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6.Июнь 2023\"/>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<sst xmlns="http://schemas.openxmlformats.org/spreadsheetml/2006/main" count="1034" uniqueCount="179">
  <si>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</si>
  <si>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</si>
  <si>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</si>
  <si>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</si>
  <si>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</si>
  <si>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</si>
  <si>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</si>
  <si>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</si>
  <si>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</si>
  <si>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</si>
  <si>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</si>
  <si>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</si>
  <si>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</si>
  <si>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</si>
  <si>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</si>
  <si>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</si>
  <si>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</si>
  <si>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</si>
  <si>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</si>
  <si>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</si>
  <si>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</si>
  <si>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</si>
  <si>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</si>
  <si>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</si>
  <si>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</si>
  <si>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</si>
  <si>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</si>
  <si>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</si>
  <si>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</si>
  <si>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</si>
  <si>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</si>
  <si>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</si>
  <si>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</si>
  <si>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</si>
  <si>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</si>
  <si>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</si>
  <si>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</si>
  <si>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</si>
  <si>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</si>
  <si>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</si>
  <si>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</si>
  <si>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</si>
  <si>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</si>
  <si>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</si>
  <si>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</si>
  <si>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</si>
  <si>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</si>
  <si>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</si>
  <si>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</si>
  <si>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</si>
  <si>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</si>
  <si>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</si>
  <si>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</si>
  <si>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</si>
  <si>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</si>
  <si>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</si>
  <si>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</si>
  <si>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</si>
  <si>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</si>
  <si>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</si>
  <si>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</si>
  <si>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</si>
  <si>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</si>
  <si>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</si>
  <si>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</si>
  <si>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</si>
  <si>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</si>
  <si>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</si>
  <si>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</si>
  <si>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</si>
  <si>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</si>
  <si>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</si>
  <si>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</si>
  <si>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</si>
  <si>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</si>
  <si>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</si>
  <si>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</si>
  <si>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</si>
  <si>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</si>
  <si>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</si>
  <si>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</si>
  <si>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</si>
  <si>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</si>
  <si>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</si>
  <si>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</si>
  <si>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</si>
  <si>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</si>
  <si>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</si>
  <si>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</si>
  <si>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</si>
  <si>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</si>
  <si>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</si>
  <si>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</si>
  <si>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</si>
  <si>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</si>
  <si>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</si>
  <si>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</si>
  <si>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</si>
  <si>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</si>
  <si>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</si>
  <si>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</si>
  <si>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</si>
  <si>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</si>
  <si>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</si>
  <si>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</si>
  <si>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</si>
  <si>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</si>
  <si>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</si>
  <si>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</si>
  <si>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</si>
  <si>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</si>
  <si>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</si>
  <si>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</si>
  <si>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</si>
  <si>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</si>
  <si>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</si>
  <si>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</si>
  <si>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</si>
  <si>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</si>
  <si>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</si>
  <si>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</si>
  <si>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</si>
  <si>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</si>
  <si>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</si>
  <si>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</si>
  <si>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</si>
  <si>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</si>
  <si>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</si>
  <si>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</si>
  <si>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</si>
  <si>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</si>
  <si>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</si>
  <si>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</si>
  <si>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</si>
  <si>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</si>
  <si>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</si>
  <si>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</si>
  <si>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</si>
  <si>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</si>
  <si>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</si>
  <si>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</si>
  <si>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</si>
  <si>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</si>
  <si>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</si>
  <si>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</si>
  <si>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</si>
  <si>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Агенство по тарифам Приморского края. Постановление № 60/14 от 24.12.2021г.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</si>
  <si>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t>
  </si>
  <si>
    <t>июнь 2023 года</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</si>
  <si>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</si>
  <si>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</si>
  <si>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</si>
  <si>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</si>
  <si>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</si>
  <si>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</si>
  <si>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</si>
  <si>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</si>
  <si>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</si>
  <si>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</si>
  <si>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</si>
  <si>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</si>
  <si>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</si>
  <si>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</si>
  <si>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</si>
  <si>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</si>
  <si>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17.06.2023</t>
  </si>
  <si>
    <t>18.06.2023</t>
  </si>
  <si>
    <t>19.06.2023</t>
  </si>
  <si>
    <t>20.06.2023</t>
  </si>
  <si>
    <t>21.06.2023</t>
  </si>
  <si>
    <t>22.06.2023</t>
  </si>
  <si>
    <t>23.06.2023</t>
  </si>
  <si>
    <t>24.06.2023</t>
  </si>
  <si>
    <t>25.06.2023</t>
  </si>
  <si>
    <t>26.06.2023</t>
  </si>
  <si>
    <t>27.06.2023</t>
  </si>
  <si>
    <t>28.06.2023</t>
  </si>
  <si>
    <t>29.06.2023</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</si>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</sst>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K20" sqref="K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45</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44</v>
      </c>
      <c r="B7" s="111"/>
      <c r="C7" s="4">
        <f>$F$12+'СЕТ СН'!F5+СВЦЭМ!$D$10+'СЕТ СН'!F8-'СЕТ СН'!F$15</f>
        <v>4215.35009034</v>
      </c>
      <c r="D7" s="4">
        <f>$F$12+'СЕТ СН'!G5+СВЦЭМ!$D$10+'СЕТ СН'!G8-'СЕТ СН'!G$15</f>
        <v>5223.0400903399996</v>
      </c>
      <c r="E7" s="4">
        <f>$F$12+'СЕТ СН'!H5+СВЦЭМ!$D$10+'СЕТ СН'!H8-'СЕТ СН'!H$15</f>
        <v>5511.5300903400002</v>
      </c>
      <c r="F7" s="4">
        <f>$F$12+'СЕТ СН'!I5+СВЦЭМ!$D$10+'СЕТ СН'!I8-'СЕТ СН'!I$15</f>
        <v>6169.4500903400003</v>
      </c>
      <c r="G7" s="5"/>
    </row>
    <row r="8" spans="1:8" x14ac:dyDescent="0.25">
      <c r="F8" s="8"/>
    </row>
    <row r="9" spans="1:8" ht="45.75" customHeight="1" x14ac:dyDescent="0.25">
      <c r="A9" s="101" t="s">
        <v>46</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47</v>
      </c>
      <c r="C12" s="100"/>
      <c r="D12" s="100"/>
      <c r="E12" s="13" t="s">
        <v>22</v>
      </c>
      <c r="F12" s="11">
        <f>ROUND(F13+F14*F15,8)+F34</f>
        <v>2404.18912679</v>
      </c>
      <c r="H12" s="2" t="s">
        <v>41</v>
      </c>
    </row>
    <row r="13" spans="1:8" ht="31.5" x14ac:dyDescent="0.25">
      <c r="A13" s="12">
        <v>2</v>
      </c>
      <c r="B13" s="100" t="s">
        <v>48</v>
      </c>
      <c r="C13" s="100"/>
      <c r="D13" s="100"/>
      <c r="E13" s="13" t="s">
        <v>22</v>
      </c>
      <c r="F13" s="11">
        <f>СВЦЭМ!$D$11</f>
        <v>1550.5514119100001</v>
      </c>
    </row>
    <row r="14" spans="1:8" ht="36" customHeight="1" x14ac:dyDescent="0.25">
      <c r="A14" s="12">
        <v>3</v>
      </c>
      <c r="B14" s="100" t="s">
        <v>49</v>
      </c>
      <c r="C14" s="100"/>
      <c r="D14" s="100"/>
      <c r="E14" s="13" t="s">
        <v>23</v>
      </c>
      <c r="F14" s="11">
        <f>СВЦЭМ!$D$12</f>
        <v>623333.37423312885</v>
      </c>
    </row>
    <row r="15" spans="1:8" ht="30.75" customHeight="1" x14ac:dyDescent="0.25">
      <c r="A15" s="12">
        <v>4</v>
      </c>
      <c r="B15" s="100" t="s">
        <v>50</v>
      </c>
      <c r="C15" s="100" t="s">
        <v>24</v>
      </c>
      <c r="D15" s="100" t="s">
        <v>24</v>
      </c>
      <c r="E15" s="14" t="s">
        <v>51</v>
      </c>
      <c r="F15" s="15">
        <f>ROUND(IF(F25-(F26+F33)&lt;=0,0,MAX(0,(F16-(F17+F24))/(F25-(F26+F33)))),11)</f>
        <v>1.36947218E-3</v>
      </c>
    </row>
    <row r="16" spans="1:8" ht="36" customHeight="1" x14ac:dyDescent="0.25">
      <c r="A16" s="12">
        <v>5</v>
      </c>
      <c r="B16" s="100" t="s">
        <v>52</v>
      </c>
      <c r="C16" s="100" t="s">
        <v>25</v>
      </c>
      <c r="D16" s="100" t="s">
        <v>6</v>
      </c>
      <c r="E16" s="13" t="s">
        <v>6</v>
      </c>
      <c r="F16" s="16">
        <f>СВЦЭМ!$D$27</f>
        <v>0.65200000000000002</v>
      </c>
    </row>
    <row r="17" spans="1:6" ht="33" customHeight="1" x14ac:dyDescent="0.25">
      <c r="A17" s="12">
        <v>6</v>
      </c>
      <c r="B17" s="100" t="s">
        <v>53</v>
      </c>
      <c r="C17" s="100" t="s">
        <v>25</v>
      </c>
      <c r="D17" s="100" t="s">
        <v>6</v>
      </c>
      <c r="E17" s="13" t="s">
        <v>6</v>
      </c>
      <c r="F17" s="16">
        <f>SUM(F19:F23)</f>
        <v>0.628</v>
      </c>
    </row>
    <row r="18" spans="1:6" ht="13.5" customHeight="1" x14ac:dyDescent="0.25">
      <c r="A18" s="12"/>
      <c r="B18" s="103" t="s">
        <v>54</v>
      </c>
      <c r="C18" s="104"/>
      <c r="D18" s="104"/>
      <c r="E18" s="104"/>
      <c r="F18" s="105"/>
    </row>
    <row r="19" spans="1:6" x14ac:dyDescent="0.25">
      <c r="A19" s="12">
        <v>6.1</v>
      </c>
      <c r="B19" s="100" t="s">
        <v>55</v>
      </c>
      <c r="C19" s="100"/>
      <c r="D19" s="100"/>
      <c r="E19" s="13" t="s">
        <v>6</v>
      </c>
      <c r="F19" s="16">
        <v>0</v>
      </c>
    </row>
    <row r="20" spans="1:6" x14ac:dyDescent="0.25">
      <c r="A20" s="12">
        <v>6.2</v>
      </c>
      <c r="B20" s="100" t="s">
        <v>56</v>
      </c>
      <c r="C20" s="100"/>
      <c r="D20" s="100"/>
      <c r="E20" s="13" t="s">
        <v>6</v>
      </c>
      <c r="F20" s="16">
        <v>0</v>
      </c>
    </row>
    <row r="21" spans="1:6" x14ac:dyDescent="0.25">
      <c r="A21" s="12">
        <v>6.3</v>
      </c>
      <c r="B21" s="100" t="s">
        <v>57</v>
      </c>
      <c r="C21" s="100"/>
      <c r="D21" s="100"/>
      <c r="E21" s="13" t="s">
        <v>6</v>
      </c>
      <c r="F21" s="16">
        <v>0</v>
      </c>
    </row>
    <row r="22" spans="1:6" x14ac:dyDescent="0.25">
      <c r="A22" s="12">
        <v>6.4</v>
      </c>
      <c r="B22" s="100" t="s">
        <v>58</v>
      </c>
      <c r="C22" s="100"/>
      <c r="D22" s="100"/>
      <c r="E22" s="13" t="s">
        <v>6</v>
      </c>
      <c r="F22" s="16">
        <v>0</v>
      </c>
    </row>
    <row r="23" spans="1:6" x14ac:dyDescent="0.25">
      <c r="A23" s="12">
        <v>6.5</v>
      </c>
      <c r="B23" s="100" t="s">
        <v>59</v>
      </c>
      <c r="C23" s="100"/>
      <c r="D23" s="100"/>
      <c r="E23" s="13" t="s">
        <v>6</v>
      </c>
      <c r="F23" s="86">
        <v>0.628</v>
      </c>
    </row>
    <row r="24" spans="1:6" ht="31.5" customHeight="1" x14ac:dyDescent="0.25">
      <c r="A24" s="12">
        <v>7</v>
      </c>
      <c r="B24" s="100" t="s">
        <v>26</v>
      </c>
      <c r="C24" s="100" t="s">
        <v>25</v>
      </c>
      <c r="D24" s="100" t="s">
        <v>6</v>
      </c>
      <c r="E24" s="13" t="s">
        <v>6</v>
      </c>
      <c r="F24" s="16">
        <v>0</v>
      </c>
    </row>
    <row r="25" spans="1:6" ht="30" customHeight="1" x14ac:dyDescent="0.25">
      <c r="A25" s="12">
        <v>8</v>
      </c>
      <c r="B25" s="100" t="s">
        <v>60</v>
      </c>
      <c r="C25" s="100" t="s">
        <v>27</v>
      </c>
      <c r="D25" s="100" t="s">
        <v>28</v>
      </c>
      <c r="E25" s="13" t="s">
        <v>61</v>
      </c>
      <c r="F25" s="16">
        <f>СВЦЭМ!D26</f>
        <v>363.37099999999998</v>
      </c>
    </row>
    <row r="26" spans="1:6" ht="30.75" customHeight="1" x14ac:dyDescent="0.25">
      <c r="A26" s="12">
        <v>9</v>
      </c>
      <c r="B26" s="100" t="s">
        <v>62</v>
      </c>
      <c r="C26" s="100" t="s">
        <v>27</v>
      </c>
      <c r="D26" s="100" t="s">
        <v>28</v>
      </c>
      <c r="E26" s="13" t="s">
        <v>61</v>
      </c>
      <c r="F26" s="16">
        <f>SUM(F28:F32)</f>
        <v>345.84600000000006</v>
      </c>
    </row>
    <row r="27" spans="1:6" x14ac:dyDescent="0.25">
      <c r="A27" s="12"/>
      <c r="B27" s="103" t="s">
        <v>54</v>
      </c>
      <c r="C27" s="104"/>
      <c r="D27" s="104"/>
      <c r="E27" s="104"/>
      <c r="F27" s="105"/>
    </row>
    <row r="28" spans="1:6" x14ac:dyDescent="0.25">
      <c r="A28" s="12">
        <v>9.1</v>
      </c>
      <c r="B28" s="100" t="s">
        <v>55</v>
      </c>
      <c r="C28" s="100"/>
      <c r="D28" s="100"/>
      <c r="E28" s="13" t="s">
        <v>61</v>
      </c>
      <c r="F28" s="16">
        <v>0</v>
      </c>
    </row>
    <row r="29" spans="1:6" x14ac:dyDescent="0.25">
      <c r="A29" s="12">
        <v>9.1999999999999993</v>
      </c>
      <c r="B29" s="100" t="s">
        <v>56</v>
      </c>
      <c r="C29" s="100"/>
      <c r="D29" s="100"/>
      <c r="E29" s="13" t="s">
        <v>61</v>
      </c>
      <c r="F29" s="86">
        <v>0</v>
      </c>
    </row>
    <row r="30" spans="1:6" x14ac:dyDescent="0.25">
      <c r="A30" s="12">
        <v>9.3000000000000007</v>
      </c>
      <c r="B30" s="100" t="s">
        <v>57</v>
      </c>
      <c r="C30" s="100"/>
      <c r="D30" s="100"/>
      <c r="E30" s="13" t="s">
        <v>61</v>
      </c>
      <c r="F30" s="16">
        <v>0</v>
      </c>
    </row>
    <row r="31" spans="1:6" x14ac:dyDescent="0.25">
      <c r="A31" s="12">
        <v>9.4</v>
      </c>
      <c r="B31" s="100" t="s">
        <v>58</v>
      </c>
      <c r="C31" s="100"/>
      <c r="D31" s="100"/>
      <c r="E31" s="13" t="s">
        <v>61</v>
      </c>
      <c r="F31" s="16">
        <v>0</v>
      </c>
    </row>
    <row r="32" spans="1:6" x14ac:dyDescent="0.25">
      <c r="A32" s="12">
        <v>9.5</v>
      </c>
      <c r="B32" s="100" t="s">
        <v>59</v>
      </c>
      <c r="C32" s="100"/>
      <c r="D32" s="100"/>
      <c r="E32" s="13" t="s">
        <v>61</v>
      </c>
      <c r="F32" s="86">
        <v>345.84600000000006</v>
      </c>
    </row>
    <row r="33" spans="1:6" ht="34.5" customHeight="1" x14ac:dyDescent="0.25">
      <c r="A33" s="12">
        <v>10</v>
      </c>
      <c r="B33" s="100" t="s">
        <v>63</v>
      </c>
      <c r="C33" s="100" t="s">
        <v>27</v>
      </c>
      <c r="D33" s="100" t="s">
        <v>28</v>
      </c>
      <c r="E33" s="13" t="s">
        <v>61</v>
      </c>
      <c r="F33" s="16">
        <v>0</v>
      </c>
    </row>
    <row r="34" spans="1:6" ht="42" customHeight="1" x14ac:dyDescent="0.25">
      <c r="A34" s="12">
        <v>11</v>
      </c>
      <c r="B34" s="100" t="s">
        <v>64</v>
      </c>
      <c r="C34" s="100"/>
      <c r="D34" s="100" t="s">
        <v>22</v>
      </c>
      <c r="E34" s="17" t="s">
        <v>22</v>
      </c>
      <c r="F34" s="11">
        <v>0</v>
      </c>
    </row>
    <row r="36" spans="1:6" ht="15.75" customHeight="1" x14ac:dyDescent="0.25">
      <c r="A36" s="102" t="s">
        <v>65</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3502.7928175000002</v>
      </c>
      <c r="C9" s="4">
        <f>СВЦЭМ!$D$14+'СЕТ СН'!G5+СВЦЭМ!$D$10+'СЕТ СН'!G8-'СЕТ СН'!G$16</f>
        <v>4510.4828175000002</v>
      </c>
      <c r="D9" s="4">
        <f>СВЦЭМ!$D$14+'СЕТ СН'!H5+СВЦЭМ!$D$10+'СЕТ СН'!H8-'СЕТ СН'!H$16</f>
        <v>4798.9728175</v>
      </c>
      <c r="E9" s="4">
        <f>СВЦЭМ!$D$14+'СЕТ СН'!I5+СВЦЭМ!$D$10+'СЕТ СН'!I8-'СЕТ СН'!I$16</f>
        <v>5456.8928175000001</v>
      </c>
    </row>
    <row r="10" spans="1:6" x14ac:dyDescent="0.25">
      <c r="A10" s="26" t="s">
        <v>35</v>
      </c>
      <c r="B10" s="4">
        <f>СВЦЭМ!$D$15+'СЕТ СН'!F5+СВЦЭМ!$D$10+'СЕТ СН'!F8-'СЕТ СН'!F$16</f>
        <v>4422.5703141599997</v>
      </c>
      <c r="C10" s="4">
        <f>СВЦЭМ!$D$15+'СЕТ СН'!G5+СВЦЭМ!$D$10+'СЕТ СН'!G8-'СЕТ СН'!G$16</f>
        <v>5430.2603141600002</v>
      </c>
      <c r="D10" s="4">
        <f>СВЦЭМ!$D$15+'СЕТ СН'!H5+СВЦЭМ!$D$10+'СЕТ СН'!H8-'СЕТ СН'!H$16</f>
        <v>5718.75031416</v>
      </c>
      <c r="E10" s="4">
        <f>СВЦЭМ!$D$15+'СЕТ СН'!I5+СВЦЭМ!$D$10+'СЕТ СН'!I8-'СЕТ СН'!I$16</f>
        <v>6376.6703141600001</v>
      </c>
    </row>
    <row r="11" spans="1:6" x14ac:dyDescent="0.25">
      <c r="A11" s="26" t="s">
        <v>36</v>
      </c>
      <c r="B11" s="4">
        <f>СВЦЭМ!$D$16+'СЕТ СН'!F5+СВЦЭМ!$D$10+'СЕТ СН'!F8-'СЕТ СН'!F$16</f>
        <v>5976.5949206200003</v>
      </c>
      <c r="C11" s="4">
        <f>СВЦЭМ!$D$16+'СЕТ СН'!G5+СВЦЭМ!$D$10+'СЕТ СН'!G8-'СЕТ СН'!G$16</f>
        <v>6984.2849206199999</v>
      </c>
      <c r="D11" s="4">
        <f>СВЦЭМ!$D$16+'СЕТ СН'!H5+СВЦЭМ!$D$10+'СЕТ СН'!H8-'СЕТ СН'!H$16</f>
        <v>7272.7749206200006</v>
      </c>
      <c r="E11" s="4">
        <f>СВЦЭМ!$D$16+'СЕТ СН'!I5+СВЦЭМ!$D$10+'СЕТ СН'!I8-'СЕТ СН'!I$16</f>
        <v>7930.6949206200006</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3502.7928175000002</v>
      </c>
      <c r="C16" s="28">
        <f>СВЦЭМ!$D$14+'СЕТ СН'!G5+СВЦЭМ!$D$10+'СЕТ СН'!G8-'СЕТ СН'!G$16</f>
        <v>4510.4828175000002</v>
      </c>
      <c r="D16" s="28">
        <f>СВЦЭМ!$D$14+'СЕТ СН'!H5+СВЦЭМ!$D$10+'СЕТ СН'!H8-'СЕТ СН'!H$16</f>
        <v>4798.9728175</v>
      </c>
      <c r="E16" s="28">
        <f>СВЦЭМ!$D$14+'СЕТ СН'!I5+СВЦЭМ!$D$10+'СЕТ СН'!I8-'СЕТ СН'!I$16</f>
        <v>5456.8928175000001</v>
      </c>
    </row>
    <row r="17" spans="1:5" x14ac:dyDescent="0.25">
      <c r="A17" s="26" t="s">
        <v>37</v>
      </c>
      <c r="B17" s="28">
        <f>СВЦЭМ!$D$17+'СЕТ СН'!F5+СВЦЭМ!$D$10+'СЕТ СН'!F8-'СЕТ СН'!F$16</f>
        <v>5087.2539143100003</v>
      </c>
      <c r="C17" s="28">
        <f>СВЦЭМ!$D$17+'СЕТ СН'!G5+СВЦЭМ!$D$10+'СЕТ СН'!G8-'СЕТ СН'!G$16</f>
        <v>6094.9439143099999</v>
      </c>
      <c r="D17" s="28">
        <f>СВЦЭМ!$D$17+'СЕТ СН'!H5+СВЦЭМ!$D$10+'СЕТ СН'!H8-'СЕТ СН'!H$16</f>
        <v>6383.4339143099996</v>
      </c>
      <c r="E17" s="28">
        <f>СВЦЭМ!$D$17+'СЕТ СН'!I5+СВЦЭМ!$D$10+'СЕТ СН'!I8-'СЕТ СН'!I$16</f>
        <v>7041.3539143099997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СН'!$F$9+СВЦЭМ!$D$10+'СЕТ СН'!$F$5-'СЕТ СН'!$F$17</f>
        <v>3492.6776745000002</v>
      </c>
      <c r="C12" s="36">
        <f>SUMIFS(СВЦЭМ!$C$39:$C$782,СВЦЭМ!$A$39:$A$782,$A12,СВЦЭМ!$B$39:$B$782,C$11)+'СЕТ СН'!$F$9+СВЦЭМ!$D$10+'СЕТ СН'!$F$5-'СЕТ СН'!$F$17</f>
        <v>3572.7446916500003</v>
      </c>
      <c r="D12" s="36">
        <f>SUMIFS(СВЦЭМ!$C$39:$C$782,СВЦЭМ!$A$39:$A$782,$A12,СВЦЭМ!$B$39:$B$782,D$11)+'СЕТ СН'!$F$9+СВЦЭМ!$D$10+'СЕТ СН'!$F$5-'СЕТ СН'!$F$17</f>
        <v>3615.1855692500003</v>
      </c>
      <c r="E12" s="36">
        <f>SUMIFS(СВЦЭМ!$C$39:$C$782,СВЦЭМ!$A$39:$A$782,$A12,СВЦЭМ!$B$39:$B$782,E$11)+'СЕТ СН'!$F$9+СВЦЭМ!$D$10+'СЕТ СН'!$F$5-'СЕТ СН'!$F$17</f>
        <v>3647.8504747300003</v>
      </c>
      <c r="F12" s="36">
        <f>SUMIFS(СВЦЭМ!$C$39:$C$782,СВЦЭМ!$A$39:$A$782,$A12,СВЦЭМ!$B$39:$B$782,F$11)+'СЕТ СН'!$F$9+СВЦЭМ!$D$10+'СЕТ СН'!$F$5-'СЕТ СН'!$F$17</f>
        <v>3656.1863029000001</v>
      </c>
      <c r="G12" s="36">
        <f>SUMIFS(СВЦЭМ!$C$39:$C$782,СВЦЭМ!$A$39:$A$782,$A12,СВЦЭМ!$B$39:$B$782,G$11)+'СЕТ СН'!$F$9+СВЦЭМ!$D$10+'СЕТ СН'!$F$5-'СЕТ СН'!$F$17</f>
        <v>3655.1502010499999</v>
      </c>
      <c r="H12" s="36">
        <f>SUMIFS(СВЦЭМ!$C$39:$C$782,СВЦЭМ!$A$39:$A$782,$A12,СВЦЭМ!$B$39:$B$782,H$11)+'СЕТ СН'!$F$9+СВЦЭМ!$D$10+'СЕТ СН'!$F$5-'СЕТ СН'!$F$17</f>
        <v>3526.2636395899999</v>
      </c>
      <c r="I12" s="36">
        <f>SUMIFS(СВЦЭМ!$C$39:$C$782,СВЦЭМ!$A$39:$A$782,$A12,СВЦЭМ!$B$39:$B$782,I$11)+'СЕТ СН'!$F$9+СВЦЭМ!$D$10+'СЕТ СН'!$F$5-'СЕТ СН'!$F$17</f>
        <v>3425.5899278900001</v>
      </c>
      <c r="J12" s="36">
        <f>SUMIFS(СВЦЭМ!$C$39:$C$782,СВЦЭМ!$A$39:$A$782,$A12,СВЦЭМ!$B$39:$B$782,J$11)+'СЕТ СН'!$F$9+СВЦЭМ!$D$10+'СЕТ СН'!$F$5-'СЕТ СН'!$F$17</f>
        <v>3383.0977353400003</v>
      </c>
      <c r="K12" s="36">
        <f>SUMIFS(СВЦЭМ!$C$39:$C$782,СВЦЭМ!$A$39:$A$782,$A12,СВЦЭМ!$B$39:$B$782,K$11)+'СЕТ СН'!$F$9+СВЦЭМ!$D$10+'СЕТ СН'!$F$5-'СЕТ СН'!$F$17</f>
        <v>3384.2593873300002</v>
      </c>
      <c r="L12" s="36">
        <f>SUMIFS(СВЦЭМ!$C$39:$C$782,СВЦЭМ!$A$39:$A$782,$A12,СВЦЭМ!$B$39:$B$782,L$11)+'СЕТ СН'!$F$9+СВЦЭМ!$D$10+'СЕТ СН'!$F$5-'СЕТ СН'!$F$17</f>
        <v>3381.6230763900003</v>
      </c>
      <c r="M12" s="36">
        <f>SUMIFS(СВЦЭМ!$C$39:$C$782,СВЦЭМ!$A$39:$A$782,$A12,СВЦЭМ!$B$39:$B$782,M$11)+'СЕТ СН'!$F$9+СВЦЭМ!$D$10+'СЕТ СН'!$F$5-'СЕТ СН'!$F$17</f>
        <v>3410.1442310800003</v>
      </c>
      <c r="N12" s="36">
        <f>SUMIFS(СВЦЭМ!$C$39:$C$782,СВЦЭМ!$A$39:$A$782,$A12,СВЦЭМ!$B$39:$B$782,N$11)+'СЕТ СН'!$F$9+СВЦЭМ!$D$10+'СЕТ СН'!$F$5-'СЕТ СН'!$F$17</f>
        <v>3425.7020237800002</v>
      </c>
      <c r="O12" s="36">
        <f>SUMIFS(СВЦЭМ!$C$39:$C$782,СВЦЭМ!$A$39:$A$782,$A12,СВЦЭМ!$B$39:$B$782,O$11)+'СЕТ СН'!$F$9+СВЦЭМ!$D$10+'СЕТ СН'!$F$5-'СЕТ СН'!$F$17</f>
        <v>3415.7446890800002</v>
      </c>
      <c r="P12" s="36">
        <f>SUMIFS(СВЦЭМ!$C$39:$C$782,СВЦЭМ!$A$39:$A$782,$A12,СВЦЭМ!$B$39:$B$782,P$11)+'СЕТ СН'!$F$9+СВЦЭМ!$D$10+'СЕТ СН'!$F$5-'СЕТ СН'!$F$17</f>
        <v>3432.1774145899999</v>
      </c>
      <c r="Q12" s="36">
        <f>SUMIFS(СВЦЭМ!$C$39:$C$782,СВЦЭМ!$A$39:$A$782,$A12,СВЦЭМ!$B$39:$B$782,Q$11)+'СЕТ СН'!$F$9+СВЦЭМ!$D$10+'СЕТ СН'!$F$5-'СЕТ СН'!$F$17</f>
        <v>3437.72856882</v>
      </c>
      <c r="R12" s="36">
        <f>SUMIFS(СВЦЭМ!$C$39:$C$782,СВЦЭМ!$A$39:$A$782,$A12,СВЦЭМ!$B$39:$B$782,R$11)+'СЕТ СН'!$F$9+СВЦЭМ!$D$10+'СЕТ СН'!$F$5-'СЕТ СН'!$F$17</f>
        <v>3428.3218642600004</v>
      </c>
      <c r="S12" s="36">
        <f>SUMIFS(СВЦЭМ!$C$39:$C$782,СВЦЭМ!$A$39:$A$782,$A12,СВЦЭМ!$B$39:$B$782,S$11)+'СЕТ СН'!$F$9+СВЦЭМ!$D$10+'СЕТ СН'!$F$5-'СЕТ СН'!$F$17</f>
        <v>3408.7467713699998</v>
      </c>
      <c r="T12" s="36">
        <f>SUMIFS(СВЦЭМ!$C$39:$C$782,СВЦЭМ!$A$39:$A$782,$A12,СВЦЭМ!$B$39:$B$782,T$11)+'СЕТ СН'!$F$9+СВЦЭМ!$D$10+'СЕТ СН'!$F$5-'СЕТ СН'!$F$17</f>
        <v>3389.6880775700001</v>
      </c>
      <c r="U12" s="36">
        <f>SUMIFS(СВЦЭМ!$C$39:$C$782,СВЦЭМ!$A$39:$A$782,$A12,СВЦЭМ!$B$39:$B$782,U$11)+'СЕТ СН'!$F$9+СВЦЭМ!$D$10+'СЕТ СН'!$F$5-'СЕТ СН'!$F$17</f>
        <v>3377.0280520900001</v>
      </c>
      <c r="V12" s="36">
        <f>SUMIFS(СВЦЭМ!$C$39:$C$782,СВЦЭМ!$A$39:$A$782,$A12,СВЦЭМ!$B$39:$B$782,V$11)+'СЕТ СН'!$F$9+СВЦЭМ!$D$10+'СЕТ СН'!$F$5-'СЕТ СН'!$F$17</f>
        <v>3390.7864461899999</v>
      </c>
      <c r="W12" s="36">
        <f>SUMIFS(СВЦЭМ!$C$39:$C$782,СВЦЭМ!$A$39:$A$782,$A12,СВЦЭМ!$B$39:$B$782,W$11)+'СЕТ СН'!$F$9+СВЦЭМ!$D$10+'СЕТ СН'!$F$5-'СЕТ СН'!$F$17</f>
        <v>3334.71317391</v>
      </c>
      <c r="X12" s="36">
        <f>SUMIFS(СВЦЭМ!$C$39:$C$782,СВЦЭМ!$A$39:$A$782,$A12,СВЦЭМ!$B$39:$B$782,X$11)+'СЕТ СН'!$F$9+СВЦЭМ!$D$10+'СЕТ СН'!$F$5-'СЕТ СН'!$F$17</f>
        <v>3386.6004987300003</v>
      </c>
      <c r="Y12" s="36">
        <f>SUMIFS(СВЦЭМ!$C$39:$C$782,СВЦЭМ!$A$39:$A$782,$A12,СВЦЭМ!$B$39:$B$782,Y$11)+'СЕТ СН'!$F$9+СВЦЭМ!$D$10+'СЕТ СН'!$F$5-'СЕТ СН'!$F$17</f>
        <v>3422.5348049600002</v>
      </c>
      <c r="AA12" s="37"/>
    </row>
    <row r="13" spans="1:27" ht="15.75" x14ac:dyDescent="0.2">
      <c r="A13" s="35">
        <f>A12+1</f>
        <v>45079</v>
      </c>
      <c r="B13" s="36">
        <f>SUMIFS(СВЦЭМ!$C$39:$C$782,СВЦЭМ!$A$39:$A$782,$A13,СВЦЭМ!$B$39:$B$782,B$11)+'СЕТ СН'!$F$9+СВЦЭМ!$D$10+'СЕТ СН'!$F$5-'СЕТ СН'!$F$17</f>
        <v>3520.63182005</v>
      </c>
      <c r="C13" s="36">
        <f>SUMIFS(СВЦЭМ!$C$39:$C$782,СВЦЭМ!$A$39:$A$782,$A13,СВЦЭМ!$B$39:$B$782,C$11)+'СЕТ СН'!$F$9+СВЦЭМ!$D$10+'СЕТ СН'!$F$5-'СЕТ СН'!$F$17</f>
        <v>3547.16644137</v>
      </c>
      <c r="D13" s="36">
        <f>SUMIFS(СВЦЭМ!$C$39:$C$782,СВЦЭМ!$A$39:$A$782,$A13,СВЦЭМ!$B$39:$B$782,D$11)+'СЕТ СН'!$F$9+СВЦЭМ!$D$10+'СЕТ СН'!$F$5-'СЕТ СН'!$F$17</f>
        <v>3591.13102024</v>
      </c>
      <c r="E13" s="36">
        <f>SUMIFS(СВЦЭМ!$C$39:$C$782,СВЦЭМ!$A$39:$A$782,$A13,СВЦЭМ!$B$39:$B$782,E$11)+'СЕТ СН'!$F$9+СВЦЭМ!$D$10+'СЕТ СН'!$F$5-'СЕТ СН'!$F$17</f>
        <v>3598.2219424100003</v>
      </c>
      <c r="F13" s="36">
        <f>SUMIFS(СВЦЭМ!$C$39:$C$782,СВЦЭМ!$A$39:$A$782,$A13,СВЦЭМ!$B$39:$B$782,F$11)+'СЕТ СН'!$F$9+СВЦЭМ!$D$10+'СЕТ СН'!$F$5-'СЕТ СН'!$F$17</f>
        <v>3576.2145124799999</v>
      </c>
      <c r="G13" s="36">
        <f>SUMIFS(СВЦЭМ!$C$39:$C$782,СВЦЭМ!$A$39:$A$782,$A13,СВЦЭМ!$B$39:$B$782,G$11)+'СЕТ СН'!$F$9+СВЦЭМ!$D$10+'СЕТ СН'!$F$5-'СЕТ СН'!$F$17</f>
        <v>3559.1176695000004</v>
      </c>
      <c r="H13" s="36">
        <f>SUMIFS(СВЦЭМ!$C$39:$C$782,СВЦЭМ!$A$39:$A$782,$A13,СВЦЭМ!$B$39:$B$782,H$11)+'СЕТ СН'!$F$9+СВЦЭМ!$D$10+'СЕТ СН'!$F$5-'СЕТ СН'!$F$17</f>
        <v>3415.21485777</v>
      </c>
      <c r="I13" s="36">
        <f>SUMIFS(СВЦЭМ!$C$39:$C$782,СВЦЭМ!$A$39:$A$782,$A13,СВЦЭМ!$B$39:$B$782,I$11)+'СЕТ СН'!$F$9+СВЦЭМ!$D$10+'СЕТ СН'!$F$5-'СЕТ СН'!$F$17</f>
        <v>3444.3745559600002</v>
      </c>
      <c r="J13" s="36">
        <f>SUMIFS(СВЦЭМ!$C$39:$C$782,СВЦЭМ!$A$39:$A$782,$A13,СВЦЭМ!$B$39:$B$782,J$11)+'СЕТ СН'!$F$9+СВЦЭМ!$D$10+'СЕТ СН'!$F$5-'СЕТ СН'!$F$17</f>
        <v>3423.8317480400001</v>
      </c>
      <c r="K13" s="36">
        <f>SUMIFS(СВЦЭМ!$C$39:$C$782,СВЦЭМ!$A$39:$A$782,$A13,СВЦЭМ!$B$39:$B$782,K$11)+'СЕТ СН'!$F$9+СВЦЭМ!$D$10+'СЕТ СН'!$F$5-'СЕТ СН'!$F$17</f>
        <v>3392.87467315</v>
      </c>
      <c r="L13" s="36">
        <f>SUMIFS(СВЦЭМ!$C$39:$C$782,СВЦЭМ!$A$39:$A$782,$A13,СВЦЭМ!$B$39:$B$782,L$11)+'СЕТ СН'!$F$9+СВЦЭМ!$D$10+'СЕТ СН'!$F$5-'СЕТ СН'!$F$17</f>
        <v>3376.1764555</v>
      </c>
      <c r="M13" s="36">
        <f>SUMIFS(СВЦЭМ!$C$39:$C$782,СВЦЭМ!$A$39:$A$782,$A13,СВЦЭМ!$B$39:$B$782,M$11)+'СЕТ СН'!$F$9+СВЦЭМ!$D$10+'СЕТ СН'!$F$5-'СЕТ СН'!$F$17</f>
        <v>3398.3916238299998</v>
      </c>
      <c r="N13" s="36">
        <f>SUMIFS(СВЦЭМ!$C$39:$C$782,СВЦЭМ!$A$39:$A$782,$A13,СВЦЭМ!$B$39:$B$782,N$11)+'СЕТ СН'!$F$9+СВЦЭМ!$D$10+'СЕТ СН'!$F$5-'СЕТ СН'!$F$17</f>
        <v>3422.1857547700001</v>
      </c>
      <c r="O13" s="36">
        <f>SUMIFS(СВЦЭМ!$C$39:$C$782,СВЦЭМ!$A$39:$A$782,$A13,СВЦЭМ!$B$39:$B$782,O$11)+'СЕТ СН'!$F$9+СВЦЭМ!$D$10+'СЕТ СН'!$F$5-'СЕТ СН'!$F$17</f>
        <v>3437.5099500300003</v>
      </c>
      <c r="P13" s="36">
        <f>SUMIFS(СВЦЭМ!$C$39:$C$782,СВЦЭМ!$A$39:$A$782,$A13,СВЦЭМ!$B$39:$B$782,P$11)+'СЕТ СН'!$F$9+СВЦЭМ!$D$10+'СЕТ СН'!$F$5-'СЕТ СН'!$F$17</f>
        <v>3439.5590310500002</v>
      </c>
      <c r="Q13" s="36">
        <f>SUMIFS(СВЦЭМ!$C$39:$C$782,СВЦЭМ!$A$39:$A$782,$A13,СВЦЭМ!$B$39:$B$782,Q$11)+'СЕТ СН'!$F$9+СВЦЭМ!$D$10+'СЕТ СН'!$F$5-'СЕТ СН'!$F$17</f>
        <v>3451.78661048</v>
      </c>
      <c r="R13" s="36">
        <f>SUMIFS(СВЦЭМ!$C$39:$C$782,СВЦЭМ!$A$39:$A$782,$A13,СВЦЭМ!$B$39:$B$782,R$11)+'СЕТ СН'!$F$9+СВЦЭМ!$D$10+'СЕТ СН'!$F$5-'СЕТ СН'!$F$17</f>
        <v>3433.67137121</v>
      </c>
      <c r="S13" s="36">
        <f>SUMIFS(СВЦЭМ!$C$39:$C$782,СВЦЭМ!$A$39:$A$782,$A13,СВЦЭМ!$B$39:$B$782,S$11)+'СЕТ СН'!$F$9+СВЦЭМ!$D$10+'СЕТ СН'!$F$5-'СЕТ СН'!$F$17</f>
        <v>3416.6439209199998</v>
      </c>
      <c r="T13" s="36">
        <f>SUMIFS(СВЦЭМ!$C$39:$C$782,СВЦЭМ!$A$39:$A$782,$A13,СВЦЭМ!$B$39:$B$782,T$11)+'СЕТ СН'!$F$9+СВЦЭМ!$D$10+'СЕТ СН'!$F$5-'СЕТ СН'!$F$17</f>
        <v>3397.0675674900003</v>
      </c>
      <c r="U13" s="36">
        <f>SUMIFS(СВЦЭМ!$C$39:$C$782,СВЦЭМ!$A$39:$A$782,$A13,СВЦЭМ!$B$39:$B$782,U$11)+'СЕТ СН'!$F$9+СВЦЭМ!$D$10+'СЕТ СН'!$F$5-'СЕТ СН'!$F$17</f>
        <v>3342.1843593600001</v>
      </c>
      <c r="V13" s="36">
        <f>SUMIFS(СВЦЭМ!$C$39:$C$782,СВЦЭМ!$A$39:$A$782,$A13,СВЦЭМ!$B$39:$B$782,V$11)+'СЕТ СН'!$F$9+СВЦЭМ!$D$10+'СЕТ СН'!$F$5-'СЕТ СН'!$F$17</f>
        <v>3313.7446137200004</v>
      </c>
      <c r="W13" s="36">
        <f>SUMIFS(СВЦЭМ!$C$39:$C$782,СВЦЭМ!$A$39:$A$782,$A13,СВЦЭМ!$B$39:$B$782,W$11)+'СЕТ СН'!$F$9+СВЦЭМ!$D$10+'СЕТ СН'!$F$5-'СЕТ СН'!$F$17</f>
        <v>3325.1047206000003</v>
      </c>
      <c r="X13" s="36">
        <f>SUMIFS(СВЦЭМ!$C$39:$C$782,СВЦЭМ!$A$39:$A$782,$A13,СВЦЭМ!$B$39:$B$782,X$11)+'СЕТ СН'!$F$9+СВЦЭМ!$D$10+'СЕТ СН'!$F$5-'СЕТ СН'!$F$17</f>
        <v>3371.7574804300002</v>
      </c>
      <c r="Y13" s="36">
        <f>SUMIFS(СВЦЭМ!$C$39:$C$782,СВЦЭМ!$A$39:$A$782,$A13,СВЦЭМ!$B$39:$B$782,Y$11)+'СЕТ СН'!$F$9+СВЦЭМ!$D$10+'СЕТ СН'!$F$5-'СЕТ СН'!$F$17</f>
        <v>3421.0834566500002</v>
      </c>
    </row>
    <row r="14" spans="1:27" ht="15.75" x14ac:dyDescent="0.2">
      <c r="A14" s="35">
        <f t="shared" ref="A14:A41" si="0">A13+1</f>
        <v>45080</v>
      </c>
      <c r="B14" s="36">
        <f>SUMIFS(СВЦЭМ!$C$39:$C$782,СВЦЭМ!$A$39:$A$782,$A14,СВЦЭМ!$B$39:$B$782,B$11)+'СЕТ СН'!$F$9+СВЦЭМ!$D$10+'СЕТ СН'!$F$5-'СЕТ СН'!$F$17</f>
        <v>3449.68021077</v>
      </c>
      <c r="C14" s="36">
        <f>SUMIFS(СВЦЭМ!$C$39:$C$782,СВЦЭМ!$A$39:$A$782,$A14,СВЦЭМ!$B$39:$B$782,C$11)+'СЕТ СН'!$F$9+СВЦЭМ!$D$10+'СЕТ СН'!$F$5-'СЕТ СН'!$F$17</f>
        <v>3507.1532316800003</v>
      </c>
      <c r="D14" s="36">
        <f>SUMIFS(СВЦЭМ!$C$39:$C$782,СВЦЭМ!$A$39:$A$782,$A14,СВЦЭМ!$B$39:$B$782,D$11)+'СЕТ СН'!$F$9+СВЦЭМ!$D$10+'СЕТ СН'!$F$5-'СЕТ СН'!$F$17</f>
        <v>3612.50217548</v>
      </c>
      <c r="E14" s="36">
        <f>SUMIFS(СВЦЭМ!$C$39:$C$782,СВЦЭМ!$A$39:$A$782,$A14,СВЦЭМ!$B$39:$B$782,E$11)+'СЕТ СН'!$F$9+СВЦЭМ!$D$10+'СЕТ СН'!$F$5-'СЕТ СН'!$F$17</f>
        <v>3677.8151076000004</v>
      </c>
      <c r="F14" s="36">
        <f>SUMIFS(СВЦЭМ!$C$39:$C$782,СВЦЭМ!$A$39:$A$782,$A14,СВЦЭМ!$B$39:$B$782,F$11)+'СЕТ СН'!$F$9+СВЦЭМ!$D$10+'СЕТ СН'!$F$5-'СЕТ СН'!$F$17</f>
        <v>3631.5882713700003</v>
      </c>
      <c r="G14" s="36">
        <f>SUMIFS(СВЦЭМ!$C$39:$C$782,СВЦЭМ!$A$39:$A$782,$A14,СВЦЭМ!$B$39:$B$782,G$11)+'СЕТ СН'!$F$9+СВЦЭМ!$D$10+'СЕТ СН'!$F$5-'СЕТ СН'!$F$17</f>
        <v>3639.45006564</v>
      </c>
      <c r="H14" s="36">
        <f>SUMIFS(СВЦЭМ!$C$39:$C$782,СВЦЭМ!$A$39:$A$782,$A14,СВЦЭМ!$B$39:$B$782,H$11)+'СЕТ СН'!$F$9+СВЦЭМ!$D$10+'СЕТ СН'!$F$5-'СЕТ СН'!$F$17</f>
        <v>3547.3778858900005</v>
      </c>
      <c r="I14" s="36">
        <f>SUMIFS(СВЦЭМ!$C$39:$C$782,СВЦЭМ!$A$39:$A$782,$A14,СВЦЭМ!$B$39:$B$782,I$11)+'СЕТ СН'!$F$9+СВЦЭМ!$D$10+'СЕТ СН'!$F$5-'СЕТ СН'!$F$17</f>
        <v>3439.51764718</v>
      </c>
      <c r="J14" s="36">
        <f>SUMIFS(СВЦЭМ!$C$39:$C$782,СВЦЭМ!$A$39:$A$782,$A14,СВЦЭМ!$B$39:$B$782,J$11)+'СЕТ СН'!$F$9+СВЦЭМ!$D$10+'СЕТ СН'!$F$5-'СЕТ СН'!$F$17</f>
        <v>3326.4644730200002</v>
      </c>
      <c r="K14" s="36">
        <f>SUMIFS(СВЦЭМ!$C$39:$C$782,СВЦЭМ!$A$39:$A$782,$A14,СВЦЭМ!$B$39:$B$782,K$11)+'СЕТ СН'!$F$9+СВЦЭМ!$D$10+'СЕТ СН'!$F$5-'СЕТ СН'!$F$17</f>
        <v>3269.6821185700001</v>
      </c>
      <c r="L14" s="36">
        <f>SUMIFS(СВЦЭМ!$C$39:$C$782,СВЦЭМ!$A$39:$A$782,$A14,СВЦЭМ!$B$39:$B$782,L$11)+'СЕТ СН'!$F$9+СВЦЭМ!$D$10+'СЕТ СН'!$F$5-'СЕТ СН'!$F$17</f>
        <v>3258.4203502099999</v>
      </c>
      <c r="M14" s="36">
        <f>SUMIFS(СВЦЭМ!$C$39:$C$782,СВЦЭМ!$A$39:$A$782,$A14,СВЦЭМ!$B$39:$B$782,M$11)+'СЕТ СН'!$F$9+СВЦЭМ!$D$10+'СЕТ СН'!$F$5-'СЕТ СН'!$F$17</f>
        <v>3270.66691601</v>
      </c>
      <c r="N14" s="36">
        <f>SUMIFS(СВЦЭМ!$C$39:$C$782,СВЦЭМ!$A$39:$A$782,$A14,СВЦЭМ!$B$39:$B$782,N$11)+'СЕТ СН'!$F$9+СВЦЭМ!$D$10+'СЕТ СН'!$F$5-'СЕТ СН'!$F$17</f>
        <v>3292.23875942</v>
      </c>
      <c r="O14" s="36">
        <f>SUMIFS(СВЦЭМ!$C$39:$C$782,СВЦЭМ!$A$39:$A$782,$A14,СВЦЭМ!$B$39:$B$782,O$11)+'СЕТ СН'!$F$9+СВЦЭМ!$D$10+'СЕТ СН'!$F$5-'СЕТ СН'!$F$17</f>
        <v>3298.69192049</v>
      </c>
      <c r="P14" s="36">
        <f>SUMIFS(СВЦЭМ!$C$39:$C$782,СВЦЭМ!$A$39:$A$782,$A14,СВЦЭМ!$B$39:$B$782,P$11)+'СЕТ СН'!$F$9+СВЦЭМ!$D$10+'СЕТ СН'!$F$5-'СЕТ СН'!$F$17</f>
        <v>3302.9337107700003</v>
      </c>
      <c r="Q14" s="36">
        <f>SUMIFS(СВЦЭМ!$C$39:$C$782,СВЦЭМ!$A$39:$A$782,$A14,СВЦЭМ!$B$39:$B$782,Q$11)+'СЕТ СН'!$F$9+СВЦЭМ!$D$10+'СЕТ СН'!$F$5-'СЕТ СН'!$F$17</f>
        <v>3339.5403848200003</v>
      </c>
      <c r="R14" s="36">
        <f>SUMIFS(СВЦЭМ!$C$39:$C$782,СВЦЭМ!$A$39:$A$782,$A14,СВЦЭМ!$B$39:$B$782,R$11)+'СЕТ СН'!$F$9+СВЦЭМ!$D$10+'СЕТ СН'!$F$5-'СЕТ СН'!$F$17</f>
        <v>3331.19529272</v>
      </c>
      <c r="S14" s="36">
        <f>SUMIFS(СВЦЭМ!$C$39:$C$782,СВЦЭМ!$A$39:$A$782,$A14,СВЦЭМ!$B$39:$B$782,S$11)+'СЕТ СН'!$F$9+СВЦЭМ!$D$10+'СЕТ СН'!$F$5-'СЕТ СН'!$F$17</f>
        <v>3321.19994159</v>
      </c>
      <c r="T14" s="36">
        <f>SUMIFS(СВЦЭМ!$C$39:$C$782,СВЦЭМ!$A$39:$A$782,$A14,СВЦЭМ!$B$39:$B$782,T$11)+'СЕТ СН'!$F$9+СВЦЭМ!$D$10+'СЕТ СН'!$F$5-'СЕТ СН'!$F$17</f>
        <v>3307.5650418100004</v>
      </c>
      <c r="U14" s="36">
        <f>SUMIFS(СВЦЭМ!$C$39:$C$782,СВЦЭМ!$A$39:$A$782,$A14,СВЦЭМ!$B$39:$B$782,U$11)+'СЕТ СН'!$F$9+СВЦЭМ!$D$10+'СЕТ СН'!$F$5-'СЕТ СН'!$F$17</f>
        <v>3289.3163310800001</v>
      </c>
      <c r="V14" s="36">
        <f>SUMIFS(СВЦЭМ!$C$39:$C$782,СВЦЭМ!$A$39:$A$782,$A14,СВЦЭМ!$B$39:$B$782,V$11)+'СЕТ СН'!$F$9+СВЦЭМ!$D$10+'СЕТ СН'!$F$5-'СЕТ СН'!$F$17</f>
        <v>3273.1586241599998</v>
      </c>
      <c r="W14" s="36">
        <f>SUMIFS(СВЦЭМ!$C$39:$C$782,СВЦЭМ!$A$39:$A$782,$A14,СВЦЭМ!$B$39:$B$782,W$11)+'СЕТ СН'!$F$9+СВЦЭМ!$D$10+'СЕТ СН'!$F$5-'СЕТ СН'!$F$17</f>
        <v>3255.6719109300002</v>
      </c>
      <c r="X14" s="36">
        <f>SUMIFS(СВЦЭМ!$C$39:$C$782,СВЦЭМ!$A$39:$A$782,$A14,СВЦЭМ!$B$39:$B$782,X$11)+'СЕТ СН'!$F$9+СВЦЭМ!$D$10+'СЕТ СН'!$F$5-'СЕТ СН'!$F$17</f>
        <v>3275.8004611599999</v>
      </c>
      <c r="Y14" s="36">
        <f>SUMIFS(СВЦЭМ!$C$39:$C$782,СВЦЭМ!$A$39:$A$782,$A14,СВЦЭМ!$B$39:$B$782,Y$11)+'СЕТ СН'!$F$9+СВЦЭМ!$D$10+'СЕТ СН'!$F$5-'СЕТ СН'!$F$17</f>
        <v>3364.6338289400001</v>
      </c>
    </row>
    <row r="15" spans="1:27" ht="15.75" x14ac:dyDescent="0.2">
      <c r="A15" s="35">
        <f t="shared" si="0"/>
        <v>45081</v>
      </c>
      <c r="B15" s="36">
        <f>SUMIFS(СВЦЭМ!$C$39:$C$782,СВЦЭМ!$A$39:$A$782,$A15,СВЦЭМ!$B$39:$B$782,B$11)+'СЕТ СН'!$F$9+СВЦЭМ!$D$10+'СЕТ СН'!$F$5-'СЕТ СН'!$F$17</f>
        <v>3472.8608746800001</v>
      </c>
      <c r="C15" s="36">
        <f>SUMIFS(СВЦЭМ!$C$39:$C$782,СВЦЭМ!$A$39:$A$782,$A15,СВЦЭМ!$B$39:$B$782,C$11)+'СЕТ СН'!$F$9+СВЦЭМ!$D$10+'СЕТ СН'!$F$5-'СЕТ СН'!$F$17</f>
        <v>3543.2183813500001</v>
      </c>
      <c r="D15" s="36">
        <f>SUMIFS(СВЦЭМ!$C$39:$C$782,СВЦЭМ!$A$39:$A$782,$A15,СВЦЭМ!$B$39:$B$782,D$11)+'СЕТ СН'!$F$9+СВЦЭМ!$D$10+'СЕТ СН'!$F$5-'СЕТ СН'!$F$17</f>
        <v>3627.7269940800002</v>
      </c>
      <c r="E15" s="36">
        <f>SUMIFS(СВЦЭМ!$C$39:$C$782,СВЦЭМ!$A$39:$A$782,$A15,СВЦЭМ!$B$39:$B$782,E$11)+'СЕТ СН'!$F$9+СВЦЭМ!$D$10+'СЕТ СН'!$F$5-'СЕТ СН'!$F$17</f>
        <v>3656.2673250600001</v>
      </c>
      <c r="F15" s="36">
        <f>SUMIFS(СВЦЭМ!$C$39:$C$782,СВЦЭМ!$A$39:$A$782,$A15,СВЦЭМ!$B$39:$B$782,F$11)+'СЕТ СН'!$F$9+СВЦЭМ!$D$10+'СЕТ СН'!$F$5-'СЕТ СН'!$F$17</f>
        <v>3672.6547188300001</v>
      </c>
      <c r="G15" s="36">
        <f>SUMIFS(СВЦЭМ!$C$39:$C$782,СВЦЭМ!$A$39:$A$782,$A15,СВЦЭМ!$B$39:$B$782,G$11)+'СЕТ СН'!$F$9+СВЦЭМ!$D$10+'СЕТ СН'!$F$5-'СЕТ СН'!$F$17</f>
        <v>3649.01174421</v>
      </c>
      <c r="H15" s="36">
        <f>SUMIFS(СВЦЭМ!$C$39:$C$782,СВЦЭМ!$A$39:$A$782,$A15,СВЦЭМ!$B$39:$B$782,H$11)+'СЕТ СН'!$F$9+СВЦЭМ!$D$10+'СЕТ СН'!$F$5-'СЕТ СН'!$F$17</f>
        <v>3532.7645116499998</v>
      </c>
      <c r="I15" s="36">
        <f>SUMIFS(СВЦЭМ!$C$39:$C$782,СВЦЭМ!$A$39:$A$782,$A15,СВЦЭМ!$B$39:$B$782,I$11)+'СЕТ СН'!$F$9+СВЦЭМ!$D$10+'СЕТ СН'!$F$5-'СЕТ СН'!$F$17</f>
        <v>3444.6955399799999</v>
      </c>
      <c r="J15" s="36">
        <f>SUMIFS(СВЦЭМ!$C$39:$C$782,СВЦЭМ!$A$39:$A$782,$A15,СВЦЭМ!$B$39:$B$782,J$11)+'СЕТ СН'!$F$9+СВЦЭМ!$D$10+'СЕТ СН'!$F$5-'СЕТ СН'!$F$17</f>
        <v>3335.0519466100004</v>
      </c>
      <c r="K15" s="36">
        <f>SUMIFS(СВЦЭМ!$C$39:$C$782,СВЦЭМ!$A$39:$A$782,$A15,СВЦЭМ!$B$39:$B$782,K$11)+'СЕТ СН'!$F$9+СВЦЭМ!$D$10+'СЕТ СН'!$F$5-'СЕТ СН'!$F$17</f>
        <v>3296.8270331200001</v>
      </c>
      <c r="L15" s="36">
        <f>SUMIFS(СВЦЭМ!$C$39:$C$782,СВЦЭМ!$A$39:$A$782,$A15,СВЦЭМ!$B$39:$B$782,L$11)+'СЕТ СН'!$F$9+СВЦЭМ!$D$10+'СЕТ СН'!$F$5-'СЕТ СН'!$F$17</f>
        <v>3278.3442279300002</v>
      </c>
      <c r="M15" s="36">
        <f>SUMIFS(СВЦЭМ!$C$39:$C$782,СВЦЭМ!$A$39:$A$782,$A15,СВЦЭМ!$B$39:$B$782,M$11)+'СЕТ СН'!$F$9+СВЦЭМ!$D$10+'СЕТ СН'!$F$5-'СЕТ СН'!$F$17</f>
        <v>3289.4935826400001</v>
      </c>
      <c r="N15" s="36">
        <f>SUMIFS(СВЦЭМ!$C$39:$C$782,СВЦЭМ!$A$39:$A$782,$A15,СВЦЭМ!$B$39:$B$782,N$11)+'СЕТ СН'!$F$9+СВЦЭМ!$D$10+'СЕТ СН'!$F$5-'СЕТ СН'!$F$17</f>
        <v>3337.30363433</v>
      </c>
      <c r="O15" s="36">
        <f>SUMIFS(СВЦЭМ!$C$39:$C$782,СВЦЭМ!$A$39:$A$782,$A15,СВЦЭМ!$B$39:$B$782,O$11)+'СЕТ СН'!$F$9+СВЦЭМ!$D$10+'СЕТ СН'!$F$5-'СЕТ СН'!$F$17</f>
        <v>3344.4648244</v>
      </c>
      <c r="P15" s="36">
        <f>SUMIFS(СВЦЭМ!$C$39:$C$782,СВЦЭМ!$A$39:$A$782,$A15,СВЦЭМ!$B$39:$B$782,P$11)+'СЕТ СН'!$F$9+СВЦЭМ!$D$10+'СЕТ СН'!$F$5-'СЕТ СН'!$F$17</f>
        <v>3346.9438576900002</v>
      </c>
      <c r="Q15" s="36">
        <f>SUMIFS(СВЦЭМ!$C$39:$C$782,СВЦЭМ!$A$39:$A$782,$A15,СВЦЭМ!$B$39:$B$782,Q$11)+'СЕТ СН'!$F$9+СВЦЭМ!$D$10+'СЕТ СН'!$F$5-'СЕТ СН'!$F$17</f>
        <v>3366.6676221000002</v>
      </c>
      <c r="R15" s="36">
        <f>SUMIFS(СВЦЭМ!$C$39:$C$782,СВЦЭМ!$A$39:$A$782,$A15,СВЦЭМ!$B$39:$B$782,R$11)+'СЕТ СН'!$F$9+СВЦЭМ!$D$10+'СЕТ СН'!$F$5-'СЕТ СН'!$F$17</f>
        <v>3362.7182152200003</v>
      </c>
      <c r="S15" s="36">
        <f>SUMIFS(СВЦЭМ!$C$39:$C$782,СВЦЭМ!$A$39:$A$782,$A15,СВЦЭМ!$B$39:$B$782,S$11)+'СЕТ СН'!$F$9+СВЦЭМ!$D$10+'СЕТ СН'!$F$5-'СЕТ СН'!$F$17</f>
        <v>3345.32010317</v>
      </c>
      <c r="T15" s="36">
        <f>SUMIFS(СВЦЭМ!$C$39:$C$782,СВЦЭМ!$A$39:$A$782,$A15,СВЦЭМ!$B$39:$B$782,T$11)+'СЕТ СН'!$F$9+СВЦЭМ!$D$10+'СЕТ СН'!$F$5-'СЕТ СН'!$F$17</f>
        <v>3341.9791367900002</v>
      </c>
      <c r="U15" s="36">
        <f>SUMIFS(СВЦЭМ!$C$39:$C$782,СВЦЭМ!$A$39:$A$782,$A15,СВЦЭМ!$B$39:$B$782,U$11)+'СЕТ СН'!$F$9+СВЦЭМ!$D$10+'СЕТ СН'!$F$5-'СЕТ СН'!$F$17</f>
        <v>3280.14912224</v>
      </c>
      <c r="V15" s="36">
        <f>SUMIFS(СВЦЭМ!$C$39:$C$782,СВЦЭМ!$A$39:$A$782,$A15,СВЦЭМ!$B$39:$B$782,V$11)+'СЕТ СН'!$F$9+СВЦЭМ!$D$10+'СЕТ СН'!$F$5-'СЕТ СН'!$F$17</f>
        <v>3238.4647452200002</v>
      </c>
      <c r="W15" s="36">
        <f>SUMIFS(СВЦЭМ!$C$39:$C$782,СВЦЭМ!$A$39:$A$782,$A15,СВЦЭМ!$B$39:$B$782,W$11)+'СЕТ СН'!$F$9+СВЦЭМ!$D$10+'СЕТ СН'!$F$5-'СЕТ СН'!$F$17</f>
        <v>3251.4492227999999</v>
      </c>
      <c r="X15" s="36">
        <f>SUMIFS(СВЦЭМ!$C$39:$C$782,СВЦЭМ!$A$39:$A$782,$A15,СВЦЭМ!$B$39:$B$782,X$11)+'СЕТ СН'!$F$9+СВЦЭМ!$D$10+'СЕТ СН'!$F$5-'СЕТ СН'!$F$17</f>
        <v>3329.5415040100002</v>
      </c>
      <c r="Y15" s="36">
        <f>SUMIFS(СВЦЭМ!$C$39:$C$782,СВЦЭМ!$A$39:$A$782,$A15,СВЦЭМ!$B$39:$B$782,Y$11)+'СЕТ СН'!$F$9+СВЦЭМ!$D$10+'СЕТ СН'!$F$5-'СЕТ СН'!$F$17</f>
        <v>3377.82568765</v>
      </c>
    </row>
    <row r="16" spans="1:27" ht="15.75" x14ac:dyDescent="0.2">
      <c r="A16" s="35">
        <f t="shared" si="0"/>
        <v>45082</v>
      </c>
      <c r="B16" s="36">
        <f>SUMIFS(СВЦЭМ!$C$39:$C$782,СВЦЭМ!$A$39:$A$782,$A16,СВЦЭМ!$B$39:$B$782,B$11)+'СЕТ СН'!$F$9+СВЦЭМ!$D$10+'СЕТ СН'!$F$5-'СЕТ СН'!$F$17</f>
        <v>3441.8432246900002</v>
      </c>
      <c r="C16" s="36">
        <f>SUMIFS(СВЦЭМ!$C$39:$C$782,СВЦЭМ!$A$39:$A$782,$A16,СВЦЭМ!$B$39:$B$782,C$11)+'СЕТ СН'!$F$9+СВЦЭМ!$D$10+'СЕТ СН'!$F$5-'СЕТ СН'!$F$17</f>
        <v>3480.3598581400001</v>
      </c>
      <c r="D16" s="36">
        <f>SUMIFS(СВЦЭМ!$C$39:$C$782,СВЦЭМ!$A$39:$A$782,$A16,СВЦЭМ!$B$39:$B$782,D$11)+'СЕТ СН'!$F$9+СВЦЭМ!$D$10+'СЕТ СН'!$F$5-'СЕТ СН'!$F$17</f>
        <v>3529.7277273300001</v>
      </c>
      <c r="E16" s="36">
        <f>SUMIFS(СВЦЭМ!$C$39:$C$782,СВЦЭМ!$A$39:$A$782,$A16,СВЦЭМ!$B$39:$B$782,E$11)+'СЕТ СН'!$F$9+СВЦЭМ!$D$10+'СЕТ СН'!$F$5-'СЕТ СН'!$F$17</f>
        <v>3520.1479882399999</v>
      </c>
      <c r="F16" s="36">
        <f>SUMIFS(СВЦЭМ!$C$39:$C$782,СВЦЭМ!$A$39:$A$782,$A16,СВЦЭМ!$B$39:$B$782,F$11)+'СЕТ СН'!$F$9+СВЦЭМ!$D$10+'СЕТ СН'!$F$5-'СЕТ СН'!$F$17</f>
        <v>3533.08205903</v>
      </c>
      <c r="G16" s="36">
        <f>SUMIFS(СВЦЭМ!$C$39:$C$782,СВЦЭМ!$A$39:$A$782,$A16,СВЦЭМ!$B$39:$B$782,G$11)+'СЕТ СН'!$F$9+СВЦЭМ!$D$10+'СЕТ СН'!$F$5-'СЕТ СН'!$F$17</f>
        <v>3519.80814736</v>
      </c>
      <c r="H16" s="36">
        <f>SUMIFS(СВЦЭМ!$C$39:$C$782,СВЦЭМ!$A$39:$A$782,$A16,СВЦЭМ!$B$39:$B$782,H$11)+'СЕТ СН'!$F$9+СВЦЭМ!$D$10+'СЕТ СН'!$F$5-'СЕТ СН'!$F$17</f>
        <v>3457.18831013</v>
      </c>
      <c r="I16" s="36">
        <f>SUMIFS(СВЦЭМ!$C$39:$C$782,СВЦЭМ!$A$39:$A$782,$A16,СВЦЭМ!$B$39:$B$782,I$11)+'СЕТ СН'!$F$9+СВЦЭМ!$D$10+'СЕТ СН'!$F$5-'СЕТ СН'!$F$17</f>
        <v>3424.6154604600001</v>
      </c>
      <c r="J16" s="36">
        <f>SUMIFS(СВЦЭМ!$C$39:$C$782,СВЦЭМ!$A$39:$A$782,$A16,СВЦЭМ!$B$39:$B$782,J$11)+'СЕТ СН'!$F$9+СВЦЭМ!$D$10+'СЕТ СН'!$F$5-'СЕТ СН'!$F$17</f>
        <v>3438.4512341300001</v>
      </c>
      <c r="K16" s="36">
        <f>SUMIFS(СВЦЭМ!$C$39:$C$782,СВЦЭМ!$A$39:$A$782,$A16,СВЦЭМ!$B$39:$B$782,K$11)+'СЕТ СН'!$F$9+СВЦЭМ!$D$10+'СЕТ СН'!$F$5-'СЕТ СН'!$F$17</f>
        <v>3328.4023166200004</v>
      </c>
      <c r="L16" s="36">
        <f>SUMIFS(СВЦЭМ!$C$39:$C$782,СВЦЭМ!$A$39:$A$782,$A16,СВЦЭМ!$B$39:$B$782,L$11)+'СЕТ СН'!$F$9+СВЦЭМ!$D$10+'СЕТ СН'!$F$5-'СЕТ СН'!$F$17</f>
        <v>3317.1810554800004</v>
      </c>
      <c r="M16" s="36">
        <f>SUMIFS(СВЦЭМ!$C$39:$C$782,СВЦЭМ!$A$39:$A$782,$A16,СВЦЭМ!$B$39:$B$782,M$11)+'СЕТ СН'!$F$9+СВЦЭМ!$D$10+'СЕТ СН'!$F$5-'СЕТ СН'!$F$17</f>
        <v>3327.5379541299999</v>
      </c>
      <c r="N16" s="36">
        <f>SUMIFS(СВЦЭМ!$C$39:$C$782,СВЦЭМ!$A$39:$A$782,$A16,СВЦЭМ!$B$39:$B$782,N$11)+'СЕТ СН'!$F$9+СВЦЭМ!$D$10+'СЕТ СН'!$F$5-'СЕТ СН'!$F$17</f>
        <v>3364.4161238200004</v>
      </c>
      <c r="O16" s="36">
        <f>SUMIFS(СВЦЭМ!$C$39:$C$782,СВЦЭМ!$A$39:$A$782,$A16,СВЦЭМ!$B$39:$B$782,O$11)+'СЕТ СН'!$F$9+СВЦЭМ!$D$10+'СЕТ СН'!$F$5-'СЕТ СН'!$F$17</f>
        <v>3378.6536943700003</v>
      </c>
      <c r="P16" s="36">
        <f>SUMIFS(СВЦЭМ!$C$39:$C$782,СВЦЭМ!$A$39:$A$782,$A16,СВЦЭМ!$B$39:$B$782,P$11)+'СЕТ СН'!$F$9+СВЦЭМ!$D$10+'СЕТ СН'!$F$5-'СЕТ СН'!$F$17</f>
        <v>3387.5163582800001</v>
      </c>
      <c r="Q16" s="36">
        <f>SUMIFS(СВЦЭМ!$C$39:$C$782,СВЦЭМ!$A$39:$A$782,$A16,СВЦЭМ!$B$39:$B$782,Q$11)+'СЕТ СН'!$F$9+СВЦЭМ!$D$10+'СЕТ СН'!$F$5-'СЕТ СН'!$F$17</f>
        <v>3405.3267150299998</v>
      </c>
      <c r="R16" s="36">
        <f>SUMIFS(СВЦЭМ!$C$39:$C$782,СВЦЭМ!$A$39:$A$782,$A16,СВЦЭМ!$B$39:$B$782,R$11)+'СЕТ СН'!$F$9+СВЦЭМ!$D$10+'СЕТ СН'!$F$5-'СЕТ СН'!$F$17</f>
        <v>3427.7884789300001</v>
      </c>
      <c r="S16" s="36">
        <f>SUMIFS(СВЦЭМ!$C$39:$C$782,СВЦЭМ!$A$39:$A$782,$A16,СВЦЭМ!$B$39:$B$782,S$11)+'СЕТ СН'!$F$9+СВЦЭМ!$D$10+'СЕТ СН'!$F$5-'СЕТ СН'!$F$17</f>
        <v>3421.8065720200002</v>
      </c>
      <c r="T16" s="36">
        <f>SUMIFS(СВЦЭМ!$C$39:$C$782,СВЦЭМ!$A$39:$A$782,$A16,СВЦЭМ!$B$39:$B$782,T$11)+'СЕТ СН'!$F$9+СВЦЭМ!$D$10+'СЕТ СН'!$F$5-'СЕТ СН'!$F$17</f>
        <v>3407.3472895800001</v>
      </c>
      <c r="U16" s="36">
        <f>SUMIFS(СВЦЭМ!$C$39:$C$782,СВЦЭМ!$A$39:$A$782,$A16,СВЦЭМ!$B$39:$B$782,U$11)+'СЕТ СН'!$F$9+СВЦЭМ!$D$10+'СЕТ СН'!$F$5-'СЕТ СН'!$F$17</f>
        <v>3385.8949632100002</v>
      </c>
      <c r="V16" s="36">
        <f>SUMIFS(СВЦЭМ!$C$39:$C$782,СВЦЭМ!$A$39:$A$782,$A16,СВЦЭМ!$B$39:$B$782,V$11)+'СЕТ СН'!$F$9+СВЦЭМ!$D$10+'СЕТ СН'!$F$5-'СЕТ СН'!$F$17</f>
        <v>3300.6338413100002</v>
      </c>
      <c r="W16" s="36">
        <f>SUMIFS(СВЦЭМ!$C$39:$C$782,СВЦЭМ!$A$39:$A$782,$A16,СВЦЭМ!$B$39:$B$782,W$11)+'СЕТ СН'!$F$9+СВЦЭМ!$D$10+'СЕТ СН'!$F$5-'СЕТ СН'!$F$17</f>
        <v>3367.9457342900005</v>
      </c>
      <c r="X16" s="36">
        <f>SUMIFS(СВЦЭМ!$C$39:$C$782,СВЦЭМ!$A$39:$A$782,$A16,СВЦЭМ!$B$39:$B$782,X$11)+'СЕТ СН'!$F$9+СВЦЭМ!$D$10+'СЕТ СН'!$F$5-'СЕТ СН'!$F$17</f>
        <v>3423.2013798600001</v>
      </c>
      <c r="Y16" s="36">
        <f>SUMIFS(СВЦЭМ!$C$39:$C$782,СВЦЭМ!$A$39:$A$782,$A16,СВЦЭМ!$B$39:$B$782,Y$11)+'СЕТ СН'!$F$9+СВЦЭМ!$D$10+'СЕТ СН'!$F$5-'СЕТ СН'!$F$17</f>
        <v>3504.7879375500002</v>
      </c>
    </row>
    <row r="17" spans="1:25" ht="15.75" x14ac:dyDescent="0.2">
      <c r="A17" s="35">
        <f t="shared" si="0"/>
        <v>45083</v>
      </c>
      <c r="B17" s="36">
        <f>SUMIFS(СВЦЭМ!$C$39:$C$782,СВЦЭМ!$A$39:$A$782,$A17,СВЦЭМ!$B$39:$B$782,B$11)+'СЕТ СН'!$F$9+СВЦЭМ!$D$10+'СЕТ СН'!$F$5-'СЕТ СН'!$F$17</f>
        <v>3489.1579270800003</v>
      </c>
      <c r="C17" s="36">
        <f>SUMIFS(СВЦЭМ!$C$39:$C$782,СВЦЭМ!$A$39:$A$782,$A17,СВЦЭМ!$B$39:$B$782,C$11)+'СЕТ СН'!$F$9+СВЦЭМ!$D$10+'СЕТ СН'!$F$5-'СЕТ СН'!$F$17</f>
        <v>3573.39729747</v>
      </c>
      <c r="D17" s="36">
        <f>SUMIFS(СВЦЭМ!$C$39:$C$782,СВЦЭМ!$A$39:$A$782,$A17,СВЦЭМ!$B$39:$B$782,D$11)+'СЕТ СН'!$F$9+СВЦЭМ!$D$10+'СЕТ СН'!$F$5-'СЕТ СН'!$F$17</f>
        <v>3683.7971220099998</v>
      </c>
      <c r="E17" s="36">
        <f>SUMIFS(СВЦЭМ!$C$39:$C$782,СВЦЭМ!$A$39:$A$782,$A17,СВЦЭМ!$B$39:$B$782,E$11)+'СЕТ СН'!$F$9+СВЦЭМ!$D$10+'СЕТ СН'!$F$5-'СЕТ СН'!$F$17</f>
        <v>3683.4081012300003</v>
      </c>
      <c r="F17" s="36">
        <f>SUMIFS(СВЦЭМ!$C$39:$C$782,СВЦЭМ!$A$39:$A$782,$A17,СВЦЭМ!$B$39:$B$782,F$11)+'СЕТ СН'!$F$9+СВЦЭМ!$D$10+'СЕТ СН'!$F$5-'СЕТ СН'!$F$17</f>
        <v>3697.29966749</v>
      </c>
      <c r="G17" s="36">
        <f>SUMIFS(СВЦЭМ!$C$39:$C$782,СВЦЭМ!$A$39:$A$782,$A17,СВЦЭМ!$B$39:$B$782,G$11)+'СЕТ СН'!$F$9+СВЦЭМ!$D$10+'СЕТ СН'!$F$5-'СЕТ СН'!$F$17</f>
        <v>3625.0095636100004</v>
      </c>
      <c r="H17" s="36">
        <f>SUMIFS(СВЦЭМ!$C$39:$C$782,СВЦЭМ!$A$39:$A$782,$A17,СВЦЭМ!$B$39:$B$782,H$11)+'СЕТ СН'!$F$9+СВЦЭМ!$D$10+'СЕТ СН'!$F$5-'СЕТ СН'!$F$17</f>
        <v>3440.3156519499998</v>
      </c>
      <c r="I17" s="36">
        <f>SUMIFS(СВЦЭМ!$C$39:$C$782,СВЦЭМ!$A$39:$A$782,$A17,СВЦЭМ!$B$39:$B$782,I$11)+'СЕТ СН'!$F$9+СВЦЭМ!$D$10+'СЕТ СН'!$F$5-'СЕТ СН'!$F$17</f>
        <v>3402.2472056500001</v>
      </c>
      <c r="J17" s="36">
        <f>SUMIFS(СВЦЭМ!$C$39:$C$782,СВЦЭМ!$A$39:$A$782,$A17,СВЦЭМ!$B$39:$B$782,J$11)+'СЕТ СН'!$F$9+СВЦЭМ!$D$10+'СЕТ СН'!$F$5-'СЕТ СН'!$F$17</f>
        <v>3299.4553338599999</v>
      </c>
      <c r="K17" s="36">
        <f>SUMIFS(СВЦЭМ!$C$39:$C$782,СВЦЭМ!$A$39:$A$782,$A17,СВЦЭМ!$B$39:$B$782,K$11)+'СЕТ СН'!$F$9+СВЦЭМ!$D$10+'СЕТ СН'!$F$5-'СЕТ СН'!$F$17</f>
        <v>3251.2291103300004</v>
      </c>
      <c r="L17" s="36">
        <f>SUMIFS(СВЦЭМ!$C$39:$C$782,СВЦЭМ!$A$39:$A$782,$A17,СВЦЭМ!$B$39:$B$782,L$11)+'СЕТ СН'!$F$9+СВЦЭМ!$D$10+'СЕТ СН'!$F$5-'СЕТ СН'!$F$17</f>
        <v>3262.1596731700001</v>
      </c>
      <c r="M17" s="36">
        <f>SUMIFS(СВЦЭМ!$C$39:$C$782,СВЦЭМ!$A$39:$A$782,$A17,СВЦЭМ!$B$39:$B$782,M$11)+'СЕТ СН'!$F$9+СВЦЭМ!$D$10+'СЕТ СН'!$F$5-'СЕТ СН'!$F$17</f>
        <v>3254.2305091799999</v>
      </c>
      <c r="N17" s="36">
        <f>SUMIFS(СВЦЭМ!$C$39:$C$782,СВЦЭМ!$A$39:$A$782,$A17,СВЦЭМ!$B$39:$B$782,N$11)+'СЕТ СН'!$F$9+СВЦЭМ!$D$10+'СЕТ СН'!$F$5-'СЕТ СН'!$F$17</f>
        <v>3274.81230538</v>
      </c>
      <c r="O17" s="36">
        <f>SUMIFS(СВЦЭМ!$C$39:$C$782,СВЦЭМ!$A$39:$A$782,$A17,СВЦЭМ!$B$39:$B$782,O$11)+'СЕТ СН'!$F$9+СВЦЭМ!$D$10+'СЕТ СН'!$F$5-'СЕТ СН'!$F$17</f>
        <v>3286.18745984</v>
      </c>
      <c r="P17" s="36">
        <f>SUMIFS(СВЦЭМ!$C$39:$C$782,СВЦЭМ!$A$39:$A$782,$A17,СВЦЭМ!$B$39:$B$782,P$11)+'СЕТ СН'!$F$9+СВЦЭМ!$D$10+'СЕТ СН'!$F$5-'СЕТ СН'!$F$17</f>
        <v>3302.6914820600005</v>
      </c>
      <c r="Q17" s="36">
        <f>SUMIFS(СВЦЭМ!$C$39:$C$782,СВЦЭМ!$A$39:$A$782,$A17,СВЦЭМ!$B$39:$B$782,Q$11)+'СЕТ СН'!$F$9+СВЦЭМ!$D$10+'СЕТ СН'!$F$5-'СЕТ СН'!$F$17</f>
        <v>3316.0511752700004</v>
      </c>
      <c r="R17" s="36">
        <f>SUMIFS(СВЦЭМ!$C$39:$C$782,СВЦЭМ!$A$39:$A$782,$A17,СВЦЭМ!$B$39:$B$782,R$11)+'СЕТ СН'!$F$9+СВЦЭМ!$D$10+'СЕТ СН'!$F$5-'СЕТ СН'!$F$17</f>
        <v>3305.3952856000001</v>
      </c>
      <c r="S17" s="36">
        <f>SUMIFS(СВЦЭМ!$C$39:$C$782,СВЦЭМ!$A$39:$A$782,$A17,СВЦЭМ!$B$39:$B$782,S$11)+'СЕТ СН'!$F$9+СВЦЭМ!$D$10+'СЕТ СН'!$F$5-'СЕТ СН'!$F$17</f>
        <v>3283.1203827400004</v>
      </c>
      <c r="T17" s="36">
        <f>SUMIFS(СВЦЭМ!$C$39:$C$782,СВЦЭМ!$A$39:$A$782,$A17,СВЦЭМ!$B$39:$B$782,T$11)+'СЕТ СН'!$F$9+СВЦЭМ!$D$10+'СЕТ СН'!$F$5-'СЕТ СН'!$F$17</f>
        <v>3312.8272296300001</v>
      </c>
      <c r="U17" s="36">
        <f>SUMIFS(СВЦЭМ!$C$39:$C$782,СВЦЭМ!$A$39:$A$782,$A17,СВЦЭМ!$B$39:$B$782,U$11)+'СЕТ СН'!$F$9+СВЦЭМ!$D$10+'СЕТ СН'!$F$5-'СЕТ СН'!$F$17</f>
        <v>3263.4147761800004</v>
      </c>
      <c r="V17" s="36">
        <f>SUMIFS(СВЦЭМ!$C$39:$C$782,СВЦЭМ!$A$39:$A$782,$A17,СВЦЭМ!$B$39:$B$782,V$11)+'СЕТ СН'!$F$9+СВЦЭМ!$D$10+'СЕТ СН'!$F$5-'СЕТ СН'!$F$17</f>
        <v>3239.3134281700004</v>
      </c>
      <c r="W17" s="36">
        <f>SUMIFS(СВЦЭМ!$C$39:$C$782,СВЦЭМ!$A$39:$A$782,$A17,СВЦЭМ!$B$39:$B$782,W$11)+'СЕТ СН'!$F$9+СВЦЭМ!$D$10+'СЕТ СН'!$F$5-'СЕТ СН'!$F$17</f>
        <v>3252.3485294500001</v>
      </c>
      <c r="X17" s="36">
        <f>SUMIFS(СВЦЭМ!$C$39:$C$782,СВЦЭМ!$A$39:$A$782,$A17,СВЦЭМ!$B$39:$B$782,X$11)+'СЕТ СН'!$F$9+СВЦЭМ!$D$10+'СЕТ СН'!$F$5-'СЕТ СН'!$F$17</f>
        <v>3280.6368520800002</v>
      </c>
      <c r="Y17" s="36">
        <f>SUMIFS(СВЦЭМ!$C$39:$C$782,СВЦЭМ!$A$39:$A$782,$A17,СВЦЭМ!$B$39:$B$782,Y$11)+'СЕТ СН'!$F$9+СВЦЭМ!$D$10+'СЕТ СН'!$F$5-'СЕТ СН'!$F$17</f>
        <v>3375.6834746499999</v>
      </c>
    </row>
    <row r="18" spans="1:25" ht="15.75" x14ac:dyDescent="0.2">
      <c r="A18" s="35">
        <f t="shared" si="0"/>
        <v>45084</v>
      </c>
      <c r="B18" s="36">
        <f>SUMIFS(СВЦЭМ!$C$39:$C$782,СВЦЭМ!$A$39:$A$782,$A18,СВЦЭМ!$B$39:$B$782,B$11)+'СЕТ СН'!$F$9+СВЦЭМ!$D$10+'СЕТ СН'!$F$5-'СЕТ СН'!$F$17</f>
        <v>3519.2513816999999</v>
      </c>
      <c r="C18" s="36">
        <f>SUMIFS(СВЦЭМ!$C$39:$C$782,СВЦЭМ!$A$39:$A$782,$A18,СВЦЭМ!$B$39:$B$782,C$11)+'СЕТ СН'!$F$9+СВЦЭМ!$D$10+'СЕТ СН'!$F$5-'СЕТ СН'!$F$17</f>
        <v>3454.6347171799998</v>
      </c>
      <c r="D18" s="36">
        <f>SUMIFS(СВЦЭМ!$C$39:$C$782,СВЦЭМ!$A$39:$A$782,$A18,СВЦЭМ!$B$39:$B$782,D$11)+'СЕТ СН'!$F$9+СВЦЭМ!$D$10+'СЕТ СН'!$F$5-'СЕТ СН'!$F$17</f>
        <v>3642.1319389500004</v>
      </c>
      <c r="E18" s="36">
        <f>SUMIFS(СВЦЭМ!$C$39:$C$782,СВЦЭМ!$A$39:$A$782,$A18,СВЦЭМ!$B$39:$B$782,E$11)+'СЕТ СН'!$F$9+СВЦЭМ!$D$10+'СЕТ СН'!$F$5-'СЕТ СН'!$F$17</f>
        <v>3660.8836651800002</v>
      </c>
      <c r="F18" s="36">
        <f>SUMIFS(СВЦЭМ!$C$39:$C$782,СВЦЭМ!$A$39:$A$782,$A18,СВЦЭМ!$B$39:$B$782,F$11)+'СЕТ СН'!$F$9+СВЦЭМ!$D$10+'СЕТ СН'!$F$5-'СЕТ СН'!$F$17</f>
        <v>3651.0034329600003</v>
      </c>
      <c r="G18" s="36">
        <f>SUMIFS(СВЦЭМ!$C$39:$C$782,СВЦЭМ!$A$39:$A$782,$A18,СВЦЭМ!$B$39:$B$782,G$11)+'СЕТ СН'!$F$9+СВЦЭМ!$D$10+'СЕТ СН'!$F$5-'СЕТ СН'!$F$17</f>
        <v>3579.8131207800002</v>
      </c>
      <c r="H18" s="36">
        <f>SUMIFS(СВЦЭМ!$C$39:$C$782,СВЦЭМ!$A$39:$A$782,$A18,СВЦЭМ!$B$39:$B$782,H$11)+'СЕТ СН'!$F$9+СВЦЭМ!$D$10+'СЕТ СН'!$F$5-'СЕТ СН'!$F$17</f>
        <v>3460.7560563200004</v>
      </c>
      <c r="I18" s="36">
        <f>SUMIFS(СВЦЭМ!$C$39:$C$782,СВЦЭМ!$A$39:$A$782,$A18,СВЦЭМ!$B$39:$B$782,I$11)+'СЕТ СН'!$F$9+СВЦЭМ!$D$10+'СЕТ СН'!$F$5-'СЕТ СН'!$F$17</f>
        <v>3426.9870065599998</v>
      </c>
      <c r="J18" s="36">
        <f>SUMIFS(СВЦЭМ!$C$39:$C$782,СВЦЭМ!$A$39:$A$782,$A18,СВЦЭМ!$B$39:$B$782,J$11)+'СЕТ СН'!$F$9+СВЦЭМ!$D$10+'СЕТ СН'!$F$5-'СЕТ СН'!$F$17</f>
        <v>3335.9051731999998</v>
      </c>
      <c r="K18" s="36">
        <f>SUMIFS(СВЦЭМ!$C$39:$C$782,СВЦЭМ!$A$39:$A$782,$A18,СВЦЭМ!$B$39:$B$782,K$11)+'СЕТ СН'!$F$9+СВЦЭМ!$D$10+'СЕТ СН'!$F$5-'СЕТ СН'!$F$17</f>
        <v>3339.5044053700003</v>
      </c>
      <c r="L18" s="36">
        <f>SUMIFS(СВЦЭМ!$C$39:$C$782,СВЦЭМ!$A$39:$A$782,$A18,СВЦЭМ!$B$39:$B$782,L$11)+'СЕТ СН'!$F$9+СВЦЭМ!$D$10+'СЕТ СН'!$F$5-'СЕТ СН'!$F$17</f>
        <v>3354.4365034399998</v>
      </c>
      <c r="M18" s="36">
        <f>SUMIFS(СВЦЭМ!$C$39:$C$782,СВЦЭМ!$A$39:$A$782,$A18,СВЦЭМ!$B$39:$B$782,M$11)+'СЕТ СН'!$F$9+СВЦЭМ!$D$10+'СЕТ СН'!$F$5-'СЕТ СН'!$F$17</f>
        <v>3361.7495581700005</v>
      </c>
      <c r="N18" s="36">
        <f>SUMIFS(СВЦЭМ!$C$39:$C$782,СВЦЭМ!$A$39:$A$782,$A18,СВЦЭМ!$B$39:$B$782,N$11)+'СЕТ СН'!$F$9+СВЦЭМ!$D$10+'СЕТ СН'!$F$5-'СЕТ СН'!$F$17</f>
        <v>3369.1113724699999</v>
      </c>
      <c r="O18" s="36">
        <f>SUMIFS(СВЦЭМ!$C$39:$C$782,СВЦЭМ!$A$39:$A$782,$A18,СВЦЭМ!$B$39:$B$782,O$11)+'СЕТ СН'!$F$9+СВЦЭМ!$D$10+'СЕТ СН'!$F$5-'СЕТ СН'!$F$17</f>
        <v>3403.8173717300001</v>
      </c>
      <c r="P18" s="36">
        <f>SUMIFS(СВЦЭМ!$C$39:$C$782,СВЦЭМ!$A$39:$A$782,$A18,СВЦЭМ!$B$39:$B$782,P$11)+'СЕТ СН'!$F$9+СВЦЭМ!$D$10+'СЕТ СН'!$F$5-'СЕТ СН'!$F$17</f>
        <v>3417.5345275200002</v>
      </c>
      <c r="Q18" s="36">
        <f>SUMIFS(СВЦЭМ!$C$39:$C$782,СВЦЭМ!$A$39:$A$782,$A18,СВЦЭМ!$B$39:$B$782,Q$11)+'СЕТ СН'!$F$9+СВЦЭМ!$D$10+'СЕТ СН'!$F$5-'СЕТ СН'!$F$17</f>
        <v>3426.2407605100002</v>
      </c>
      <c r="R18" s="36">
        <f>SUMIFS(СВЦЭМ!$C$39:$C$782,СВЦЭМ!$A$39:$A$782,$A18,СВЦЭМ!$B$39:$B$782,R$11)+'СЕТ СН'!$F$9+СВЦЭМ!$D$10+'СЕТ СН'!$F$5-'СЕТ СН'!$F$17</f>
        <v>3397.3675287200003</v>
      </c>
      <c r="S18" s="36">
        <f>SUMIFS(СВЦЭМ!$C$39:$C$782,СВЦЭМ!$A$39:$A$782,$A18,СВЦЭМ!$B$39:$B$782,S$11)+'СЕТ СН'!$F$9+СВЦЭМ!$D$10+'СЕТ СН'!$F$5-'СЕТ СН'!$F$17</f>
        <v>3370.8694906600003</v>
      </c>
      <c r="T18" s="36">
        <f>SUMIFS(СВЦЭМ!$C$39:$C$782,СВЦЭМ!$A$39:$A$782,$A18,СВЦЭМ!$B$39:$B$782,T$11)+'СЕТ СН'!$F$9+СВЦЭМ!$D$10+'СЕТ СН'!$F$5-'СЕТ СН'!$F$17</f>
        <v>3353.9470897000001</v>
      </c>
      <c r="U18" s="36">
        <f>SUMIFS(СВЦЭМ!$C$39:$C$782,СВЦЭМ!$A$39:$A$782,$A18,СВЦЭМ!$B$39:$B$782,U$11)+'СЕТ СН'!$F$9+СВЦЭМ!$D$10+'СЕТ СН'!$F$5-'СЕТ СН'!$F$17</f>
        <v>3275.2794006700001</v>
      </c>
      <c r="V18" s="36">
        <f>SUMIFS(СВЦЭМ!$C$39:$C$782,СВЦЭМ!$A$39:$A$782,$A18,СВЦЭМ!$B$39:$B$782,V$11)+'СЕТ СН'!$F$9+СВЦЭМ!$D$10+'СЕТ СН'!$F$5-'СЕТ СН'!$F$17</f>
        <v>3299.4234236000002</v>
      </c>
      <c r="W18" s="36">
        <f>SUMIFS(СВЦЭМ!$C$39:$C$782,СВЦЭМ!$A$39:$A$782,$A18,СВЦЭМ!$B$39:$B$782,W$11)+'СЕТ СН'!$F$9+СВЦЭМ!$D$10+'СЕТ СН'!$F$5-'СЕТ СН'!$F$17</f>
        <v>3329.9641349600001</v>
      </c>
      <c r="X18" s="36">
        <f>SUMIFS(СВЦЭМ!$C$39:$C$782,СВЦЭМ!$A$39:$A$782,$A18,СВЦЭМ!$B$39:$B$782,X$11)+'СЕТ СН'!$F$9+СВЦЭМ!$D$10+'СЕТ СН'!$F$5-'СЕТ СН'!$F$17</f>
        <v>3391.4978699700005</v>
      </c>
      <c r="Y18" s="36">
        <f>SUMIFS(СВЦЭМ!$C$39:$C$782,СВЦЭМ!$A$39:$A$782,$A18,СВЦЭМ!$B$39:$B$782,Y$11)+'СЕТ СН'!$F$9+СВЦЭМ!$D$10+'СЕТ СН'!$F$5-'СЕТ СН'!$F$17</f>
        <v>3438.5439453099998</v>
      </c>
    </row>
    <row r="19" spans="1:25" ht="15.75" x14ac:dyDescent="0.2">
      <c r="A19" s="35">
        <f t="shared" si="0"/>
        <v>45085</v>
      </c>
      <c r="B19" s="36">
        <f>SUMIFS(СВЦЭМ!$C$39:$C$782,СВЦЭМ!$A$39:$A$782,$A19,СВЦЭМ!$B$39:$B$782,B$11)+'СЕТ СН'!$F$9+СВЦЭМ!$D$10+'СЕТ СН'!$F$5-'СЕТ СН'!$F$17</f>
        <v>3577.6712612000001</v>
      </c>
      <c r="C19" s="36">
        <f>SUMIFS(СВЦЭМ!$C$39:$C$782,СВЦЭМ!$A$39:$A$782,$A19,СВЦЭМ!$B$39:$B$782,C$11)+'СЕТ СН'!$F$9+СВЦЭМ!$D$10+'СЕТ СН'!$F$5-'СЕТ СН'!$F$17</f>
        <v>3620.1460366700003</v>
      </c>
      <c r="D19" s="36">
        <f>SUMIFS(СВЦЭМ!$C$39:$C$782,СВЦЭМ!$A$39:$A$782,$A19,СВЦЭМ!$B$39:$B$782,D$11)+'СЕТ СН'!$F$9+СВЦЭМ!$D$10+'СЕТ СН'!$F$5-'СЕТ СН'!$F$17</f>
        <v>3624.6390385000004</v>
      </c>
      <c r="E19" s="36">
        <f>SUMIFS(СВЦЭМ!$C$39:$C$782,СВЦЭМ!$A$39:$A$782,$A19,СВЦЭМ!$B$39:$B$782,E$11)+'СЕТ СН'!$F$9+СВЦЭМ!$D$10+'СЕТ СН'!$F$5-'СЕТ СН'!$F$17</f>
        <v>3626.6039156699999</v>
      </c>
      <c r="F19" s="36">
        <f>SUMIFS(СВЦЭМ!$C$39:$C$782,СВЦЭМ!$A$39:$A$782,$A19,СВЦЭМ!$B$39:$B$782,F$11)+'СЕТ СН'!$F$9+СВЦЭМ!$D$10+'СЕТ СН'!$F$5-'СЕТ СН'!$F$17</f>
        <v>3609.6102709300003</v>
      </c>
      <c r="G19" s="36">
        <f>SUMIFS(СВЦЭМ!$C$39:$C$782,СВЦЭМ!$A$39:$A$782,$A19,СВЦЭМ!$B$39:$B$782,G$11)+'СЕТ СН'!$F$9+СВЦЭМ!$D$10+'СЕТ СН'!$F$5-'СЕТ СН'!$F$17</f>
        <v>3582.4286346899999</v>
      </c>
      <c r="H19" s="36">
        <f>SUMIFS(СВЦЭМ!$C$39:$C$782,СВЦЭМ!$A$39:$A$782,$A19,СВЦЭМ!$B$39:$B$782,H$11)+'СЕТ СН'!$F$9+СВЦЭМ!$D$10+'СЕТ СН'!$F$5-'СЕТ СН'!$F$17</f>
        <v>3441.0264963300001</v>
      </c>
      <c r="I19" s="36">
        <f>SUMIFS(СВЦЭМ!$C$39:$C$782,СВЦЭМ!$A$39:$A$782,$A19,СВЦЭМ!$B$39:$B$782,I$11)+'СЕТ СН'!$F$9+СВЦЭМ!$D$10+'СЕТ СН'!$F$5-'СЕТ СН'!$F$17</f>
        <v>3400.5397427799999</v>
      </c>
      <c r="J19" s="36">
        <f>SUMIFS(СВЦЭМ!$C$39:$C$782,СВЦЭМ!$A$39:$A$782,$A19,СВЦЭМ!$B$39:$B$782,J$11)+'СЕТ СН'!$F$9+СВЦЭМ!$D$10+'СЕТ СН'!$F$5-'СЕТ СН'!$F$17</f>
        <v>3364.7631922999999</v>
      </c>
      <c r="K19" s="36">
        <f>SUMIFS(СВЦЭМ!$C$39:$C$782,СВЦЭМ!$A$39:$A$782,$A19,СВЦЭМ!$B$39:$B$782,K$11)+'СЕТ СН'!$F$9+СВЦЭМ!$D$10+'СЕТ СН'!$F$5-'СЕТ СН'!$F$17</f>
        <v>3337.5281262400003</v>
      </c>
      <c r="L19" s="36">
        <f>SUMIFS(СВЦЭМ!$C$39:$C$782,СВЦЭМ!$A$39:$A$782,$A19,СВЦЭМ!$B$39:$B$782,L$11)+'СЕТ СН'!$F$9+СВЦЭМ!$D$10+'СЕТ СН'!$F$5-'СЕТ СН'!$F$17</f>
        <v>3338.9954626899998</v>
      </c>
      <c r="M19" s="36">
        <f>SUMIFS(СВЦЭМ!$C$39:$C$782,СВЦЭМ!$A$39:$A$782,$A19,СВЦЭМ!$B$39:$B$782,M$11)+'СЕТ СН'!$F$9+СВЦЭМ!$D$10+'СЕТ СН'!$F$5-'СЕТ СН'!$F$17</f>
        <v>3360.27906076</v>
      </c>
      <c r="N19" s="36">
        <f>SUMIFS(СВЦЭМ!$C$39:$C$782,СВЦЭМ!$A$39:$A$782,$A19,СВЦЭМ!$B$39:$B$782,N$11)+'СЕТ СН'!$F$9+СВЦЭМ!$D$10+'СЕТ СН'!$F$5-'СЕТ СН'!$F$17</f>
        <v>3395.4351487000004</v>
      </c>
      <c r="O19" s="36">
        <f>SUMIFS(СВЦЭМ!$C$39:$C$782,СВЦЭМ!$A$39:$A$782,$A19,СВЦЭМ!$B$39:$B$782,O$11)+'СЕТ СН'!$F$9+СВЦЭМ!$D$10+'СЕТ СН'!$F$5-'СЕТ СН'!$F$17</f>
        <v>3395.99094995</v>
      </c>
      <c r="P19" s="36">
        <f>SUMIFS(СВЦЭМ!$C$39:$C$782,СВЦЭМ!$A$39:$A$782,$A19,СВЦЭМ!$B$39:$B$782,P$11)+'СЕТ СН'!$F$9+СВЦЭМ!$D$10+'СЕТ СН'!$F$5-'СЕТ СН'!$F$17</f>
        <v>3406.4243872500001</v>
      </c>
      <c r="Q19" s="36">
        <f>SUMIFS(СВЦЭМ!$C$39:$C$782,СВЦЭМ!$A$39:$A$782,$A19,СВЦЭМ!$B$39:$B$782,Q$11)+'СЕТ СН'!$F$9+СВЦЭМ!$D$10+'СЕТ СН'!$F$5-'СЕТ СН'!$F$17</f>
        <v>3421.1028107400002</v>
      </c>
      <c r="R19" s="36">
        <f>SUMIFS(СВЦЭМ!$C$39:$C$782,СВЦЭМ!$A$39:$A$782,$A19,СВЦЭМ!$B$39:$B$782,R$11)+'СЕТ СН'!$F$9+СВЦЭМ!$D$10+'СЕТ СН'!$F$5-'СЕТ СН'!$F$17</f>
        <v>3401.8559836000004</v>
      </c>
      <c r="S19" s="36">
        <f>SUMIFS(СВЦЭМ!$C$39:$C$782,СВЦЭМ!$A$39:$A$782,$A19,СВЦЭМ!$B$39:$B$782,S$11)+'СЕТ СН'!$F$9+СВЦЭМ!$D$10+'СЕТ СН'!$F$5-'СЕТ СН'!$F$17</f>
        <v>3382.5242545199999</v>
      </c>
      <c r="T19" s="36">
        <f>SUMIFS(СВЦЭМ!$C$39:$C$782,СВЦЭМ!$A$39:$A$782,$A19,СВЦЭМ!$B$39:$B$782,T$11)+'СЕТ СН'!$F$9+СВЦЭМ!$D$10+'СЕТ СН'!$F$5-'СЕТ СН'!$F$17</f>
        <v>3354.25230349</v>
      </c>
      <c r="U19" s="36">
        <f>SUMIFS(СВЦЭМ!$C$39:$C$782,СВЦЭМ!$A$39:$A$782,$A19,СВЦЭМ!$B$39:$B$782,U$11)+'СЕТ СН'!$F$9+СВЦЭМ!$D$10+'СЕТ СН'!$F$5-'СЕТ СН'!$F$17</f>
        <v>3332.4191802400001</v>
      </c>
      <c r="V19" s="36">
        <f>SUMIFS(СВЦЭМ!$C$39:$C$782,СВЦЭМ!$A$39:$A$782,$A19,СВЦЭМ!$B$39:$B$782,V$11)+'СЕТ СН'!$F$9+СВЦЭМ!$D$10+'СЕТ СН'!$F$5-'СЕТ СН'!$F$17</f>
        <v>3267.77144942</v>
      </c>
      <c r="W19" s="36">
        <f>SUMIFS(СВЦЭМ!$C$39:$C$782,СВЦЭМ!$A$39:$A$782,$A19,СВЦЭМ!$B$39:$B$782,W$11)+'СЕТ СН'!$F$9+СВЦЭМ!$D$10+'СЕТ СН'!$F$5-'СЕТ СН'!$F$17</f>
        <v>3314.4805100399999</v>
      </c>
      <c r="X19" s="36">
        <f>SUMIFS(СВЦЭМ!$C$39:$C$782,СВЦЭМ!$A$39:$A$782,$A19,СВЦЭМ!$B$39:$B$782,X$11)+'СЕТ СН'!$F$9+СВЦЭМ!$D$10+'СЕТ СН'!$F$5-'СЕТ СН'!$F$17</f>
        <v>3377.9667015700002</v>
      </c>
      <c r="Y19" s="36">
        <f>SUMIFS(СВЦЭМ!$C$39:$C$782,СВЦЭМ!$A$39:$A$782,$A19,СВЦЭМ!$B$39:$B$782,Y$11)+'СЕТ СН'!$F$9+СВЦЭМ!$D$10+'СЕТ СН'!$F$5-'СЕТ СН'!$F$17</f>
        <v>3504.7310116400004</v>
      </c>
    </row>
    <row r="20" spans="1:25" ht="15.75" x14ac:dyDescent="0.2">
      <c r="A20" s="35">
        <f t="shared" si="0"/>
        <v>45086</v>
      </c>
      <c r="B20" s="36">
        <f>SUMIFS(СВЦЭМ!$C$39:$C$782,СВЦЭМ!$A$39:$A$782,$A20,СВЦЭМ!$B$39:$B$782,B$11)+'СЕТ СН'!$F$9+СВЦЭМ!$D$10+'СЕТ СН'!$F$5-'СЕТ СН'!$F$17</f>
        <v>3446.3363779700003</v>
      </c>
      <c r="C20" s="36">
        <f>SUMIFS(СВЦЭМ!$C$39:$C$782,СВЦЭМ!$A$39:$A$782,$A20,СВЦЭМ!$B$39:$B$782,C$11)+'СЕТ СН'!$F$9+СВЦЭМ!$D$10+'СЕТ СН'!$F$5-'СЕТ СН'!$F$17</f>
        <v>3352.8847289900004</v>
      </c>
      <c r="D20" s="36">
        <f>SUMIFS(СВЦЭМ!$C$39:$C$782,СВЦЭМ!$A$39:$A$782,$A20,СВЦЭМ!$B$39:$B$782,D$11)+'СЕТ СН'!$F$9+СВЦЭМ!$D$10+'СЕТ СН'!$F$5-'СЕТ СН'!$F$17</f>
        <v>3412.7862855200001</v>
      </c>
      <c r="E20" s="36">
        <f>SUMIFS(СВЦЭМ!$C$39:$C$782,СВЦЭМ!$A$39:$A$782,$A20,СВЦЭМ!$B$39:$B$782,E$11)+'СЕТ СН'!$F$9+СВЦЭМ!$D$10+'СЕТ СН'!$F$5-'СЕТ СН'!$F$17</f>
        <v>3565.7975230600005</v>
      </c>
      <c r="F20" s="36">
        <f>SUMIFS(СВЦЭМ!$C$39:$C$782,СВЦЭМ!$A$39:$A$782,$A20,СВЦЭМ!$B$39:$B$782,F$11)+'СЕТ СН'!$F$9+СВЦЭМ!$D$10+'СЕТ СН'!$F$5-'СЕТ СН'!$F$17</f>
        <v>3540.1520149300004</v>
      </c>
      <c r="G20" s="36">
        <f>SUMIFS(СВЦЭМ!$C$39:$C$782,СВЦЭМ!$A$39:$A$782,$A20,СВЦЭМ!$B$39:$B$782,G$11)+'СЕТ СН'!$F$9+СВЦЭМ!$D$10+'СЕТ СН'!$F$5-'СЕТ СН'!$F$17</f>
        <v>3472.6742568600002</v>
      </c>
      <c r="H20" s="36">
        <f>SUMIFS(СВЦЭМ!$C$39:$C$782,СВЦЭМ!$A$39:$A$782,$A20,СВЦЭМ!$B$39:$B$782,H$11)+'СЕТ СН'!$F$9+СВЦЭМ!$D$10+'СЕТ СН'!$F$5-'СЕТ СН'!$F$17</f>
        <v>3317.7521309800004</v>
      </c>
      <c r="I20" s="36">
        <f>SUMIFS(СВЦЭМ!$C$39:$C$782,СВЦЭМ!$A$39:$A$782,$A20,СВЦЭМ!$B$39:$B$782,I$11)+'СЕТ СН'!$F$9+СВЦЭМ!$D$10+'СЕТ СН'!$F$5-'СЕТ СН'!$F$17</f>
        <v>3248.2168919700002</v>
      </c>
      <c r="J20" s="36">
        <f>SUMIFS(СВЦЭМ!$C$39:$C$782,СВЦЭМ!$A$39:$A$782,$A20,СВЦЭМ!$B$39:$B$782,J$11)+'СЕТ СН'!$F$9+СВЦЭМ!$D$10+'СЕТ СН'!$F$5-'СЕТ СН'!$F$17</f>
        <v>3174.2534590800001</v>
      </c>
      <c r="K20" s="36">
        <f>SUMIFS(СВЦЭМ!$C$39:$C$782,СВЦЭМ!$A$39:$A$782,$A20,СВЦЭМ!$B$39:$B$782,K$11)+'СЕТ СН'!$F$9+СВЦЭМ!$D$10+'СЕТ СН'!$F$5-'СЕТ СН'!$F$17</f>
        <v>3132.3729926100004</v>
      </c>
      <c r="L20" s="36">
        <f>SUMIFS(СВЦЭМ!$C$39:$C$782,СВЦЭМ!$A$39:$A$782,$A20,СВЦЭМ!$B$39:$B$782,L$11)+'СЕТ СН'!$F$9+СВЦЭМ!$D$10+'СЕТ СН'!$F$5-'СЕТ СН'!$F$17</f>
        <v>3112.1336284200002</v>
      </c>
      <c r="M20" s="36">
        <f>SUMIFS(СВЦЭМ!$C$39:$C$782,СВЦЭМ!$A$39:$A$782,$A20,СВЦЭМ!$B$39:$B$782,M$11)+'СЕТ СН'!$F$9+СВЦЭМ!$D$10+'СЕТ СН'!$F$5-'СЕТ СН'!$F$17</f>
        <v>3156.2820596800002</v>
      </c>
      <c r="N20" s="36">
        <f>SUMIFS(СВЦЭМ!$C$39:$C$782,СВЦЭМ!$A$39:$A$782,$A20,СВЦЭМ!$B$39:$B$782,N$11)+'СЕТ СН'!$F$9+СВЦЭМ!$D$10+'СЕТ СН'!$F$5-'СЕТ СН'!$F$17</f>
        <v>3179.8936856999999</v>
      </c>
      <c r="O20" s="36">
        <f>SUMIFS(СВЦЭМ!$C$39:$C$782,СВЦЭМ!$A$39:$A$782,$A20,СВЦЭМ!$B$39:$B$782,O$11)+'СЕТ СН'!$F$9+СВЦЭМ!$D$10+'СЕТ СН'!$F$5-'СЕТ СН'!$F$17</f>
        <v>3178.8383826400004</v>
      </c>
      <c r="P20" s="36">
        <f>SUMIFS(СВЦЭМ!$C$39:$C$782,СВЦЭМ!$A$39:$A$782,$A20,СВЦЭМ!$B$39:$B$782,P$11)+'СЕТ СН'!$F$9+СВЦЭМ!$D$10+'СЕТ СН'!$F$5-'СЕТ СН'!$F$17</f>
        <v>3188.6208755100001</v>
      </c>
      <c r="Q20" s="36">
        <f>SUMIFS(СВЦЭМ!$C$39:$C$782,СВЦЭМ!$A$39:$A$782,$A20,СВЦЭМ!$B$39:$B$782,Q$11)+'СЕТ СН'!$F$9+СВЦЭМ!$D$10+'СЕТ СН'!$F$5-'СЕТ СН'!$F$17</f>
        <v>3192.24868887</v>
      </c>
      <c r="R20" s="36">
        <f>SUMIFS(СВЦЭМ!$C$39:$C$782,СВЦЭМ!$A$39:$A$782,$A20,СВЦЭМ!$B$39:$B$782,R$11)+'СЕТ СН'!$F$9+СВЦЭМ!$D$10+'СЕТ СН'!$F$5-'СЕТ СН'!$F$17</f>
        <v>3185.7950895700001</v>
      </c>
      <c r="S20" s="36">
        <f>SUMIFS(СВЦЭМ!$C$39:$C$782,СВЦЭМ!$A$39:$A$782,$A20,СВЦЭМ!$B$39:$B$782,S$11)+'СЕТ СН'!$F$9+СВЦЭМ!$D$10+'СЕТ СН'!$F$5-'СЕТ СН'!$F$17</f>
        <v>3195.7294122200001</v>
      </c>
      <c r="T20" s="36">
        <f>SUMIFS(СВЦЭМ!$C$39:$C$782,СВЦЭМ!$A$39:$A$782,$A20,СВЦЭМ!$B$39:$B$782,T$11)+'СЕТ СН'!$F$9+СВЦЭМ!$D$10+'СЕТ СН'!$F$5-'СЕТ СН'!$F$17</f>
        <v>3187.1204884600002</v>
      </c>
      <c r="U20" s="36">
        <f>SUMIFS(СВЦЭМ!$C$39:$C$782,СВЦЭМ!$A$39:$A$782,$A20,СВЦЭМ!$B$39:$B$782,U$11)+'СЕТ СН'!$F$9+СВЦЭМ!$D$10+'СЕТ СН'!$F$5-'СЕТ СН'!$F$17</f>
        <v>3160.0886761000002</v>
      </c>
      <c r="V20" s="36">
        <f>SUMIFS(СВЦЭМ!$C$39:$C$782,СВЦЭМ!$A$39:$A$782,$A20,СВЦЭМ!$B$39:$B$782,V$11)+'СЕТ СН'!$F$9+СВЦЭМ!$D$10+'СЕТ СН'!$F$5-'СЕТ СН'!$F$17</f>
        <v>3136.6134340300005</v>
      </c>
      <c r="W20" s="36">
        <f>SUMIFS(СВЦЭМ!$C$39:$C$782,СВЦЭМ!$A$39:$A$782,$A20,СВЦЭМ!$B$39:$B$782,W$11)+'СЕТ СН'!$F$9+СВЦЭМ!$D$10+'СЕТ СН'!$F$5-'СЕТ СН'!$F$17</f>
        <v>3169.0378406400005</v>
      </c>
      <c r="X20" s="36">
        <f>SUMIFS(СВЦЭМ!$C$39:$C$782,СВЦЭМ!$A$39:$A$782,$A20,СВЦЭМ!$B$39:$B$782,X$11)+'СЕТ СН'!$F$9+СВЦЭМ!$D$10+'СЕТ СН'!$F$5-'СЕТ СН'!$F$17</f>
        <v>3172.1757447300001</v>
      </c>
      <c r="Y20" s="36">
        <f>SUMIFS(СВЦЭМ!$C$39:$C$782,СВЦЭМ!$A$39:$A$782,$A20,СВЦЭМ!$B$39:$B$782,Y$11)+'СЕТ СН'!$F$9+СВЦЭМ!$D$10+'СЕТ СН'!$F$5-'СЕТ СН'!$F$17</f>
        <v>3340.2608916700001</v>
      </c>
    </row>
    <row r="21" spans="1:25" ht="15.75" x14ac:dyDescent="0.2">
      <c r="A21" s="35">
        <f t="shared" si="0"/>
        <v>45087</v>
      </c>
      <c r="B21" s="36">
        <f>SUMIFS(СВЦЭМ!$C$39:$C$782,СВЦЭМ!$A$39:$A$782,$A21,СВЦЭМ!$B$39:$B$782,B$11)+'СЕТ СН'!$F$9+СВЦЭМ!$D$10+'СЕТ СН'!$F$5-'СЕТ СН'!$F$17</f>
        <v>3357.9341336300004</v>
      </c>
      <c r="C21" s="36">
        <f>SUMIFS(СВЦЭМ!$C$39:$C$782,СВЦЭМ!$A$39:$A$782,$A21,СВЦЭМ!$B$39:$B$782,C$11)+'СЕТ СН'!$F$9+СВЦЭМ!$D$10+'СЕТ СН'!$F$5-'СЕТ СН'!$F$17</f>
        <v>3386.2514824099999</v>
      </c>
      <c r="D21" s="36">
        <f>SUMIFS(СВЦЭМ!$C$39:$C$782,СВЦЭМ!$A$39:$A$782,$A21,СВЦЭМ!$B$39:$B$782,D$11)+'СЕТ СН'!$F$9+СВЦЭМ!$D$10+'СЕТ СН'!$F$5-'СЕТ СН'!$F$17</f>
        <v>3449.3219334900004</v>
      </c>
      <c r="E21" s="36">
        <f>SUMIFS(СВЦЭМ!$C$39:$C$782,СВЦЭМ!$A$39:$A$782,$A21,СВЦЭМ!$B$39:$B$782,E$11)+'СЕТ СН'!$F$9+СВЦЭМ!$D$10+'СЕТ СН'!$F$5-'СЕТ СН'!$F$17</f>
        <v>3472.2555458500001</v>
      </c>
      <c r="F21" s="36">
        <f>SUMIFS(СВЦЭМ!$C$39:$C$782,СВЦЭМ!$A$39:$A$782,$A21,СВЦЭМ!$B$39:$B$782,F$11)+'СЕТ СН'!$F$9+СВЦЭМ!$D$10+'СЕТ СН'!$F$5-'СЕТ СН'!$F$17</f>
        <v>3497.6497686399998</v>
      </c>
      <c r="G21" s="36">
        <f>SUMIFS(СВЦЭМ!$C$39:$C$782,СВЦЭМ!$A$39:$A$782,$A21,СВЦЭМ!$B$39:$B$782,G$11)+'СЕТ СН'!$F$9+СВЦЭМ!$D$10+'СЕТ СН'!$F$5-'СЕТ СН'!$F$17</f>
        <v>3497.0969442100004</v>
      </c>
      <c r="H21" s="36">
        <f>SUMIFS(СВЦЭМ!$C$39:$C$782,СВЦЭМ!$A$39:$A$782,$A21,СВЦЭМ!$B$39:$B$782,H$11)+'СЕТ СН'!$F$9+СВЦЭМ!$D$10+'СЕТ СН'!$F$5-'СЕТ СН'!$F$17</f>
        <v>3394.1887910599999</v>
      </c>
      <c r="I21" s="36">
        <f>SUMIFS(СВЦЭМ!$C$39:$C$782,СВЦЭМ!$A$39:$A$782,$A21,СВЦЭМ!$B$39:$B$782,I$11)+'СЕТ СН'!$F$9+СВЦЭМ!$D$10+'СЕТ СН'!$F$5-'СЕТ СН'!$F$17</f>
        <v>3389.0895508800004</v>
      </c>
      <c r="J21" s="36">
        <f>SUMIFS(СВЦЭМ!$C$39:$C$782,СВЦЭМ!$A$39:$A$782,$A21,СВЦЭМ!$B$39:$B$782,J$11)+'СЕТ СН'!$F$9+СВЦЭМ!$D$10+'СЕТ СН'!$F$5-'СЕТ СН'!$F$17</f>
        <v>3300.1299057800002</v>
      </c>
      <c r="K21" s="36">
        <f>SUMIFS(СВЦЭМ!$C$39:$C$782,СВЦЭМ!$A$39:$A$782,$A21,СВЦЭМ!$B$39:$B$782,K$11)+'СЕТ СН'!$F$9+СВЦЭМ!$D$10+'СЕТ СН'!$F$5-'СЕТ СН'!$F$17</f>
        <v>3219.11946089</v>
      </c>
      <c r="L21" s="36">
        <f>SUMIFS(СВЦЭМ!$C$39:$C$782,СВЦЭМ!$A$39:$A$782,$A21,СВЦЭМ!$B$39:$B$782,L$11)+'СЕТ СН'!$F$9+СВЦЭМ!$D$10+'СЕТ СН'!$F$5-'СЕТ СН'!$F$17</f>
        <v>3190.75873572</v>
      </c>
      <c r="M21" s="36">
        <f>SUMIFS(СВЦЭМ!$C$39:$C$782,СВЦЭМ!$A$39:$A$782,$A21,СВЦЭМ!$B$39:$B$782,M$11)+'СЕТ СН'!$F$9+СВЦЭМ!$D$10+'СЕТ СН'!$F$5-'СЕТ СН'!$F$17</f>
        <v>3176.4742626799998</v>
      </c>
      <c r="N21" s="36">
        <f>SUMIFS(СВЦЭМ!$C$39:$C$782,СВЦЭМ!$A$39:$A$782,$A21,СВЦЭМ!$B$39:$B$782,N$11)+'СЕТ СН'!$F$9+СВЦЭМ!$D$10+'СЕТ СН'!$F$5-'СЕТ СН'!$F$17</f>
        <v>3185.0193346200003</v>
      </c>
      <c r="O21" s="36">
        <f>SUMIFS(СВЦЭМ!$C$39:$C$782,СВЦЭМ!$A$39:$A$782,$A21,СВЦЭМ!$B$39:$B$782,O$11)+'СЕТ СН'!$F$9+СВЦЭМ!$D$10+'СЕТ СН'!$F$5-'СЕТ СН'!$F$17</f>
        <v>3202.4904371600001</v>
      </c>
      <c r="P21" s="36">
        <f>SUMIFS(СВЦЭМ!$C$39:$C$782,СВЦЭМ!$A$39:$A$782,$A21,СВЦЭМ!$B$39:$B$782,P$11)+'СЕТ СН'!$F$9+СВЦЭМ!$D$10+'СЕТ СН'!$F$5-'СЕТ СН'!$F$17</f>
        <v>3210.0715130300005</v>
      </c>
      <c r="Q21" s="36">
        <f>SUMIFS(СВЦЭМ!$C$39:$C$782,СВЦЭМ!$A$39:$A$782,$A21,СВЦЭМ!$B$39:$B$782,Q$11)+'СЕТ СН'!$F$9+СВЦЭМ!$D$10+'СЕТ СН'!$F$5-'СЕТ СН'!$F$17</f>
        <v>3231.5397329200005</v>
      </c>
      <c r="R21" s="36">
        <f>SUMIFS(СВЦЭМ!$C$39:$C$782,СВЦЭМ!$A$39:$A$782,$A21,СВЦЭМ!$B$39:$B$782,R$11)+'СЕТ СН'!$F$9+СВЦЭМ!$D$10+'СЕТ СН'!$F$5-'СЕТ СН'!$F$17</f>
        <v>3213.0224925500002</v>
      </c>
      <c r="S21" s="36">
        <f>SUMIFS(СВЦЭМ!$C$39:$C$782,СВЦЭМ!$A$39:$A$782,$A21,СВЦЭМ!$B$39:$B$782,S$11)+'СЕТ СН'!$F$9+СВЦЭМ!$D$10+'СЕТ СН'!$F$5-'СЕТ СН'!$F$17</f>
        <v>3195.65485347</v>
      </c>
      <c r="T21" s="36">
        <f>SUMIFS(СВЦЭМ!$C$39:$C$782,СВЦЭМ!$A$39:$A$782,$A21,СВЦЭМ!$B$39:$B$782,T$11)+'СЕТ СН'!$F$9+СВЦЭМ!$D$10+'СЕТ СН'!$F$5-'СЕТ СН'!$F$17</f>
        <v>3182.6012478399998</v>
      </c>
      <c r="U21" s="36">
        <f>SUMIFS(СВЦЭМ!$C$39:$C$782,СВЦЭМ!$A$39:$A$782,$A21,СВЦЭМ!$B$39:$B$782,U$11)+'СЕТ СН'!$F$9+СВЦЭМ!$D$10+'СЕТ СН'!$F$5-'СЕТ СН'!$F$17</f>
        <v>3187.7640208299999</v>
      </c>
      <c r="V21" s="36">
        <f>SUMIFS(СВЦЭМ!$C$39:$C$782,СВЦЭМ!$A$39:$A$782,$A21,СВЦЭМ!$B$39:$B$782,V$11)+'СЕТ СН'!$F$9+СВЦЭМ!$D$10+'СЕТ СН'!$F$5-'СЕТ СН'!$F$17</f>
        <v>3186.5504978700001</v>
      </c>
      <c r="W21" s="36">
        <f>SUMIFS(СВЦЭМ!$C$39:$C$782,СВЦЭМ!$A$39:$A$782,$A21,СВЦЭМ!$B$39:$B$782,W$11)+'СЕТ СН'!$F$9+СВЦЭМ!$D$10+'СЕТ СН'!$F$5-'СЕТ СН'!$F$17</f>
        <v>3158.4442474300004</v>
      </c>
      <c r="X21" s="36">
        <f>SUMIFS(СВЦЭМ!$C$39:$C$782,СВЦЭМ!$A$39:$A$782,$A21,СВЦЭМ!$B$39:$B$782,X$11)+'СЕТ СН'!$F$9+СВЦЭМ!$D$10+'СЕТ СН'!$F$5-'СЕТ СН'!$F$17</f>
        <v>3170.6231770100003</v>
      </c>
      <c r="Y21" s="36">
        <f>SUMIFS(СВЦЭМ!$C$39:$C$782,СВЦЭМ!$A$39:$A$782,$A21,СВЦЭМ!$B$39:$B$782,Y$11)+'СЕТ СН'!$F$9+СВЦЭМ!$D$10+'СЕТ СН'!$F$5-'СЕТ СН'!$F$17</f>
        <v>3247.8481910600003</v>
      </c>
    </row>
    <row r="22" spans="1:25" ht="15.75" x14ac:dyDescent="0.2">
      <c r="A22" s="35">
        <f t="shared" si="0"/>
        <v>45088</v>
      </c>
      <c r="B22" s="36">
        <f>SUMIFS(СВЦЭМ!$C$39:$C$782,СВЦЭМ!$A$39:$A$782,$A22,СВЦЭМ!$B$39:$B$782,B$11)+'СЕТ СН'!$F$9+СВЦЭМ!$D$10+'СЕТ СН'!$F$5-'СЕТ СН'!$F$17</f>
        <v>3324.0002546200003</v>
      </c>
      <c r="C22" s="36">
        <f>SUMIFS(СВЦЭМ!$C$39:$C$782,СВЦЭМ!$A$39:$A$782,$A22,СВЦЭМ!$B$39:$B$782,C$11)+'СЕТ СН'!$F$9+СВЦЭМ!$D$10+'СЕТ СН'!$F$5-'СЕТ СН'!$F$17</f>
        <v>3363.9264331800005</v>
      </c>
      <c r="D22" s="36">
        <f>SUMIFS(СВЦЭМ!$C$39:$C$782,СВЦЭМ!$A$39:$A$782,$A22,СВЦЭМ!$B$39:$B$782,D$11)+'СЕТ СН'!$F$9+СВЦЭМ!$D$10+'СЕТ СН'!$F$5-'СЕТ СН'!$F$17</f>
        <v>3438.2834984300002</v>
      </c>
      <c r="E22" s="36">
        <f>SUMIFS(СВЦЭМ!$C$39:$C$782,СВЦЭМ!$A$39:$A$782,$A22,СВЦЭМ!$B$39:$B$782,E$11)+'СЕТ СН'!$F$9+СВЦЭМ!$D$10+'СЕТ СН'!$F$5-'СЕТ СН'!$F$17</f>
        <v>3445.1314461000002</v>
      </c>
      <c r="F22" s="36">
        <f>SUMIFS(СВЦЭМ!$C$39:$C$782,СВЦЭМ!$A$39:$A$782,$A22,СВЦЭМ!$B$39:$B$782,F$11)+'СЕТ СН'!$F$9+СВЦЭМ!$D$10+'СЕТ СН'!$F$5-'СЕТ СН'!$F$17</f>
        <v>3442.7485786400002</v>
      </c>
      <c r="G22" s="36">
        <f>SUMIFS(СВЦЭМ!$C$39:$C$782,СВЦЭМ!$A$39:$A$782,$A22,СВЦЭМ!$B$39:$B$782,G$11)+'СЕТ СН'!$F$9+СВЦЭМ!$D$10+'СЕТ СН'!$F$5-'СЕТ СН'!$F$17</f>
        <v>3435.3688839300003</v>
      </c>
      <c r="H22" s="36">
        <f>SUMIFS(СВЦЭМ!$C$39:$C$782,СВЦЭМ!$A$39:$A$782,$A22,СВЦЭМ!$B$39:$B$782,H$11)+'СЕТ СН'!$F$9+СВЦЭМ!$D$10+'СЕТ СН'!$F$5-'СЕТ СН'!$F$17</f>
        <v>3347.8258642999999</v>
      </c>
      <c r="I22" s="36">
        <f>SUMIFS(СВЦЭМ!$C$39:$C$782,СВЦЭМ!$A$39:$A$782,$A22,СВЦЭМ!$B$39:$B$782,I$11)+'СЕТ СН'!$F$9+СВЦЭМ!$D$10+'СЕТ СН'!$F$5-'СЕТ СН'!$F$17</f>
        <v>3289.3629327799999</v>
      </c>
      <c r="J22" s="36">
        <f>SUMIFS(СВЦЭМ!$C$39:$C$782,СВЦЭМ!$A$39:$A$782,$A22,СВЦЭМ!$B$39:$B$782,J$11)+'СЕТ СН'!$F$9+СВЦЭМ!$D$10+'СЕТ СН'!$F$5-'СЕТ СН'!$F$17</f>
        <v>3231.9090937700003</v>
      </c>
      <c r="K22" s="36">
        <f>SUMIFS(СВЦЭМ!$C$39:$C$782,СВЦЭМ!$A$39:$A$782,$A22,СВЦЭМ!$B$39:$B$782,K$11)+'СЕТ СН'!$F$9+СВЦЭМ!$D$10+'СЕТ СН'!$F$5-'СЕТ СН'!$F$17</f>
        <v>3141.77735089</v>
      </c>
      <c r="L22" s="36">
        <f>SUMIFS(СВЦЭМ!$C$39:$C$782,СВЦЭМ!$A$39:$A$782,$A22,СВЦЭМ!$B$39:$B$782,L$11)+'СЕТ СН'!$F$9+СВЦЭМ!$D$10+'СЕТ СН'!$F$5-'СЕТ СН'!$F$17</f>
        <v>3149.80152008</v>
      </c>
      <c r="M22" s="36">
        <f>SUMIFS(СВЦЭМ!$C$39:$C$782,СВЦЭМ!$A$39:$A$782,$A22,СВЦЭМ!$B$39:$B$782,M$11)+'СЕТ СН'!$F$9+СВЦЭМ!$D$10+'СЕТ СН'!$F$5-'СЕТ СН'!$F$17</f>
        <v>3152.0934253400001</v>
      </c>
      <c r="N22" s="36">
        <f>SUMIFS(СВЦЭМ!$C$39:$C$782,СВЦЭМ!$A$39:$A$782,$A22,СВЦЭМ!$B$39:$B$782,N$11)+'СЕТ СН'!$F$9+СВЦЭМ!$D$10+'СЕТ СН'!$F$5-'СЕТ СН'!$F$17</f>
        <v>3160.1178423299998</v>
      </c>
      <c r="O22" s="36">
        <f>SUMIFS(СВЦЭМ!$C$39:$C$782,СВЦЭМ!$A$39:$A$782,$A22,СВЦЭМ!$B$39:$B$782,O$11)+'СЕТ СН'!$F$9+СВЦЭМ!$D$10+'СЕТ СН'!$F$5-'СЕТ СН'!$F$17</f>
        <v>3171.3034876900001</v>
      </c>
      <c r="P22" s="36">
        <f>SUMIFS(СВЦЭМ!$C$39:$C$782,СВЦЭМ!$A$39:$A$782,$A22,СВЦЭМ!$B$39:$B$782,P$11)+'СЕТ СН'!$F$9+СВЦЭМ!$D$10+'СЕТ СН'!$F$5-'СЕТ СН'!$F$17</f>
        <v>3172.2503759900001</v>
      </c>
      <c r="Q22" s="36">
        <f>SUMIFS(СВЦЭМ!$C$39:$C$782,СВЦЭМ!$A$39:$A$782,$A22,СВЦЭМ!$B$39:$B$782,Q$11)+'СЕТ СН'!$F$9+СВЦЭМ!$D$10+'СЕТ СН'!$F$5-'СЕТ СН'!$F$17</f>
        <v>3178.2388748200001</v>
      </c>
      <c r="R22" s="36">
        <f>SUMIFS(СВЦЭМ!$C$39:$C$782,СВЦЭМ!$A$39:$A$782,$A22,СВЦЭМ!$B$39:$B$782,R$11)+'СЕТ СН'!$F$9+СВЦЭМ!$D$10+'СЕТ СН'!$F$5-'СЕТ СН'!$F$17</f>
        <v>3235.7794269000001</v>
      </c>
      <c r="S22" s="36">
        <f>SUMIFS(СВЦЭМ!$C$39:$C$782,СВЦЭМ!$A$39:$A$782,$A22,СВЦЭМ!$B$39:$B$782,S$11)+'СЕТ СН'!$F$9+СВЦЭМ!$D$10+'СЕТ СН'!$F$5-'СЕТ СН'!$F$17</f>
        <v>3155.7203258300001</v>
      </c>
      <c r="T22" s="36">
        <f>SUMIFS(СВЦЭМ!$C$39:$C$782,СВЦЭМ!$A$39:$A$782,$A22,СВЦЭМ!$B$39:$B$782,T$11)+'СЕТ СН'!$F$9+СВЦЭМ!$D$10+'СЕТ СН'!$F$5-'СЕТ СН'!$F$17</f>
        <v>3156.6634416000002</v>
      </c>
      <c r="U22" s="36">
        <f>SUMIFS(СВЦЭМ!$C$39:$C$782,СВЦЭМ!$A$39:$A$782,$A22,СВЦЭМ!$B$39:$B$782,U$11)+'СЕТ СН'!$F$9+СВЦЭМ!$D$10+'СЕТ СН'!$F$5-'СЕТ СН'!$F$17</f>
        <v>3150.6031772300003</v>
      </c>
      <c r="V22" s="36">
        <f>SUMIFS(СВЦЭМ!$C$39:$C$782,СВЦЭМ!$A$39:$A$782,$A22,СВЦЭМ!$B$39:$B$782,V$11)+'СЕТ СН'!$F$9+СВЦЭМ!$D$10+'СЕТ СН'!$F$5-'СЕТ СН'!$F$17</f>
        <v>3169.3214971900002</v>
      </c>
      <c r="W22" s="36">
        <f>SUMIFS(СВЦЭМ!$C$39:$C$782,СВЦЭМ!$A$39:$A$782,$A22,СВЦЭМ!$B$39:$B$782,W$11)+'СЕТ СН'!$F$9+СВЦЭМ!$D$10+'СЕТ СН'!$F$5-'СЕТ СН'!$F$17</f>
        <v>3148.3705215800001</v>
      </c>
      <c r="X22" s="36">
        <f>SUMIFS(СВЦЭМ!$C$39:$C$782,СВЦЭМ!$A$39:$A$782,$A22,СВЦЭМ!$B$39:$B$782,X$11)+'СЕТ СН'!$F$9+СВЦЭМ!$D$10+'СЕТ СН'!$F$5-'СЕТ СН'!$F$17</f>
        <v>3153.9977730800001</v>
      </c>
      <c r="Y22" s="36">
        <f>SUMIFS(СВЦЭМ!$C$39:$C$782,СВЦЭМ!$A$39:$A$782,$A22,СВЦЭМ!$B$39:$B$782,Y$11)+'СЕТ СН'!$F$9+СВЦЭМ!$D$10+'СЕТ СН'!$F$5-'СЕТ СН'!$F$17</f>
        <v>3232.2128495400002</v>
      </c>
    </row>
    <row r="23" spans="1:25" ht="15.75" x14ac:dyDescent="0.2">
      <c r="A23" s="35">
        <f t="shared" si="0"/>
        <v>45089</v>
      </c>
      <c r="B23" s="36">
        <f>SUMIFS(СВЦЭМ!$C$39:$C$782,СВЦЭМ!$A$39:$A$782,$A23,СВЦЭМ!$B$39:$B$782,B$11)+'СЕТ СН'!$F$9+СВЦЭМ!$D$10+'СЕТ СН'!$F$5-'СЕТ СН'!$F$17</f>
        <v>3479.8943529400003</v>
      </c>
      <c r="C23" s="36">
        <f>SUMIFS(СВЦЭМ!$C$39:$C$782,СВЦЭМ!$A$39:$A$782,$A23,СВЦЭМ!$B$39:$B$782,C$11)+'СЕТ СН'!$F$9+СВЦЭМ!$D$10+'СЕТ СН'!$F$5-'СЕТ СН'!$F$17</f>
        <v>3508.7348300100002</v>
      </c>
      <c r="D23" s="36">
        <f>SUMIFS(СВЦЭМ!$C$39:$C$782,СВЦЭМ!$A$39:$A$782,$A23,СВЦЭМ!$B$39:$B$782,D$11)+'СЕТ СН'!$F$9+СВЦЭМ!$D$10+'СЕТ СН'!$F$5-'СЕТ СН'!$F$17</f>
        <v>3579.82341941</v>
      </c>
      <c r="E23" s="36">
        <f>SUMIFS(СВЦЭМ!$C$39:$C$782,СВЦЭМ!$A$39:$A$782,$A23,СВЦЭМ!$B$39:$B$782,E$11)+'СЕТ СН'!$F$9+СВЦЭМ!$D$10+'СЕТ СН'!$F$5-'СЕТ СН'!$F$17</f>
        <v>3568.0729388099999</v>
      </c>
      <c r="F23" s="36">
        <f>SUMIFS(СВЦЭМ!$C$39:$C$782,СВЦЭМ!$A$39:$A$782,$A23,СВЦЭМ!$B$39:$B$782,F$11)+'СЕТ СН'!$F$9+СВЦЭМ!$D$10+'СЕТ СН'!$F$5-'СЕТ СН'!$F$17</f>
        <v>3559.7789376500004</v>
      </c>
      <c r="G23" s="36">
        <f>SUMIFS(СВЦЭМ!$C$39:$C$782,СВЦЭМ!$A$39:$A$782,$A23,СВЦЭМ!$B$39:$B$782,G$11)+'СЕТ СН'!$F$9+СВЦЭМ!$D$10+'СЕТ СН'!$F$5-'СЕТ СН'!$F$17</f>
        <v>3549.0202977099998</v>
      </c>
      <c r="H23" s="36">
        <f>SUMIFS(СВЦЭМ!$C$39:$C$782,СВЦЭМ!$A$39:$A$782,$A23,СВЦЭМ!$B$39:$B$782,H$11)+'СЕТ СН'!$F$9+СВЦЭМ!$D$10+'СЕТ СН'!$F$5-'СЕТ СН'!$F$17</f>
        <v>3430.1764358300002</v>
      </c>
      <c r="I23" s="36">
        <f>SUMIFS(СВЦЭМ!$C$39:$C$782,СВЦЭМ!$A$39:$A$782,$A23,СВЦЭМ!$B$39:$B$782,I$11)+'СЕТ СН'!$F$9+СВЦЭМ!$D$10+'СЕТ СН'!$F$5-'СЕТ СН'!$F$17</f>
        <v>3363.7340201800002</v>
      </c>
      <c r="J23" s="36">
        <f>SUMIFS(СВЦЭМ!$C$39:$C$782,СВЦЭМ!$A$39:$A$782,$A23,СВЦЭМ!$B$39:$B$782,J$11)+'СЕТ СН'!$F$9+СВЦЭМ!$D$10+'СЕТ СН'!$F$5-'СЕТ СН'!$F$17</f>
        <v>3239.0631713700004</v>
      </c>
      <c r="K23" s="36">
        <f>SUMIFS(СВЦЭМ!$C$39:$C$782,СВЦЭМ!$A$39:$A$782,$A23,СВЦЭМ!$B$39:$B$782,K$11)+'СЕТ СН'!$F$9+СВЦЭМ!$D$10+'СЕТ СН'!$F$5-'СЕТ СН'!$F$17</f>
        <v>3215.4062667400003</v>
      </c>
      <c r="L23" s="36">
        <f>SUMIFS(СВЦЭМ!$C$39:$C$782,СВЦЭМ!$A$39:$A$782,$A23,СВЦЭМ!$B$39:$B$782,L$11)+'СЕТ СН'!$F$9+СВЦЭМ!$D$10+'СЕТ СН'!$F$5-'СЕТ СН'!$F$17</f>
        <v>3201.2172748700004</v>
      </c>
      <c r="M23" s="36">
        <f>SUMIFS(СВЦЭМ!$C$39:$C$782,СВЦЭМ!$A$39:$A$782,$A23,СВЦЭМ!$B$39:$B$782,M$11)+'СЕТ СН'!$F$9+СВЦЭМ!$D$10+'СЕТ СН'!$F$5-'СЕТ СН'!$F$17</f>
        <v>3240.1710933200002</v>
      </c>
      <c r="N23" s="36">
        <f>SUMIFS(СВЦЭМ!$C$39:$C$782,СВЦЭМ!$A$39:$A$782,$A23,СВЦЭМ!$B$39:$B$782,N$11)+'СЕТ СН'!$F$9+СВЦЭМ!$D$10+'СЕТ СН'!$F$5-'СЕТ СН'!$F$17</f>
        <v>3277.0115545799999</v>
      </c>
      <c r="O23" s="36">
        <f>SUMIFS(СВЦЭМ!$C$39:$C$782,СВЦЭМ!$A$39:$A$782,$A23,СВЦЭМ!$B$39:$B$782,O$11)+'СЕТ СН'!$F$9+СВЦЭМ!$D$10+'СЕТ СН'!$F$5-'СЕТ СН'!$F$17</f>
        <v>3306.7064561300003</v>
      </c>
      <c r="P23" s="36">
        <f>SUMIFS(СВЦЭМ!$C$39:$C$782,СВЦЭМ!$A$39:$A$782,$A23,СВЦЭМ!$B$39:$B$782,P$11)+'СЕТ СН'!$F$9+СВЦЭМ!$D$10+'СЕТ СН'!$F$5-'СЕТ СН'!$F$17</f>
        <v>3321.93307766</v>
      </c>
      <c r="Q23" s="36">
        <f>SUMIFS(СВЦЭМ!$C$39:$C$782,СВЦЭМ!$A$39:$A$782,$A23,СВЦЭМ!$B$39:$B$782,Q$11)+'СЕТ СН'!$F$9+СВЦЭМ!$D$10+'СЕТ СН'!$F$5-'СЕТ СН'!$F$17</f>
        <v>3340.07457032</v>
      </c>
      <c r="R23" s="36">
        <f>SUMIFS(СВЦЭМ!$C$39:$C$782,СВЦЭМ!$A$39:$A$782,$A23,СВЦЭМ!$B$39:$B$782,R$11)+'СЕТ СН'!$F$9+СВЦЭМ!$D$10+'СЕТ СН'!$F$5-'СЕТ СН'!$F$17</f>
        <v>3303.0617403900001</v>
      </c>
      <c r="S23" s="36">
        <f>SUMIFS(СВЦЭМ!$C$39:$C$782,СВЦЭМ!$A$39:$A$782,$A23,СВЦЭМ!$B$39:$B$782,S$11)+'СЕТ СН'!$F$9+СВЦЭМ!$D$10+'СЕТ СН'!$F$5-'СЕТ СН'!$F$17</f>
        <v>3285.88793661</v>
      </c>
      <c r="T23" s="36">
        <f>SUMIFS(СВЦЭМ!$C$39:$C$782,СВЦЭМ!$A$39:$A$782,$A23,СВЦЭМ!$B$39:$B$782,T$11)+'СЕТ СН'!$F$9+СВЦЭМ!$D$10+'СЕТ СН'!$F$5-'СЕТ СН'!$F$17</f>
        <v>3295.9135032800004</v>
      </c>
      <c r="U23" s="36">
        <f>SUMIFS(СВЦЭМ!$C$39:$C$782,СВЦЭМ!$A$39:$A$782,$A23,СВЦЭМ!$B$39:$B$782,U$11)+'СЕТ СН'!$F$9+СВЦЭМ!$D$10+'СЕТ СН'!$F$5-'СЕТ СН'!$F$17</f>
        <v>3221.76306957</v>
      </c>
      <c r="V23" s="36">
        <f>SUMIFS(СВЦЭМ!$C$39:$C$782,СВЦЭМ!$A$39:$A$782,$A23,СВЦЭМ!$B$39:$B$782,V$11)+'СЕТ СН'!$F$9+СВЦЭМ!$D$10+'СЕТ СН'!$F$5-'СЕТ СН'!$F$17</f>
        <v>3196.4296299300004</v>
      </c>
      <c r="W23" s="36">
        <f>SUMIFS(СВЦЭМ!$C$39:$C$782,СВЦЭМ!$A$39:$A$782,$A23,СВЦЭМ!$B$39:$B$782,W$11)+'СЕТ СН'!$F$9+СВЦЭМ!$D$10+'СЕТ СН'!$F$5-'СЕТ СН'!$F$17</f>
        <v>3193.7702177300002</v>
      </c>
      <c r="X23" s="36">
        <f>SUMIFS(СВЦЭМ!$C$39:$C$782,СВЦЭМ!$A$39:$A$782,$A23,СВЦЭМ!$B$39:$B$782,X$11)+'СЕТ СН'!$F$9+СВЦЭМ!$D$10+'СЕТ СН'!$F$5-'СЕТ СН'!$F$17</f>
        <v>3260.8725421899999</v>
      </c>
      <c r="Y23" s="36">
        <f>SUMIFS(СВЦЭМ!$C$39:$C$782,СВЦЭМ!$A$39:$A$782,$A23,СВЦЭМ!$B$39:$B$782,Y$11)+'СЕТ СН'!$F$9+СВЦЭМ!$D$10+'СЕТ СН'!$F$5-'СЕТ СН'!$F$17</f>
        <v>3327.9015034800004</v>
      </c>
    </row>
    <row r="24" spans="1:25" ht="15.75" x14ac:dyDescent="0.2">
      <c r="A24" s="35">
        <f t="shared" si="0"/>
        <v>45090</v>
      </c>
      <c r="B24" s="36">
        <f>SUMIFS(СВЦЭМ!$C$39:$C$782,СВЦЭМ!$A$39:$A$782,$A24,СВЦЭМ!$B$39:$B$782,B$11)+'СЕТ СН'!$F$9+СВЦЭМ!$D$10+'СЕТ СН'!$F$5-'СЕТ СН'!$F$17</f>
        <v>3399.5453926700002</v>
      </c>
      <c r="C24" s="36">
        <f>SUMIFS(СВЦЭМ!$C$39:$C$782,СВЦЭМ!$A$39:$A$782,$A24,СВЦЭМ!$B$39:$B$782,C$11)+'СЕТ СН'!$F$9+СВЦЭМ!$D$10+'СЕТ СН'!$F$5-'СЕТ СН'!$F$17</f>
        <v>3422.6553913000002</v>
      </c>
      <c r="D24" s="36">
        <f>SUMIFS(СВЦЭМ!$C$39:$C$782,СВЦЭМ!$A$39:$A$782,$A24,СВЦЭМ!$B$39:$B$782,D$11)+'СЕТ СН'!$F$9+СВЦЭМ!$D$10+'СЕТ СН'!$F$5-'СЕТ СН'!$F$17</f>
        <v>3539.4074612100003</v>
      </c>
      <c r="E24" s="36">
        <f>SUMIFS(СВЦЭМ!$C$39:$C$782,СВЦЭМ!$A$39:$A$782,$A24,СВЦЭМ!$B$39:$B$782,E$11)+'СЕТ СН'!$F$9+СВЦЭМ!$D$10+'СЕТ СН'!$F$5-'СЕТ СН'!$F$17</f>
        <v>3527.9146026899998</v>
      </c>
      <c r="F24" s="36">
        <f>SUMIFS(СВЦЭМ!$C$39:$C$782,СВЦЭМ!$A$39:$A$782,$A24,СВЦЭМ!$B$39:$B$782,F$11)+'СЕТ СН'!$F$9+СВЦЭМ!$D$10+'СЕТ СН'!$F$5-'СЕТ СН'!$F$17</f>
        <v>3499.5428442900002</v>
      </c>
      <c r="G24" s="36">
        <f>SUMIFS(СВЦЭМ!$C$39:$C$782,СВЦЭМ!$A$39:$A$782,$A24,СВЦЭМ!$B$39:$B$782,G$11)+'СЕТ СН'!$F$9+СВЦЭМ!$D$10+'СЕТ СН'!$F$5-'СЕТ СН'!$F$17</f>
        <v>3542.2757222400001</v>
      </c>
      <c r="H24" s="36">
        <f>SUMIFS(СВЦЭМ!$C$39:$C$782,СВЦЭМ!$A$39:$A$782,$A24,СВЦЭМ!$B$39:$B$782,H$11)+'СЕТ СН'!$F$9+СВЦЭМ!$D$10+'СЕТ СН'!$F$5-'СЕТ СН'!$F$17</f>
        <v>3450.17119817</v>
      </c>
      <c r="I24" s="36">
        <f>SUMIFS(СВЦЭМ!$C$39:$C$782,СВЦЭМ!$A$39:$A$782,$A24,СВЦЭМ!$B$39:$B$782,I$11)+'СЕТ СН'!$F$9+СВЦЭМ!$D$10+'СЕТ СН'!$F$5-'СЕТ СН'!$F$17</f>
        <v>3415.6963500000002</v>
      </c>
      <c r="J24" s="36">
        <f>SUMIFS(СВЦЭМ!$C$39:$C$782,СВЦЭМ!$A$39:$A$782,$A24,СВЦЭМ!$B$39:$B$782,J$11)+'СЕТ СН'!$F$9+СВЦЭМ!$D$10+'СЕТ СН'!$F$5-'СЕТ СН'!$F$17</f>
        <v>3348.5515397099998</v>
      </c>
      <c r="K24" s="36">
        <f>SUMIFS(СВЦЭМ!$C$39:$C$782,СВЦЭМ!$A$39:$A$782,$A24,СВЦЭМ!$B$39:$B$782,K$11)+'СЕТ СН'!$F$9+СВЦЭМ!$D$10+'СЕТ СН'!$F$5-'СЕТ СН'!$F$17</f>
        <v>3275.1690424300004</v>
      </c>
      <c r="L24" s="36">
        <f>SUMIFS(СВЦЭМ!$C$39:$C$782,СВЦЭМ!$A$39:$A$782,$A24,СВЦЭМ!$B$39:$B$782,L$11)+'СЕТ СН'!$F$9+СВЦЭМ!$D$10+'СЕТ СН'!$F$5-'СЕТ СН'!$F$17</f>
        <v>3297.8641068100001</v>
      </c>
      <c r="M24" s="36">
        <f>SUMIFS(СВЦЭМ!$C$39:$C$782,СВЦЭМ!$A$39:$A$782,$A24,СВЦЭМ!$B$39:$B$782,M$11)+'СЕТ СН'!$F$9+СВЦЭМ!$D$10+'СЕТ СН'!$F$5-'СЕТ СН'!$F$17</f>
        <v>3339.4421412000002</v>
      </c>
      <c r="N24" s="36">
        <f>SUMIFS(СВЦЭМ!$C$39:$C$782,СВЦЭМ!$A$39:$A$782,$A24,СВЦЭМ!$B$39:$B$782,N$11)+'СЕТ СН'!$F$9+СВЦЭМ!$D$10+'СЕТ СН'!$F$5-'СЕТ СН'!$F$17</f>
        <v>3397.1290331500004</v>
      </c>
      <c r="O24" s="36">
        <f>SUMIFS(СВЦЭМ!$C$39:$C$782,СВЦЭМ!$A$39:$A$782,$A24,СВЦЭМ!$B$39:$B$782,O$11)+'СЕТ СН'!$F$9+СВЦЭМ!$D$10+'СЕТ СН'!$F$5-'СЕТ СН'!$F$17</f>
        <v>3412.6137506599998</v>
      </c>
      <c r="P24" s="36">
        <f>SUMIFS(СВЦЭМ!$C$39:$C$782,СВЦЭМ!$A$39:$A$782,$A24,СВЦЭМ!$B$39:$B$782,P$11)+'СЕТ СН'!$F$9+СВЦЭМ!$D$10+'СЕТ СН'!$F$5-'СЕТ СН'!$F$17</f>
        <v>3443.0636287500001</v>
      </c>
      <c r="Q24" s="36">
        <f>SUMIFS(СВЦЭМ!$C$39:$C$782,СВЦЭМ!$A$39:$A$782,$A24,СВЦЭМ!$B$39:$B$782,Q$11)+'СЕТ СН'!$F$9+СВЦЭМ!$D$10+'СЕТ СН'!$F$5-'СЕТ СН'!$F$17</f>
        <v>3477.9612311000001</v>
      </c>
      <c r="R24" s="36">
        <f>SUMIFS(СВЦЭМ!$C$39:$C$782,СВЦЭМ!$A$39:$A$782,$A24,СВЦЭМ!$B$39:$B$782,R$11)+'СЕТ СН'!$F$9+СВЦЭМ!$D$10+'СЕТ СН'!$F$5-'СЕТ СН'!$F$17</f>
        <v>3437.6972654400001</v>
      </c>
      <c r="S24" s="36">
        <f>SUMIFS(СВЦЭМ!$C$39:$C$782,СВЦЭМ!$A$39:$A$782,$A24,СВЦЭМ!$B$39:$B$782,S$11)+'СЕТ СН'!$F$9+СВЦЭМ!$D$10+'СЕТ СН'!$F$5-'СЕТ СН'!$F$17</f>
        <v>3405.2699035900005</v>
      </c>
      <c r="T24" s="36">
        <f>SUMIFS(СВЦЭМ!$C$39:$C$782,СВЦЭМ!$A$39:$A$782,$A24,СВЦЭМ!$B$39:$B$782,T$11)+'СЕТ СН'!$F$9+СВЦЭМ!$D$10+'СЕТ СН'!$F$5-'СЕТ СН'!$F$17</f>
        <v>3381.9873437000001</v>
      </c>
      <c r="U24" s="36">
        <f>SUMIFS(СВЦЭМ!$C$39:$C$782,СВЦЭМ!$A$39:$A$782,$A24,СВЦЭМ!$B$39:$B$782,U$11)+'СЕТ СН'!$F$9+СВЦЭМ!$D$10+'СЕТ СН'!$F$5-'СЕТ СН'!$F$17</f>
        <v>3347.0268383800003</v>
      </c>
      <c r="V24" s="36">
        <f>SUMIFS(СВЦЭМ!$C$39:$C$782,СВЦЭМ!$A$39:$A$782,$A24,СВЦЭМ!$B$39:$B$782,V$11)+'СЕТ СН'!$F$9+СВЦЭМ!$D$10+'СЕТ СН'!$F$5-'СЕТ СН'!$F$17</f>
        <v>3329.42604484</v>
      </c>
      <c r="W24" s="36">
        <f>SUMIFS(СВЦЭМ!$C$39:$C$782,СВЦЭМ!$A$39:$A$782,$A24,СВЦЭМ!$B$39:$B$782,W$11)+'СЕТ СН'!$F$9+СВЦЭМ!$D$10+'СЕТ СН'!$F$5-'СЕТ СН'!$F$17</f>
        <v>3314.4538151200004</v>
      </c>
      <c r="X24" s="36">
        <f>SUMIFS(СВЦЭМ!$C$39:$C$782,СВЦЭМ!$A$39:$A$782,$A24,СВЦЭМ!$B$39:$B$782,X$11)+'СЕТ СН'!$F$9+СВЦЭМ!$D$10+'СЕТ СН'!$F$5-'СЕТ СН'!$F$17</f>
        <v>3364.41488622</v>
      </c>
      <c r="Y24" s="36">
        <f>SUMIFS(СВЦЭМ!$C$39:$C$782,СВЦЭМ!$A$39:$A$782,$A24,СВЦЭМ!$B$39:$B$782,Y$11)+'СЕТ СН'!$F$9+СВЦЭМ!$D$10+'СЕТ СН'!$F$5-'СЕТ СН'!$F$17</f>
        <v>3458.99570993</v>
      </c>
    </row>
    <row r="25" spans="1:25" ht="15.75" x14ac:dyDescent="0.2">
      <c r="A25" s="35">
        <f t="shared" si="0"/>
        <v>45091</v>
      </c>
      <c r="B25" s="36">
        <f>SUMIFS(СВЦЭМ!$C$39:$C$782,СВЦЭМ!$A$39:$A$782,$A25,СВЦЭМ!$B$39:$B$782,B$11)+'СЕТ СН'!$F$9+СВЦЭМ!$D$10+'СЕТ СН'!$F$5-'СЕТ СН'!$F$17</f>
        <v>3516.2939874100002</v>
      </c>
      <c r="C25" s="36">
        <f>SUMIFS(СВЦЭМ!$C$39:$C$782,СВЦЭМ!$A$39:$A$782,$A25,СВЦЭМ!$B$39:$B$782,C$11)+'СЕТ СН'!$F$9+СВЦЭМ!$D$10+'СЕТ СН'!$F$5-'СЕТ СН'!$F$17</f>
        <v>3597.5179860400003</v>
      </c>
      <c r="D25" s="36">
        <f>SUMIFS(СВЦЭМ!$C$39:$C$782,СВЦЭМ!$A$39:$A$782,$A25,СВЦЭМ!$B$39:$B$782,D$11)+'СЕТ СН'!$F$9+СВЦЭМ!$D$10+'СЕТ СН'!$F$5-'СЕТ СН'!$F$17</f>
        <v>3711.5646172200004</v>
      </c>
      <c r="E25" s="36">
        <f>SUMIFS(СВЦЭМ!$C$39:$C$782,СВЦЭМ!$A$39:$A$782,$A25,СВЦЭМ!$B$39:$B$782,E$11)+'СЕТ СН'!$F$9+СВЦЭМ!$D$10+'СЕТ СН'!$F$5-'СЕТ СН'!$F$17</f>
        <v>3719.9194563700003</v>
      </c>
      <c r="F25" s="36">
        <f>SUMIFS(СВЦЭМ!$C$39:$C$782,СВЦЭМ!$A$39:$A$782,$A25,СВЦЭМ!$B$39:$B$782,F$11)+'СЕТ СН'!$F$9+СВЦЭМ!$D$10+'СЕТ СН'!$F$5-'СЕТ СН'!$F$17</f>
        <v>3719.1212210200001</v>
      </c>
      <c r="G25" s="36">
        <f>SUMIFS(СВЦЭМ!$C$39:$C$782,СВЦЭМ!$A$39:$A$782,$A25,СВЦЭМ!$B$39:$B$782,G$11)+'СЕТ СН'!$F$9+СВЦЭМ!$D$10+'СЕТ СН'!$F$5-'СЕТ СН'!$F$17</f>
        <v>3701.0126693500001</v>
      </c>
      <c r="H25" s="36">
        <f>SUMIFS(СВЦЭМ!$C$39:$C$782,СВЦЭМ!$A$39:$A$782,$A25,СВЦЭМ!$B$39:$B$782,H$11)+'СЕТ СН'!$F$9+СВЦЭМ!$D$10+'СЕТ СН'!$F$5-'СЕТ СН'!$F$17</f>
        <v>3574.2263222400002</v>
      </c>
      <c r="I25" s="36">
        <f>SUMIFS(СВЦЭМ!$C$39:$C$782,СВЦЭМ!$A$39:$A$782,$A25,СВЦЭМ!$B$39:$B$782,I$11)+'СЕТ СН'!$F$9+СВЦЭМ!$D$10+'СЕТ СН'!$F$5-'СЕТ СН'!$F$17</f>
        <v>3470.6779992299998</v>
      </c>
      <c r="J25" s="36">
        <f>SUMIFS(СВЦЭМ!$C$39:$C$782,СВЦЭМ!$A$39:$A$782,$A25,СВЦЭМ!$B$39:$B$782,J$11)+'СЕТ СН'!$F$9+СВЦЭМ!$D$10+'СЕТ СН'!$F$5-'СЕТ СН'!$F$17</f>
        <v>3387.8951686099999</v>
      </c>
      <c r="K25" s="36">
        <f>SUMIFS(СВЦЭМ!$C$39:$C$782,СВЦЭМ!$A$39:$A$782,$A25,СВЦЭМ!$B$39:$B$782,K$11)+'СЕТ СН'!$F$9+СВЦЭМ!$D$10+'СЕТ СН'!$F$5-'СЕТ СН'!$F$17</f>
        <v>3373.2556330400002</v>
      </c>
      <c r="L25" s="36">
        <f>SUMIFS(СВЦЭМ!$C$39:$C$782,СВЦЭМ!$A$39:$A$782,$A25,СВЦЭМ!$B$39:$B$782,L$11)+'СЕТ СН'!$F$9+СВЦЭМ!$D$10+'СЕТ СН'!$F$5-'СЕТ СН'!$F$17</f>
        <v>3370.7620027399998</v>
      </c>
      <c r="M25" s="36">
        <f>SUMIFS(СВЦЭМ!$C$39:$C$782,СВЦЭМ!$A$39:$A$782,$A25,СВЦЭМ!$B$39:$B$782,M$11)+'СЕТ СН'!$F$9+СВЦЭМ!$D$10+'СЕТ СН'!$F$5-'СЕТ СН'!$F$17</f>
        <v>3402.5828567400004</v>
      </c>
      <c r="N25" s="36">
        <f>SUMIFS(СВЦЭМ!$C$39:$C$782,СВЦЭМ!$A$39:$A$782,$A25,СВЦЭМ!$B$39:$B$782,N$11)+'СЕТ СН'!$F$9+СВЦЭМ!$D$10+'СЕТ СН'!$F$5-'СЕТ СН'!$F$17</f>
        <v>3419.8332350000001</v>
      </c>
      <c r="O25" s="36">
        <f>SUMIFS(СВЦЭМ!$C$39:$C$782,СВЦЭМ!$A$39:$A$782,$A25,СВЦЭМ!$B$39:$B$782,O$11)+'СЕТ СН'!$F$9+СВЦЭМ!$D$10+'СЕТ СН'!$F$5-'СЕТ СН'!$F$17</f>
        <v>3410.2989432900004</v>
      </c>
      <c r="P25" s="36">
        <f>SUMIFS(СВЦЭМ!$C$39:$C$782,СВЦЭМ!$A$39:$A$782,$A25,СВЦЭМ!$B$39:$B$782,P$11)+'СЕТ СН'!$F$9+СВЦЭМ!$D$10+'СЕТ СН'!$F$5-'СЕТ СН'!$F$17</f>
        <v>3425.7213301299998</v>
      </c>
      <c r="Q25" s="36">
        <f>SUMIFS(СВЦЭМ!$C$39:$C$782,СВЦЭМ!$A$39:$A$782,$A25,СВЦЭМ!$B$39:$B$782,Q$11)+'СЕТ СН'!$F$9+СВЦЭМ!$D$10+'СЕТ СН'!$F$5-'СЕТ СН'!$F$17</f>
        <v>3444.2435111200002</v>
      </c>
      <c r="R25" s="36">
        <f>SUMIFS(СВЦЭМ!$C$39:$C$782,СВЦЭМ!$A$39:$A$782,$A25,СВЦЭМ!$B$39:$B$782,R$11)+'СЕТ СН'!$F$9+СВЦЭМ!$D$10+'СЕТ СН'!$F$5-'СЕТ СН'!$F$17</f>
        <v>3421.99379159</v>
      </c>
      <c r="S25" s="36">
        <f>SUMIFS(СВЦЭМ!$C$39:$C$782,СВЦЭМ!$A$39:$A$782,$A25,СВЦЭМ!$B$39:$B$782,S$11)+'СЕТ СН'!$F$9+СВЦЭМ!$D$10+'СЕТ СН'!$F$5-'СЕТ СН'!$F$17</f>
        <v>3413.6174213800005</v>
      </c>
      <c r="T25" s="36">
        <f>SUMIFS(СВЦЭМ!$C$39:$C$782,СВЦЭМ!$A$39:$A$782,$A25,СВЦЭМ!$B$39:$B$782,T$11)+'СЕТ СН'!$F$9+СВЦЭМ!$D$10+'СЕТ СН'!$F$5-'СЕТ СН'!$F$17</f>
        <v>3410.37370594</v>
      </c>
      <c r="U25" s="36">
        <f>SUMIFS(СВЦЭМ!$C$39:$C$782,СВЦЭМ!$A$39:$A$782,$A25,СВЦЭМ!$B$39:$B$782,U$11)+'СЕТ СН'!$F$9+СВЦЭМ!$D$10+'СЕТ СН'!$F$5-'СЕТ СН'!$F$17</f>
        <v>3408.6644388700001</v>
      </c>
      <c r="V25" s="36">
        <f>SUMIFS(СВЦЭМ!$C$39:$C$782,СВЦЭМ!$A$39:$A$782,$A25,СВЦЭМ!$B$39:$B$782,V$11)+'СЕТ СН'!$F$9+СВЦЭМ!$D$10+'СЕТ СН'!$F$5-'СЕТ СН'!$F$17</f>
        <v>3406.5156888000001</v>
      </c>
      <c r="W25" s="36">
        <f>SUMIFS(СВЦЭМ!$C$39:$C$782,СВЦЭМ!$A$39:$A$782,$A25,СВЦЭМ!$B$39:$B$782,W$11)+'СЕТ СН'!$F$9+СВЦЭМ!$D$10+'СЕТ СН'!$F$5-'СЕТ СН'!$F$17</f>
        <v>3362.4087757400002</v>
      </c>
      <c r="X25" s="36">
        <f>SUMIFS(СВЦЭМ!$C$39:$C$782,СВЦЭМ!$A$39:$A$782,$A25,СВЦЭМ!$B$39:$B$782,X$11)+'СЕТ СН'!$F$9+СВЦЭМ!$D$10+'СЕТ СН'!$F$5-'СЕТ СН'!$F$17</f>
        <v>3376.8674447800004</v>
      </c>
      <c r="Y25" s="36">
        <f>SUMIFS(СВЦЭМ!$C$39:$C$782,СВЦЭМ!$A$39:$A$782,$A25,СВЦЭМ!$B$39:$B$782,Y$11)+'СЕТ СН'!$F$9+СВЦЭМ!$D$10+'СЕТ СН'!$F$5-'СЕТ СН'!$F$17</f>
        <v>3432.2047263800005</v>
      </c>
    </row>
    <row r="26" spans="1:25" ht="15.75" x14ac:dyDescent="0.2">
      <c r="A26" s="35">
        <f t="shared" si="0"/>
        <v>45092</v>
      </c>
      <c r="B26" s="36">
        <f>SUMIFS(СВЦЭМ!$C$39:$C$782,СВЦЭМ!$A$39:$A$782,$A26,СВЦЭМ!$B$39:$B$782,B$11)+'СЕТ СН'!$F$9+СВЦЭМ!$D$10+'СЕТ СН'!$F$5-'СЕТ СН'!$F$17</f>
        <v>3316.5263582300004</v>
      </c>
      <c r="C26" s="36">
        <f>SUMIFS(СВЦЭМ!$C$39:$C$782,СВЦЭМ!$A$39:$A$782,$A26,СВЦЭМ!$B$39:$B$782,C$11)+'СЕТ СН'!$F$9+СВЦЭМ!$D$10+'СЕТ СН'!$F$5-'СЕТ СН'!$F$17</f>
        <v>3384.0060834100004</v>
      </c>
      <c r="D26" s="36">
        <f>SUMIFS(СВЦЭМ!$C$39:$C$782,СВЦЭМ!$A$39:$A$782,$A26,СВЦЭМ!$B$39:$B$782,D$11)+'СЕТ СН'!$F$9+СВЦЭМ!$D$10+'СЕТ СН'!$F$5-'СЕТ СН'!$F$17</f>
        <v>3456.6132073500003</v>
      </c>
      <c r="E26" s="36">
        <f>SUMIFS(СВЦЭМ!$C$39:$C$782,СВЦЭМ!$A$39:$A$782,$A26,СВЦЭМ!$B$39:$B$782,E$11)+'СЕТ СН'!$F$9+СВЦЭМ!$D$10+'СЕТ СН'!$F$5-'СЕТ СН'!$F$17</f>
        <v>3463.5864177100002</v>
      </c>
      <c r="F26" s="36">
        <f>SUMIFS(СВЦЭМ!$C$39:$C$782,СВЦЭМ!$A$39:$A$782,$A26,СВЦЭМ!$B$39:$B$782,F$11)+'СЕТ СН'!$F$9+СВЦЭМ!$D$10+'СЕТ СН'!$F$5-'СЕТ СН'!$F$17</f>
        <v>3438.2935957700001</v>
      </c>
      <c r="G26" s="36">
        <f>SUMIFS(СВЦЭМ!$C$39:$C$782,СВЦЭМ!$A$39:$A$782,$A26,СВЦЭМ!$B$39:$B$782,G$11)+'СЕТ СН'!$F$9+СВЦЭМ!$D$10+'СЕТ СН'!$F$5-'СЕТ СН'!$F$17</f>
        <v>3458.89550439</v>
      </c>
      <c r="H26" s="36">
        <f>SUMIFS(СВЦЭМ!$C$39:$C$782,СВЦЭМ!$A$39:$A$782,$A26,СВЦЭМ!$B$39:$B$782,H$11)+'СЕТ СН'!$F$9+СВЦЭМ!$D$10+'СЕТ СН'!$F$5-'СЕТ СН'!$F$17</f>
        <v>3326.5980705700003</v>
      </c>
      <c r="I26" s="36">
        <f>SUMIFS(СВЦЭМ!$C$39:$C$782,СВЦЭМ!$A$39:$A$782,$A26,СВЦЭМ!$B$39:$B$782,I$11)+'СЕТ СН'!$F$9+СВЦЭМ!$D$10+'СЕТ СН'!$F$5-'СЕТ СН'!$F$17</f>
        <v>3209.4977980800004</v>
      </c>
      <c r="J26" s="36">
        <f>SUMIFS(СВЦЭМ!$C$39:$C$782,СВЦЭМ!$A$39:$A$782,$A26,СВЦЭМ!$B$39:$B$782,J$11)+'СЕТ СН'!$F$9+СВЦЭМ!$D$10+'СЕТ СН'!$F$5-'СЕТ СН'!$F$17</f>
        <v>3174.3293327000001</v>
      </c>
      <c r="K26" s="36">
        <f>SUMIFS(СВЦЭМ!$C$39:$C$782,СВЦЭМ!$A$39:$A$782,$A26,СВЦЭМ!$B$39:$B$782,K$11)+'СЕТ СН'!$F$9+СВЦЭМ!$D$10+'СЕТ СН'!$F$5-'СЕТ СН'!$F$17</f>
        <v>3161.1693375700002</v>
      </c>
      <c r="L26" s="36">
        <f>SUMIFS(СВЦЭМ!$C$39:$C$782,СВЦЭМ!$A$39:$A$782,$A26,СВЦЭМ!$B$39:$B$782,L$11)+'СЕТ СН'!$F$9+СВЦЭМ!$D$10+'СЕТ СН'!$F$5-'СЕТ СН'!$F$17</f>
        <v>3134.1392554399999</v>
      </c>
      <c r="M26" s="36">
        <f>SUMIFS(СВЦЭМ!$C$39:$C$782,СВЦЭМ!$A$39:$A$782,$A26,СВЦЭМ!$B$39:$B$782,M$11)+'СЕТ СН'!$F$9+СВЦЭМ!$D$10+'СЕТ СН'!$F$5-'СЕТ СН'!$F$17</f>
        <v>3148.11425074</v>
      </c>
      <c r="N26" s="36">
        <f>SUMIFS(СВЦЭМ!$C$39:$C$782,СВЦЭМ!$A$39:$A$782,$A26,СВЦЭМ!$B$39:$B$782,N$11)+'СЕТ СН'!$F$9+СВЦЭМ!$D$10+'СЕТ СН'!$F$5-'СЕТ СН'!$F$17</f>
        <v>3174.6000805399999</v>
      </c>
      <c r="O26" s="36">
        <f>SUMIFS(СВЦЭМ!$C$39:$C$782,СВЦЭМ!$A$39:$A$782,$A26,СВЦЭМ!$B$39:$B$782,O$11)+'СЕТ СН'!$F$9+СВЦЭМ!$D$10+'СЕТ СН'!$F$5-'СЕТ СН'!$F$17</f>
        <v>3177.6150580600001</v>
      </c>
      <c r="P26" s="36">
        <f>SUMIFS(СВЦЭМ!$C$39:$C$782,СВЦЭМ!$A$39:$A$782,$A26,СВЦЭМ!$B$39:$B$782,P$11)+'СЕТ СН'!$F$9+СВЦЭМ!$D$10+'СЕТ СН'!$F$5-'СЕТ СН'!$F$17</f>
        <v>3195.21594916</v>
      </c>
      <c r="Q26" s="36">
        <f>SUMIFS(СВЦЭМ!$C$39:$C$782,СВЦЭМ!$A$39:$A$782,$A26,СВЦЭМ!$B$39:$B$782,Q$11)+'СЕТ СН'!$F$9+СВЦЭМ!$D$10+'СЕТ СН'!$F$5-'СЕТ СН'!$F$17</f>
        <v>3201.6424462599998</v>
      </c>
      <c r="R26" s="36">
        <f>SUMIFS(СВЦЭМ!$C$39:$C$782,СВЦЭМ!$A$39:$A$782,$A26,СВЦЭМ!$B$39:$B$782,R$11)+'СЕТ СН'!$F$9+СВЦЭМ!$D$10+'СЕТ СН'!$F$5-'СЕТ СН'!$F$17</f>
        <v>3148.074736</v>
      </c>
      <c r="S26" s="36">
        <f>SUMIFS(СВЦЭМ!$C$39:$C$782,СВЦЭМ!$A$39:$A$782,$A26,СВЦЭМ!$B$39:$B$782,S$11)+'СЕТ СН'!$F$9+СВЦЭМ!$D$10+'СЕТ СН'!$F$5-'СЕТ СН'!$F$17</f>
        <v>3155.4475114000002</v>
      </c>
      <c r="T26" s="36">
        <f>SUMIFS(СВЦЭМ!$C$39:$C$782,СВЦЭМ!$A$39:$A$782,$A26,СВЦЭМ!$B$39:$B$782,T$11)+'СЕТ СН'!$F$9+СВЦЭМ!$D$10+'СЕТ СН'!$F$5-'СЕТ СН'!$F$17</f>
        <v>3153.5568522100002</v>
      </c>
      <c r="U26" s="36">
        <f>SUMIFS(СВЦЭМ!$C$39:$C$782,СВЦЭМ!$A$39:$A$782,$A26,СВЦЭМ!$B$39:$B$782,U$11)+'СЕТ СН'!$F$9+СВЦЭМ!$D$10+'СЕТ СН'!$F$5-'СЕТ СН'!$F$17</f>
        <v>3152.7434814500002</v>
      </c>
      <c r="V26" s="36">
        <f>SUMIFS(СВЦЭМ!$C$39:$C$782,СВЦЭМ!$A$39:$A$782,$A26,СВЦЭМ!$B$39:$B$782,V$11)+'СЕТ СН'!$F$9+СВЦЭМ!$D$10+'СЕТ СН'!$F$5-'СЕТ СН'!$F$17</f>
        <v>3175.5265040900003</v>
      </c>
      <c r="W26" s="36">
        <f>SUMIFS(СВЦЭМ!$C$39:$C$782,СВЦЭМ!$A$39:$A$782,$A26,СВЦЭМ!$B$39:$B$782,W$11)+'СЕТ СН'!$F$9+СВЦЭМ!$D$10+'СЕТ СН'!$F$5-'СЕТ СН'!$F$17</f>
        <v>3151.4026891800004</v>
      </c>
      <c r="X26" s="36">
        <f>SUMIFS(СВЦЭМ!$C$39:$C$782,СВЦЭМ!$A$39:$A$782,$A26,СВЦЭМ!$B$39:$B$782,X$11)+'СЕТ СН'!$F$9+СВЦЭМ!$D$10+'СЕТ СН'!$F$5-'СЕТ СН'!$F$17</f>
        <v>3177.7356782400002</v>
      </c>
      <c r="Y26" s="36">
        <f>SUMIFS(СВЦЭМ!$C$39:$C$782,СВЦЭМ!$A$39:$A$782,$A26,СВЦЭМ!$B$39:$B$782,Y$11)+'СЕТ СН'!$F$9+СВЦЭМ!$D$10+'СЕТ СН'!$F$5-'СЕТ СН'!$F$17</f>
        <v>3268.9857360800002</v>
      </c>
    </row>
    <row r="27" spans="1:25" ht="15.75" x14ac:dyDescent="0.2">
      <c r="A27" s="35">
        <f t="shared" si="0"/>
        <v>45093</v>
      </c>
      <c r="B27" s="36">
        <f>SUMIFS(СВЦЭМ!$C$39:$C$782,СВЦЭМ!$A$39:$A$782,$A27,СВЦЭМ!$B$39:$B$782,B$11)+'СЕТ СН'!$F$9+СВЦЭМ!$D$10+'СЕТ СН'!$F$5-'СЕТ СН'!$F$17</f>
        <v>3394.4558054700001</v>
      </c>
      <c r="C27" s="36">
        <f>SUMIFS(СВЦЭМ!$C$39:$C$782,СВЦЭМ!$A$39:$A$782,$A27,СВЦЭМ!$B$39:$B$782,C$11)+'СЕТ СН'!$F$9+СВЦЭМ!$D$10+'СЕТ СН'!$F$5-'СЕТ СН'!$F$17</f>
        <v>3448.7414542500001</v>
      </c>
      <c r="D27" s="36">
        <f>SUMIFS(СВЦЭМ!$C$39:$C$782,СВЦЭМ!$A$39:$A$782,$A27,СВЦЭМ!$B$39:$B$782,D$11)+'СЕТ СН'!$F$9+СВЦЭМ!$D$10+'СЕТ СН'!$F$5-'СЕТ СН'!$F$17</f>
        <v>3537.74513763</v>
      </c>
      <c r="E27" s="36">
        <f>SUMIFS(СВЦЭМ!$C$39:$C$782,СВЦЭМ!$A$39:$A$782,$A27,СВЦЭМ!$B$39:$B$782,E$11)+'СЕТ СН'!$F$9+СВЦЭМ!$D$10+'СЕТ СН'!$F$5-'СЕТ СН'!$F$17</f>
        <v>3562.40859189</v>
      </c>
      <c r="F27" s="36">
        <f>SUMIFS(СВЦЭМ!$C$39:$C$782,СВЦЭМ!$A$39:$A$782,$A27,СВЦЭМ!$B$39:$B$782,F$11)+'СЕТ СН'!$F$9+СВЦЭМ!$D$10+'СЕТ СН'!$F$5-'СЕТ СН'!$F$17</f>
        <v>3557.5128608100003</v>
      </c>
      <c r="G27" s="36">
        <f>SUMIFS(СВЦЭМ!$C$39:$C$782,СВЦЭМ!$A$39:$A$782,$A27,СВЦЭМ!$B$39:$B$782,G$11)+'СЕТ СН'!$F$9+СВЦЭМ!$D$10+'СЕТ СН'!$F$5-'СЕТ СН'!$F$17</f>
        <v>3517.6661241900001</v>
      </c>
      <c r="H27" s="36">
        <f>SUMIFS(СВЦЭМ!$C$39:$C$782,СВЦЭМ!$A$39:$A$782,$A27,СВЦЭМ!$B$39:$B$782,H$11)+'СЕТ СН'!$F$9+СВЦЭМ!$D$10+'СЕТ СН'!$F$5-'СЕТ СН'!$F$17</f>
        <v>3396.3827034599999</v>
      </c>
      <c r="I27" s="36">
        <f>SUMIFS(СВЦЭМ!$C$39:$C$782,СВЦЭМ!$A$39:$A$782,$A27,СВЦЭМ!$B$39:$B$782,I$11)+'СЕТ СН'!$F$9+СВЦЭМ!$D$10+'СЕТ СН'!$F$5-'СЕТ СН'!$F$17</f>
        <v>3353.6440930600002</v>
      </c>
      <c r="J27" s="36">
        <f>SUMIFS(СВЦЭМ!$C$39:$C$782,СВЦЭМ!$A$39:$A$782,$A27,СВЦЭМ!$B$39:$B$782,J$11)+'СЕТ СН'!$F$9+СВЦЭМ!$D$10+'СЕТ СН'!$F$5-'СЕТ СН'!$F$17</f>
        <v>3265.5381419900004</v>
      </c>
      <c r="K27" s="36">
        <f>SUMIFS(СВЦЭМ!$C$39:$C$782,СВЦЭМ!$A$39:$A$782,$A27,СВЦЭМ!$B$39:$B$782,K$11)+'СЕТ СН'!$F$9+СВЦЭМ!$D$10+'СЕТ СН'!$F$5-'СЕТ СН'!$F$17</f>
        <v>3276.1369274899998</v>
      </c>
      <c r="L27" s="36">
        <f>SUMIFS(СВЦЭМ!$C$39:$C$782,СВЦЭМ!$A$39:$A$782,$A27,СВЦЭМ!$B$39:$B$782,L$11)+'СЕТ СН'!$F$9+СВЦЭМ!$D$10+'СЕТ СН'!$F$5-'СЕТ СН'!$F$17</f>
        <v>3269.6671380600001</v>
      </c>
      <c r="M27" s="36">
        <f>SUMIFS(СВЦЭМ!$C$39:$C$782,СВЦЭМ!$A$39:$A$782,$A27,СВЦЭМ!$B$39:$B$782,M$11)+'СЕТ СН'!$F$9+СВЦЭМ!$D$10+'СЕТ СН'!$F$5-'СЕТ СН'!$F$17</f>
        <v>3298.3086288700001</v>
      </c>
      <c r="N27" s="36">
        <f>SUMIFS(СВЦЭМ!$C$39:$C$782,СВЦЭМ!$A$39:$A$782,$A27,СВЦЭМ!$B$39:$B$782,N$11)+'СЕТ СН'!$F$9+СВЦЭМ!$D$10+'СЕТ СН'!$F$5-'СЕТ СН'!$F$17</f>
        <v>3359.0781461200004</v>
      </c>
      <c r="O27" s="36">
        <f>SUMIFS(СВЦЭМ!$C$39:$C$782,СВЦЭМ!$A$39:$A$782,$A27,СВЦЭМ!$B$39:$B$782,O$11)+'СЕТ СН'!$F$9+СВЦЭМ!$D$10+'СЕТ СН'!$F$5-'СЕТ СН'!$F$17</f>
        <v>3341.71078382</v>
      </c>
      <c r="P27" s="36">
        <f>SUMIFS(СВЦЭМ!$C$39:$C$782,СВЦЭМ!$A$39:$A$782,$A27,СВЦЭМ!$B$39:$B$782,P$11)+'СЕТ СН'!$F$9+СВЦЭМ!$D$10+'СЕТ СН'!$F$5-'СЕТ СН'!$F$17</f>
        <v>3346.08553282</v>
      </c>
      <c r="Q27" s="36">
        <f>SUMIFS(СВЦЭМ!$C$39:$C$782,СВЦЭМ!$A$39:$A$782,$A27,СВЦЭМ!$B$39:$B$782,Q$11)+'СЕТ СН'!$F$9+СВЦЭМ!$D$10+'СЕТ СН'!$F$5-'СЕТ СН'!$F$17</f>
        <v>3330.0319397100002</v>
      </c>
      <c r="R27" s="36">
        <f>SUMIFS(СВЦЭМ!$C$39:$C$782,СВЦЭМ!$A$39:$A$782,$A27,СВЦЭМ!$B$39:$B$782,R$11)+'СЕТ СН'!$F$9+СВЦЭМ!$D$10+'СЕТ СН'!$F$5-'СЕТ СН'!$F$17</f>
        <v>3316.9578918500001</v>
      </c>
      <c r="S27" s="36">
        <f>SUMIFS(СВЦЭМ!$C$39:$C$782,СВЦЭМ!$A$39:$A$782,$A27,СВЦЭМ!$B$39:$B$782,S$11)+'СЕТ СН'!$F$9+СВЦЭМ!$D$10+'СЕТ СН'!$F$5-'СЕТ СН'!$F$17</f>
        <v>3307.3239640800002</v>
      </c>
      <c r="T27" s="36">
        <f>SUMIFS(СВЦЭМ!$C$39:$C$782,СВЦЭМ!$A$39:$A$782,$A27,СВЦЭМ!$B$39:$B$782,T$11)+'СЕТ СН'!$F$9+СВЦЭМ!$D$10+'СЕТ СН'!$F$5-'СЕТ СН'!$F$17</f>
        <v>3283.7080890699999</v>
      </c>
      <c r="U27" s="36">
        <f>SUMIFS(СВЦЭМ!$C$39:$C$782,СВЦЭМ!$A$39:$A$782,$A27,СВЦЭМ!$B$39:$B$782,U$11)+'СЕТ СН'!$F$9+СВЦЭМ!$D$10+'СЕТ СН'!$F$5-'СЕТ СН'!$F$17</f>
        <v>3283.1906303200003</v>
      </c>
      <c r="V27" s="36">
        <f>SUMIFS(СВЦЭМ!$C$39:$C$782,СВЦЭМ!$A$39:$A$782,$A27,СВЦЭМ!$B$39:$B$782,V$11)+'СЕТ СН'!$F$9+СВЦЭМ!$D$10+'СЕТ СН'!$F$5-'СЕТ СН'!$F$17</f>
        <v>3274.3790923699999</v>
      </c>
      <c r="W27" s="36">
        <f>SUMIFS(СВЦЭМ!$C$39:$C$782,СВЦЭМ!$A$39:$A$782,$A27,СВЦЭМ!$B$39:$B$782,W$11)+'СЕТ СН'!$F$9+СВЦЭМ!$D$10+'СЕТ СН'!$F$5-'СЕТ СН'!$F$17</f>
        <v>3238.3371998100001</v>
      </c>
      <c r="X27" s="36">
        <f>SUMIFS(СВЦЭМ!$C$39:$C$782,СВЦЭМ!$A$39:$A$782,$A27,СВЦЭМ!$B$39:$B$782,X$11)+'СЕТ СН'!$F$9+СВЦЭМ!$D$10+'СЕТ СН'!$F$5-'СЕТ СН'!$F$17</f>
        <v>3298.3101163900001</v>
      </c>
      <c r="Y27" s="36">
        <f>SUMIFS(СВЦЭМ!$C$39:$C$782,СВЦЭМ!$A$39:$A$782,$A27,СВЦЭМ!$B$39:$B$782,Y$11)+'СЕТ СН'!$F$9+СВЦЭМ!$D$10+'СЕТ СН'!$F$5-'СЕТ СН'!$F$17</f>
        <v>3451.03083758</v>
      </c>
    </row>
    <row r="28" spans="1:25" ht="15.75" x14ac:dyDescent="0.2">
      <c r="A28" s="35">
        <f t="shared" si="0"/>
        <v>45094</v>
      </c>
      <c r="B28" s="36">
        <f>SUMIFS(СВЦЭМ!$C$39:$C$782,СВЦЭМ!$A$39:$A$782,$A28,СВЦЭМ!$B$39:$B$782,B$11)+'СЕТ СН'!$F$9+СВЦЭМ!$D$10+'СЕТ СН'!$F$5-'СЕТ СН'!$F$17</f>
        <v>3292.9556857900002</v>
      </c>
      <c r="C28" s="36">
        <f>SUMIFS(СВЦЭМ!$C$39:$C$782,СВЦЭМ!$A$39:$A$782,$A28,СВЦЭМ!$B$39:$B$782,C$11)+'СЕТ СН'!$F$9+СВЦЭМ!$D$10+'СЕТ СН'!$F$5-'СЕТ СН'!$F$17</f>
        <v>3368.6935564900004</v>
      </c>
      <c r="D28" s="36">
        <f>SUMIFS(СВЦЭМ!$C$39:$C$782,СВЦЭМ!$A$39:$A$782,$A28,СВЦЭМ!$B$39:$B$782,D$11)+'СЕТ СН'!$F$9+СВЦЭМ!$D$10+'СЕТ СН'!$F$5-'СЕТ СН'!$F$17</f>
        <v>3403.7142479600002</v>
      </c>
      <c r="E28" s="36">
        <f>SUMIFS(СВЦЭМ!$C$39:$C$782,СВЦЭМ!$A$39:$A$782,$A28,СВЦЭМ!$B$39:$B$782,E$11)+'СЕТ СН'!$F$9+СВЦЭМ!$D$10+'СЕТ СН'!$F$5-'СЕТ СН'!$F$17</f>
        <v>3401.5084772300002</v>
      </c>
      <c r="F28" s="36">
        <f>SUMIFS(СВЦЭМ!$C$39:$C$782,СВЦЭМ!$A$39:$A$782,$A28,СВЦЭМ!$B$39:$B$782,F$11)+'СЕТ СН'!$F$9+СВЦЭМ!$D$10+'СЕТ СН'!$F$5-'СЕТ СН'!$F$17</f>
        <v>3396.2660395299999</v>
      </c>
      <c r="G28" s="36">
        <f>SUMIFS(СВЦЭМ!$C$39:$C$782,СВЦЭМ!$A$39:$A$782,$A28,СВЦЭМ!$B$39:$B$782,G$11)+'СЕТ СН'!$F$9+СВЦЭМ!$D$10+'СЕТ СН'!$F$5-'СЕТ СН'!$F$17</f>
        <v>3426.3719417500001</v>
      </c>
      <c r="H28" s="36">
        <f>SUMIFS(СВЦЭМ!$C$39:$C$782,СВЦЭМ!$A$39:$A$782,$A28,СВЦЭМ!$B$39:$B$782,H$11)+'СЕТ СН'!$F$9+СВЦЭМ!$D$10+'СЕТ СН'!$F$5-'СЕТ СН'!$F$17</f>
        <v>3358.8839986399998</v>
      </c>
      <c r="I28" s="36">
        <f>SUMIFS(СВЦЭМ!$C$39:$C$782,СВЦЭМ!$A$39:$A$782,$A28,СВЦЭМ!$B$39:$B$782,I$11)+'СЕТ СН'!$F$9+СВЦЭМ!$D$10+'СЕТ СН'!$F$5-'СЕТ СН'!$F$17</f>
        <v>3286.9314070400001</v>
      </c>
      <c r="J28" s="36">
        <f>SUMIFS(СВЦЭМ!$C$39:$C$782,СВЦЭМ!$A$39:$A$782,$A28,СВЦЭМ!$B$39:$B$782,J$11)+'СЕТ СН'!$F$9+СВЦЭМ!$D$10+'СЕТ СН'!$F$5-'СЕТ СН'!$F$17</f>
        <v>3181.8863201100003</v>
      </c>
      <c r="K28" s="36">
        <f>SUMIFS(СВЦЭМ!$C$39:$C$782,СВЦЭМ!$A$39:$A$782,$A28,СВЦЭМ!$B$39:$B$782,K$11)+'СЕТ СН'!$F$9+СВЦЭМ!$D$10+'СЕТ СН'!$F$5-'СЕТ СН'!$F$17</f>
        <v>3143.5801800400004</v>
      </c>
      <c r="L28" s="36">
        <f>SUMIFS(СВЦЭМ!$C$39:$C$782,СВЦЭМ!$A$39:$A$782,$A28,СВЦЭМ!$B$39:$B$782,L$11)+'СЕТ СН'!$F$9+СВЦЭМ!$D$10+'СЕТ СН'!$F$5-'СЕТ СН'!$F$17</f>
        <v>3107.0855780800002</v>
      </c>
      <c r="M28" s="36">
        <f>SUMIFS(СВЦЭМ!$C$39:$C$782,СВЦЭМ!$A$39:$A$782,$A28,СВЦЭМ!$B$39:$B$782,M$11)+'СЕТ СН'!$F$9+СВЦЭМ!$D$10+'СЕТ СН'!$F$5-'СЕТ СН'!$F$17</f>
        <v>3113.3446329799999</v>
      </c>
      <c r="N28" s="36">
        <f>SUMIFS(СВЦЭМ!$C$39:$C$782,СВЦЭМ!$A$39:$A$782,$A28,СВЦЭМ!$B$39:$B$782,N$11)+'СЕТ СН'!$F$9+СВЦЭМ!$D$10+'СЕТ СН'!$F$5-'СЕТ СН'!$F$17</f>
        <v>3144.5024963599999</v>
      </c>
      <c r="O28" s="36">
        <f>SUMIFS(СВЦЭМ!$C$39:$C$782,СВЦЭМ!$A$39:$A$782,$A28,СВЦЭМ!$B$39:$B$782,O$11)+'СЕТ СН'!$F$9+СВЦЭМ!$D$10+'СЕТ СН'!$F$5-'СЕТ СН'!$F$17</f>
        <v>3142.7052280500002</v>
      </c>
      <c r="P28" s="36">
        <f>SUMIFS(СВЦЭМ!$C$39:$C$782,СВЦЭМ!$A$39:$A$782,$A28,СВЦЭМ!$B$39:$B$782,P$11)+'СЕТ СН'!$F$9+СВЦЭМ!$D$10+'СЕТ СН'!$F$5-'СЕТ СН'!$F$17</f>
        <v>3159.3861970600001</v>
      </c>
      <c r="Q28" s="36">
        <f>SUMIFS(СВЦЭМ!$C$39:$C$782,СВЦЭМ!$A$39:$A$782,$A28,СВЦЭМ!$B$39:$B$782,Q$11)+'СЕТ СН'!$F$9+СВЦЭМ!$D$10+'СЕТ СН'!$F$5-'СЕТ СН'!$F$17</f>
        <v>3176.0283020500001</v>
      </c>
      <c r="R28" s="36">
        <f>SUMIFS(СВЦЭМ!$C$39:$C$782,СВЦЭМ!$A$39:$A$782,$A28,СВЦЭМ!$B$39:$B$782,R$11)+'СЕТ СН'!$F$9+СВЦЭМ!$D$10+'СЕТ СН'!$F$5-'СЕТ СН'!$F$17</f>
        <v>3165.7828058000005</v>
      </c>
      <c r="S28" s="36">
        <f>SUMIFS(СВЦЭМ!$C$39:$C$782,СВЦЭМ!$A$39:$A$782,$A28,СВЦЭМ!$B$39:$B$782,S$11)+'СЕТ СН'!$F$9+СВЦЭМ!$D$10+'СЕТ СН'!$F$5-'СЕТ СН'!$F$17</f>
        <v>3152.4777221200002</v>
      </c>
      <c r="T28" s="36">
        <f>SUMIFS(СВЦЭМ!$C$39:$C$782,СВЦЭМ!$A$39:$A$782,$A28,СВЦЭМ!$B$39:$B$782,T$11)+'СЕТ СН'!$F$9+СВЦЭМ!$D$10+'СЕТ СН'!$F$5-'СЕТ СН'!$F$17</f>
        <v>3132.0061291600005</v>
      </c>
      <c r="U28" s="36">
        <f>SUMIFS(СВЦЭМ!$C$39:$C$782,СВЦЭМ!$A$39:$A$782,$A28,СВЦЭМ!$B$39:$B$782,U$11)+'СЕТ СН'!$F$9+СВЦЭМ!$D$10+'СЕТ СН'!$F$5-'СЕТ СН'!$F$17</f>
        <v>3128.3835018300001</v>
      </c>
      <c r="V28" s="36">
        <f>SUMIFS(СВЦЭМ!$C$39:$C$782,СВЦЭМ!$A$39:$A$782,$A28,СВЦЭМ!$B$39:$B$782,V$11)+'СЕТ СН'!$F$9+СВЦЭМ!$D$10+'СЕТ СН'!$F$5-'СЕТ СН'!$F$17</f>
        <v>3117.8145776299998</v>
      </c>
      <c r="W28" s="36">
        <f>SUMIFS(СВЦЭМ!$C$39:$C$782,СВЦЭМ!$A$39:$A$782,$A28,СВЦЭМ!$B$39:$B$782,W$11)+'СЕТ СН'!$F$9+СВЦЭМ!$D$10+'СЕТ СН'!$F$5-'СЕТ СН'!$F$17</f>
        <v>3089.3024202300003</v>
      </c>
      <c r="X28" s="36">
        <f>SUMIFS(СВЦЭМ!$C$39:$C$782,СВЦЭМ!$A$39:$A$782,$A28,СВЦЭМ!$B$39:$B$782,X$11)+'СЕТ СН'!$F$9+СВЦЭМ!$D$10+'СЕТ СН'!$F$5-'СЕТ СН'!$F$17</f>
        <v>3143.3407913500005</v>
      </c>
      <c r="Y28" s="36">
        <f>SUMIFS(СВЦЭМ!$C$39:$C$782,СВЦЭМ!$A$39:$A$782,$A28,СВЦЭМ!$B$39:$B$782,Y$11)+'СЕТ СН'!$F$9+СВЦЭМ!$D$10+'СЕТ СН'!$F$5-'СЕТ СН'!$F$17</f>
        <v>3215.3915429100002</v>
      </c>
    </row>
    <row r="29" spans="1:25" ht="15.75" x14ac:dyDescent="0.2">
      <c r="A29" s="35">
        <f t="shared" si="0"/>
        <v>45095</v>
      </c>
      <c r="B29" s="36">
        <f>SUMIFS(СВЦЭМ!$C$39:$C$782,СВЦЭМ!$A$39:$A$782,$A29,СВЦЭМ!$B$39:$B$782,B$11)+'СЕТ СН'!$F$9+СВЦЭМ!$D$10+'СЕТ СН'!$F$5-'СЕТ СН'!$F$17</f>
        <v>3410.7090196500003</v>
      </c>
      <c r="C29" s="36">
        <f>SUMIFS(СВЦЭМ!$C$39:$C$782,СВЦЭМ!$A$39:$A$782,$A29,СВЦЭМ!$B$39:$B$782,C$11)+'СЕТ СН'!$F$9+СВЦЭМ!$D$10+'СЕТ СН'!$F$5-'СЕТ СН'!$F$17</f>
        <v>3512.4435766200004</v>
      </c>
      <c r="D29" s="36">
        <f>SUMIFS(СВЦЭМ!$C$39:$C$782,СВЦЭМ!$A$39:$A$782,$A29,СВЦЭМ!$B$39:$B$782,D$11)+'СЕТ СН'!$F$9+СВЦЭМ!$D$10+'СЕТ СН'!$F$5-'СЕТ СН'!$F$17</f>
        <v>3540.1705952900002</v>
      </c>
      <c r="E29" s="36">
        <f>SUMIFS(СВЦЭМ!$C$39:$C$782,СВЦЭМ!$A$39:$A$782,$A29,СВЦЭМ!$B$39:$B$782,E$11)+'СЕТ СН'!$F$9+СВЦЭМ!$D$10+'СЕТ СН'!$F$5-'СЕТ СН'!$F$17</f>
        <v>3567.6974992400001</v>
      </c>
      <c r="F29" s="36">
        <f>SUMIFS(СВЦЭМ!$C$39:$C$782,СВЦЭМ!$A$39:$A$782,$A29,СВЦЭМ!$B$39:$B$782,F$11)+'СЕТ СН'!$F$9+СВЦЭМ!$D$10+'СЕТ СН'!$F$5-'СЕТ СН'!$F$17</f>
        <v>3592.5714940100002</v>
      </c>
      <c r="G29" s="36">
        <f>SUMIFS(СВЦЭМ!$C$39:$C$782,СВЦЭМ!$A$39:$A$782,$A29,СВЦЭМ!$B$39:$B$782,G$11)+'СЕТ СН'!$F$9+СВЦЭМ!$D$10+'СЕТ СН'!$F$5-'СЕТ СН'!$F$17</f>
        <v>3588.5082185299998</v>
      </c>
      <c r="H29" s="36">
        <f>SUMIFS(СВЦЭМ!$C$39:$C$782,СВЦЭМ!$A$39:$A$782,$A29,СВЦЭМ!$B$39:$B$782,H$11)+'СЕТ СН'!$F$9+СВЦЭМ!$D$10+'СЕТ СН'!$F$5-'СЕТ СН'!$F$17</f>
        <v>3566.7999615600002</v>
      </c>
      <c r="I29" s="36">
        <f>SUMIFS(СВЦЭМ!$C$39:$C$782,СВЦЭМ!$A$39:$A$782,$A29,СВЦЭМ!$B$39:$B$782,I$11)+'СЕТ СН'!$F$9+СВЦЭМ!$D$10+'СЕТ СН'!$F$5-'СЕТ СН'!$F$17</f>
        <v>3524.0726102100002</v>
      </c>
      <c r="J29" s="36">
        <f>SUMIFS(СВЦЭМ!$C$39:$C$782,СВЦЭМ!$A$39:$A$782,$A29,СВЦЭМ!$B$39:$B$782,J$11)+'СЕТ СН'!$F$9+СВЦЭМ!$D$10+'СЕТ СН'!$F$5-'СЕТ СН'!$F$17</f>
        <v>3447.3022427699998</v>
      </c>
      <c r="K29" s="36">
        <f>SUMIFS(СВЦЭМ!$C$39:$C$782,СВЦЭМ!$A$39:$A$782,$A29,СВЦЭМ!$B$39:$B$782,K$11)+'СЕТ СН'!$F$9+СВЦЭМ!$D$10+'СЕТ СН'!$F$5-'СЕТ СН'!$F$17</f>
        <v>3394.83217367</v>
      </c>
      <c r="L29" s="36">
        <f>SUMIFS(СВЦЭМ!$C$39:$C$782,СВЦЭМ!$A$39:$A$782,$A29,СВЦЭМ!$B$39:$B$782,L$11)+'СЕТ СН'!$F$9+СВЦЭМ!$D$10+'СЕТ СН'!$F$5-'СЕТ СН'!$F$17</f>
        <v>3393.14093774</v>
      </c>
      <c r="M29" s="36">
        <f>SUMIFS(СВЦЭМ!$C$39:$C$782,СВЦЭМ!$A$39:$A$782,$A29,СВЦЭМ!$B$39:$B$782,M$11)+'СЕТ СН'!$F$9+СВЦЭМ!$D$10+'СЕТ СН'!$F$5-'СЕТ СН'!$F$17</f>
        <v>3424.8713960700002</v>
      </c>
      <c r="N29" s="36">
        <f>SUMIFS(СВЦЭМ!$C$39:$C$782,СВЦЭМ!$A$39:$A$782,$A29,СВЦЭМ!$B$39:$B$782,N$11)+'СЕТ СН'!$F$9+СВЦЭМ!$D$10+'СЕТ СН'!$F$5-'СЕТ СН'!$F$17</f>
        <v>3440.8035525100004</v>
      </c>
      <c r="O29" s="36">
        <f>SUMIFS(СВЦЭМ!$C$39:$C$782,СВЦЭМ!$A$39:$A$782,$A29,СВЦЭМ!$B$39:$B$782,O$11)+'СЕТ СН'!$F$9+СВЦЭМ!$D$10+'СЕТ СН'!$F$5-'СЕТ СН'!$F$17</f>
        <v>3442.5389323700001</v>
      </c>
      <c r="P29" s="36">
        <f>SUMIFS(СВЦЭМ!$C$39:$C$782,СВЦЭМ!$A$39:$A$782,$A29,СВЦЭМ!$B$39:$B$782,P$11)+'СЕТ СН'!$F$9+СВЦЭМ!$D$10+'СЕТ СН'!$F$5-'СЕТ СН'!$F$17</f>
        <v>3461.8392715600003</v>
      </c>
      <c r="Q29" s="36">
        <f>SUMIFS(СВЦЭМ!$C$39:$C$782,СВЦЭМ!$A$39:$A$782,$A29,СВЦЭМ!$B$39:$B$782,Q$11)+'СЕТ СН'!$F$9+СВЦЭМ!$D$10+'СЕТ СН'!$F$5-'СЕТ СН'!$F$17</f>
        <v>3462.3235284000002</v>
      </c>
      <c r="R29" s="36">
        <f>SUMIFS(СВЦЭМ!$C$39:$C$782,СВЦЭМ!$A$39:$A$782,$A29,СВЦЭМ!$B$39:$B$782,R$11)+'СЕТ СН'!$F$9+СВЦЭМ!$D$10+'СЕТ СН'!$F$5-'СЕТ СН'!$F$17</f>
        <v>3449.3827197099999</v>
      </c>
      <c r="S29" s="36">
        <f>SUMIFS(СВЦЭМ!$C$39:$C$782,СВЦЭМ!$A$39:$A$782,$A29,СВЦЭМ!$B$39:$B$782,S$11)+'СЕТ СН'!$F$9+СВЦЭМ!$D$10+'СЕТ СН'!$F$5-'СЕТ СН'!$F$17</f>
        <v>3425.48800097</v>
      </c>
      <c r="T29" s="36">
        <f>SUMIFS(СВЦЭМ!$C$39:$C$782,СВЦЭМ!$A$39:$A$782,$A29,СВЦЭМ!$B$39:$B$782,T$11)+'СЕТ СН'!$F$9+СВЦЭМ!$D$10+'СЕТ СН'!$F$5-'СЕТ СН'!$F$17</f>
        <v>3389.6879612900002</v>
      </c>
      <c r="U29" s="36">
        <f>SUMIFS(СВЦЭМ!$C$39:$C$782,СВЦЭМ!$A$39:$A$782,$A29,СВЦЭМ!$B$39:$B$782,U$11)+'СЕТ СН'!$F$9+СВЦЭМ!$D$10+'СЕТ СН'!$F$5-'СЕТ СН'!$F$17</f>
        <v>3380.8174934100002</v>
      </c>
      <c r="V29" s="36">
        <f>SUMIFS(СВЦЭМ!$C$39:$C$782,СВЦЭМ!$A$39:$A$782,$A29,СВЦЭМ!$B$39:$B$782,V$11)+'СЕТ СН'!$F$9+СВЦЭМ!$D$10+'СЕТ СН'!$F$5-'СЕТ СН'!$F$17</f>
        <v>3343.4034782899998</v>
      </c>
      <c r="W29" s="36">
        <f>SUMIFS(СВЦЭМ!$C$39:$C$782,СВЦЭМ!$A$39:$A$782,$A29,СВЦЭМ!$B$39:$B$782,W$11)+'СЕТ СН'!$F$9+СВЦЭМ!$D$10+'СЕТ СН'!$F$5-'СЕТ СН'!$F$17</f>
        <v>3355.9141205000001</v>
      </c>
      <c r="X29" s="36">
        <f>SUMIFS(СВЦЭМ!$C$39:$C$782,СВЦЭМ!$A$39:$A$782,$A29,СВЦЭМ!$B$39:$B$782,X$11)+'СЕТ СН'!$F$9+СВЦЭМ!$D$10+'СЕТ СН'!$F$5-'СЕТ СН'!$F$17</f>
        <v>3380.3702525500003</v>
      </c>
      <c r="Y29" s="36">
        <f>SUMIFS(СВЦЭМ!$C$39:$C$782,СВЦЭМ!$A$39:$A$782,$A29,СВЦЭМ!$B$39:$B$782,Y$11)+'СЕТ СН'!$F$9+СВЦЭМ!$D$10+'СЕТ СН'!$F$5-'СЕТ СН'!$F$17</f>
        <v>3458.1957841600001</v>
      </c>
    </row>
    <row r="30" spans="1:25" ht="15.75" x14ac:dyDescent="0.2">
      <c r="A30" s="35">
        <f t="shared" si="0"/>
        <v>45096</v>
      </c>
      <c r="B30" s="36">
        <f>SUMIFS(СВЦЭМ!$C$39:$C$782,СВЦЭМ!$A$39:$A$782,$A30,СВЦЭМ!$B$39:$B$782,B$11)+'СЕТ СН'!$F$9+СВЦЭМ!$D$10+'СЕТ СН'!$F$5-'СЕТ СН'!$F$17</f>
        <v>3353.34472856</v>
      </c>
      <c r="C30" s="36">
        <f>SUMIFS(СВЦЭМ!$C$39:$C$782,СВЦЭМ!$A$39:$A$782,$A30,СВЦЭМ!$B$39:$B$782,C$11)+'СЕТ СН'!$F$9+СВЦЭМ!$D$10+'СЕТ СН'!$F$5-'СЕТ СН'!$F$17</f>
        <v>3443.3326998399998</v>
      </c>
      <c r="D30" s="36">
        <f>SUMIFS(СВЦЭМ!$C$39:$C$782,СВЦЭМ!$A$39:$A$782,$A30,СВЦЭМ!$B$39:$B$782,D$11)+'СЕТ СН'!$F$9+СВЦЭМ!$D$10+'СЕТ СН'!$F$5-'СЕТ СН'!$F$17</f>
        <v>3525.5695678800002</v>
      </c>
      <c r="E30" s="36">
        <f>SUMIFS(СВЦЭМ!$C$39:$C$782,СВЦЭМ!$A$39:$A$782,$A30,СВЦЭМ!$B$39:$B$782,E$11)+'СЕТ СН'!$F$9+СВЦЭМ!$D$10+'СЕТ СН'!$F$5-'СЕТ СН'!$F$17</f>
        <v>3496.8917321600002</v>
      </c>
      <c r="F30" s="36">
        <f>SUMIFS(СВЦЭМ!$C$39:$C$782,СВЦЭМ!$A$39:$A$782,$A30,СВЦЭМ!$B$39:$B$782,F$11)+'СЕТ СН'!$F$9+СВЦЭМ!$D$10+'СЕТ СН'!$F$5-'СЕТ СН'!$F$17</f>
        <v>3537.8811925999998</v>
      </c>
      <c r="G30" s="36">
        <f>SUMIFS(СВЦЭМ!$C$39:$C$782,СВЦЭМ!$A$39:$A$782,$A30,СВЦЭМ!$B$39:$B$782,G$11)+'СЕТ СН'!$F$9+СВЦЭМ!$D$10+'СЕТ СН'!$F$5-'СЕТ СН'!$F$17</f>
        <v>3541.1478159500002</v>
      </c>
      <c r="H30" s="36">
        <f>SUMIFS(СВЦЭМ!$C$39:$C$782,СВЦЭМ!$A$39:$A$782,$A30,СВЦЭМ!$B$39:$B$782,H$11)+'СЕТ СН'!$F$9+СВЦЭМ!$D$10+'СЕТ СН'!$F$5-'СЕТ СН'!$F$17</f>
        <v>3514.78416337</v>
      </c>
      <c r="I30" s="36">
        <f>SUMIFS(СВЦЭМ!$C$39:$C$782,СВЦЭМ!$A$39:$A$782,$A30,СВЦЭМ!$B$39:$B$782,I$11)+'СЕТ СН'!$F$9+СВЦЭМ!$D$10+'СЕТ СН'!$F$5-'СЕТ СН'!$F$17</f>
        <v>3352.7724706200001</v>
      </c>
      <c r="J30" s="36">
        <f>SUMIFS(СВЦЭМ!$C$39:$C$782,СВЦЭМ!$A$39:$A$782,$A30,СВЦЭМ!$B$39:$B$782,J$11)+'СЕТ СН'!$F$9+СВЦЭМ!$D$10+'СЕТ СН'!$F$5-'СЕТ СН'!$F$17</f>
        <v>3265.1050815500002</v>
      </c>
      <c r="K30" s="36">
        <f>SUMIFS(СВЦЭМ!$C$39:$C$782,СВЦЭМ!$A$39:$A$782,$A30,СВЦЭМ!$B$39:$B$782,K$11)+'СЕТ СН'!$F$9+СВЦЭМ!$D$10+'СЕТ СН'!$F$5-'СЕТ СН'!$F$17</f>
        <v>3230.7891118100001</v>
      </c>
      <c r="L30" s="36">
        <f>SUMIFS(СВЦЭМ!$C$39:$C$782,СВЦЭМ!$A$39:$A$782,$A30,СВЦЭМ!$B$39:$B$782,L$11)+'СЕТ СН'!$F$9+СВЦЭМ!$D$10+'СЕТ СН'!$F$5-'СЕТ СН'!$F$17</f>
        <v>3214.3879385999999</v>
      </c>
      <c r="M30" s="36">
        <f>SUMIFS(СВЦЭМ!$C$39:$C$782,СВЦЭМ!$A$39:$A$782,$A30,СВЦЭМ!$B$39:$B$782,M$11)+'СЕТ СН'!$F$9+СВЦЭМ!$D$10+'СЕТ СН'!$F$5-'СЕТ СН'!$F$17</f>
        <v>3229.4779269999999</v>
      </c>
      <c r="N30" s="36">
        <f>SUMIFS(СВЦЭМ!$C$39:$C$782,СВЦЭМ!$A$39:$A$782,$A30,СВЦЭМ!$B$39:$B$782,N$11)+'СЕТ СН'!$F$9+СВЦЭМ!$D$10+'СЕТ СН'!$F$5-'СЕТ СН'!$F$17</f>
        <v>3232.5522050899999</v>
      </c>
      <c r="O30" s="36">
        <f>SUMIFS(СВЦЭМ!$C$39:$C$782,СВЦЭМ!$A$39:$A$782,$A30,СВЦЭМ!$B$39:$B$782,O$11)+'СЕТ СН'!$F$9+СВЦЭМ!$D$10+'СЕТ СН'!$F$5-'СЕТ СН'!$F$17</f>
        <v>3267.9502282100002</v>
      </c>
      <c r="P30" s="36">
        <f>SUMIFS(СВЦЭМ!$C$39:$C$782,СВЦЭМ!$A$39:$A$782,$A30,СВЦЭМ!$B$39:$B$782,P$11)+'СЕТ СН'!$F$9+СВЦЭМ!$D$10+'СЕТ СН'!$F$5-'СЕТ СН'!$F$17</f>
        <v>3264.5668764000002</v>
      </c>
      <c r="Q30" s="36">
        <f>SUMIFS(СВЦЭМ!$C$39:$C$782,СВЦЭМ!$A$39:$A$782,$A30,СВЦЭМ!$B$39:$B$782,Q$11)+'СЕТ СН'!$F$9+СВЦЭМ!$D$10+'СЕТ СН'!$F$5-'СЕТ СН'!$F$17</f>
        <v>3260.0752170400001</v>
      </c>
      <c r="R30" s="36">
        <f>SUMIFS(СВЦЭМ!$C$39:$C$782,СВЦЭМ!$A$39:$A$782,$A30,СВЦЭМ!$B$39:$B$782,R$11)+'СЕТ СН'!$F$9+СВЦЭМ!$D$10+'СЕТ СН'!$F$5-'СЕТ СН'!$F$17</f>
        <v>3254.4909069</v>
      </c>
      <c r="S30" s="36">
        <f>SUMIFS(СВЦЭМ!$C$39:$C$782,СВЦЭМ!$A$39:$A$782,$A30,СВЦЭМ!$B$39:$B$782,S$11)+'СЕТ СН'!$F$9+СВЦЭМ!$D$10+'СЕТ СН'!$F$5-'СЕТ СН'!$F$17</f>
        <v>3226.4044330300003</v>
      </c>
      <c r="T30" s="36">
        <f>SUMIFS(СВЦЭМ!$C$39:$C$782,СВЦЭМ!$A$39:$A$782,$A30,СВЦЭМ!$B$39:$B$782,T$11)+'СЕТ СН'!$F$9+СВЦЭМ!$D$10+'СЕТ СН'!$F$5-'СЕТ СН'!$F$17</f>
        <v>3214.1708870500001</v>
      </c>
      <c r="U30" s="36">
        <f>SUMIFS(СВЦЭМ!$C$39:$C$782,СВЦЭМ!$A$39:$A$782,$A30,СВЦЭМ!$B$39:$B$782,U$11)+'СЕТ СН'!$F$9+СВЦЭМ!$D$10+'СЕТ СН'!$F$5-'СЕТ СН'!$F$17</f>
        <v>3227.50918245</v>
      </c>
      <c r="V30" s="36">
        <f>SUMIFS(СВЦЭМ!$C$39:$C$782,СВЦЭМ!$A$39:$A$782,$A30,СВЦЭМ!$B$39:$B$782,V$11)+'СЕТ СН'!$F$9+СВЦЭМ!$D$10+'СЕТ СН'!$F$5-'СЕТ СН'!$F$17</f>
        <v>3225.7216484700002</v>
      </c>
      <c r="W30" s="36">
        <f>SUMIFS(СВЦЭМ!$C$39:$C$782,СВЦЭМ!$A$39:$A$782,$A30,СВЦЭМ!$B$39:$B$782,W$11)+'СЕТ СН'!$F$9+СВЦЭМ!$D$10+'СЕТ СН'!$F$5-'СЕТ СН'!$F$17</f>
        <v>3189.28871463</v>
      </c>
      <c r="X30" s="36">
        <f>SUMIFS(СВЦЭМ!$C$39:$C$782,СВЦЭМ!$A$39:$A$782,$A30,СВЦЭМ!$B$39:$B$782,X$11)+'СЕТ СН'!$F$9+СВЦЭМ!$D$10+'СЕТ СН'!$F$5-'СЕТ СН'!$F$17</f>
        <v>3225.8618091500002</v>
      </c>
      <c r="Y30" s="36">
        <f>SUMIFS(СВЦЭМ!$C$39:$C$782,СВЦЭМ!$A$39:$A$782,$A30,СВЦЭМ!$B$39:$B$782,Y$11)+'СЕТ СН'!$F$9+СВЦЭМ!$D$10+'СЕТ СН'!$F$5-'СЕТ СН'!$F$17</f>
        <v>3284.3044098600003</v>
      </c>
    </row>
    <row r="31" spans="1:25" ht="15.75" x14ac:dyDescent="0.2">
      <c r="A31" s="35">
        <f t="shared" si="0"/>
        <v>45097</v>
      </c>
      <c r="B31" s="36">
        <f>SUMIFS(СВЦЭМ!$C$39:$C$782,СВЦЭМ!$A$39:$A$782,$A31,СВЦЭМ!$B$39:$B$782,B$11)+'СЕТ СН'!$F$9+СВЦЭМ!$D$10+'СЕТ СН'!$F$5-'СЕТ СН'!$F$17</f>
        <v>3395.54814919</v>
      </c>
      <c r="C31" s="36">
        <f>SUMIFS(СВЦЭМ!$C$39:$C$782,СВЦЭМ!$A$39:$A$782,$A31,СВЦЭМ!$B$39:$B$782,C$11)+'СЕТ СН'!$F$9+СВЦЭМ!$D$10+'СЕТ СН'!$F$5-'СЕТ СН'!$F$17</f>
        <v>3436.03206292</v>
      </c>
      <c r="D31" s="36">
        <f>SUMIFS(СВЦЭМ!$C$39:$C$782,СВЦЭМ!$A$39:$A$782,$A31,СВЦЭМ!$B$39:$B$782,D$11)+'СЕТ СН'!$F$9+СВЦЭМ!$D$10+'СЕТ СН'!$F$5-'СЕТ СН'!$F$17</f>
        <v>3521.2318004899998</v>
      </c>
      <c r="E31" s="36">
        <f>SUMIFS(СВЦЭМ!$C$39:$C$782,СВЦЭМ!$A$39:$A$782,$A31,СВЦЭМ!$B$39:$B$782,E$11)+'СЕТ СН'!$F$9+СВЦЭМ!$D$10+'СЕТ СН'!$F$5-'СЕТ СН'!$F$17</f>
        <v>3554.3251070300003</v>
      </c>
      <c r="F31" s="36">
        <f>SUMIFS(СВЦЭМ!$C$39:$C$782,СВЦЭМ!$A$39:$A$782,$A31,СВЦЭМ!$B$39:$B$782,F$11)+'СЕТ СН'!$F$9+СВЦЭМ!$D$10+'СЕТ СН'!$F$5-'СЕТ СН'!$F$17</f>
        <v>3539.0413879000002</v>
      </c>
      <c r="G31" s="36">
        <f>SUMIFS(СВЦЭМ!$C$39:$C$782,СВЦЭМ!$A$39:$A$782,$A31,СВЦЭМ!$B$39:$B$782,G$11)+'СЕТ СН'!$F$9+СВЦЭМ!$D$10+'СЕТ СН'!$F$5-'СЕТ СН'!$F$17</f>
        <v>3506.4448020400005</v>
      </c>
      <c r="H31" s="36">
        <f>SUMIFS(СВЦЭМ!$C$39:$C$782,СВЦЭМ!$A$39:$A$782,$A31,СВЦЭМ!$B$39:$B$782,H$11)+'СЕТ СН'!$F$9+СВЦЭМ!$D$10+'СЕТ СН'!$F$5-'СЕТ СН'!$F$17</f>
        <v>3416.38215399</v>
      </c>
      <c r="I31" s="36">
        <f>SUMIFS(СВЦЭМ!$C$39:$C$782,СВЦЭМ!$A$39:$A$782,$A31,СВЦЭМ!$B$39:$B$782,I$11)+'СЕТ СН'!$F$9+СВЦЭМ!$D$10+'СЕТ СН'!$F$5-'СЕТ СН'!$F$17</f>
        <v>3377.9672351700001</v>
      </c>
      <c r="J31" s="36">
        <f>SUMIFS(СВЦЭМ!$C$39:$C$782,СВЦЭМ!$A$39:$A$782,$A31,СВЦЭМ!$B$39:$B$782,J$11)+'СЕТ СН'!$F$9+СВЦЭМ!$D$10+'СЕТ СН'!$F$5-'СЕТ СН'!$F$17</f>
        <v>3321.7316693100001</v>
      </c>
      <c r="K31" s="36">
        <f>SUMIFS(СВЦЭМ!$C$39:$C$782,СВЦЭМ!$A$39:$A$782,$A31,СВЦЭМ!$B$39:$B$782,K$11)+'СЕТ СН'!$F$9+СВЦЭМ!$D$10+'СЕТ СН'!$F$5-'СЕТ СН'!$F$17</f>
        <v>3244.3182053600003</v>
      </c>
      <c r="L31" s="36">
        <f>SUMIFS(СВЦЭМ!$C$39:$C$782,СВЦЭМ!$A$39:$A$782,$A31,СВЦЭМ!$B$39:$B$782,L$11)+'СЕТ СН'!$F$9+СВЦЭМ!$D$10+'СЕТ СН'!$F$5-'СЕТ СН'!$F$17</f>
        <v>3228.1722702799998</v>
      </c>
      <c r="M31" s="36">
        <f>SUMIFS(СВЦЭМ!$C$39:$C$782,СВЦЭМ!$A$39:$A$782,$A31,СВЦЭМ!$B$39:$B$782,M$11)+'СЕТ СН'!$F$9+СВЦЭМ!$D$10+'СЕТ СН'!$F$5-'СЕТ СН'!$F$17</f>
        <v>3256.2453200800001</v>
      </c>
      <c r="N31" s="36">
        <f>SUMIFS(СВЦЭМ!$C$39:$C$782,СВЦЭМ!$A$39:$A$782,$A31,СВЦЭМ!$B$39:$B$782,N$11)+'СЕТ СН'!$F$9+СВЦЭМ!$D$10+'СЕТ СН'!$F$5-'СЕТ СН'!$F$17</f>
        <v>3290.9821096100004</v>
      </c>
      <c r="O31" s="36">
        <f>SUMIFS(СВЦЭМ!$C$39:$C$782,СВЦЭМ!$A$39:$A$782,$A31,СВЦЭМ!$B$39:$B$782,O$11)+'СЕТ СН'!$F$9+СВЦЭМ!$D$10+'СЕТ СН'!$F$5-'СЕТ СН'!$F$17</f>
        <v>3309.2145186100001</v>
      </c>
      <c r="P31" s="36">
        <f>SUMIFS(СВЦЭМ!$C$39:$C$782,СВЦЭМ!$A$39:$A$782,$A31,СВЦЭМ!$B$39:$B$782,P$11)+'СЕТ СН'!$F$9+СВЦЭМ!$D$10+'СЕТ СН'!$F$5-'СЕТ СН'!$F$17</f>
        <v>3323.4955354800004</v>
      </c>
      <c r="Q31" s="36">
        <f>SUMIFS(СВЦЭМ!$C$39:$C$782,СВЦЭМ!$A$39:$A$782,$A31,СВЦЭМ!$B$39:$B$782,Q$11)+'СЕТ СН'!$F$9+СВЦЭМ!$D$10+'СЕТ СН'!$F$5-'СЕТ СН'!$F$17</f>
        <v>3333.6134709900002</v>
      </c>
      <c r="R31" s="36">
        <f>SUMIFS(СВЦЭМ!$C$39:$C$782,СВЦЭМ!$A$39:$A$782,$A31,СВЦЭМ!$B$39:$B$782,R$11)+'СЕТ СН'!$F$9+СВЦЭМ!$D$10+'СЕТ СН'!$F$5-'СЕТ СН'!$F$17</f>
        <v>3319.1024174200002</v>
      </c>
      <c r="S31" s="36">
        <f>SUMIFS(СВЦЭМ!$C$39:$C$782,СВЦЭМ!$A$39:$A$782,$A31,СВЦЭМ!$B$39:$B$782,S$11)+'СЕТ СН'!$F$9+СВЦЭМ!$D$10+'СЕТ СН'!$F$5-'СЕТ СН'!$F$17</f>
        <v>3301.3088951700001</v>
      </c>
      <c r="T31" s="36">
        <f>SUMIFS(СВЦЭМ!$C$39:$C$782,СВЦЭМ!$A$39:$A$782,$A31,СВЦЭМ!$B$39:$B$782,T$11)+'СЕТ СН'!$F$9+СВЦЭМ!$D$10+'СЕТ СН'!$F$5-'СЕТ СН'!$F$17</f>
        <v>3293.5148224600002</v>
      </c>
      <c r="U31" s="36">
        <f>SUMIFS(СВЦЭМ!$C$39:$C$782,СВЦЭМ!$A$39:$A$782,$A31,СВЦЭМ!$B$39:$B$782,U$11)+'СЕТ СН'!$F$9+СВЦЭМ!$D$10+'СЕТ СН'!$F$5-'СЕТ СН'!$F$17</f>
        <v>3286.7362194799998</v>
      </c>
      <c r="V31" s="36">
        <f>SUMIFS(СВЦЭМ!$C$39:$C$782,СВЦЭМ!$A$39:$A$782,$A31,СВЦЭМ!$B$39:$B$782,V$11)+'СЕТ СН'!$F$9+СВЦЭМ!$D$10+'СЕТ СН'!$F$5-'СЕТ СН'!$F$17</f>
        <v>3299.0077093300001</v>
      </c>
      <c r="W31" s="36">
        <f>SUMIFS(СВЦЭМ!$C$39:$C$782,СВЦЭМ!$A$39:$A$782,$A31,СВЦЭМ!$B$39:$B$782,W$11)+'СЕТ СН'!$F$9+СВЦЭМ!$D$10+'СЕТ СН'!$F$5-'СЕТ СН'!$F$17</f>
        <v>3255.0373161200005</v>
      </c>
      <c r="X31" s="36">
        <f>SUMIFS(СВЦЭМ!$C$39:$C$782,СВЦЭМ!$A$39:$A$782,$A31,СВЦЭМ!$B$39:$B$782,X$11)+'СЕТ СН'!$F$9+СВЦЭМ!$D$10+'СЕТ СН'!$F$5-'СЕТ СН'!$F$17</f>
        <v>3304.2508236800004</v>
      </c>
      <c r="Y31" s="36">
        <f>SUMIFS(СВЦЭМ!$C$39:$C$782,СВЦЭМ!$A$39:$A$782,$A31,СВЦЭМ!$B$39:$B$782,Y$11)+'СЕТ СН'!$F$9+СВЦЭМ!$D$10+'СЕТ СН'!$F$5-'СЕТ СН'!$F$17</f>
        <v>3395.3573458000001</v>
      </c>
    </row>
    <row r="32" spans="1:25" ht="15.75" x14ac:dyDescent="0.2">
      <c r="A32" s="35">
        <f t="shared" si="0"/>
        <v>45098</v>
      </c>
      <c r="B32" s="36">
        <f>SUMIFS(СВЦЭМ!$C$39:$C$782,СВЦЭМ!$A$39:$A$782,$A32,СВЦЭМ!$B$39:$B$782,B$11)+'СЕТ СН'!$F$9+СВЦЭМ!$D$10+'СЕТ СН'!$F$5-'СЕТ СН'!$F$17</f>
        <v>3414.9545096500001</v>
      </c>
      <c r="C32" s="36">
        <f>SUMIFS(СВЦЭМ!$C$39:$C$782,СВЦЭМ!$A$39:$A$782,$A32,СВЦЭМ!$B$39:$B$782,C$11)+'СЕТ СН'!$F$9+СВЦЭМ!$D$10+'СЕТ СН'!$F$5-'СЕТ СН'!$F$17</f>
        <v>3542.9110031300002</v>
      </c>
      <c r="D32" s="36">
        <f>SUMIFS(СВЦЭМ!$C$39:$C$782,СВЦЭМ!$A$39:$A$782,$A32,СВЦЭМ!$B$39:$B$782,D$11)+'СЕТ СН'!$F$9+СВЦЭМ!$D$10+'СЕТ СН'!$F$5-'СЕТ СН'!$F$17</f>
        <v>3646.9399094400001</v>
      </c>
      <c r="E32" s="36">
        <f>SUMIFS(СВЦЭМ!$C$39:$C$782,СВЦЭМ!$A$39:$A$782,$A32,СВЦЭМ!$B$39:$B$782,E$11)+'СЕТ СН'!$F$9+СВЦЭМ!$D$10+'СЕТ СН'!$F$5-'СЕТ СН'!$F$17</f>
        <v>3660.0884430699998</v>
      </c>
      <c r="F32" s="36">
        <f>SUMIFS(СВЦЭМ!$C$39:$C$782,СВЦЭМ!$A$39:$A$782,$A32,СВЦЭМ!$B$39:$B$782,F$11)+'СЕТ СН'!$F$9+СВЦЭМ!$D$10+'СЕТ СН'!$F$5-'СЕТ СН'!$F$17</f>
        <v>3656.6704067700002</v>
      </c>
      <c r="G32" s="36">
        <f>SUMIFS(СВЦЭМ!$C$39:$C$782,СВЦЭМ!$A$39:$A$782,$A32,СВЦЭМ!$B$39:$B$782,G$11)+'СЕТ СН'!$F$9+СВЦЭМ!$D$10+'СЕТ СН'!$F$5-'СЕТ СН'!$F$17</f>
        <v>3616.1458942700001</v>
      </c>
      <c r="H32" s="36">
        <f>SUMIFS(СВЦЭМ!$C$39:$C$782,СВЦЭМ!$A$39:$A$782,$A32,СВЦЭМ!$B$39:$B$782,H$11)+'СЕТ СН'!$F$9+СВЦЭМ!$D$10+'СЕТ СН'!$F$5-'СЕТ СН'!$F$17</f>
        <v>3462.44255548</v>
      </c>
      <c r="I32" s="36">
        <f>SUMIFS(СВЦЭМ!$C$39:$C$782,СВЦЭМ!$A$39:$A$782,$A32,СВЦЭМ!$B$39:$B$782,I$11)+'СЕТ СН'!$F$9+СВЦЭМ!$D$10+'СЕТ СН'!$F$5-'СЕТ СН'!$F$17</f>
        <v>3389.6370769800001</v>
      </c>
      <c r="J32" s="36">
        <f>SUMIFS(СВЦЭМ!$C$39:$C$782,СВЦЭМ!$A$39:$A$782,$A32,СВЦЭМ!$B$39:$B$782,J$11)+'СЕТ СН'!$F$9+СВЦЭМ!$D$10+'СЕТ СН'!$F$5-'СЕТ СН'!$F$17</f>
        <v>3304.7689158100002</v>
      </c>
      <c r="K32" s="36">
        <f>SUMIFS(СВЦЭМ!$C$39:$C$782,СВЦЭМ!$A$39:$A$782,$A32,СВЦЭМ!$B$39:$B$782,K$11)+'СЕТ СН'!$F$9+СВЦЭМ!$D$10+'СЕТ СН'!$F$5-'СЕТ СН'!$F$17</f>
        <v>3299.642542</v>
      </c>
      <c r="L32" s="36">
        <f>SUMIFS(СВЦЭМ!$C$39:$C$782,СВЦЭМ!$A$39:$A$782,$A32,СВЦЭМ!$B$39:$B$782,L$11)+'СЕТ СН'!$F$9+СВЦЭМ!$D$10+'СЕТ СН'!$F$5-'СЕТ СН'!$F$17</f>
        <v>3337.3440021000001</v>
      </c>
      <c r="M32" s="36">
        <f>SUMIFS(СВЦЭМ!$C$39:$C$782,СВЦЭМ!$A$39:$A$782,$A32,СВЦЭМ!$B$39:$B$782,M$11)+'СЕТ СН'!$F$9+СВЦЭМ!$D$10+'СЕТ СН'!$F$5-'СЕТ СН'!$F$17</f>
        <v>3359.3869573100001</v>
      </c>
      <c r="N32" s="36">
        <f>SUMIFS(СВЦЭМ!$C$39:$C$782,СВЦЭМ!$A$39:$A$782,$A32,СВЦЭМ!$B$39:$B$782,N$11)+'СЕТ СН'!$F$9+СВЦЭМ!$D$10+'СЕТ СН'!$F$5-'СЕТ СН'!$F$17</f>
        <v>3390.4357429000002</v>
      </c>
      <c r="O32" s="36">
        <f>SUMIFS(СВЦЭМ!$C$39:$C$782,СВЦЭМ!$A$39:$A$782,$A32,СВЦЭМ!$B$39:$B$782,O$11)+'СЕТ СН'!$F$9+СВЦЭМ!$D$10+'СЕТ СН'!$F$5-'СЕТ СН'!$F$17</f>
        <v>3374.0221464699998</v>
      </c>
      <c r="P32" s="36">
        <f>SUMIFS(СВЦЭМ!$C$39:$C$782,СВЦЭМ!$A$39:$A$782,$A32,СВЦЭМ!$B$39:$B$782,P$11)+'СЕТ СН'!$F$9+СВЦЭМ!$D$10+'СЕТ СН'!$F$5-'СЕТ СН'!$F$17</f>
        <v>3404.26376028</v>
      </c>
      <c r="Q32" s="36">
        <f>SUMIFS(СВЦЭМ!$C$39:$C$782,СВЦЭМ!$A$39:$A$782,$A32,СВЦЭМ!$B$39:$B$782,Q$11)+'СЕТ СН'!$F$9+СВЦЭМ!$D$10+'СЕТ СН'!$F$5-'СЕТ СН'!$F$17</f>
        <v>3404.3571027500002</v>
      </c>
      <c r="R32" s="36">
        <f>SUMIFS(СВЦЭМ!$C$39:$C$782,СВЦЭМ!$A$39:$A$782,$A32,СВЦЭМ!$B$39:$B$782,R$11)+'СЕТ СН'!$F$9+СВЦЭМ!$D$10+'СЕТ СН'!$F$5-'СЕТ СН'!$F$17</f>
        <v>3382.0799979399999</v>
      </c>
      <c r="S32" s="36">
        <f>SUMIFS(СВЦЭМ!$C$39:$C$782,СВЦЭМ!$A$39:$A$782,$A32,СВЦЭМ!$B$39:$B$782,S$11)+'СЕТ СН'!$F$9+СВЦЭМ!$D$10+'СЕТ СН'!$F$5-'СЕТ СН'!$F$17</f>
        <v>3336.7704350100003</v>
      </c>
      <c r="T32" s="36">
        <f>SUMIFS(СВЦЭМ!$C$39:$C$782,СВЦЭМ!$A$39:$A$782,$A32,СВЦЭМ!$B$39:$B$782,T$11)+'СЕТ СН'!$F$9+СВЦЭМ!$D$10+'СЕТ СН'!$F$5-'СЕТ СН'!$F$17</f>
        <v>3351.9146151800001</v>
      </c>
      <c r="U32" s="36">
        <f>SUMIFS(СВЦЭМ!$C$39:$C$782,СВЦЭМ!$A$39:$A$782,$A32,СВЦЭМ!$B$39:$B$782,U$11)+'СЕТ СН'!$F$9+СВЦЭМ!$D$10+'СЕТ СН'!$F$5-'СЕТ СН'!$F$17</f>
        <v>3340.7285388600003</v>
      </c>
      <c r="V32" s="36">
        <f>SUMIFS(СВЦЭМ!$C$39:$C$782,СВЦЭМ!$A$39:$A$782,$A32,СВЦЭМ!$B$39:$B$782,V$11)+'СЕТ СН'!$F$9+СВЦЭМ!$D$10+'СЕТ СН'!$F$5-'СЕТ СН'!$F$17</f>
        <v>3325.8137191000001</v>
      </c>
      <c r="W32" s="36">
        <f>SUMIFS(СВЦЭМ!$C$39:$C$782,СВЦЭМ!$A$39:$A$782,$A32,СВЦЭМ!$B$39:$B$782,W$11)+'СЕТ СН'!$F$9+СВЦЭМ!$D$10+'СЕТ СН'!$F$5-'СЕТ СН'!$F$17</f>
        <v>3341.1422314199999</v>
      </c>
      <c r="X32" s="36">
        <f>SUMIFS(СВЦЭМ!$C$39:$C$782,СВЦЭМ!$A$39:$A$782,$A32,СВЦЭМ!$B$39:$B$782,X$11)+'СЕТ СН'!$F$9+СВЦЭМ!$D$10+'СЕТ СН'!$F$5-'СЕТ СН'!$F$17</f>
        <v>3391.2349199</v>
      </c>
      <c r="Y32" s="36">
        <f>SUMIFS(СВЦЭМ!$C$39:$C$782,СВЦЭМ!$A$39:$A$782,$A32,СВЦЭМ!$B$39:$B$782,Y$11)+'СЕТ СН'!$F$9+СВЦЭМ!$D$10+'СЕТ СН'!$F$5-'СЕТ СН'!$F$17</f>
        <v>3502.2030633300001</v>
      </c>
    </row>
    <row r="33" spans="1:25" ht="15.75" x14ac:dyDescent="0.2">
      <c r="A33" s="35">
        <f t="shared" si="0"/>
        <v>45099</v>
      </c>
      <c r="B33" s="36">
        <f>SUMIFS(СВЦЭМ!$C$39:$C$782,СВЦЭМ!$A$39:$A$782,$A33,СВЦЭМ!$B$39:$B$782,B$11)+'СЕТ СН'!$F$9+СВЦЭМ!$D$10+'СЕТ СН'!$F$5-'СЕТ СН'!$F$17</f>
        <v>3516.9748686800003</v>
      </c>
      <c r="C33" s="36">
        <f>SUMIFS(СВЦЭМ!$C$39:$C$782,СВЦЭМ!$A$39:$A$782,$A33,СВЦЭМ!$B$39:$B$782,C$11)+'СЕТ СН'!$F$9+СВЦЭМ!$D$10+'СЕТ СН'!$F$5-'СЕТ СН'!$F$17</f>
        <v>3592.44918555</v>
      </c>
      <c r="D33" s="36">
        <f>SUMIFS(СВЦЭМ!$C$39:$C$782,СВЦЭМ!$A$39:$A$782,$A33,СВЦЭМ!$B$39:$B$782,D$11)+'СЕТ СН'!$F$9+СВЦЭМ!$D$10+'СЕТ СН'!$F$5-'СЕТ СН'!$F$17</f>
        <v>3621.1942403800003</v>
      </c>
      <c r="E33" s="36">
        <f>SUMIFS(СВЦЭМ!$C$39:$C$782,СВЦЭМ!$A$39:$A$782,$A33,СВЦЭМ!$B$39:$B$782,E$11)+'СЕТ СН'!$F$9+СВЦЭМ!$D$10+'СЕТ СН'!$F$5-'СЕТ СН'!$F$17</f>
        <v>3595.4207991000003</v>
      </c>
      <c r="F33" s="36">
        <f>SUMIFS(СВЦЭМ!$C$39:$C$782,СВЦЭМ!$A$39:$A$782,$A33,СВЦЭМ!$B$39:$B$782,F$11)+'СЕТ СН'!$F$9+СВЦЭМ!$D$10+'СЕТ СН'!$F$5-'СЕТ СН'!$F$17</f>
        <v>3611.6080301900001</v>
      </c>
      <c r="G33" s="36">
        <f>SUMIFS(СВЦЭМ!$C$39:$C$782,СВЦЭМ!$A$39:$A$782,$A33,СВЦЭМ!$B$39:$B$782,G$11)+'СЕТ СН'!$F$9+СВЦЭМ!$D$10+'СЕТ СН'!$F$5-'СЕТ СН'!$F$17</f>
        <v>3616.5066373200002</v>
      </c>
      <c r="H33" s="36">
        <f>SUMIFS(СВЦЭМ!$C$39:$C$782,СВЦЭМ!$A$39:$A$782,$A33,СВЦЭМ!$B$39:$B$782,H$11)+'СЕТ СН'!$F$9+СВЦЭМ!$D$10+'СЕТ СН'!$F$5-'СЕТ СН'!$F$17</f>
        <v>3430.3322614400004</v>
      </c>
      <c r="I33" s="36">
        <f>SUMIFS(СВЦЭМ!$C$39:$C$782,СВЦЭМ!$A$39:$A$782,$A33,СВЦЭМ!$B$39:$B$782,I$11)+'СЕТ СН'!$F$9+СВЦЭМ!$D$10+'СЕТ СН'!$F$5-'СЕТ СН'!$F$17</f>
        <v>3394.3340800300002</v>
      </c>
      <c r="J33" s="36">
        <f>SUMIFS(СВЦЭМ!$C$39:$C$782,СВЦЭМ!$A$39:$A$782,$A33,СВЦЭМ!$B$39:$B$782,J$11)+'СЕТ СН'!$F$9+СВЦЭМ!$D$10+'СЕТ СН'!$F$5-'СЕТ СН'!$F$17</f>
        <v>3316.7489798699999</v>
      </c>
      <c r="K33" s="36">
        <f>SUMIFS(СВЦЭМ!$C$39:$C$782,СВЦЭМ!$A$39:$A$782,$A33,СВЦЭМ!$B$39:$B$782,K$11)+'СЕТ СН'!$F$9+СВЦЭМ!$D$10+'СЕТ СН'!$F$5-'СЕТ СН'!$F$17</f>
        <v>3293.5435269</v>
      </c>
      <c r="L33" s="36">
        <f>SUMIFS(СВЦЭМ!$C$39:$C$782,СВЦЭМ!$A$39:$A$782,$A33,СВЦЭМ!$B$39:$B$782,L$11)+'СЕТ СН'!$F$9+СВЦЭМ!$D$10+'СЕТ СН'!$F$5-'СЕТ СН'!$F$17</f>
        <v>3296.3730295800001</v>
      </c>
      <c r="M33" s="36">
        <f>SUMIFS(СВЦЭМ!$C$39:$C$782,СВЦЭМ!$A$39:$A$782,$A33,СВЦЭМ!$B$39:$B$782,M$11)+'СЕТ СН'!$F$9+СВЦЭМ!$D$10+'СЕТ СН'!$F$5-'СЕТ СН'!$F$17</f>
        <v>3331.6926831700002</v>
      </c>
      <c r="N33" s="36">
        <f>SUMIFS(СВЦЭМ!$C$39:$C$782,СВЦЭМ!$A$39:$A$782,$A33,СВЦЭМ!$B$39:$B$782,N$11)+'СЕТ СН'!$F$9+СВЦЭМ!$D$10+'СЕТ СН'!$F$5-'СЕТ СН'!$F$17</f>
        <v>3379.0224122500003</v>
      </c>
      <c r="O33" s="36">
        <f>SUMIFS(СВЦЭМ!$C$39:$C$782,СВЦЭМ!$A$39:$A$782,$A33,СВЦЭМ!$B$39:$B$782,O$11)+'СЕТ СН'!$F$9+СВЦЭМ!$D$10+'СЕТ СН'!$F$5-'СЕТ СН'!$F$17</f>
        <v>3385.2529864200001</v>
      </c>
      <c r="P33" s="36">
        <f>SUMIFS(СВЦЭМ!$C$39:$C$782,СВЦЭМ!$A$39:$A$782,$A33,СВЦЭМ!$B$39:$B$782,P$11)+'СЕТ СН'!$F$9+СВЦЭМ!$D$10+'СЕТ СН'!$F$5-'СЕТ СН'!$F$17</f>
        <v>3383.4826298400003</v>
      </c>
      <c r="Q33" s="36">
        <f>SUMIFS(СВЦЭМ!$C$39:$C$782,СВЦЭМ!$A$39:$A$782,$A33,СВЦЭМ!$B$39:$B$782,Q$11)+'СЕТ СН'!$F$9+СВЦЭМ!$D$10+'СЕТ СН'!$F$5-'СЕТ СН'!$F$17</f>
        <v>3382.68368194</v>
      </c>
      <c r="R33" s="36">
        <f>SUMIFS(СВЦЭМ!$C$39:$C$782,СВЦЭМ!$A$39:$A$782,$A33,СВЦЭМ!$B$39:$B$782,R$11)+'СЕТ СН'!$F$9+СВЦЭМ!$D$10+'СЕТ СН'!$F$5-'СЕТ СН'!$F$17</f>
        <v>3367.6825698600001</v>
      </c>
      <c r="S33" s="36">
        <f>SUMIFS(СВЦЭМ!$C$39:$C$782,СВЦЭМ!$A$39:$A$782,$A33,СВЦЭМ!$B$39:$B$782,S$11)+'СЕТ СН'!$F$9+СВЦЭМ!$D$10+'СЕТ СН'!$F$5-'СЕТ СН'!$F$17</f>
        <v>3343.6183300399998</v>
      </c>
      <c r="T33" s="36">
        <f>SUMIFS(СВЦЭМ!$C$39:$C$782,СВЦЭМ!$A$39:$A$782,$A33,СВЦЭМ!$B$39:$B$782,T$11)+'СЕТ СН'!$F$9+СВЦЭМ!$D$10+'СЕТ СН'!$F$5-'СЕТ СН'!$F$17</f>
        <v>3365.3271599400005</v>
      </c>
      <c r="U33" s="36">
        <f>SUMIFS(СВЦЭМ!$C$39:$C$782,СВЦЭМ!$A$39:$A$782,$A33,СВЦЭМ!$B$39:$B$782,U$11)+'СЕТ СН'!$F$9+СВЦЭМ!$D$10+'СЕТ СН'!$F$5-'СЕТ СН'!$F$17</f>
        <v>3334.1835360300001</v>
      </c>
      <c r="V33" s="36">
        <f>SUMIFS(СВЦЭМ!$C$39:$C$782,СВЦЭМ!$A$39:$A$782,$A33,СВЦЭМ!$B$39:$B$782,V$11)+'СЕТ СН'!$F$9+СВЦЭМ!$D$10+'СЕТ СН'!$F$5-'СЕТ СН'!$F$17</f>
        <v>3299.6123592100002</v>
      </c>
      <c r="W33" s="36">
        <f>SUMIFS(СВЦЭМ!$C$39:$C$782,СВЦЭМ!$A$39:$A$782,$A33,СВЦЭМ!$B$39:$B$782,W$11)+'СЕТ СН'!$F$9+СВЦЭМ!$D$10+'СЕТ СН'!$F$5-'СЕТ СН'!$F$17</f>
        <v>3329.8829267199999</v>
      </c>
      <c r="X33" s="36">
        <f>SUMIFS(СВЦЭМ!$C$39:$C$782,СВЦЭМ!$A$39:$A$782,$A33,СВЦЭМ!$B$39:$B$782,X$11)+'СЕТ СН'!$F$9+СВЦЭМ!$D$10+'СЕТ СН'!$F$5-'СЕТ СН'!$F$17</f>
        <v>3394.4302834999999</v>
      </c>
      <c r="Y33" s="36">
        <f>SUMIFS(СВЦЭМ!$C$39:$C$782,СВЦЭМ!$A$39:$A$782,$A33,СВЦЭМ!$B$39:$B$782,Y$11)+'СЕТ СН'!$F$9+СВЦЭМ!$D$10+'СЕТ СН'!$F$5-'СЕТ СН'!$F$17</f>
        <v>3479.4786443600001</v>
      </c>
    </row>
    <row r="34" spans="1:25" ht="15.75" x14ac:dyDescent="0.2">
      <c r="A34" s="35">
        <f t="shared" si="0"/>
        <v>45100</v>
      </c>
      <c r="B34" s="36">
        <f>SUMIFS(СВЦЭМ!$C$39:$C$782,СВЦЭМ!$A$39:$A$782,$A34,СВЦЭМ!$B$39:$B$782,B$11)+'СЕТ СН'!$F$9+СВЦЭМ!$D$10+'СЕТ СН'!$F$5-'СЕТ СН'!$F$17</f>
        <v>3496.1683152700002</v>
      </c>
      <c r="C34" s="36">
        <f>SUMIFS(СВЦЭМ!$C$39:$C$782,СВЦЭМ!$A$39:$A$782,$A34,СВЦЭМ!$B$39:$B$782,C$11)+'СЕТ СН'!$F$9+СВЦЭМ!$D$10+'СЕТ СН'!$F$5-'СЕТ СН'!$F$17</f>
        <v>3620.8718319899999</v>
      </c>
      <c r="D34" s="36">
        <f>SUMIFS(СВЦЭМ!$C$39:$C$782,СВЦЭМ!$A$39:$A$782,$A34,СВЦЭМ!$B$39:$B$782,D$11)+'СЕТ СН'!$F$9+СВЦЭМ!$D$10+'СЕТ СН'!$F$5-'СЕТ СН'!$F$17</f>
        <v>3686.33597667</v>
      </c>
      <c r="E34" s="36">
        <f>SUMIFS(СВЦЭМ!$C$39:$C$782,СВЦЭМ!$A$39:$A$782,$A34,СВЦЭМ!$B$39:$B$782,E$11)+'СЕТ СН'!$F$9+СВЦЭМ!$D$10+'СЕТ СН'!$F$5-'СЕТ СН'!$F$17</f>
        <v>3660.0748303600003</v>
      </c>
      <c r="F34" s="36">
        <f>SUMIFS(СВЦЭМ!$C$39:$C$782,СВЦЭМ!$A$39:$A$782,$A34,СВЦЭМ!$B$39:$B$782,F$11)+'СЕТ СН'!$F$9+СВЦЭМ!$D$10+'СЕТ СН'!$F$5-'СЕТ СН'!$F$17</f>
        <v>3649.3288317400002</v>
      </c>
      <c r="G34" s="36">
        <f>SUMIFS(СВЦЭМ!$C$39:$C$782,СВЦЭМ!$A$39:$A$782,$A34,СВЦЭМ!$B$39:$B$782,G$11)+'СЕТ СН'!$F$9+СВЦЭМ!$D$10+'СЕТ СН'!$F$5-'СЕТ СН'!$F$17</f>
        <v>3557.8799583600003</v>
      </c>
      <c r="H34" s="36">
        <f>SUMIFS(СВЦЭМ!$C$39:$C$782,СВЦЭМ!$A$39:$A$782,$A34,СВЦЭМ!$B$39:$B$782,H$11)+'СЕТ СН'!$F$9+СВЦЭМ!$D$10+'СЕТ СН'!$F$5-'СЕТ СН'!$F$17</f>
        <v>3434.4003206900002</v>
      </c>
      <c r="I34" s="36">
        <f>SUMIFS(СВЦЭМ!$C$39:$C$782,СВЦЭМ!$A$39:$A$782,$A34,СВЦЭМ!$B$39:$B$782,I$11)+'СЕТ СН'!$F$9+СВЦЭМ!$D$10+'СЕТ СН'!$F$5-'СЕТ СН'!$F$17</f>
        <v>3308.9361580700001</v>
      </c>
      <c r="J34" s="36">
        <f>SUMIFS(СВЦЭМ!$C$39:$C$782,СВЦЭМ!$A$39:$A$782,$A34,СВЦЭМ!$B$39:$B$782,J$11)+'СЕТ СН'!$F$9+СВЦЭМ!$D$10+'СЕТ СН'!$F$5-'СЕТ СН'!$F$17</f>
        <v>3240.7663032</v>
      </c>
      <c r="K34" s="36">
        <f>SUMIFS(СВЦЭМ!$C$39:$C$782,СВЦЭМ!$A$39:$A$782,$A34,СВЦЭМ!$B$39:$B$782,K$11)+'СЕТ СН'!$F$9+СВЦЭМ!$D$10+'СЕТ СН'!$F$5-'СЕТ СН'!$F$17</f>
        <v>3179.33545314</v>
      </c>
      <c r="L34" s="36">
        <f>SUMIFS(СВЦЭМ!$C$39:$C$782,СВЦЭМ!$A$39:$A$782,$A34,СВЦЭМ!$B$39:$B$782,L$11)+'СЕТ СН'!$F$9+СВЦЭМ!$D$10+'СЕТ СН'!$F$5-'СЕТ СН'!$F$17</f>
        <v>3131.7617551399999</v>
      </c>
      <c r="M34" s="36">
        <f>SUMIFS(СВЦЭМ!$C$39:$C$782,СВЦЭМ!$A$39:$A$782,$A34,СВЦЭМ!$B$39:$B$782,M$11)+'СЕТ СН'!$F$9+СВЦЭМ!$D$10+'СЕТ СН'!$F$5-'СЕТ СН'!$F$17</f>
        <v>3154.5979065000001</v>
      </c>
      <c r="N34" s="36">
        <f>SUMIFS(СВЦЭМ!$C$39:$C$782,СВЦЭМ!$A$39:$A$782,$A34,СВЦЭМ!$B$39:$B$782,N$11)+'СЕТ СН'!$F$9+СВЦЭМ!$D$10+'СЕТ СН'!$F$5-'СЕТ СН'!$F$17</f>
        <v>3184.45762973</v>
      </c>
      <c r="O34" s="36">
        <f>SUMIFS(СВЦЭМ!$C$39:$C$782,СВЦЭМ!$A$39:$A$782,$A34,СВЦЭМ!$B$39:$B$782,O$11)+'СЕТ СН'!$F$9+СВЦЭМ!$D$10+'СЕТ СН'!$F$5-'СЕТ СН'!$F$17</f>
        <v>3226.4203838100002</v>
      </c>
      <c r="P34" s="36">
        <f>SUMIFS(СВЦЭМ!$C$39:$C$782,СВЦЭМ!$A$39:$A$782,$A34,СВЦЭМ!$B$39:$B$782,P$11)+'СЕТ СН'!$F$9+СВЦЭМ!$D$10+'СЕТ СН'!$F$5-'СЕТ СН'!$F$17</f>
        <v>3237.6465310600001</v>
      </c>
      <c r="Q34" s="36">
        <f>SUMIFS(СВЦЭМ!$C$39:$C$782,СВЦЭМ!$A$39:$A$782,$A34,СВЦЭМ!$B$39:$B$782,Q$11)+'СЕТ СН'!$F$9+СВЦЭМ!$D$10+'СЕТ СН'!$F$5-'СЕТ СН'!$F$17</f>
        <v>3240.9054944600002</v>
      </c>
      <c r="R34" s="36">
        <f>SUMIFS(СВЦЭМ!$C$39:$C$782,СВЦЭМ!$A$39:$A$782,$A34,СВЦЭМ!$B$39:$B$782,R$11)+'СЕТ СН'!$F$9+СВЦЭМ!$D$10+'СЕТ СН'!$F$5-'СЕТ СН'!$F$17</f>
        <v>3214.0623159699999</v>
      </c>
      <c r="S34" s="36">
        <f>SUMIFS(СВЦЭМ!$C$39:$C$782,СВЦЭМ!$A$39:$A$782,$A34,СВЦЭМ!$B$39:$B$782,S$11)+'СЕТ СН'!$F$9+СВЦЭМ!$D$10+'СЕТ СН'!$F$5-'СЕТ СН'!$F$17</f>
        <v>3208.7751784700004</v>
      </c>
      <c r="T34" s="36">
        <f>SUMIFS(СВЦЭМ!$C$39:$C$782,СВЦЭМ!$A$39:$A$782,$A34,СВЦЭМ!$B$39:$B$782,T$11)+'СЕТ СН'!$F$9+СВЦЭМ!$D$10+'СЕТ СН'!$F$5-'СЕТ СН'!$F$17</f>
        <v>3207.1458129299999</v>
      </c>
      <c r="U34" s="36">
        <f>SUMIFS(СВЦЭМ!$C$39:$C$782,СВЦЭМ!$A$39:$A$782,$A34,СВЦЭМ!$B$39:$B$782,U$11)+'СЕТ СН'!$F$9+СВЦЭМ!$D$10+'СЕТ СН'!$F$5-'СЕТ СН'!$F$17</f>
        <v>3205.6651350000002</v>
      </c>
      <c r="V34" s="36">
        <f>SUMIFS(СВЦЭМ!$C$39:$C$782,СВЦЭМ!$A$39:$A$782,$A34,СВЦЭМ!$B$39:$B$782,V$11)+'СЕТ СН'!$F$9+СВЦЭМ!$D$10+'СЕТ СН'!$F$5-'СЕТ СН'!$F$17</f>
        <v>3218.4620318000002</v>
      </c>
      <c r="W34" s="36">
        <f>SUMIFS(СВЦЭМ!$C$39:$C$782,СВЦЭМ!$A$39:$A$782,$A34,СВЦЭМ!$B$39:$B$782,W$11)+'СЕТ СН'!$F$9+СВЦЭМ!$D$10+'СЕТ СН'!$F$5-'СЕТ СН'!$F$17</f>
        <v>3197.08386066</v>
      </c>
      <c r="X34" s="36">
        <f>SUMIFS(СВЦЭМ!$C$39:$C$782,СВЦЭМ!$A$39:$A$782,$A34,СВЦЭМ!$B$39:$B$782,X$11)+'СЕТ СН'!$F$9+СВЦЭМ!$D$10+'СЕТ СН'!$F$5-'СЕТ СН'!$F$17</f>
        <v>3233.8764794400004</v>
      </c>
      <c r="Y34" s="36">
        <f>SUMIFS(СВЦЭМ!$C$39:$C$782,СВЦЭМ!$A$39:$A$782,$A34,СВЦЭМ!$B$39:$B$782,Y$11)+'СЕТ СН'!$F$9+СВЦЭМ!$D$10+'СЕТ СН'!$F$5-'СЕТ СН'!$F$17</f>
        <v>3378.5759764499999</v>
      </c>
    </row>
    <row r="35" spans="1:25" ht="15.75" x14ac:dyDescent="0.2">
      <c r="A35" s="35">
        <f t="shared" si="0"/>
        <v>45101</v>
      </c>
      <c r="B35" s="36">
        <f>SUMIFS(СВЦЭМ!$C$39:$C$782,СВЦЭМ!$A$39:$A$782,$A35,СВЦЭМ!$B$39:$B$782,B$11)+'СЕТ СН'!$F$9+СВЦЭМ!$D$10+'СЕТ СН'!$F$5-'СЕТ СН'!$F$17</f>
        <v>3361.2377740500001</v>
      </c>
      <c r="C35" s="36">
        <f>SUMIFS(СВЦЭМ!$C$39:$C$782,СВЦЭМ!$A$39:$A$782,$A35,СВЦЭМ!$B$39:$B$782,C$11)+'СЕТ СН'!$F$9+СВЦЭМ!$D$10+'СЕТ СН'!$F$5-'СЕТ СН'!$F$17</f>
        <v>3442.8412788400001</v>
      </c>
      <c r="D35" s="36">
        <f>SUMIFS(СВЦЭМ!$C$39:$C$782,СВЦЭМ!$A$39:$A$782,$A35,СВЦЭМ!$B$39:$B$782,D$11)+'СЕТ СН'!$F$9+СВЦЭМ!$D$10+'СЕТ СН'!$F$5-'СЕТ СН'!$F$17</f>
        <v>3526.4226916699999</v>
      </c>
      <c r="E35" s="36">
        <f>SUMIFS(СВЦЭМ!$C$39:$C$782,СВЦЭМ!$A$39:$A$782,$A35,СВЦЭМ!$B$39:$B$782,E$11)+'СЕТ СН'!$F$9+СВЦЭМ!$D$10+'СЕТ СН'!$F$5-'СЕТ СН'!$F$17</f>
        <v>3522.3323675199999</v>
      </c>
      <c r="F35" s="36">
        <f>SUMIFS(СВЦЭМ!$C$39:$C$782,СВЦЭМ!$A$39:$A$782,$A35,СВЦЭМ!$B$39:$B$782,F$11)+'СЕТ СН'!$F$9+СВЦЭМ!$D$10+'СЕТ СН'!$F$5-'СЕТ СН'!$F$17</f>
        <v>3535.5116725600001</v>
      </c>
      <c r="G35" s="36">
        <f>SUMIFS(СВЦЭМ!$C$39:$C$782,СВЦЭМ!$A$39:$A$782,$A35,СВЦЭМ!$B$39:$B$782,G$11)+'СЕТ СН'!$F$9+СВЦЭМ!$D$10+'СЕТ СН'!$F$5-'СЕТ СН'!$F$17</f>
        <v>3534.4073649500001</v>
      </c>
      <c r="H35" s="36">
        <f>SUMIFS(СВЦЭМ!$C$39:$C$782,СВЦЭМ!$A$39:$A$782,$A35,СВЦЭМ!$B$39:$B$782,H$11)+'СЕТ СН'!$F$9+СВЦЭМ!$D$10+'СЕТ СН'!$F$5-'СЕТ СН'!$F$17</f>
        <v>3500.24997054</v>
      </c>
      <c r="I35" s="36">
        <f>SUMIFS(СВЦЭМ!$C$39:$C$782,СВЦЭМ!$A$39:$A$782,$A35,СВЦЭМ!$B$39:$B$782,I$11)+'СЕТ СН'!$F$9+СВЦЭМ!$D$10+'СЕТ СН'!$F$5-'СЕТ СН'!$F$17</f>
        <v>3435.3307154900003</v>
      </c>
      <c r="J35" s="36">
        <f>SUMIFS(СВЦЭМ!$C$39:$C$782,СВЦЭМ!$A$39:$A$782,$A35,СВЦЭМ!$B$39:$B$782,J$11)+'СЕТ СН'!$F$9+СВЦЭМ!$D$10+'СЕТ СН'!$F$5-'СЕТ СН'!$F$17</f>
        <v>3321.5049125200003</v>
      </c>
      <c r="K35" s="36">
        <f>SUMIFS(СВЦЭМ!$C$39:$C$782,СВЦЭМ!$A$39:$A$782,$A35,СВЦЭМ!$B$39:$B$782,K$11)+'СЕТ СН'!$F$9+СВЦЭМ!$D$10+'СЕТ СН'!$F$5-'СЕТ СН'!$F$17</f>
        <v>3245.4259343000003</v>
      </c>
      <c r="L35" s="36">
        <f>SUMIFS(СВЦЭМ!$C$39:$C$782,СВЦЭМ!$A$39:$A$782,$A35,СВЦЭМ!$B$39:$B$782,L$11)+'СЕТ СН'!$F$9+СВЦЭМ!$D$10+'СЕТ СН'!$F$5-'СЕТ СН'!$F$17</f>
        <v>3233.9613422800003</v>
      </c>
      <c r="M35" s="36">
        <f>SUMIFS(СВЦЭМ!$C$39:$C$782,СВЦЭМ!$A$39:$A$782,$A35,СВЦЭМ!$B$39:$B$782,M$11)+'СЕТ СН'!$F$9+СВЦЭМ!$D$10+'СЕТ СН'!$F$5-'СЕТ СН'!$F$17</f>
        <v>3259.0167603099999</v>
      </c>
      <c r="N35" s="36">
        <f>SUMIFS(СВЦЭМ!$C$39:$C$782,СВЦЭМ!$A$39:$A$782,$A35,СВЦЭМ!$B$39:$B$782,N$11)+'СЕТ СН'!$F$9+СВЦЭМ!$D$10+'СЕТ СН'!$F$5-'СЕТ СН'!$F$17</f>
        <v>3320.4589954100002</v>
      </c>
      <c r="O35" s="36">
        <f>SUMIFS(СВЦЭМ!$C$39:$C$782,СВЦЭМ!$A$39:$A$782,$A35,СВЦЭМ!$B$39:$B$782,O$11)+'СЕТ СН'!$F$9+СВЦЭМ!$D$10+'СЕТ СН'!$F$5-'СЕТ СН'!$F$17</f>
        <v>3364.0868522999999</v>
      </c>
      <c r="P35" s="36">
        <f>SUMIFS(СВЦЭМ!$C$39:$C$782,СВЦЭМ!$A$39:$A$782,$A35,СВЦЭМ!$B$39:$B$782,P$11)+'СЕТ СН'!$F$9+СВЦЭМ!$D$10+'СЕТ СН'!$F$5-'СЕТ СН'!$F$17</f>
        <v>3369.2650108100001</v>
      </c>
      <c r="Q35" s="36">
        <f>SUMIFS(СВЦЭМ!$C$39:$C$782,СВЦЭМ!$A$39:$A$782,$A35,СВЦЭМ!$B$39:$B$782,Q$11)+'СЕТ СН'!$F$9+СВЦЭМ!$D$10+'СЕТ СН'!$F$5-'СЕТ СН'!$F$17</f>
        <v>3382.9963997499999</v>
      </c>
      <c r="R35" s="36">
        <f>SUMIFS(СВЦЭМ!$C$39:$C$782,СВЦЭМ!$A$39:$A$782,$A35,СВЦЭМ!$B$39:$B$782,R$11)+'СЕТ СН'!$F$9+СВЦЭМ!$D$10+'СЕТ СН'!$F$5-'СЕТ СН'!$F$17</f>
        <v>3360.46896431</v>
      </c>
      <c r="S35" s="36">
        <f>SUMIFS(СВЦЭМ!$C$39:$C$782,СВЦЭМ!$A$39:$A$782,$A35,СВЦЭМ!$B$39:$B$782,S$11)+'СЕТ СН'!$F$9+СВЦЭМ!$D$10+'СЕТ СН'!$F$5-'СЕТ СН'!$F$17</f>
        <v>3366.0766976200002</v>
      </c>
      <c r="T35" s="36">
        <f>SUMIFS(СВЦЭМ!$C$39:$C$782,СВЦЭМ!$A$39:$A$782,$A35,СВЦЭМ!$B$39:$B$782,T$11)+'СЕТ СН'!$F$9+СВЦЭМ!$D$10+'СЕТ СН'!$F$5-'СЕТ СН'!$F$17</f>
        <v>3360.1078507299999</v>
      </c>
      <c r="U35" s="36">
        <f>SUMIFS(СВЦЭМ!$C$39:$C$782,СВЦЭМ!$A$39:$A$782,$A35,СВЦЭМ!$B$39:$B$782,U$11)+'СЕТ СН'!$F$9+СВЦЭМ!$D$10+'СЕТ СН'!$F$5-'СЕТ СН'!$F$17</f>
        <v>3379.5727605400002</v>
      </c>
      <c r="V35" s="36">
        <f>SUMIFS(СВЦЭМ!$C$39:$C$782,СВЦЭМ!$A$39:$A$782,$A35,СВЦЭМ!$B$39:$B$782,V$11)+'СЕТ СН'!$F$9+СВЦЭМ!$D$10+'СЕТ СН'!$F$5-'СЕТ СН'!$F$17</f>
        <v>3378.7559945100002</v>
      </c>
      <c r="W35" s="36">
        <f>SUMIFS(СВЦЭМ!$C$39:$C$782,СВЦЭМ!$A$39:$A$782,$A35,СВЦЭМ!$B$39:$B$782,W$11)+'СЕТ СН'!$F$9+СВЦЭМ!$D$10+'СЕТ СН'!$F$5-'СЕТ СН'!$F$17</f>
        <v>3343.2198628300002</v>
      </c>
      <c r="X35" s="36">
        <f>SUMIFS(СВЦЭМ!$C$39:$C$782,СВЦЭМ!$A$39:$A$782,$A35,СВЦЭМ!$B$39:$B$782,X$11)+'СЕТ СН'!$F$9+СВЦЭМ!$D$10+'СЕТ СН'!$F$5-'СЕТ СН'!$F$17</f>
        <v>3395.0978327000003</v>
      </c>
      <c r="Y35" s="36">
        <f>SUMIFS(СВЦЭМ!$C$39:$C$782,СВЦЭМ!$A$39:$A$782,$A35,СВЦЭМ!$B$39:$B$782,Y$11)+'СЕТ СН'!$F$9+СВЦЭМ!$D$10+'СЕТ СН'!$F$5-'СЕТ СН'!$F$17</f>
        <v>3475.5168341899998</v>
      </c>
    </row>
    <row r="36" spans="1:25" ht="15.75" x14ac:dyDescent="0.2">
      <c r="A36" s="35">
        <f t="shared" si="0"/>
        <v>45102</v>
      </c>
      <c r="B36" s="36">
        <f>SUMIFS(СВЦЭМ!$C$39:$C$782,СВЦЭМ!$A$39:$A$782,$A36,СВЦЭМ!$B$39:$B$782,B$11)+'СЕТ СН'!$F$9+СВЦЭМ!$D$10+'СЕТ СН'!$F$5-'СЕТ СН'!$F$17</f>
        <v>3461.8520180900005</v>
      </c>
      <c r="C36" s="36">
        <f>SUMIFS(СВЦЭМ!$C$39:$C$782,СВЦЭМ!$A$39:$A$782,$A36,СВЦЭМ!$B$39:$B$782,C$11)+'СЕТ СН'!$F$9+СВЦЭМ!$D$10+'СЕТ СН'!$F$5-'СЕТ СН'!$F$17</f>
        <v>3553.2720441500001</v>
      </c>
      <c r="D36" s="36">
        <f>SUMIFS(СВЦЭМ!$C$39:$C$782,СВЦЭМ!$A$39:$A$782,$A36,СВЦЭМ!$B$39:$B$782,D$11)+'СЕТ СН'!$F$9+СВЦЭМ!$D$10+'СЕТ СН'!$F$5-'СЕТ СН'!$F$17</f>
        <v>3586.36999552</v>
      </c>
      <c r="E36" s="36">
        <f>SUMIFS(СВЦЭМ!$C$39:$C$782,СВЦЭМ!$A$39:$A$782,$A36,СВЦЭМ!$B$39:$B$782,E$11)+'СЕТ СН'!$F$9+СВЦЭМ!$D$10+'СЕТ СН'!$F$5-'СЕТ СН'!$F$17</f>
        <v>3646.7288860300005</v>
      </c>
      <c r="F36" s="36">
        <f>SUMIFS(СВЦЭМ!$C$39:$C$782,СВЦЭМ!$A$39:$A$782,$A36,СВЦЭМ!$B$39:$B$782,F$11)+'СЕТ СН'!$F$9+СВЦЭМ!$D$10+'СЕТ СН'!$F$5-'СЕТ СН'!$F$17</f>
        <v>3640.3956300099999</v>
      </c>
      <c r="G36" s="36">
        <f>SUMIFS(СВЦЭМ!$C$39:$C$782,СВЦЭМ!$A$39:$A$782,$A36,СВЦЭМ!$B$39:$B$782,G$11)+'СЕТ СН'!$F$9+СВЦЭМ!$D$10+'СЕТ СН'!$F$5-'СЕТ СН'!$F$17</f>
        <v>3532.0516948700001</v>
      </c>
      <c r="H36" s="36">
        <f>SUMIFS(СВЦЭМ!$C$39:$C$782,СВЦЭМ!$A$39:$A$782,$A36,СВЦЭМ!$B$39:$B$782,H$11)+'СЕТ СН'!$F$9+СВЦЭМ!$D$10+'СЕТ СН'!$F$5-'СЕТ СН'!$F$17</f>
        <v>3473.8751819600002</v>
      </c>
      <c r="I36" s="36">
        <f>SUMIFS(СВЦЭМ!$C$39:$C$782,СВЦЭМ!$A$39:$A$782,$A36,СВЦЭМ!$B$39:$B$782,I$11)+'СЕТ СН'!$F$9+СВЦЭМ!$D$10+'СЕТ СН'!$F$5-'СЕТ СН'!$F$17</f>
        <v>3451.6013659</v>
      </c>
      <c r="J36" s="36">
        <f>SUMIFS(СВЦЭМ!$C$39:$C$782,СВЦЭМ!$A$39:$A$782,$A36,СВЦЭМ!$B$39:$B$782,J$11)+'СЕТ СН'!$F$9+СВЦЭМ!$D$10+'СЕТ СН'!$F$5-'СЕТ СН'!$F$17</f>
        <v>3421.2610021099999</v>
      </c>
      <c r="K36" s="36">
        <f>SUMIFS(СВЦЭМ!$C$39:$C$782,СВЦЭМ!$A$39:$A$782,$A36,СВЦЭМ!$B$39:$B$782,K$11)+'СЕТ СН'!$F$9+СВЦЭМ!$D$10+'СЕТ СН'!$F$5-'СЕТ СН'!$F$17</f>
        <v>3335.7614221700001</v>
      </c>
      <c r="L36" s="36">
        <f>SUMIFS(СВЦЭМ!$C$39:$C$782,СВЦЭМ!$A$39:$A$782,$A36,СВЦЭМ!$B$39:$B$782,L$11)+'СЕТ СН'!$F$9+СВЦЭМ!$D$10+'СЕТ СН'!$F$5-'СЕТ СН'!$F$17</f>
        <v>3246.7144004400002</v>
      </c>
      <c r="M36" s="36">
        <f>SUMIFS(СВЦЭМ!$C$39:$C$782,СВЦЭМ!$A$39:$A$782,$A36,СВЦЭМ!$B$39:$B$782,M$11)+'СЕТ СН'!$F$9+СВЦЭМ!$D$10+'СЕТ СН'!$F$5-'СЕТ СН'!$F$17</f>
        <v>3272.4479507699998</v>
      </c>
      <c r="N36" s="36">
        <f>SUMIFS(СВЦЭМ!$C$39:$C$782,СВЦЭМ!$A$39:$A$782,$A36,СВЦЭМ!$B$39:$B$782,N$11)+'СЕТ СН'!$F$9+СВЦЭМ!$D$10+'СЕТ СН'!$F$5-'СЕТ СН'!$F$17</f>
        <v>3280.8460291299998</v>
      </c>
      <c r="O36" s="36">
        <f>SUMIFS(СВЦЭМ!$C$39:$C$782,СВЦЭМ!$A$39:$A$782,$A36,СВЦЭМ!$B$39:$B$782,O$11)+'СЕТ СН'!$F$9+СВЦЭМ!$D$10+'СЕТ СН'!$F$5-'СЕТ СН'!$F$17</f>
        <v>3283.4842683100001</v>
      </c>
      <c r="P36" s="36">
        <f>SUMIFS(СВЦЭМ!$C$39:$C$782,СВЦЭМ!$A$39:$A$782,$A36,СВЦЭМ!$B$39:$B$782,P$11)+'СЕТ СН'!$F$9+СВЦЭМ!$D$10+'СЕТ СН'!$F$5-'СЕТ СН'!$F$17</f>
        <v>3292.85141436</v>
      </c>
      <c r="Q36" s="36">
        <f>SUMIFS(СВЦЭМ!$C$39:$C$782,СВЦЭМ!$A$39:$A$782,$A36,СВЦЭМ!$B$39:$B$782,Q$11)+'СЕТ СН'!$F$9+СВЦЭМ!$D$10+'СЕТ СН'!$F$5-'СЕТ СН'!$F$17</f>
        <v>3308.7472693300001</v>
      </c>
      <c r="R36" s="36">
        <f>SUMIFS(СВЦЭМ!$C$39:$C$782,СВЦЭМ!$A$39:$A$782,$A36,СВЦЭМ!$B$39:$B$782,R$11)+'СЕТ СН'!$F$9+СВЦЭМ!$D$10+'СЕТ СН'!$F$5-'СЕТ СН'!$F$17</f>
        <v>3294.8451753899999</v>
      </c>
      <c r="S36" s="36">
        <f>SUMIFS(СВЦЭМ!$C$39:$C$782,СВЦЭМ!$A$39:$A$782,$A36,СВЦЭМ!$B$39:$B$782,S$11)+'СЕТ СН'!$F$9+СВЦЭМ!$D$10+'СЕТ СН'!$F$5-'СЕТ СН'!$F$17</f>
        <v>3288.0359035800002</v>
      </c>
      <c r="T36" s="36">
        <f>SUMIFS(СВЦЭМ!$C$39:$C$782,СВЦЭМ!$A$39:$A$782,$A36,СВЦЭМ!$B$39:$B$782,T$11)+'СЕТ СН'!$F$9+СВЦЭМ!$D$10+'СЕТ СН'!$F$5-'СЕТ СН'!$F$17</f>
        <v>3279.1020563900001</v>
      </c>
      <c r="U36" s="36">
        <f>SUMIFS(СВЦЭМ!$C$39:$C$782,СВЦЭМ!$A$39:$A$782,$A36,СВЦЭМ!$B$39:$B$782,U$11)+'СЕТ СН'!$F$9+СВЦЭМ!$D$10+'СЕТ СН'!$F$5-'СЕТ СН'!$F$17</f>
        <v>3284.0167481200001</v>
      </c>
      <c r="V36" s="36">
        <f>SUMIFS(СВЦЭМ!$C$39:$C$782,СВЦЭМ!$A$39:$A$782,$A36,СВЦЭМ!$B$39:$B$782,V$11)+'СЕТ СН'!$F$9+СВЦЭМ!$D$10+'СЕТ СН'!$F$5-'СЕТ СН'!$F$17</f>
        <v>3300.0504144500001</v>
      </c>
      <c r="W36" s="36">
        <f>SUMIFS(СВЦЭМ!$C$39:$C$782,СВЦЭМ!$A$39:$A$782,$A36,СВЦЭМ!$B$39:$B$782,W$11)+'СЕТ СН'!$F$9+СВЦЭМ!$D$10+'СЕТ СН'!$F$5-'СЕТ СН'!$F$17</f>
        <v>3284.7897130299998</v>
      </c>
      <c r="X36" s="36">
        <f>SUMIFS(СВЦЭМ!$C$39:$C$782,СВЦЭМ!$A$39:$A$782,$A36,СВЦЭМ!$B$39:$B$782,X$11)+'СЕТ СН'!$F$9+СВЦЭМ!$D$10+'СЕТ СН'!$F$5-'СЕТ СН'!$F$17</f>
        <v>3306.9186751400002</v>
      </c>
      <c r="Y36" s="36">
        <f>SUMIFS(СВЦЭМ!$C$39:$C$782,СВЦЭМ!$A$39:$A$782,$A36,СВЦЭМ!$B$39:$B$782,Y$11)+'СЕТ СН'!$F$9+СВЦЭМ!$D$10+'СЕТ СН'!$F$5-'СЕТ СН'!$F$17</f>
        <v>3465.3235229900001</v>
      </c>
    </row>
    <row r="37" spans="1:25" ht="15.75" x14ac:dyDescent="0.2">
      <c r="A37" s="35">
        <f t="shared" si="0"/>
        <v>45103</v>
      </c>
      <c r="B37" s="36">
        <f>SUMIFS(СВЦЭМ!$C$39:$C$782,СВЦЭМ!$A$39:$A$782,$A37,СВЦЭМ!$B$39:$B$782,B$11)+'СЕТ СН'!$F$9+СВЦЭМ!$D$10+'СЕТ СН'!$F$5-'СЕТ СН'!$F$17</f>
        <v>3570.0767625600001</v>
      </c>
      <c r="C37" s="36">
        <f>SUMIFS(СВЦЭМ!$C$39:$C$782,СВЦЭМ!$A$39:$A$782,$A37,СВЦЭМ!$B$39:$B$782,C$11)+'СЕТ СН'!$F$9+СВЦЭМ!$D$10+'СЕТ СН'!$F$5-'СЕТ СН'!$F$17</f>
        <v>3635.8957559600003</v>
      </c>
      <c r="D37" s="36">
        <f>SUMIFS(СВЦЭМ!$C$39:$C$782,СВЦЭМ!$A$39:$A$782,$A37,СВЦЭМ!$B$39:$B$782,D$11)+'СЕТ СН'!$F$9+СВЦЭМ!$D$10+'СЕТ СН'!$F$5-'СЕТ СН'!$F$17</f>
        <v>3672.6741849600003</v>
      </c>
      <c r="E37" s="36">
        <f>SUMIFS(СВЦЭМ!$C$39:$C$782,СВЦЭМ!$A$39:$A$782,$A37,СВЦЭМ!$B$39:$B$782,E$11)+'СЕТ СН'!$F$9+СВЦЭМ!$D$10+'СЕТ СН'!$F$5-'СЕТ СН'!$F$17</f>
        <v>3654.1965477600002</v>
      </c>
      <c r="F37" s="36">
        <f>SUMIFS(СВЦЭМ!$C$39:$C$782,СВЦЭМ!$A$39:$A$782,$A37,СВЦЭМ!$B$39:$B$782,F$11)+'СЕТ СН'!$F$9+СВЦЭМ!$D$10+'СЕТ СН'!$F$5-'СЕТ СН'!$F$17</f>
        <v>3646.9384361700004</v>
      </c>
      <c r="G37" s="36">
        <f>SUMIFS(СВЦЭМ!$C$39:$C$782,СВЦЭМ!$A$39:$A$782,$A37,СВЦЭМ!$B$39:$B$782,G$11)+'СЕТ СН'!$F$9+СВЦЭМ!$D$10+'СЕТ СН'!$F$5-'СЕТ СН'!$F$17</f>
        <v>3650.8852361700001</v>
      </c>
      <c r="H37" s="36">
        <f>SUMIFS(СВЦЭМ!$C$39:$C$782,СВЦЭМ!$A$39:$A$782,$A37,СВЦЭМ!$B$39:$B$782,H$11)+'СЕТ СН'!$F$9+СВЦЭМ!$D$10+'СЕТ СН'!$F$5-'СЕТ СН'!$F$17</f>
        <v>3529.6113248800002</v>
      </c>
      <c r="I37" s="36">
        <f>SUMIFS(СВЦЭМ!$C$39:$C$782,СВЦЭМ!$A$39:$A$782,$A37,СВЦЭМ!$B$39:$B$782,I$11)+'СЕТ СН'!$F$9+СВЦЭМ!$D$10+'СЕТ СН'!$F$5-'СЕТ СН'!$F$17</f>
        <v>3332.1854948999999</v>
      </c>
      <c r="J37" s="36">
        <f>SUMIFS(СВЦЭМ!$C$39:$C$782,СВЦЭМ!$A$39:$A$782,$A37,СВЦЭМ!$B$39:$B$782,J$11)+'СЕТ СН'!$F$9+СВЦЭМ!$D$10+'СЕТ СН'!$F$5-'СЕТ СН'!$F$17</f>
        <v>3243.9152991600004</v>
      </c>
      <c r="K37" s="36">
        <f>SUMIFS(СВЦЭМ!$C$39:$C$782,СВЦЭМ!$A$39:$A$782,$A37,СВЦЭМ!$B$39:$B$782,K$11)+'СЕТ СН'!$F$9+СВЦЭМ!$D$10+'СЕТ СН'!$F$5-'СЕТ СН'!$F$17</f>
        <v>3202.9829647500001</v>
      </c>
      <c r="L37" s="36">
        <f>SUMIFS(СВЦЭМ!$C$39:$C$782,СВЦЭМ!$A$39:$A$782,$A37,СВЦЭМ!$B$39:$B$782,L$11)+'СЕТ СН'!$F$9+СВЦЭМ!$D$10+'СЕТ СН'!$F$5-'СЕТ СН'!$F$17</f>
        <v>3170.2480852899998</v>
      </c>
      <c r="M37" s="36">
        <f>SUMIFS(СВЦЭМ!$C$39:$C$782,СВЦЭМ!$A$39:$A$782,$A37,СВЦЭМ!$B$39:$B$782,M$11)+'СЕТ СН'!$F$9+СВЦЭМ!$D$10+'СЕТ СН'!$F$5-'СЕТ СН'!$F$17</f>
        <v>3195.9957636200002</v>
      </c>
      <c r="N37" s="36">
        <f>SUMIFS(СВЦЭМ!$C$39:$C$782,СВЦЭМ!$A$39:$A$782,$A37,СВЦЭМ!$B$39:$B$782,N$11)+'СЕТ СН'!$F$9+СВЦЭМ!$D$10+'СЕТ СН'!$F$5-'СЕТ СН'!$F$17</f>
        <v>3225.8292791000003</v>
      </c>
      <c r="O37" s="36">
        <f>SUMIFS(СВЦЭМ!$C$39:$C$782,СВЦЭМ!$A$39:$A$782,$A37,СВЦЭМ!$B$39:$B$782,O$11)+'СЕТ СН'!$F$9+СВЦЭМ!$D$10+'СЕТ СН'!$F$5-'СЕТ СН'!$F$17</f>
        <v>3213.5407401500001</v>
      </c>
      <c r="P37" s="36">
        <f>SUMIFS(СВЦЭМ!$C$39:$C$782,СВЦЭМ!$A$39:$A$782,$A37,СВЦЭМ!$B$39:$B$782,P$11)+'СЕТ СН'!$F$9+СВЦЭМ!$D$10+'СЕТ СН'!$F$5-'СЕТ СН'!$F$17</f>
        <v>3223.74362105</v>
      </c>
      <c r="Q37" s="36">
        <f>SUMIFS(СВЦЭМ!$C$39:$C$782,СВЦЭМ!$A$39:$A$782,$A37,СВЦЭМ!$B$39:$B$782,Q$11)+'СЕТ СН'!$F$9+СВЦЭМ!$D$10+'СЕТ СН'!$F$5-'СЕТ СН'!$F$17</f>
        <v>3233.32590742</v>
      </c>
      <c r="R37" s="36">
        <f>SUMIFS(СВЦЭМ!$C$39:$C$782,СВЦЭМ!$A$39:$A$782,$A37,СВЦЭМ!$B$39:$B$782,R$11)+'СЕТ СН'!$F$9+СВЦЭМ!$D$10+'СЕТ СН'!$F$5-'СЕТ СН'!$F$17</f>
        <v>3218.6414917100001</v>
      </c>
      <c r="S37" s="36">
        <f>SUMIFS(СВЦЭМ!$C$39:$C$782,СВЦЭМ!$A$39:$A$782,$A37,СВЦЭМ!$B$39:$B$782,S$11)+'СЕТ СН'!$F$9+СВЦЭМ!$D$10+'СЕТ СН'!$F$5-'СЕТ СН'!$F$17</f>
        <v>3216.0654945699998</v>
      </c>
      <c r="T37" s="36">
        <f>SUMIFS(СВЦЭМ!$C$39:$C$782,СВЦЭМ!$A$39:$A$782,$A37,СВЦЭМ!$B$39:$B$782,T$11)+'СЕТ СН'!$F$9+СВЦЭМ!$D$10+'СЕТ СН'!$F$5-'СЕТ СН'!$F$17</f>
        <v>3210.19452482</v>
      </c>
      <c r="U37" s="36">
        <f>SUMIFS(СВЦЭМ!$C$39:$C$782,СВЦЭМ!$A$39:$A$782,$A37,СВЦЭМ!$B$39:$B$782,U$11)+'СЕТ СН'!$F$9+СВЦЭМ!$D$10+'СЕТ СН'!$F$5-'СЕТ СН'!$F$17</f>
        <v>3190.4185198800001</v>
      </c>
      <c r="V37" s="36">
        <f>SUMIFS(СВЦЭМ!$C$39:$C$782,СВЦЭМ!$A$39:$A$782,$A37,СВЦЭМ!$B$39:$B$782,V$11)+'СЕТ СН'!$F$9+СВЦЭМ!$D$10+'СЕТ СН'!$F$5-'СЕТ СН'!$F$17</f>
        <v>3202.5416883400003</v>
      </c>
      <c r="W37" s="36">
        <f>SUMIFS(СВЦЭМ!$C$39:$C$782,СВЦЭМ!$A$39:$A$782,$A37,СВЦЭМ!$B$39:$B$782,W$11)+'СЕТ СН'!$F$9+СВЦЭМ!$D$10+'СЕТ СН'!$F$5-'СЕТ СН'!$F$17</f>
        <v>3186.8463288800003</v>
      </c>
      <c r="X37" s="36">
        <f>SUMIFS(СВЦЭМ!$C$39:$C$782,СВЦЭМ!$A$39:$A$782,$A37,СВЦЭМ!$B$39:$B$782,X$11)+'СЕТ СН'!$F$9+СВЦЭМ!$D$10+'СЕТ СН'!$F$5-'СЕТ СН'!$F$17</f>
        <v>3236.94698844</v>
      </c>
      <c r="Y37" s="36">
        <f>SUMIFS(СВЦЭМ!$C$39:$C$782,СВЦЭМ!$A$39:$A$782,$A37,СВЦЭМ!$B$39:$B$782,Y$11)+'СЕТ СН'!$F$9+СВЦЭМ!$D$10+'СЕТ СН'!$F$5-'СЕТ СН'!$F$17</f>
        <v>3324.1461650199999</v>
      </c>
    </row>
    <row r="38" spans="1:25" ht="15.75" x14ac:dyDescent="0.2">
      <c r="A38" s="35">
        <f t="shared" si="0"/>
        <v>45104</v>
      </c>
      <c r="B38" s="36">
        <f>SUMIFS(СВЦЭМ!$C$39:$C$782,СВЦЭМ!$A$39:$A$782,$A38,СВЦЭМ!$B$39:$B$782,B$11)+'СЕТ СН'!$F$9+СВЦЭМ!$D$10+'СЕТ СН'!$F$5-'СЕТ СН'!$F$17</f>
        <v>3374.5523203299999</v>
      </c>
      <c r="C38" s="36">
        <f>SUMIFS(СВЦЭМ!$C$39:$C$782,СВЦЭМ!$A$39:$A$782,$A38,СВЦЭМ!$B$39:$B$782,C$11)+'СЕТ СН'!$F$9+СВЦЭМ!$D$10+'СЕТ СН'!$F$5-'СЕТ СН'!$F$17</f>
        <v>3419.5627396300001</v>
      </c>
      <c r="D38" s="36">
        <f>SUMIFS(СВЦЭМ!$C$39:$C$782,СВЦЭМ!$A$39:$A$782,$A38,СВЦЭМ!$B$39:$B$782,D$11)+'СЕТ СН'!$F$9+СВЦЭМ!$D$10+'СЕТ СН'!$F$5-'СЕТ СН'!$F$17</f>
        <v>3503.2912413700001</v>
      </c>
      <c r="E38" s="36">
        <f>SUMIFS(СВЦЭМ!$C$39:$C$782,СВЦЭМ!$A$39:$A$782,$A38,СВЦЭМ!$B$39:$B$782,E$11)+'СЕТ СН'!$F$9+СВЦЭМ!$D$10+'СЕТ СН'!$F$5-'СЕТ СН'!$F$17</f>
        <v>3489.5263322700002</v>
      </c>
      <c r="F38" s="36">
        <f>SUMIFS(СВЦЭМ!$C$39:$C$782,СВЦЭМ!$A$39:$A$782,$A38,СВЦЭМ!$B$39:$B$782,F$11)+'СЕТ СН'!$F$9+СВЦЭМ!$D$10+'СЕТ СН'!$F$5-'СЕТ СН'!$F$17</f>
        <v>3477.3051794100002</v>
      </c>
      <c r="G38" s="36">
        <f>SUMIFS(СВЦЭМ!$C$39:$C$782,СВЦЭМ!$A$39:$A$782,$A38,СВЦЭМ!$B$39:$B$782,G$11)+'СЕТ СН'!$F$9+СВЦЭМ!$D$10+'СЕТ СН'!$F$5-'СЕТ СН'!$F$17</f>
        <v>3474.63643787</v>
      </c>
      <c r="H38" s="36">
        <f>SUMIFS(СВЦЭМ!$C$39:$C$782,СВЦЭМ!$A$39:$A$782,$A38,СВЦЭМ!$B$39:$B$782,H$11)+'СЕТ СН'!$F$9+СВЦЭМ!$D$10+'СЕТ СН'!$F$5-'СЕТ СН'!$F$17</f>
        <v>3400.2320404299999</v>
      </c>
      <c r="I38" s="36">
        <f>SUMIFS(СВЦЭМ!$C$39:$C$782,СВЦЭМ!$A$39:$A$782,$A38,СВЦЭМ!$B$39:$B$782,I$11)+'СЕТ СН'!$F$9+СВЦЭМ!$D$10+'СЕТ СН'!$F$5-'СЕТ СН'!$F$17</f>
        <v>3291.9094055400001</v>
      </c>
      <c r="J38" s="36">
        <f>SUMIFS(СВЦЭМ!$C$39:$C$782,СВЦЭМ!$A$39:$A$782,$A38,СВЦЭМ!$B$39:$B$782,J$11)+'СЕТ СН'!$F$9+СВЦЭМ!$D$10+'СЕТ СН'!$F$5-'СЕТ СН'!$F$17</f>
        <v>3197.5396838000001</v>
      </c>
      <c r="K38" s="36">
        <f>SUMIFS(СВЦЭМ!$C$39:$C$782,СВЦЭМ!$A$39:$A$782,$A38,СВЦЭМ!$B$39:$B$782,K$11)+'СЕТ СН'!$F$9+СВЦЭМ!$D$10+'СЕТ СН'!$F$5-'СЕТ СН'!$F$17</f>
        <v>3147.7816730800005</v>
      </c>
      <c r="L38" s="36">
        <f>SUMIFS(СВЦЭМ!$C$39:$C$782,СВЦЭМ!$A$39:$A$782,$A38,СВЦЭМ!$B$39:$B$782,L$11)+'СЕТ СН'!$F$9+СВЦЭМ!$D$10+'СЕТ СН'!$F$5-'СЕТ СН'!$F$17</f>
        <v>3117.9716350899998</v>
      </c>
      <c r="M38" s="36">
        <f>SUMIFS(СВЦЭМ!$C$39:$C$782,СВЦЭМ!$A$39:$A$782,$A38,СВЦЭМ!$B$39:$B$782,M$11)+'СЕТ СН'!$F$9+СВЦЭМ!$D$10+'СЕТ СН'!$F$5-'СЕТ СН'!$F$17</f>
        <v>3117.91332341</v>
      </c>
      <c r="N38" s="36">
        <f>SUMIFS(СВЦЭМ!$C$39:$C$782,СВЦЭМ!$A$39:$A$782,$A38,СВЦЭМ!$B$39:$B$782,N$11)+'СЕТ СН'!$F$9+СВЦЭМ!$D$10+'СЕТ СН'!$F$5-'СЕТ СН'!$F$17</f>
        <v>3130.9842987400002</v>
      </c>
      <c r="O38" s="36">
        <f>SUMIFS(СВЦЭМ!$C$39:$C$782,СВЦЭМ!$A$39:$A$782,$A38,СВЦЭМ!$B$39:$B$782,O$11)+'СЕТ СН'!$F$9+СВЦЭМ!$D$10+'СЕТ СН'!$F$5-'СЕТ СН'!$F$17</f>
        <v>3137.9994647800004</v>
      </c>
      <c r="P38" s="36">
        <f>SUMIFS(СВЦЭМ!$C$39:$C$782,СВЦЭМ!$A$39:$A$782,$A38,СВЦЭМ!$B$39:$B$782,P$11)+'СЕТ СН'!$F$9+СВЦЭМ!$D$10+'СЕТ СН'!$F$5-'СЕТ СН'!$F$17</f>
        <v>3140.9440097300003</v>
      </c>
      <c r="Q38" s="36">
        <f>SUMIFS(СВЦЭМ!$C$39:$C$782,СВЦЭМ!$A$39:$A$782,$A38,СВЦЭМ!$B$39:$B$782,Q$11)+'СЕТ СН'!$F$9+СВЦЭМ!$D$10+'СЕТ СН'!$F$5-'СЕТ СН'!$F$17</f>
        <v>3130.7021399700002</v>
      </c>
      <c r="R38" s="36">
        <f>SUMIFS(СВЦЭМ!$C$39:$C$782,СВЦЭМ!$A$39:$A$782,$A38,СВЦЭМ!$B$39:$B$782,R$11)+'СЕТ СН'!$F$9+СВЦЭМ!$D$10+'СЕТ СН'!$F$5-'СЕТ СН'!$F$17</f>
        <v>3116.2520117800004</v>
      </c>
      <c r="S38" s="36">
        <f>SUMIFS(СВЦЭМ!$C$39:$C$782,СВЦЭМ!$A$39:$A$782,$A38,СВЦЭМ!$B$39:$B$782,S$11)+'СЕТ СН'!$F$9+СВЦЭМ!$D$10+'СЕТ СН'!$F$5-'СЕТ СН'!$F$17</f>
        <v>3104.2945083000004</v>
      </c>
      <c r="T38" s="36">
        <f>SUMIFS(СВЦЭМ!$C$39:$C$782,СВЦЭМ!$A$39:$A$782,$A38,СВЦЭМ!$B$39:$B$782,T$11)+'СЕТ СН'!$F$9+СВЦЭМ!$D$10+'СЕТ СН'!$F$5-'СЕТ СН'!$F$17</f>
        <v>3100.8447899299999</v>
      </c>
      <c r="U38" s="36">
        <f>SUMIFS(СВЦЭМ!$C$39:$C$782,СВЦЭМ!$A$39:$A$782,$A38,СВЦЭМ!$B$39:$B$782,U$11)+'СЕТ СН'!$F$9+СВЦЭМ!$D$10+'СЕТ СН'!$F$5-'СЕТ СН'!$F$17</f>
        <v>3102.2147685099999</v>
      </c>
      <c r="V38" s="36">
        <f>SUMIFS(СВЦЭМ!$C$39:$C$782,СВЦЭМ!$A$39:$A$782,$A38,СВЦЭМ!$B$39:$B$782,V$11)+'СЕТ СН'!$F$9+СВЦЭМ!$D$10+'СЕТ СН'!$F$5-'СЕТ СН'!$F$17</f>
        <v>3109.79088017</v>
      </c>
      <c r="W38" s="36">
        <f>SUMIFS(СВЦЭМ!$C$39:$C$782,СВЦЭМ!$A$39:$A$782,$A38,СВЦЭМ!$B$39:$B$782,W$11)+'СЕТ СН'!$F$9+СВЦЭМ!$D$10+'СЕТ СН'!$F$5-'СЕТ СН'!$F$17</f>
        <v>3072.8093464900003</v>
      </c>
      <c r="X38" s="36">
        <f>SUMIFS(СВЦЭМ!$C$39:$C$782,СВЦЭМ!$A$39:$A$782,$A38,СВЦЭМ!$B$39:$B$782,X$11)+'СЕТ СН'!$F$9+СВЦЭМ!$D$10+'СЕТ СН'!$F$5-'СЕТ СН'!$F$17</f>
        <v>3108.3220490399999</v>
      </c>
      <c r="Y38" s="36">
        <f>SUMIFS(СВЦЭМ!$C$39:$C$782,СВЦЭМ!$A$39:$A$782,$A38,СВЦЭМ!$B$39:$B$782,Y$11)+'СЕТ СН'!$F$9+СВЦЭМ!$D$10+'СЕТ СН'!$F$5-'СЕТ СН'!$F$17</f>
        <v>3198.1514415000001</v>
      </c>
    </row>
    <row r="39" spans="1:25" ht="15.75" x14ac:dyDescent="0.2">
      <c r="A39" s="35">
        <f t="shared" si="0"/>
        <v>45105</v>
      </c>
      <c r="B39" s="36">
        <f>SUMIFS(СВЦЭМ!$C$39:$C$782,СВЦЭМ!$A$39:$A$782,$A39,СВЦЭМ!$B$39:$B$782,B$11)+'СЕТ СН'!$F$9+СВЦЭМ!$D$10+'СЕТ СН'!$F$5-'СЕТ СН'!$F$17</f>
        <v>3294.9426810499999</v>
      </c>
      <c r="C39" s="36">
        <f>SUMIFS(СВЦЭМ!$C$39:$C$782,СВЦЭМ!$A$39:$A$782,$A39,СВЦЭМ!$B$39:$B$782,C$11)+'СЕТ СН'!$F$9+СВЦЭМ!$D$10+'СЕТ СН'!$F$5-'СЕТ СН'!$F$17</f>
        <v>3378.4157827500003</v>
      </c>
      <c r="D39" s="36">
        <f>SUMIFS(СВЦЭМ!$C$39:$C$782,СВЦЭМ!$A$39:$A$782,$A39,СВЦЭМ!$B$39:$B$782,D$11)+'СЕТ СН'!$F$9+СВЦЭМ!$D$10+'СЕТ СН'!$F$5-'СЕТ СН'!$F$17</f>
        <v>3459.56810855</v>
      </c>
      <c r="E39" s="36">
        <f>SUMIFS(СВЦЭМ!$C$39:$C$782,СВЦЭМ!$A$39:$A$782,$A39,СВЦЭМ!$B$39:$B$782,E$11)+'СЕТ СН'!$F$9+СВЦЭМ!$D$10+'СЕТ СН'!$F$5-'СЕТ СН'!$F$17</f>
        <v>3478.2562090600004</v>
      </c>
      <c r="F39" s="36">
        <f>SUMIFS(СВЦЭМ!$C$39:$C$782,СВЦЭМ!$A$39:$A$782,$A39,СВЦЭМ!$B$39:$B$782,F$11)+'СЕТ СН'!$F$9+СВЦЭМ!$D$10+'СЕТ СН'!$F$5-'СЕТ СН'!$F$17</f>
        <v>3478.4970674200003</v>
      </c>
      <c r="G39" s="36">
        <f>SUMIFS(СВЦЭМ!$C$39:$C$782,СВЦЭМ!$A$39:$A$782,$A39,СВЦЭМ!$B$39:$B$782,G$11)+'СЕТ СН'!$F$9+СВЦЭМ!$D$10+'СЕТ СН'!$F$5-'СЕТ СН'!$F$17</f>
        <v>3452.8488758399999</v>
      </c>
      <c r="H39" s="36">
        <f>SUMIFS(СВЦЭМ!$C$39:$C$782,СВЦЭМ!$A$39:$A$782,$A39,СВЦЭМ!$B$39:$B$782,H$11)+'СЕТ СН'!$F$9+СВЦЭМ!$D$10+'СЕТ СН'!$F$5-'СЕТ СН'!$F$17</f>
        <v>3344.9355196900001</v>
      </c>
      <c r="I39" s="36">
        <f>SUMIFS(СВЦЭМ!$C$39:$C$782,СВЦЭМ!$A$39:$A$782,$A39,СВЦЭМ!$B$39:$B$782,I$11)+'СЕТ СН'!$F$9+СВЦЭМ!$D$10+'СЕТ СН'!$F$5-'СЕТ СН'!$F$17</f>
        <v>3212.8612935199999</v>
      </c>
      <c r="J39" s="36">
        <f>SUMIFS(СВЦЭМ!$C$39:$C$782,СВЦЭМ!$A$39:$A$782,$A39,СВЦЭМ!$B$39:$B$782,J$11)+'СЕТ СН'!$F$9+СВЦЭМ!$D$10+'СЕТ СН'!$F$5-'СЕТ СН'!$F$17</f>
        <v>3140.2990985000001</v>
      </c>
      <c r="K39" s="36">
        <f>SUMIFS(СВЦЭМ!$C$39:$C$782,СВЦЭМ!$A$39:$A$782,$A39,СВЦЭМ!$B$39:$B$782,K$11)+'СЕТ СН'!$F$9+СВЦЭМ!$D$10+'СЕТ СН'!$F$5-'СЕТ СН'!$F$17</f>
        <v>3083.47369961</v>
      </c>
      <c r="L39" s="36">
        <f>SUMIFS(СВЦЭМ!$C$39:$C$782,СВЦЭМ!$A$39:$A$782,$A39,СВЦЭМ!$B$39:$B$782,L$11)+'СЕТ СН'!$F$9+СВЦЭМ!$D$10+'СЕТ СН'!$F$5-'СЕТ СН'!$F$17</f>
        <v>3090.1908718900004</v>
      </c>
      <c r="M39" s="36">
        <f>SUMIFS(СВЦЭМ!$C$39:$C$782,СВЦЭМ!$A$39:$A$782,$A39,СВЦЭМ!$B$39:$B$782,M$11)+'СЕТ СН'!$F$9+СВЦЭМ!$D$10+'СЕТ СН'!$F$5-'СЕТ СН'!$F$17</f>
        <v>3101.2218506099998</v>
      </c>
      <c r="N39" s="36">
        <f>SUMIFS(СВЦЭМ!$C$39:$C$782,СВЦЭМ!$A$39:$A$782,$A39,СВЦЭМ!$B$39:$B$782,N$11)+'СЕТ СН'!$F$9+СВЦЭМ!$D$10+'СЕТ СН'!$F$5-'СЕТ СН'!$F$17</f>
        <v>3151.9387162500002</v>
      </c>
      <c r="O39" s="36">
        <f>SUMIFS(СВЦЭМ!$C$39:$C$782,СВЦЭМ!$A$39:$A$782,$A39,СВЦЭМ!$B$39:$B$782,O$11)+'СЕТ СН'!$F$9+СВЦЭМ!$D$10+'СЕТ СН'!$F$5-'СЕТ СН'!$F$17</f>
        <v>3146.2338986000004</v>
      </c>
      <c r="P39" s="36">
        <f>SUMIFS(СВЦЭМ!$C$39:$C$782,СВЦЭМ!$A$39:$A$782,$A39,СВЦЭМ!$B$39:$B$782,P$11)+'СЕТ СН'!$F$9+СВЦЭМ!$D$10+'СЕТ СН'!$F$5-'СЕТ СН'!$F$17</f>
        <v>3132.5585451699999</v>
      </c>
      <c r="Q39" s="36">
        <f>SUMIFS(СВЦЭМ!$C$39:$C$782,СВЦЭМ!$A$39:$A$782,$A39,СВЦЭМ!$B$39:$B$782,Q$11)+'СЕТ СН'!$F$9+СВЦЭМ!$D$10+'СЕТ СН'!$F$5-'СЕТ СН'!$F$17</f>
        <v>3133.6221608800001</v>
      </c>
      <c r="R39" s="36">
        <f>SUMIFS(СВЦЭМ!$C$39:$C$782,СВЦЭМ!$A$39:$A$782,$A39,СВЦЭМ!$B$39:$B$782,R$11)+'СЕТ СН'!$F$9+СВЦЭМ!$D$10+'СЕТ СН'!$F$5-'СЕТ СН'!$F$17</f>
        <v>3102.9702957600002</v>
      </c>
      <c r="S39" s="36">
        <f>SUMIFS(СВЦЭМ!$C$39:$C$782,СВЦЭМ!$A$39:$A$782,$A39,СВЦЭМ!$B$39:$B$782,S$11)+'СЕТ СН'!$F$9+СВЦЭМ!$D$10+'СЕТ СН'!$F$5-'СЕТ СН'!$F$17</f>
        <v>3098.5220569100002</v>
      </c>
      <c r="T39" s="36">
        <f>SUMIFS(СВЦЭМ!$C$39:$C$782,СВЦЭМ!$A$39:$A$782,$A39,СВЦЭМ!$B$39:$B$782,T$11)+'СЕТ СН'!$F$9+СВЦЭМ!$D$10+'СЕТ СН'!$F$5-'СЕТ СН'!$F$17</f>
        <v>3103.2502241100001</v>
      </c>
      <c r="U39" s="36">
        <f>SUMIFS(СВЦЭМ!$C$39:$C$782,СВЦЭМ!$A$39:$A$782,$A39,СВЦЭМ!$B$39:$B$782,U$11)+'СЕТ СН'!$F$9+СВЦЭМ!$D$10+'СЕТ СН'!$F$5-'СЕТ СН'!$F$17</f>
        <v>3139.6786475899999</v>
      </c>
      <c r="V39" s="36">
        <f>SUMIFS(СВЦЭМ!$C$39:$C$782,СВЦЭМ!$A$39:$A$782,$A39,СВЦЭМ!$B$39:$B$782,V$11)+'СЕТ СН'!$F$9+СВЦЭМ!$D$10+'СЕТ СН'!$F$5-'СЕТ СН'!$F$17</f>
        <v>3148.6524163399999</v>
      </c>
      <c r="W39" s="36">
        <f>SUMIFS(СВЦЭМ!$C$39:$C$782,СВЦЭМ!$A$39:$A$782,$A39,СВЦЭМ!$B$39:$B$782,W$11)+'СЕТ СН'!$F$9+СВЦЭМ!$D$10+'СЕТ СН'!$F$5-'СЕТ СН'!$F$17</f>
        <v>3122.1672287600004</v>
      </c>
      <c r="X39" s="36">
        <f>SUMIFS(СВЦЭМ!$C$39:$C$782,СВЦЭМ!$A$39:$A$782,$A39,СВЦЭМ!$B$39:$B$782,X$11)+'СЕТ СН'!$F$9+СВЦЭМ!$D$10+'СЕТ СН'!$F$5-'СЕТ СН'!$F$17</f>
        <v>3145.0283912800001</v>
      </c>
      <c r="Y39" s="36">
        <f>SUMIFS(СВЦЭМ!$C$39:$C$782,СВЦЭМ!$A$39:$A$782,$A39,СВЦЭМ!$B$39:$B$782,Y$11)+'СЕТ СН'!$F$9+СВЦЭМ!$D$10+'СЕТ СН'!$F$5-'СЕТ СН'!$F$17</f>
        <v>3250.8509128000001</v>
      </c>
    </row>
    <row r="40" spans="1:25" ht="15.75" x14ac:dyDescent="0.2">
      <c r="A40" s="35">
        <f t="shared" si="0"/>
        <v>45106</v>
      </c>
      <c r="B40" s="36">
        <f>SUMIFS(СВЦЭМ!$C$39:$C$782,СВЦЭМ!$A$39:$A$782,$A40,СВЦЭМ!$B$39:$B$782,B$11)+'СЕТ СН'!$F$9+СВЦЭМ!$D$10+'СЕТ СН'!$F$5-'СЕТ СН'!$F$17</f>
        <v>3382.8209432499998</v>
      </c>
      <c r="C40" s="36">
        <f>SUMIFS(СВЦЭМ!$C$39:$C$782,СВЦЭМ!$A$39:$A$782,$A40,СВЦЭМ!$B$39:$B$782,C$11)+'СЕТ СН'!$F$9+СВЦЭМ!$D$10+'СЕТ СН'!$F$5-'СЕТ СН'!$F$17</f>
        <v>3441.11511655</v>
      </c>
      <c r="D40" s="36">
        <f>SUMIFS(СВЦЭМ!$C$39:$C$782,СВЦЭМ!$A$39:$A$782,$A40,СВЦЭМ!$B$39:$B$782,D$11)+'СЕТ СН'!$F$9+СВЦЭМ!$D$10+'СЕТ СН'!$F$5-'СЕТ СН'!$F$17</f>
        <v>3490.9205303799999</v>
      </c>
      <c r="E40" s="36">
        <f>SUMIFS(СВЦЭМ!$C$39:$C$782,СВЦЭМ!$A$39:$A$782,$A40,СВЦЭМ!$B$39:$B$782,E$11)+'СЕТ СН'!$F$9+СВЦЭМ!$D$10+'СЕТ СН'!$F$5-'СЕТ СН'!$F$17</f>
        <v>3495.8326171100002</v>
      </c>
      <c r="F40" s="36">
        <f>SUMIFS(СВЦЭМ!$C$39:$C$782,СВЦЭМ!$A$39:$A$782,$A40,СВЦЭМ!$B$39:$B$782,F$11)+'СЕТ СН'!$F$9+СВЦЭМ!$D$10+'СЕТ СН'!$F$5-'СЕТ СН'!$F$17</f>
        <v>3481.2036218500002</v>
      </c>
      <c r="G40" s="36">
        <f>SUMIFS(СВЦЭМ!$C$39:$C$782,СВЦЭМ!$A$39:$A$782,$A40,СВЦЭМ!$B$39:$B$782,G$11)+'СЕТ СН'!$F$9+СВЦЭМ!$D$10+'СЕТ СН'!$F$5-'СЕТ СН'!$F$17</f>
        <v>3483.33159002</v>
      </c>
      <c r="H40" s="36">
        <f>SUMIFS(СВЦЭМ!$C$39:$C$782,СВЦЭМ!$A$39:$A$782,$A40,СВЦЭМ!$B$39:$B$782,H$11)+'СЕТ СН'!$F$9+СВЦЭМ!$D$10+'СЕТ СН'!$F$5-'СЕТ СН'!$F$17</f>
        <v>3429.3445806600002</v>
      </c>
      <c r="I40" s="36">
        <f>SUMIFS(СВЦЭМ!$C$39:$C$782,СВЦЭМ!$A$39:$A$782,$A40,СВЦЭМ!$B$39:$B$782,I$11)+'СЕТ СН'!$F$9+СВЦЭМ!$D$10+'СЕТ СН'!$F$5-'СЕТ СН'!$F$17</f>
        <v>3329.4033849000002</v>
      </c>
      <c r="J40" s="36">
        <f>SUMIFS(СВЦЭМ!$C$39:$C$782,СВЦЭМ!$A$39:$A$782,$A40,СВЦЭМ!$B$39:$B$782,J$11)+'СЕТ СН'!$F$9+СВЦЭМ!$D$10+'СЕТ СН'!$F$5-'СЕТ СН'!$F$17</f>
        <v>3234.7266034300001</v>
      </c>
      <c r="K40" s="36">
        <f>SUMIFS(СВЦЭМ!$C$39:$C$782,СВЦЭМ!$A$39:$A$782,$A40,СВЦЭМ!$B$39:$B$782,K$11)+'СЕТ СН'!$F$9+СВЦЭМ!$D$10+'СЕТ СН'!$F$5-'СЕТ СН'!$F$17</f>
        <v>3182.5643849500002</v>
      </c>
      <c r="L40" s="36">
        <f>SUMIFS(СВЦЭМ!$C$39:$C$782,СВЦЭМ!$A$39:$A$782,$A40,СВЦЭМ!$B$39:$B$782,L$11)+'СЕТ СН'!$F$9+СВЦЭМ!$D$10+'СЕТ СН'!$F$5-'СЕТ СН'!$F$17</f>
        <v>3187.55531853</v>
      </c>
      <c r="M40" s="36">
        <f>SUMIFS(СВЦЭМ!$C$39:$C$782,СВЦЭМ!$A$39:$A$782,$A40,СВЦЭМ!$B$39:$B$782,M$11)+'СЕТ СН'!$F$9+СВЦЭМ!$D$10+'СЕТ СН'!$F$5-'СЕТ СН'!$F$17</f>
        <v>3149.4023074200004</v>
      </c>
      <c r="N40" s="36">
        <f>SUMIFS(СВЦЭМ!$C$39:$C$782,СВЦЭМ!$A$39:$A$782,$A40,СВЦЭМ!$B$39:$B$782,N$11)+'СЕТ СН'!$F$9+СВЦЭМ!$D$10+'СЕТ СН'!$F$5-'СЕТ СН'!$F$17</f>
        <v>3170.9130337500001</v>
      </c>
      <c r="O40" s="36">
        <f>SUMIFS(СВЦЭМ!$C$39:$C$782,СВЦЭМ!$A$39:$A$782,$A40,СВЦЭМ!$B$39:$B$782,O$11)+'СЕТ СН'!$F$9+СВЦЭМ!$D$10+'СЕТ СН'!$F$5-'СЕТ СН'!$F$17</f>
        <v>3171.6583381600003</v>
      </c>
      <c r="P40" s="36">
        <f>SUMIFS(СВЦЭМ!$C$39:$C$782,СВЦЭМ!$A$39:$A$782,$A40,СВЦЭМ!$B$39:$B$782,P$11)+'СЕТ СН'!$F$9+СВЦЭМ!$D$10+'СЕТ СН'!$F$5-'СЕТ СН'!$F$17</f>
        <v>3178.9995365300001</v>
      </c>
      <c r="Q40" s="36">
        <f>SUMIFS(СВЦЭМ!$C$39:$C$782,СВЦЭМ!$A$39:$A$782,$A40,СВЦЭМ!$B$39:$B$782,Q$11)+'СЕТ СН'!$F$9+СВЦЭМ!$D$10+'СЕТ СН'!$F$5-'СЕТ СН'!$F$17</f>
        <v>3179.02168858</v>
      </c>
      <c r="R40" s="36">
        <f>SUMIFS(СВЦЭМ!$C$39:$C$782,СВЦЭМ!$A$39:$A$782,$A40,СВЦЭМ!$B$39:$B$782,R$11)+'СЕТ СН'!$F$9+СВЦЭМ!$D$10+'СЕТ СН'!$F$5-'СЕТ СН'!$F$17</f>
        <v>3166.5484746900001</v>
      </c>
      <c r="S40" s="36">
        <f>SUMIFS(СВЦЭМ!$C$39:$C$782,СВЦЭМ!$A$39:$A$782,$A40,СВЦЭМ!$B$39:$B$782,S$11)+'СЕТ СН'!$F$9+СВЦЭМ!$D$10+'СЕТ СН'!$F$5-'СЕТ СН'!$F$17</f>
        <v>3153.4832976799999</v>
      </c>
      <c r="T40" s="36">
        <f>SUMIFS(СВЦЭМ!$C$39:$C$782,СВЦЭМ!$A$39:$A$782,$A40,СВЦЭМ!$B$39:$B$782,T$11)+'СЕТ СН'!$F$9+СВЦЭМ!$D$10+'СЕТ СН'!$F$5-'СЕТ СН'!$F$17</f>
        <v>3162.5351507100004</v>
      </c>
      <c r="U40" s="36">
        <f>SUMIFS(СВЦЭМ!$C$39:$C$782,СВЦЭМ!$A$39:$A$782,$A40,СВЦЭМ!$B$39:$B$782,U$11)+'СЕТ СН'!$F$9+СВЦЭМ!$D$10+'СЕТ СН'!$F$5-'СЕТ СН'!$F$17</f>
        <v>3225.7759641900002</v>
      </c>
      <c r="V40" s="36">
        <f>SUMIFS(СВЦЭМ!$C$39:$C$782,СВЦЭМ!$A$39:$A$782,$A40,СВЦЭМ!$B$39:$B$782,V$11)+'СЕТ СН'!$F$9+СВЦЭМ!$D$10+'СЕТ СН'!$F$5-'СЕТ СН'!$F$17</f>
        <v>3207.4985710800001</v>
      </c>
      <c r="W40" s="36">
        <f>SUMIFS(СВЦЭМ!$C$39:$C$782,СВЦЭМ!$A$39:$A$782,$A40,СВЦЭМ!$B$39:$B$782,W$11)+'СЕТ СН'!$F$9+СВЦЭМ!$D$10+'СЕТ СН'!$F$5-'СЕТ СН'!$F$17</f>
        <v>3185.2655528300002</v>
      </c>
      <c r="X40" s="36">
        <f>SUMIFS(СВЦЭМ!$C$39:$C$782,СВЦЭМ!$A$39:$A$782,$A40,СВЦЭМ!$B$39:$B$782,X$11)+'СЕТ СН'!$F$9+СВЦЭМ!$D$10+'СЕТ СН'!$F$5-'СЕТ СН'!$F$17</f>
        <v>3199.0453487599998</v>
      </c>
      <c r="Y40" s="36">
        <f>SUMIFS(СВЦЭМ!$C$39:$C$782,СВЦЭМ!$A$39:$A$782,$A40,СВЦЭМ!$B$39:$B$782,Y$11)+'СЕТ СН'!$F$9+СВЦЭМ!$D$10+'СЕТ СН'!$F$5-'СЕТ СН'!$F$17</f>
        <v>3326.0519966000002</v>
      </c>
    </row>
    <row r="41" spans="1:25" ht="15.75" x14ac:dyDescent="0.2">
      <c r="A41" s="35">
        <f t="shared" si="0"/>
        <v>45107</v>
      </c>
      <c r="B41" s="36">
        <f>SUMIFS(СВЦЭМ!$C$39:$C$782,СВЦЭМ!$A$39:$A$782,$A41,СВЦЭМ!$B$39:$B$782,B$11)+'СЕТ СН'!$F$9+СВЦЭМ!$D$10+'СЕТ СН'!$F$5-'СЕТ СН'!$F$17</f>
        <v>3374.42044136</v>
      </c>
      <c r="C41" s="36">
        <f>SUMIFS(СВЦЭМ!$C$39:$C$782,СВЦЭМ!$A$39:$A$782,$A41,СВЦЭМ!$B$39:$B$782,C$11)+'СЕТ СН'!$F$9+СВЦЭМ!$D$10+'СЕТ СН'!$F$5-'СЕТ СН'!$F$17</f>
        <v>3418.7160953700004</v>
      </c>
      <c r="D41" s="36">
        <f>SUMIFS(СВЦЭМ!$C$39:$C$782,СВЦЭМ!$A$39:$A$782,$A41,СВЦЭМ!$B$39:$B$782,D$11)+'СЕТ СН'!$F$9+СВЦЭМ!$D$10+'СЕТ СН'!$F$5-'СЕТ СН'!$F$17</f>
        <v>3517.07210682</v>
      </c>
      <c r="E41" s="36">
        <f>SUMIFS(СВЦЭМ!$C$39:$C$782,СВЦЭМ!$A$39:$A$782,$A41,СВЦЭМ!$B$39:$B$782,E$11)+'СЕТ СН'!$F$9+СВЦЭМ!$D$10+'СЕТ СН'!$F$5-'СЕТ СН'!$F$17</f>
        <v>3533.93608623</v>
      </c>
      <c r="F41" s="36">
        <f>SUMIFS(СВЦЭМ!$C$39:$C$782,СВЦЭМ!$A$39:$A$782,$A41,СВЦЭМ!$B$39:$B$782,F$11)+'СЕТ СН'!$F$9+СВЦЭМ!$D$10+'СЕТ СН'!$F$5-'СЕТ СН'!$F$17</f>
        <v>3576.0201660399998</v>
      </c>
      <c r="G41" s="36">
        <f>SUMIFS(СВЦЭМ!$C$39:$C$782,СВЦЭМ!$A$39:$A$782,$A41,СВЦЭМ!$B$39:$B$782,G$11)+'СЕТ СН'!$F$9+СВЦЭМ!$D$10+'СЕТ СН'!$F$5-'СЕТ СН'!$F$17</f>
        <v>3608.1948270500002</v>
      </c>
      <c r="H41" s="36">
        <f>SUMIFS(СВЦЭМ!$C$39:$C$782,СВЦЭМ!$A$39:$A$782,$A41,СВЦЭМ!$B$39:$B$782,H$11)+'СЕТ СН'!$F$9+СВЦЭМ!$D$10+'СЕТ СН'!$F$5-'СЕТ СН'!$F$17</f>
        <v>3503.7794387800004</v>
      </c>
      <c r="I41" s="36">
        <f>SUMIFS(СВЦЭМ!$C$39:$C$782,СВЦЭМ!$A$39:$A$782,$A41,СВЦЭМ!$B$39:$B$782,I$11)+'СЕТ СН'!$F$9+СВЦЭМ!$D$10+'СЕТ СН'!$F$5-'СЕТ СН'!$F$17</f>
        <v>3390.6955429</v>
      </c>
      <c r="J41" s="36">
        <f>SUMIFS(СВЦЭМ!$C$39:$C$782,СВЦЭМ!$A$39:$A$782,$A41,СВЦЭМ!$B$39:$B$782,J$11)+'СЕТ СН'!$F$9+СВЦЭМ!$D$10+'СЕТ СН'!$F$5-'СЕТ СН'!$F$17</f>
        <v>3306.2317727400005</v>
      </c>
      <c r="K41" s="36">
        <f>SUMIFS(СВЦЭМ!$C$39:$C$782,СВЦЭМ!$A$39:$A$782,$A41,СВЦЭМ!$B$39:$B$782,K$11)+'СЕТ СН'!$F$9+СВЦЭМ!$D$10+'СЕТ СН'!$F$5-'СЕТ СН'!$F$17</f>
        <v>3232.7962188199999</v>
      </c>
      <c r="L41" s="36">
        <f>SUMIFS(СВЦЭМ!$C$39:$C$782,СВЦЭМ!$A$39:$A$782,$A41,СВЦЭМ!$B$39:$B$782,L$11)+'СЕТ СН'!$F$9+СВЦЭМ!$D$10+'СЕТ СН'!$F$5-'СЕТ СН'!$F$17</f>
        <v>3200.1835168500002</v>
      </c>
      <c r="M41" s="36">
        <f>SUMIFS(СВЦЭМ!$C$39:$C$782,СВЦЭМ!$A$39:$A$782,$A41,СВЦЭМ!$B$39:$B$782,M$11)+'СЕТ СН'!$F$9+СВЦЭМ!$D$10+'СЕТ СН'!$F$5-'СЕТ СН'!$F$17</f>
        <v>3168.1829838399999</v>
      </c>
      <c r="N41" s="36">
        <f>SUMIFS(СВЦЭМ!$C$39:$C$782,СВЦЭМ!$A$39:$A$782,$A41,СВЦЭМ!$B$39:$B$782,N$11)+'СЕТ СН'!$F$9+СВЦЭМ!$D$10+'СЕТ СН'!$F$5-'СЕТ СН'!$F$17</f>
        <v>3216.0802618400003</v>
      </c>
      <c r="O41" s="36">
        <f>SUMIFS(СВЦЭМ!$C$39:$C$782,СВЦЭМ!$A$39:$A$782,$A41,СВЦЭМ!$B$39:$B$782,O$11)+'СЕТ СН'!$F$9+СВЦЭМ!$D$10+'СЕТ СН'!$F$5-'СЕТ СН'!$F$17</f>
        <v>3201.6850829000005</v>
      </c>
      <c r="P41" s="36">
        <f>SUMIFS(СВЦЭМ!$C$39:$C$782,СВЦЭМ!$A$39:$A$782,$A41,СВЦЭМ!$B$39:$B$782,P$11)+'СЕТ СН'!$F$9+СВЦЭМ!$D$10+'СЕТ СН'!$F$5-'СЕТ СН'!$F$17</f>
        <v>3211.2647534100001</v>
      </c>
      <c r="Q41" s="36">
        <f>SUMIFS(СВЦЭМ!$C$39:$C$782,СВЦЭМ!$A$39:$A$782,$A41,СВЦЭМ!$B$39:$B$782,Q$11)+'СЕТ СН'!$F$9+СВЦЭМ!$D$10+'СЕТ СН'!$F$5-'СЕТ СН'!$F$17</f>
        <v>3213.1479353900004</v>
      </c>
      <c r="R41" s="36">
        <f>SUMIFS(СВЦЭМ!$C$39:$C$782,СВЦЭМ!$A$39:$A$782,$A41,СВЦЭМ!$B$39:$B$782,R$11)+'СЕТ СН'!$F$9+СВЦЭМ!$D$10+'СЕТ СН'!$F$5-'СЕТ СН'!$F$17</f>
        <v>3201.0624250700002</v>
      </c>
      <c r="S41" s="36">
        <f>SUMIFS(СВЦЭМ!$C$39:$C$782,СВЦЭМ!$A$39:$A$782,$A41,СВЦЭМ!$B$39:$B$782,S$11)+'СЕТ СН'!$F$9+СВЦЭМ!$D$10+'СЕТ СН'!$F$5-'СЕТ СН'!$F$17</f>
        <v>3192.0033903900003</v>
      </c>
      <c r="T41" s="36">
        <f>SUMIFS(СВЦЭМ!$C$39:$C$782,СВЦЭМ!$A$39:$A$782,$A41,СВЦЭМ!$B$39:$B$782,T$11)+'СЕТ СН'!$F$9+СВЦЭМ!$D$10+'СЕТ СН'!$F$5-'СЕТ СН'!$F$17</f>
        <v>3193.4779470900003</v>
      </c>
      <c r="U41" s="36">
        <f>SUMIFS(СВЦЭМ!$C$39:$C$782,СВЦЭМ!$A$39:$A$782,$A41,СВЦЭМ!$B$39:$B$782,U$11)+'СЕТ СН'!$F$9+СВЦЭМ!$D$10+'СЕТ СН'!$F$5-'СЕТ СН'!$F$17</f>
        <v>3199.7888224600001</v>
      </c>
      <c r="V41" s="36">
        <f>SUMIFS(СВЦЭМ!$C$39:$C$782,СВЦЭМ!$A$39:$A$782,$A41,СВЦЭМ!$B$39:$B$782,V$11)+'СЕТ СН'!$F$9+СВЦЭМ!$D$10+'СЕТ СН'!$F$5-'СЕТ СН'!$F$17</f>
        <v>3223.7767698799998</v>
      </c>
      <c r="W41" s="36">
        <f>SUMIFS(СВЦЭМ!$C$39:$C$782,СВЦЭМ!$A$39:$A$782,$A41,СВЦЭМ!$B$39:$B$782,W$11)+'СЕТ СН'!$F$9+СВЦЭМ!$D$10+'СЕТ СН'!$F$5-'СЕТ СН'!$F$17</f>
        <v>3187.7604813799999</v>
      </c>
      <c r="X41" s="36">
        <f>SUMIFS(СВЦЭМ!$C$39:$C$782,СВЦЭМ!$A$39:$A$782,$A41,СВЦЭМ!$B$39:$B$782,X$11)+'СЕТ СН'!$F$9+СВЦЭМ!$D$10+'СЕТ СН'!$F$5-'СЕТ СН'!$F$17</f>
        <v>3231.7537141600001</v>
      </c>
      <c r="Y41" s="36">
        <f>SUMIFS(СВЦЭМ!$C$39:$C$782,СВЦЭМ!$A$39:$A$782,$A41,СВЦЭМ!$B$39:$B$782,Y$11)+'СЕТ СН'!$F$9+СВЦЭМ!$D$10+'СЕТ СН'!$F$5-'СЕТ СН'!$F$17</f>
        <v>3323.1830394799999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СН'!$G$9+СВЦЭМ!$D$10+'СЕТ СН'!$G$5-'СЕТ СН'!$G$17</f>
        <v>4500.3676745000002</v>
      </c>
      <c r="C48" s="36">
        <f>SUMIFS(СВЦЭМ!$C$39:$C$782,СВЦЭМ!$A$39:$A$782,$A48,СВЦЭМ!$B$39:$B$782,C$47)+'СЕТ СН'!$G$9+СВЦЭМ!$D$10+'СЕТ СН'!$G$5-'СЕТ СН'!$G$17</f>
        <v>4580.4346916499999</v>
      </c>
      <c r="D48" s="36">
        <f>SUMIFS(СВЦЭМ!$C$39:$C$782,СВЦЭМ!$A$39:$A$782,$A48,СВЦЭМ!$B$39:$B$782,D$47)+'СЕТ СН'!$G$9+СВЦЭМ!$D$10+'СЕТ СН'!$G$5-'СЕТ СН'!$G$17</f>
        <v>4622.8755692499999</v>
      </c>
      <c r="E48" s="36">
        <f>SUMIFS(СВЦЭМ!$C$39:$C$782,СВЦЭМ!$A$39:$A$782,$A48,СВЦЭМ!$B$39:$B$782,E$47)+'СЕТ СН'!$G$9+СВЦЭМ!$D$10+'СЕТ СН'!$G$5-'СЕТ СН'!$G$17</f>
        <v>4655.5404747299999</v>
      </c>
      <c r="F48" s="36">
        <f>SUMIFS(СВЦЭМ!$C$39:$C$782,СВЦЭМ!$A$39:$A$782,$A48,СВЦЭМ!$B$39:$B$782,F$47)+'СЕТ СН'!$G$9+СВЦЭМ!$D$10+'СЕТ СН'!$G$5-'СЕТ СН'!$G$17</f>
        <v>4663.8763029000002</v>
      </c>
      <c r="G48" s="36">
        <f>SUMIFS(СВЦЭМ!$C$39:$C$782,СВЦЭМ!$A$39:$A$782,$A48,СВЦЭМ!$B$39:$B$782,G$47)+'СЕТ СН'!$G$9+СВЦЭМ!$D$10+'СЕТ СН'!$G$5-'СЕТ СН'!$G$17</f>
        <v>4662.8402010499995</v>
      </c>
      <c r="H48" s="36">
        <f>SUMIFS(СВЦЭМ!$C$39:$C$782,СВЦЭМ!$A$39:$A$782,$A48,СВЦЭМ!$B$39:$B$782,H$47)+'СЕТ СН'!$G$9+СВЦЭМ!$D$10+'СЕТ СН'!$G$5-'СЕТ СН'!$G$17</f>
        <v>4533.9536395899995</v>
      </c>
      <c r="I48" s="36">
        <f>SUMIFS(СВЦЭМ!$C$39:$C$782,СВЦЭМ!$A$39:$A$782,$A48,СВЦЭМ!$B$39:$B$782,I$47)+'СЕТ СН'!$G$9+СВЦЭМ!$D$10+'СЕТ СН'!$G$5-'СЕТ СН'!$G$17</f>
        <v>4433.2799278900002</v>
      </c>
      <c r="J48" s="36">
        <f>SUMIFS(СВЦЭМ!$C$39:$C$782,СВЦЭМ!$A$39:$A$782,$A48,СВЦЭМ!$B$39:$B$782,J$47)+'СЕТ СН'!$G$9+СВЦЭМ!$D$10+'СЕТ СН'!$G$5-'СЕТ СН'!$G$17</f>
        <v>4390.7877353399999</v>
      </c>
      <c r="K48" s="36">
        <f>SUMIFS(СВЦЭМ!$C$39:$C$782,СВЦЭМ!$A$39:$A$782,$A48,СВЦЭМ!$B$39:$B$782,K$47)+'СЕТ СН'!$G$9+СВЦЭМ!$D$10+'СЕТ СН'!$G$5-'СЕТ СН'!$G$17</f>
        <v>4391.9493873299998</v>
      </c>
      <c r="L48" s="36">
        <f>SUMIFS(СВЦЭМ!$C$39:$C$782,СВЦЭМ!$A$39:$A$782,$A48,СВЦЭМ!$B$39:$B$782,L$47)+'СЕТ СН'!$G$9+СВЦЭМ!$D$10+'СЕТ СН'!$G$5-'СЕТ СН'!$G$17</f>
        <v>4389.3130763899999</v>
      </c>
      <c r="M48" s="36">
        <f>SUMIFS(СВЦЭМ!$C$39:$C$782,СВЦЭМ!$A$39:$A$782,$A48,СВЦЭМ!$B$39:$B$782,M$47)+'СЕТ СН'!$G$9+СВЦЭМ!$D$10+'СЕТ СН'!$G$5-'СЕТ СН'!$G$17</f>
        <v>4417.8342310799999</v>
      </c>
      <c r="N48" s="36">
        <f>SUMIFS(СВЦЭМ!$C$39:$C$782,СВЦЭМ!$A$39:$A$782,$A48,СВЦЭМ!$B$39:$B$782,N$47)+'СЕТ СН'!$G$9+СВЦЭМ!$D$10+'СЕТ СН'!$G$5-'СЕТ СН'!$G$17</f>
        <v>4433.3920237800003</v>
      </c>
      <c r="O48" s="36">
        <f>SUMIFS(СВЦЭМ!$C$39:$C$782,СВЦЭМ!$A$39:$A$782,$A48,СВЦЭМ!$B$39:$B$782,O$47)+'СЕТ СН'!$G$9+СВЦЭМ!$D$10+'СЕТ СН'!$G$5-'СЕТ СН'!$G$17</f>
        <v>4423.4346890799998</v>
      </c>
      <c r="P48" s="36">
        <f>SUMIFS(СВЦЭМ!$C$39:$C$782,СВЦЭМ!$A$39:$A$782,$A48,СВЦЭМ!$B$39:$B$782,P$47)+'СЕТ СН'!$G$9+СВЦЭМ!$D$10+'СЕТ СН'!$G$5-'СЕТ СН'!$G$17</f>
        <v>4439.8674145900004</v>
      </c>
      <c r="Q48" s="36">
        <f>SUMIFS(СВЦЭМ!$C$39:$C$782,СВЦЭМ!$A$39:$A$782,$A48,СВЦЭМ!$B$39:$B$782,Q$47)+'СЕТ СН'!$G$9+СВЦЭМ!$D$10+'СЕТ СН'!$G$5-'СЕТ СН'!$G$17</f>
        <v>4445.4185688199996</v>
      </c>
      <c r="R48" s="36">
        <f>SUMIFS(СВЦЭМ!$C$39:$C$782,СВЦЭМ!$A$39:$A$782,$A48,СВЦЭМ!$B$39:$B$782,R$47)+'СЕТ СН'!$G$9+СВЦЭМ!$D$10+'СЕТ СН'!$G$5-'СЕТ СН'!$G$17</f>
        <v>4436.01186426</v>
      </c>
      <c r="S48" s="36">
        <f>SUMIFS(СВЦЭМ!$C$39:$C$782,СВЦЭМ!$A$39:$A$782,$A48,СВЦЭМ!$B$39:$B$782,S$47)+'СЕТ СН'!$G$9+СВЦЭМ!$D$10+'СЕТ СН'!$G$5-'СЕТ СН'!$G$17</f>
        <v>4416.4367713699994</v>
      </c>
      <c r="T48" s="36">
        <f>SUMIFS(СВЦЭМ!$C$39:$C$782,СВЦЭМ!$A$39:$A$782,$A48,СВЦЭМ!$B$39:$B$782,T$47)+'СЕТ СН'!$G$9+СВЦЭМ!$D$10+'СЕТ СН'!$G$5-'СЕТ СН'!$G$17</f>
        <v>4397.3780775699997</v>
      </c>
      <c r="U48" s="36">
        <f>SUMIFS(СВЦЭМ!$C$39:$C$782,СВЦЭМ!$A$39:$A$782,$A48,СВЦЭМ!$B$39:$B$782,U$47)+'СЕТ СН'!$G$9+СВЦЭМ!$D$10+'СЕТ СН'!$G$5-'СЕТ СН'!$G$17</f>
        <v>4384.7180520900001</v>
      </c>
      <c r="V48" s="36">
        <f>SUMIFS(СВЦЭМ!$C$39:$C$782,СВЦЭМ!$A$39:$A$782,$A48,СВЦЭМ!$B$39:$B$782,V$47)+'СЕТ СН'!$G$9+СВЦЭМ!$D$10+'СЕТ СН'!$G$5-'СЕТ СН'!$G$17</f>
        <v>4398.4764461899995</v>
      </c>
      <c r="W48" s="36">
        <f>SUMIFS(СВЦЭМ!$C$39:$C$782,СВЦЭМ!$A$39:$A$782,$A48,СВЦЭМ!$B$39:$B$782,W$47)+'СЕТ СН'!$G$9+СВЦЭМ!$D$10+'СЕТ СН'!$G$5-'СЕТ СН'!$G$17</f>
        <v>4342.4031739100001</v>
      </c>
      <c r="X48" s="36">
        <f>SUMIFS(СВЦЭМ!$C$39:$C$782,СВЦЭМ!$A$39:$A$782,$A48,СВЦЭМ!$B$39:$B$782,X$47)+'СЕТ СН'!$G$9+СВЦЭМ!$D$10+'СЕТ СН'!$G$5-'СЕТ СН'!$G$17</f>
        <v>4394.2904987299999</v>
      </c>
      <c r="Y48" s="36">
        <f>SUMIFS(СВЦЭМ!$C$39:$C$782,СВЦЭМ!$A$39:$A$782,$A48,СВЦЭМ!$B$39:$B$782,Y$47)+'СЕТ СН'!$G$9+СВЦЭМ!$D$10+'СЕТ СН'!$G$5-'СЕТ СН'!$G$17</f>
        <v>4430.2248049600003</v>
      </c>
    </row>
    <row r="49" spans="1:25" ht="15.75" x14ac:dyDescent="0.2">
      <c r="A49" s="35">
        <f>A48+1</f>
        <v>45079</v>
      </c>
      <c r="B49" s="36">
        <f>SUMIFS(СВЦЭМ!$C$39:$C$782,СВЦЭМ!$A$39:$A$782,$A49,СВЦЭМ!$B$39:$B$782,B$47)+'СЕТ СН'!$G$9+СВЦЭМ!$D$10+'СЕТ СН'!$G$5-'СЕТ СН'!$G$17</f>
        <v>4528.3218200499996</v>
      </c>
      <c r="C49" s="36">
        <f>SUMIFS(СВЦЭМ!$C$39:$C$782,СВЦЭМ!$A$39:$A$782,$A49,СВЦЭМ!$B$39:$B$782,C$47)+'СЕТ СН'!$G$9+СВЦЭМ!$D$10+'СЕТ СН'!$G$5-'СЕТ СН'!$G$17</f>
        <v>4554.8564413699996</v>
      </c>
      <c r="D49" s="36">
        <f>SUMIFS(СВЦЭМ!$C$39:$C$782,СВЦЭМ!$A$39:$A$782,$A49,СВЦЭМ!$B$39:$B$782,D$47)+'СЕТ СН'!$G$9+СВЦЭМ!$D$10+'СЕТ СН'!$G$5-'СЕТ СН'!$G$17</f>
        <v>4598.8210202400005</v>
      </c>
      <c r="E49" s="36">
        <f>SUMIFS(СВЦЭМ!$C$39:$C$782,СВЦЭМ!$A$39:$A$782,$A49,СВЦЭМ!$B$39:$B$782,E$47)+'СЕТ СН'!$G$9+СВЦЭМ!$D$10+'СЕТ СН'!$G$5-'СЕТ СН'!$G$17</f>
        <v>4605.9119424099999</v>
      </c>
      <c r="F49" s="36">
        <f>SUMIFS(СВЦЭМ!$C$39:$C$782,СВЦЭМ!$A$39:$A$782,$A49,СВЦЭМ!$B$39:$B$782,F$47)+'СЕТ СН'!$G$9+СВЦЭМ!$D$10+'СЕТ СН'!$G$5-'СЕТ СН'!$G$17</f>
        <v>4583.9045124799995</v>
      </c>
      <c r="G49" s="36">
        <f>SUMIFS(СВЦЭМ!$C$39:$C$782,СВЦЭМ!$A$39:$A$782,$A49,СВЦЭМ!$B$39:$B$782,G$47)+'СЕТ СН'!$G$9+СВЦЭМ!$D$10+'СЕТ СН'!$G$5-'СЕТ СН'!$G$17</f>
        <v>4566.8076695</v>
      </c>
      <c r="H49" s="36">
        <f>SUMIFS(СВЦЭМ!$C$39:$C$782,СВЦЭМ!$A$39:$A$782,$A49,СВЦЭМ!$B$39:$B$782,H$47)+'СЕТ СН'!$G$9+СВЦЭМ!$D$10+'СЕТ СН'!$G$5-'СЕТ СН'!$G$17</f>
        <v>4422.9048577699996</v>
      </c>
      <c r="I49" s="36">
        <f>SUMIFS(СВЦЭМ!$C$39:$C$782,СВЦЭМ!$A$39:$A$782,$A49,СВЦЭМ!$B$39:$B$782,I$47)+'СЕТ СН'!$G$9+СВЦЭМ!$D$10+'СЕТ СН'!$G$5-'СЕТ СН'!$G$17</f>
        <v>4452.0645559599998</v>
      </c>
      <c r="J49" s="36">
        <f>SUMIFS(СВЦЭМ!$C$39:$C$782,СВЦЭМ!$A$39:$A$782,$A49,СВЦЭМ!$B$39:$B$782,J$47)+'СЕТ СН'!$G$9+СВЦЭМ!$D$10+'СЕТ СН'!$G$5-'СЕТ СН'!$G$17</f>
        <v>4431.5217480399997</v>
      </c>
      <c r="K49" s="36">
        <f>SUMIFS(СВЦЭМ!$C$39:$C$782,СВЦЭМ!$A$39:$A$782,$A49,СВЦЭМ!$B$39:$B$782,K$47)+'СЕТ СН'!$G$9+СВЦЭМ!$D$10+'СЕТ СН'!$G$5-'СЕТ СН'!$G$17</f>
        <v>4400.5646731500001</v>
      </c>
      <c r="L49" s="36">
        <f>SUMIFS(СВЦЭМ!$C$39:$C$782,СВЦЭМ!$A$39:$A$782,$A49,СВЦЭМ!$B$39:$B$782,L$47)+'СЕТ СН'!$G$9+СВЦЭМ!$D$10+'СЕТ СН'!$G$5-'СЕТ СН'!$G$17</f>
        <v>4383.8664554999996</v>
      </c>
      <c r="M49" s="36">
        <f>SUMIFS(СВЦЭМ!$C$39:$C$782,СВЦЭМ!$A$39:$A$782,$A49,СВЦЭМ!$B$39:$B$782,M$47)+'СЕТ СН'!$G$9+СВЦЭМ!$D$10+'СЕТ СН'!$G$5-'СЕТ СН'!$G$17</f>
        <v>4406.0816238299994</v>
      </c>
      <c r="N49" s="36">
        <f>SUMIFS(СВЦЭМ!$C$39:$C$782,СВЦЭМ!$A$39:$A$782,$A49,СВЦЭМ!$B$39:$B$782,N$47)+'СЕТ СН'!$G$9+СВЦЭМ!$D$10+'СЕТ СН'!$G$5-'СЕТ СН'!$G$17</f>
        <v>4429.8757547699997</v>
      </c>
      <c r="O49" s="36">
        <f>SUMIFS(СВЦЭМ!$C$39:$C$782,СВЦЭМ!$A$39:$A$782,$A49,СВЦЭМ!$B$39:$B$782,O$47)+'СЕТ СН'!$G$9+СВЦЭМ!$D$10+'СЕТ СН'!$G$5-'СЕТ СН'!$G$17</f>
        <v>4445.1999500299999</v>
      </c>
      <c r="P49" s="36">
        <f>SUMIFS(СВЦЭМ!$C$39:$C$782,СВЦЭМ!$A$39:$A$782,$A49,СВЦЭМ!$B$39:$B$782,P$47)+'СЕТ СН'!$G$9+СВЦЭМ!$D$10+'СЕТ СН'!$G$5-'СЕТ СН'!$G$17</f>
        <v>4447.2490310499998</v>
      </c>
      <c r="Q49" s="36">
        <f>SUMIFS(СВЦЭМ!$C$39:$C$782,СВЦЭМ!$A$39:$A$782,$A49,СВЦЭМ!$B$39:$B$782,Q$47)+'СЕТ СН'!$G$9+СВЦЭМ!$D$10+'СЕТ СН'!$G$5-'СЕТ СН'!$G$17</f>
        <v>4459.4766104800001</v>
      </c>
      <c r="R49" s="36">
        <f>SUMIFS(СВЦЭМ!$C$39:$C$782,СВЦЭМ!$A$39:$A$782,$A49,СВЦЭМ!$B$39:$B$782,R$47)+'СЕТ СН'!$G$9+СВЦЭМ!$D$10+'СЕТ СН'!$G$5-'СЕТ СН'!$G$17</f>
        <v>4441.3613712099996</v>
      </c>
      <c r="S49" s="36">
        <f>SUMIFS(СВЦЭМ!$C$39:$C$782,СВЦЭМ!$A$39:$A$782,$A49,СВЦЭМ!$B$39:$B$782,S$47)+'СЕТ СН'!$G$9+СВЦЭМ!$D$10+'СЕТ СН'!$G$5-'СЕТ СН'!$G$17</f>
        <v>4424.3339209200003</v>
      </c>
      <c r="T49" s="36">
        <f>SUMIFS(СВЦЭМ!$C$39:$C$782,СВЦЭМ!$A$39:$A$782,$A49,СВЦЭМ!$B$39:$B$782,T$47)+'СЕТ СН'!$G$9+СВЦЭМ!$D$10+'СЕТ СН'!$G$5-'СЕТ СН'!$G$17</f>
        <v>4404.7575674899999</v>
      </c>
      <c r="U49" s="36">
        <f>SUMIFS(СВЦЭМ!$C$39:$C$782,СВЦЭМ!$A$39:$A$782,$A49,СВЦЭМ!$B$39:$B$782,U$47)+'СЕТ СН'!$G$9+СВЦЭМ!$D$10+'СЕТ СН'!$G$5-'СЕТ СН'!$G$17</f>
        <v>4349.8743593600002</v>
      </c>
      <c r="V49" s="36">
        <f>SUMIFS(СВЦЭМ!$C$39:$C$782,СВЦЭМ!$A$39:$A$782,$A49,СВЦЭМ!$B$39:$B$782,V$47)+'СЕТ СН'!$G$9+СВЦЭМ!$D$10+'СЕТ СН'!$G$5-'СЕТ СН'!$G$17</f>
        <v>4321.43461372</v>
      </c>
      <c r="W49" s="36">
        <f>SUMIFS(СВЦЭМ!$C$39:$C$782,СВЦЭМ!$A$39:$A$782,$A49,СВЦЭМ!$B$39:$B$782,W$47)+'СЕТ СН'!$G$9+СВЦЭМ!$D$10+'СЕТ СН'!$G$5-'СЕТ СН'!$G$17</f>
        <v>4332.7947205999999</v>
      </c>
      <c r="X49" s="36">
        <f>SUMIFS(СВЦЭМ!$C$39:$C$782,СВЦЭМ!$A$39:$A$782,$A49,СВЦЭМ!$B$39:$B$782,X$47)+'СЕТ СН'!$G$9+СВЦЭМ!$D$10+'СЕТ СН'!$G$5-'СЕТ СН'!$G$17</f>
        <v>4379.4474804299998</v>
      </c>
      <c r="Y49" s="36">
        <f>SUMIFS(СВЦЭМ!$C$39:$C$782,СВЦЭМ!$A$39:$A$782,$A49,СВЦЭМ!$B$39:$B$782,Y$47)+'СЕТ СН'!$G$9+СВЦЭМ!$D$10+'СЕТ СН'!$G$5-'СЕТ СН'!$G$17</f>
        <v>4428.7734566500003</v>
      </c>
    </row>
    <row r="50" spans="1:25" ht="15.75" x14ac:dyDescent="0.2">
      <c r="A50" s="35">
        <f t="shared" ref="A50:A77" si="1">A49+1</f>
        <v>45080</v>
      </c>
      <c r="B50" s="36">
        <f>SUMIFS(СВЦЭМ!$C$39:$C$782,СВЦЭМ!$A$39:$A$782,$A50,СВЦЭМ!$B$39:$B$782,B$47)+'СЕТ СН'!$G$9+СВЦЭМ!$D$10+'СЕТ СН'!$G$5-'СЕТ СН'!$G$17</f>
        <v>4457.3702107700001</v>
      </c>
      <c r="C50" s="36">
        <f>SUMIFS(СВЦЭМ!$C$39:$C$782,СВЦЭМ!$A$39:$A$782,$A50,СВЦЭМ!$B$39:$B$782,C$47)+'СЕТ СН'!$G$9+СВЦЭМ!$D$10+'СЕТ СН'!$G$5-'СЕТ СН'!$G$17</f>
        <v>4514.8432316799999</v>
      </c>
      <c r="D50" s="36">
        <f>SUMIFS(СВЦЭМ!$C$39:$C$782,СВЦЭМ!$A$39:$A$782,$A50,СВЦЭМ!$B$39:$B$782,D$47)+'СЕТ СН'!$G$9+СВЦЭМ!$D$10+'СЕТ СН'!$G$5-'СЕТ СН'!$G$17</f>
        <v>4620.1921754800005</v>
      </c>
      <c r="E50" s="36">
        <f>SUMIFS(СВЦЭМ!$C$39:$C$782,СВЦЭМ!$A$39:$A$782,$A50,СВЦЭМ!$B$39:$B$782,E$47)+'СЕТ СН'!$G$9+СВЦЭМ!$D$10+'СЕТ СН'!$G$5-'СЕТ СН'!$G$17</f>
        <v>4685.5051076</v>
      </c>
      <c r="F50" s="36">
        <f>SUMIFS(СВЦЭМ!$C$39:$C$782,СВЦЭМ!$A$39:$A$782,$A50,СВЦЭМ!$B$39:$B$782,F$47)+'СЕТ СН'!$G$9+СВЦЭМ!$D$10+'СЕТ СН'!$G$5-'СЕТ СН'!$G$17</f>
        <v>4639.2782713699999</v>
      </c>
      <c r="G50" s="36">
        <f>SUMIFS(СВЦЭМ!$C$39:$C$782,СВЦЭМ!$A$39:$A$782,$A50,СВЦЭМ!$B$39:$B$782,G$47)+'СЕТ СН'!$G$9+СВЦЭМ!$D$10+'СЕТ СН'!$G$5-'СЕТ СН'!$G$17</f>
        <v>4647.1400656400001</v>
      </c>
      <c r="H50" s="36">
        <f>SUMIFS(СВЦЭМ!$C$39:$C$782,СВЦЭМ!$A$39:$A$782,$A50,СВЦЭМ!$B$39:$B$782,H$47)+'СЕТ СН'!$G$9+СВЦЭМ!$D$10+'СЕТ СН'!$G$5-'СЕТ СН'!$G$17</f>
        <v>4555.0678858900001</v>
      </c>
      <c r="I50" s="36">
        <f>SUMIFS(СВЦЭМ!$C$39:$C$782,СВЦЭМ!$A$39:$A$782,$A50,СВЦЭМ!$B$39:$B$782,I$47)+'СЕТ СН'!$G$9+СВЦЭМ!$D$10+'СЕТ СН'!$G$5-'СЕТ СН'!$G$17</f>
        <v>4447.2076471800001</v>
      </c>
      <c r="J50" s="36">
        <f>SUMIFS(СВЦЭМ!$C$39:$C$782,СВЦЭМ!$A$39:$A$782,$A50,СВЦЭМ!$B$39:$B$782,J$47)+'СЕТ СН'!$G$9+СВЦЭМ!$D$10+'СЕТ СН'!$G$5-'СЕТ СН'!$G$17</f>
        <v>4334.1544730200003</v>
      </c>
      <c r="K50" s="36">
        <f>SUMIFS(СВЦЭМ!$C$39:$C$782,СВЦЭМ!$A$39:$A$782,$A50,СВЦЭМ!$B$39:$B$782,K$47)+'СЕТ СН'!$G$9+СВЦЭМ!$D$10+'СЕТ СН'!$G$5-'СЕТ СН'!$G$17</f>
        <v>4277.3721185699997</v>
      </c>
      <c r="L50" s="36">
        <f>SUMIFS(СВЦЭМ!$C$39:$C$782,СВЦЭМ!$A$39:$A$782,$A50,СВЦЭМ!$B$39:$B$782,L$47)+'СЕТ СН'!$G$9+СВЦЭМ!$D$10+'СЕТ СН'!$G$5-'СЕТ СН'!$G$17</f>
        <v>4266.1103502099995</v>
      </c>
      <c r="M50" s="36">
        <f>SUMIFS(СВЦЭМ!$C$39:$C$782,СВЦЭМ!$A$39:$A$782,$A50,СВЦЭМ!$B$39:$B$782,M$47)+'СЕТ СН'!$G$9+СВЦЭМ!$D$10+'СЕТ СН'!$G$5-'СЕТ СН'!$G$17</f>
        <v>4278.3569160099996</v>
      </c>
      <c r="N50" s="36">
        <f>SUMIFS(СВЦЭМ!$C$39:$C$782,СВЦЭМ!$A$39:$A$782,$A50,СВЦЭМ!$B$39:$B$782,N$47)+'СЕТ СН'!$G$9+СВЦЭМ!$D$10+'СЕТ СН'!$G$5-'СЕТ СН'!$G$17</f>
        <v>4299.9287594199996</v>
      </c>
      <c r="O50" s="36">
        <f>SUMIFS(СВЦЭМ!$C$39:$C$782,СВЦЭМ!$A$39:$A$782,$A50,СВЦЭМ!$B$39:$B$782,O$47)+'СЕТ СН'!$G$9+СВЦЭМ!$D$10+'СЕТ СН'!$G$5-'СЕТ СН'!$G$17</f>
        <v>4306.3819204900001</v>
      </c>
      <c r="P50" s="36">
        <f>SUMIFS(СВЦЭМ!$C$39:$C$782,СВЦЭМ!$A$39:$A$782,$A50,СВЦЭМ!$B$39:$B$782,P$47)+'СЕТ СН'!$G$9+СВЦЭМ!$D$10+'СЕТ СН'!$G$5-'СЕТ СН'!$G$17</f>
        <v>4310.6237107699999</v>
      </c>
      <c r="Q50" s="36">
        <f>SUMIFS(СВЦЭМ!$C$39:$C$782,СВЦЭМ!$A$39:$A$782,$A50,СВЦЭМ!$B$39:$B$782,Q$47)+'СЕТ СН'!$G$9+СВЦЭМ!$D$10+'СЕТ СН'!$G$5-'СЕТ СН'!$G$17</f>
        <v>4347.2303848199999</v>
      </c>
      <c r="R50" s="36">
        <f>SUMIFS(СВЦЭМ!$C$39:$C$782,СВЦЭМ!$A$39:$A$782,$A50,СВЦЭМ!$B$39:$B$782,R$47)+'СЕТ СН'!$G$9+СВЦЭМ!$D$10+'СЕТ СН'!$G$5-'СЕТ СН'!$G$17</f>
        <v>4338.8852927200005</v>
      </c>
      <c r="S50" s="36">
        <f>SUMIFS(СВЦЭМ!$C$39:$C$782,СВЦЭМ!$A$39:$A$782,$A50,СВЦЭМ!$B$39:$B$782,S$47)+'СЕТ СН'!$G$9+СВЦЭМ!$D$10+'СЕТ СН'!$G$5-'СЕТ СН'!$G$17</f>
        <v>4328.8899415899996</v>
      </c>
      <c r="T50" s="36">
        <f>SUMIFS(СВЦЭМ!$C$39:$C$782,СВЦЭМ!$A$39:$A$782,$A50,СВЦЭМ!$B$39:$B$782,T$47)+'СЕТ СН'!$G$9+СВЦЭМ!$D$10+'СЕТ СН'!$G$5-'СЕТ СН'!$G$17</f>
        <v>4315.25504181</v>
      </c>
      <c r="U50" s="36">
        <f>SUMIFS(СВЦЭМ!$C$39:$C$782,СВЦЭМ!$A$39:$A$782,$A50,СВЦЭМ!$B$39:$B$782,U$47)+'СЕТ СН'!$G$9+СВЦЭМ!$D$10+'СЕТ СН'!$G$5-'СЕТ СН'!$G$17</f>
        <v>4297.0063310799997</v>
      </c>
      <c r="V50" s="36">
        <f>SUMIFS(СВЦЭМ!$C$39:$C$782,СВЦЭМ!$A$39:$A$782,$A50,СВЦЭМ!$B$39:$B$782,V$47)+'СЕТ СН'!$G$9+СВЦЭМ!$D$10+'СЕТ СН'!$G$5-'СЕТ СН'!$G$17</f>
        <v>4280.8486241600003</v>
      </c>
      <c r="W50" s="36">
        <f>SUMIFS(СВЦЭМ!$C$39:$C$782,СВЦЭМ!$A$39:$A$782,$A50,СВЦЭМ!$B$39:$B$782,W$47)+'СЕТ СН'!$G$9+СВЦЭМ!$D$10+'СЕТ СН'!$G$5-'СЕТ СН'!$G$17</f>
        <v>4263.3619109299998</v>
      </c>
      <c r="X50" s="36">
        <f>SUMIFS(СВЦЭМ!$C$39:$C$782,СВЦЭМ!$A$39:$A$782,$A50,СВЦЭМ!$B$39:$B$782,X$47)+'СЕТ СН'!$G$9+СВЦЭМ!$D$10+'СЕТ СН'!$G$5-'СЕТ СН'!$G$17</f>
        <v>4283.4904611599995</v>
      </c>
      <c r="Y50" s="36">
        <f>SUMIFS(СВЦЭМ!$C$39:$C$782,СВЦЭМ!$A$39:$A$782,$A50,СВЦЭМ!$B$39:$B$782,Y$47)+'СЕТ СН'!$G$9+СВЦЭМ!$D$10+'СЕТ СН'!$G$5-'СЕТ СН'!$G$17</f>
        <v>4372.3238289399997</v>
      </c>
    </row>
    <row r="51" spans="1:25" ht="15.75" x14ac:dyDescent="0.2">
      <c r="A51" s="35">
        <f t="shared" si="1"/>
        <v>45081</v>
      </c>
      <c r="B51" s="36">
        <f>SUMIFS(СВЦЭМ!$C$39:$C$782,СВЦЭМ!$A$39:$A$782,$A51,СВЦЭМ!$B$39:$B$782,B$47)+'СЕТ СН'!$G$9+СВЦЭМ!$D$10+'СЕТ СН'!$G$5-'СЕТ СН'!$G$17</f>
        <v>4480.5508746799997</v>
      </c>
      <c r="C51" s="36">
        <f>SUMIFS(СВЦЭМ!$C$39:$C$782,СВЦЭМ!$A$39:$A$782,$A51,СВЦЭМ!$B$39:$B$782,C$47)+'СЕТ СН'!$G$9+СВЦЭМ!$D$10+'СЕТ СН'!$G$5-'СЕТ СН'!$G$17</f>
        <v>4550.9083813500001</v>
      </c>
      <c r="D51" s="36">
        <f>SUMIFS(СВЦЭМ!$C$39:$C$782,СВЦЭМ!$A$39:$A$782,$A51,СВЦЭМ!$B$39:$B$782,D$47)+'СЕТ СН'!$G$9+СВЦЭМ!$D$10+'СЕТ СН'!$G$5-'СЕТ СН'!$G$17</f>
        <v>4635.4169940800002</v>
      </c>
      <c r="E51" s="36">
        <f>SUMIFS(СВЦЭМ!$C$39:$C$782,СВЦЭМ!$A$39:$A$782,$A51,СВЦЭМ!$B$39:$B$782,E$47)+'СЕТ СН'!$G$9+СВЦЭМ!$D$10+'СЕТ СН'!$G$5-'СЕТ СН'!$G$17</f>
        <v>4663.9573250599997</v>
      </c>
      <c r="F51" s="36">
        <f>SUMIFS(СВЦЭМ!$C$39:$C$782,СВЦЭМ!$A$39:$A$782,$A51,СВЦЭМ!$B$39:$B$782,F$47)+'СЕТ СН'!$G$9+СВЦЭМ!$D$10+'СЕТ СН'!$G$5-'СЕТ СН'!$G$17</f>
        <v>4680.3447188299997</v>
      </c>
      <c r="G51" s="36">
        <f>SUMIFS(СВЦЭМ!$C$39:$C$782,СВЦЭМ!$A$39:$A$782,$A51,СВЦЭМ!$B$39:$B$782,G$47)+'СЕТ СН'!$G$9+СВЦЭМ!$D$10+'СЕТ СН'!$G$5-'СЕТ СН'!$G$17</f>
        <v>4656.7017442100005</v>
      </c>
      <c r="H51" s="36">
        <f>SUMIFS(СВЦЭМ!$C$39:$C$782,СВЦЭМ!$A$39:$A$782,$A51,СВЦЭМ!$B$39:$B$782,H$47)+'СЕТ СН'!$G$9+СВЦЭМ!$D$10+'СЕТ СН'!$G$5-'СЕТ СН'!$G$17</f>
        <v>4540.4545116499994</v>
      </c>
      <c r="I51" s="36">
        <f>SUMIFS(СВЦЭМ!$C$39:$C$782,СВЦЭМ!$A$39:$A$782,$A51,СВЦЭМ!$B$39:$B$782,I$47)+'СЕТ СН'!$G$9+СВЦЭМ!$D$10+'СЕТ СН'!$G$5-'СЕТ СН'!$G$17</f>
        <v>4452.3855399799995</v>
      </c>
      <c r="J51" s="36">
        <f>SUMIFS(СВЦЭМ!$C$39:$C$782,СВЦЭМ!$A$39:$A$782,$A51,СВЦЭМ!$B$39:$B$782,J$47)+'СЕТ СН'!$G$9+СВЦЭМ!$D$10+'СЕТ СН'!$G$5-'СЕТ СН'!$G$17</f>
        <v>4342.74194661</v>
      </c>
      <c r="K51" s="36">
        <f>SUMIFS(СВЦЭМ!$C$39:$C$782,СВЦЭМ!$A$39:$A$782,$A51,СВЦЭМ!$B$39:$B$782,K$47)+'СЕТ СН'!$G$9+СВЦЭМ!$D$10+'СЕТ СН'!$G$5-'СЕТ СН'!$G$17</f>
        <v>4304.5170331199997</v>
      </c>
      <c r="L51" s="36">
        <f>SUMIFS(СВЦЭМ!$C$39:$C$782,СВЦЭМ!$A$39:$A$782,$A51,СВЦЭМ!$B$39:$B$782,L$47)+'СЕТ СН'!$G$9+СВЦЭМ!$D$10+'СЕТ СН'!$G$5-'СЕТ СН'!$G$17</f>
        <v>4286.0342279300003</v>
      </c>
      <c r="M51" s="36">
        <f>SUMIFS(СВЦЭМ!$C$39:$C$782,СВЦЭМ!$A$39:$A$782,$A51,СВЦЭМ!$B$39:$B$782,M$47)+'СЕТ СН'!$G$9+СВЦЭМ!$D$10+'СЕТ СН'!$G$5-'СЕТ СН'!$G$17</f>
        <v>4297.1835826400002</v>
      </c>
      <c r="N51" s="36">
        <f>SUMIFS(СВЦЭМ!$C$39:$C$782,СВЦЭМ!$A$39:$A$782,$A51,СВЦЭМ!$B$39:$B$782,N$47)+'СЕТ СН'!$G$9+СВЦЭМ!$D$10+'СЕТ СН'!$G$5-'СЕТ СН'!$G$17</f>
        <v>4344.9936343299996</v>
      </c>
      <c r="O51" s="36">
        <f>SUMIFS(СВЦЭМ!$C$39:$C$782,СВЦЭМ!$A$39:$A$782,$A51,СВЦЭМ!$B$39:$B$782,O$47)+'СЕТ СН'!$G$9+СВЦЭМ!$D$10+'СЕТ СН'!$G$5-'СЕТ СН'!$G$17</f>
        <v>4352.1548244000005</v>
      </c>
      <c r="P51" s="36">
        <f>SUMIFS(СВЦЭМ!$C$39:$C$782,СВЦЭМ!$A$39:$A$782,$A51,СВЦЭМ!$B$39:$B$782,P$47)+'СЕТ СН'!$G$9+СВЦЭМ!$D$10+'СЕТ СН'!$G$5-'СЕТ СН'!$G$17</f>
        <v>4354.6338576899998</v>
      </c>
      <c r="Q51" s="36">
        <f>SUMIFS(СВЦЭМ!$C$39:$C$782,СВЦЭМ!$A$39:$A$782,$A51,СВЦЭМ!$B$39:$B$782,Q$47)+'СЕТ СН'!$G$9+СВЦЭМ!$D$10+'СЕТ СН'!$G$5-'СЕТ СН'!$G$17</f>
        <v>4374.3576221000003</v>
      </c>
      <c r="R51" s="36">
        <f>SUMIFS(СВЦЭМ!$C$39:$C$782,СВЦЭМ!$A$39:$A$782,$A51,СВЦЭМ!$B$39:$B$782,R$47)+'СЕТ СН'!$G$9+СВЦЭМ!$D$10+'СЕТ СН'!$G$5-'СЕТ СН'!$G$17</f>
        <v>4370.4082152199999</v>
      </c>
      <c r="S51" s="36">
        <f>SUMIFS(СВЦЭМ!$C$39:$C$782,СВЦЭМ!$A$39:$A$782,$A51,СВЦЭМ!$B$39:$B$782,S$47)+'СЕТ СН'!$G$9+СВЦЭМ!$D$10+'СЕТ СН'!$G$5-'СЕТ СН'!$G$17</f>
        <v>4353.0101031699996</v>
      </c>
      <c r="T51" s="36">
        <f>SUMIFS(СВЦЭМ!$C$39:$C$782,СВЦЭМ!$A$39:$A$782,$A51,СВЦЭМ!$B$39:$B$782,T$47)+'СЕТ СН'!$G$9+СВЦЭМ!$D$10+'СЕТ СН'!$G$5-'СЕТ СН'!$G$17</f>
        <v>4349.6691367900003</v>
      </c>
      <c r="U51" s="36">
        <f>SUMIFS(СВЦЭМ!$C$39:$C$782,СВЦЭМ!$A$39:$A$782,$A51,СВЦЭМ!$B$39:$B$782,U$47)+'СЕТ СН'!$G$9+СВЦЭМ!$D$10+'СЕТ СН'!$G$5-'СЕТ СН'!$G$17</f>
        <v>4287.8391222400005</v>
      </c>
      <c r="V51" s="36">
        <f>SUMIFS(СВЦЭМ!$C$39:$C$782,СВЦЭМ!$A$39:$A$782,$A51,СВЦЭМ!$B$39:$B$782,V$47)+'СЕТ СН'!$G$9+СВЦЭМ!$D$10+'СЕТ СН'!$G$5-'СЕТ СН'!$G$17</f>
        <v>4246.1547452200002</v>
      </c>
      <c r="W51" s="36">
        <f>SUMIFS(СВЦЭМ!$C$39:$C$782,СВЦЭМ!$A$39:$A$782,$A51,СВЦЭМ!$B$39:$B$782,W$47)+'СЕТ СН'!$G$9+СВЦЭМ!$D$10+'СЕТ СН'!$G$5-'СЕТ СН'!$G$17</f>
        <v>4259.1392228000004</v>
      </c>
      <c r="X51" s="36">
        <f>SUMIFS(СВЦЭМ!$C$39:$C$782,СВЦЭМ!$A$39:$A$782,$A51,СВЦЭМ!$B$39:$B$782,X$47)+'СЕТ СН'!$G$9+СВЦЭМ!$D$10+'СЕТ СН'!$G$5-'СЕТ СН'!$G$17</f>
        <v>4337.2315040100002</v>
      </c>
      <c r="Y51" s="36">
        <f>SUMIFS(СВЦЭМ!$C$39:$C$782,СВЦЭМ!$A$39:$A$782,$A51,СВЦЭМ!$B$39:$B$782,Y$47)+'СЕТ СН'!$G$9+СВЦЭМ!$D$10+'СЕТ СН'!$G$5-'СЕТ СН'!$G$17</f>
        <v>4385.5156876500005</v>
      </c>
    </row>
    <row r="52" spans="1:25" ht="15.75" x14ac:dyDescent="0.2">
      <c r="A52" s="35">
        <f t="shared" si="1"/>
        <v>45082</v>
      </c>
      <c r="B52" s="36">
        <f>SUMIFS(СВЦЭМ!$C$39:$C$782,СВЦЭМ!$A$39:$A$782,$A52,СВЦЭМ!$B$39:$B$782,B$47)+'СЕТ СН'!$G$9+СВЦЭМ!$D$10+'СЕТ СН'!$G$5-'СЕТ СН'!$G$17</f>
        <v>4449.5332246899998</v>
      </c>
      <c r="C52" s="36">
        <f>SUMIFS(СВЦЭМ!$C$39:$C$782,СВЦЭМ!$A$39:$A$782,$A52,СВЦЭМ!$B$39:$B$782,C$47)+'СЕТ СН'!$G$9+СВЦЭМ!$D$10+'СЕТ СН'!$G$5-'СЕТ СН'!$G$17</f>
        <v>4488.0498581399997</v>
      </c>
      <c r="D52" s="36">
        <f>SUMIFS(СВЦЭМ!$C$39:$C$782,СВЦЭМ!$A$39:$A$782,$A52,СВЦЭМ!$B$39:$B$782,D$47)+'СЕТ СН'!$G$9+СВЦЭМ!$D$10+'СЕТ СН'!$G$5-'СЕТ СН'!$G$17</f>
        <v>4537.4177273300002</v>
      </c>
      <c r="E52" s="36">
        <f>SUMIFS(СВЦЭМ!$C$39:$C$782,СВЦЭМ!$A$39:$A$782,$A52,СВЦЭМ!$B$39:$B$782,E$47)+'СЕТ СН'!$G$9+СВЦЭМ!$D$10+'СЕТ СН'!$G$5-'СЕТ СН'!$G$17</f>
        <v>4527.8379882400004</v>
      </c>
      <c r="F52" s="36">
        <f>SUMIFS(СВЦЭМ!$C$39:$C$782,СВЦЭМ!$A$39:$A$782,$A52,СВЦЭМ!$B$39:$B$782,F$47)+'СЕТ СН'!$G$9+СВЦЭМ!$D$10+'СЕТ СН'!$G$5-'СЕТ СН'!$G$17</f>
        <v>4540.7720590299996</v>
      </c>
      <c r="G52" s="36">
        <f>SUMIFS(СВЦЭМ!$C$39:$C$782,СВЦЭМ!$A$39:$A$782,$A52,СВЦЭМ!$B$39:$B$782,G$47)+'СЕТ СН'!$G$9+СВЦЭМ!$D$10+'СЕТ СН'!$G$5-'СЕТ СН'!$G$17</f>
        <v>4527.4981473600001</v>
      </c>
      <c r="H52" s="36">
        <f>SUMIFS(СВЦЭМ!$C$39:$C$782,СВЦЭМ!$A$39:$A$782,$A52,СВЦЭМ!$B$39:$B$782,H$47)+'СЕТ СН'!$G$9+СВЦЭМ!$D$10+'СЕТ СН'!$G$5-'СЕТ СН'!$G$17</f>
        <v>4464.8783101299996</v>
      </c>
      <c r="I52" s="36">
        <f>SUMIFS(СВЦЭМ!$C$39:$C$782,СВЦЭМ!$A$39:$A$782,$A52,СВЦЭМ!$B$39:$B$782,I$47)+'СЕТ СН'!$G$9+СВЦЭМ!$D$10+'СЕТ СН'!$G$5-'СЕТ СН'!$G$17</f>
        <v>4432.3054604600002</v>
      </c>
      <c r="J52" s="36">
        <f>SUMIFS(СВЦЭМ!$C$39:$C$782,СВЦЭМ!$A$39:$A$782,$A52,СВЦЭМ!$B$39:$B$782,J$47)+'СЕТ СН'!$G$9+СВЦЭМ!$D$10+'СЕТ СН'!$G$5-'СЕТ СН'!$G$17</f>
        <v>4446.1412341300002</v>
      </c>
      <c r="K52" s="36">
        <f>SUMIFS(СВЦЭМ!$C$39:$C$782,СВЦЭМ!$A$39:$A$782,$A52,СВЦЭМ!$B$39:$B$782,K$47)+'СЕТ СН'!$G$9+СВЦЭМ!$D$10+'СЕТ СН'!$G$5-'СЕТ СН'!$G$17</f>
        <v>4336.09231662</v>
      </c>
      <c r="L52" s="36">
        <f>SUMIFS(СВЦЭМ!$C$39:$C$782,СВЦЭМ!$A$39:$A$782,$A52,СВЦЭМ!$B$39:$B$782,L$47)+'СЕТ СН'!$G$9+СВЦЭМ!$D$10+'СЕТ СН'!$G$5-'СЕТ СН'!$G$17</f>
        <v>4324.87105548</v>
      </c>
      <c r="M52" s="36">
        <f>SUMIFS(СВЦЭМ!$C$39:$C$782,СВЦЭМ!$A$39:$A$782,$A52,СВЦЭМ!$B$39:$B$782,M$47)+'СЕТ СН'!$G$9+СВЦЭМ!$D$10+'СЕТ СН'!$G$5-'СЕТ СН'!$G$17</f>
        <v>4335.2279541299995</v>
      </c>
      <c r="N52" s="36">
        <f>SUMIFS(СВЦЭМ!$C$39:$C$782,СВЦЭМ!$A$39:$A$782,$A52,СВЦЭМ!$B$39:$B$782,N$47)+'СЕТ СН'!$G$9+СВЦЭМ!$D$10+'СЕТ СН'!$G$5-'СЕТ СН'!$G$17</f>
        <v>4372.10612382</v>
      </c>
      <c r="O52" s="36">
        <f>SUMIFS(СВЦЭМ!$C$39:$C$782,СВЦЭМ!$A$39:$A$782,$A52,СВЦЭМ!$B$39:$B$782,O$47)+'СЕТ СН'!$G$9+СВЦЭМ!$D$10+'СЕТ СН'!$G$5-'СЕТ СН'!$G$17</f>
        <v>4386.3436943699999</v>
      </c>
      <c r="P52" s="36">
        <f>SUMIFS(СВЦЭМ!$C$39:$C$782,СВЦЭМ!$A$39:$A$782,$A52,СВЦЭМ!$B$39:$B$782,P$47)+'СЕТ СН'!$G$9+СВЦЭМ!$D$10+'СЕТ СН'!$G$5-'СЕТ СН'!$G$17</f>
        <v>4395.2063582800001</v>
      </c>
      <c r="Q52" s="36">
        <f>SUMIFS(СВЦЭМ!$C$39:$C$782,СВЦЭМ!$A$39:$A$782,$A52,СВЦЭМ!$B$39:$B$782,Q$47)+'СЕТ СН'!$G$9+СВЦЭМ!$D$10+'СЕТ СН'!$G$5-'СЕТ СН'!$G$17</f>
        <v>4413.0167150300003</v>
      </c>
      <c r="R52" s="36">
        <f>SUMIFS(СВЦЭМ!$C$39:$C$782,СВЦЭМ!$A$39:$A$782,$A52,СВЦЭМ!$B$39:$B$782,R$47)+'СЕТ СН'!$G$9+СВЦЭМ!$D$10+'СЕТ СН'!$G$5-'СЕТ СН'!$G$17</f>
        <v>4435.4784789300002</v>
      </c>
      <c r="S52" s="36">
        <f>SUMIFS(СВЦЭМ!$C$39:$C$782,СВЦЭМ!$A$39:$A$782,$A52,СВЦЭМ!$B$39:$B$782,S$47)+'СЕТ СН'!$G$9+СВЦЭМ!$D$10+'СЕТ СН'!$G$5-'СЕТ СН'!$G$17</f>
        <v>4429.4965720199998</v>
      </c>
      <c r="T52" s="36">
        <f>SUMIFS(СВЦЭМ!$C$39:$C$782,СВЦЭМ!$A$39:$A$782,$A52,СВЦЭМ!$B$39:$B$782,T$47)+'СЕТ СН'!$G$9+СВЦЭМ!$D$10+'СЕТ СН'!$G$5-'СЕТ СН'!$G$17</f>
        <v>4415.0372895800001</v>
      </c>
      <c r="U52" s="36">
        <f>SUMIFS(СВЦЭМ!$C$39:$C$782,СВЦЭМ!$A$39:$A$782,$A52,СВЦЭМ!$B$39:$B$782,U$47)+'СЕТ СН'!$G$9+СВЦЭМ!$D$10+'СЕТ СН'!$G$5-'СЕТ СН'!$G$17</f>
        <v>4393.5849632099998</v>
      </c>
      <c r="V52" s="36">
        <f>SUMIFS(СВЦЭМ!$C$39:$C$782,СВЦЭМ!$A$39:$A$782,$A52,СВЦЭМ!$B$39:$B$782,V$47)+'СЕТ СН'!$G$9+СВЦЭМ!$D$10+'СЕТ СН'!$G$5-'СЕТ СН'!$G$17</f>
        <v>4308.3238413099998</v>
      </c>
      <c r="W52" s="36">
        <f>SUMIFS(СВЦЭМ!$C$39:$C$782,СВЦЭМ!$A$39:$A$782,$A52,СВЦЭМ!$B$39:$B$782,W$47)+'СЕТ СН'!$G$9+СВЦЭМ!$D$10+'СЕТ СН'!$G$5-'СЕТ СН'!$G$17</f>
        <v>4375.6357342900001</v>
      </c>
      <c r="X52" s="36">
        <f>SUMIFS(СВЦЭМ!$C$39:$C$782,СВЦЭМ!$A$39:$A$782,$A52,СВЦЭМ!$B$39:$B$782,X$47)+'СЕТ СН'!$G$9+СВЦЭМ!$D$10+'СЕТ СН'!$G$5-'СЕТ СН'!$G$17</f>
        <v>4430.8913798599997</v>
      </c>
      <c r="Y52" s="36">
        <f>SUMIFS(СВЦЭМ!$C$39:$C$782,СВЦЭМ!$A$39:$A$782,$A52,СВЦЭМ!$B$39:$B$782,Y$47)+'СЕТ СН'!$G$9+СВЦЭМ!$D$10+'СЕТ СН'!$G$5-'СЕТ СН'!$G$17</f>
        <v>4512.4779375500002</v>
      </c>
    </row>
    <row r="53" spans="1:25" ht="15.75" x14ac:dyDescent="0.2">
      <c r="A53" s="35">
        <f t="shared" si="1"/>
        <v>45083</v>
      </c>
      <c r="B53" s="36">
        <f>SUMIFS(СВЦЭМ!$C$39:$C$782,СВЦЭМ!$A$39:$A$782,$A53,СВЦЭМ!$B$39:$B$782,B$47)+'СЕТ СН'!$G$9+СВЦЭМ!$D$10+'СЕТ СН'!$G$5-'СЕТ СН'!$G$17</f>
        <v>4496.8479270799999</v>
      </c>
      <c r="C53" s="36">
        <f>SUMIFS(СВЦЭМ!$C$39:$C$782,СВЦЭМ!$A$39:$A$782,$A53,СВЦЭМ!$B$39:$B$782,C$47)+'СЕТ СН'!$G$9+СВЦЭМ!$D$10+'СЕТ СН'!$G$5-'СЕТ СН'!$G$17</f>
        <v>4581.0872974699996</v>
      </c>
      <c r="D53" s="36">
        <f>SUMIFS(СВЦЭМ!$C$39:$C$782,СВЦЭМ!$A$39:$A$782,$A53,СВЦЭМ!$B$39:$B$782,D$47)+'СЕТ СН'!$G$9+СВЦЭМ!$D$10+'СЕТ СН'!$G$5-'СЕТ СН'!$G$17</f>
        <v>4691.4871220099994</v>
      </c>
      <c r="E53" s="36">
        <f>SUMIFS(СВЦЭМ!$C$39:$C$782,СВЦЭМ!$A$39:$A$782,$A53,СВЦЭМ!$B$39:$B$782,E$47)+'СЕТ СН'!$G$9+СВЦЭМ!$D$10+'СЕТ СН'!$G$5-'СЕТ СН'!$G$17</f>
        <v>4691.0981012299999</v>
      </c>
      <c r="F53" s="36">
        <f>SUMIFS(СВЦЭМ!$C$39:$C$782,СВЦЭМ!$A$39:$A$782,$A53,СВЦЭМ!$B$39:$B$782,F$47)+'СЕТ СН'!$G$9+СВЦЭМ!$D$10+'СЕТ СН'!$G$5-'СЕТ СН'!$G$17</f>
        <v>4704.9896674900001</v>
      </c>
      <c r="G53" s="36">
        <f>SUMIFS(СВЦЭМ!$C$39:$C$782,СВЦЭМ!$A$39:$A$782,$A53,СВЦЭМ!$B$39:$B$782,G$47)+'СЕТ СН'!$G$9+СВЦЭМ!$D$10+'СЕТ СН'!$G$5-'СЕТ СН'!$G$17</f>
        <v>4632.69956361</v>
      </c>
      <c r="H53" s="36">
        <f>SUMIFS(СВЦЭМ!$C$39:$C$782,СВЦЭМ!$A$39:$A$782,$A53,СВЦЭМ!$B$39:$B$782,H$47)+'СЕТ СН'!$G$9+СВЦЭМ!$D$10+'СЕТ СН'!$G$5-'СЕТ СН'!$G$17</f>
        <v>4448.0056519499994</v>
      </c>
      <c r="I53" s="36">
        <f>SUMIFS(СВЦЭМ!$C$39:$C$782,СВЦЭМ!$A$39:$A$782,$A53,СВЦЭМ!$B$39:$B$782,I$47)+'СЕТ СН'!$G$9+СВЦЭМ!$D$10+'СЕТ СН'!$G$5-'СЕТ СН'!$G$17</f>
        <v>4409.9372056499997</v>
      </c>
      <c r="J53" s="36">
        <f>SUMIFS(СВЦЭМ!$C$39:$C$782,СВЦЭМ!$A$39:$A$782,$A53,СВЦЭМ!$B$39:$B$782,J$47)+'СЕТ СН'!$G$9+СВЦЭМ!$D$10+'СЕТ СН'!$G$5-'СЕТ СН'!$G$17</f>
        <v>4307.1453338600004</v>
      </c>
      <c r="K53" s="36">
        <f>SUMIFS(СВЦЭМ!$C$39:$C$782,СВЦЭМ!$A$39:$A$782,$A53,СВЦЭМ!$B$39:$B$782,K$47)+'СЕТ СН'!$G$9+СВЦЭМ!$D$10+'СЕТ СН'!$G$5-'СЕТ СН'!$G$17</f>
        <v>4258.91911033</v>
      </c>
      <c r="L53" s="36">
        <f>SUMIFS(СВЦЭМ!$C$39:$C$782,СВЦЭМ!$A$39:$A$782,$A53,СВЦЭМ!$B$39:$B$782,L$47)+'СЕТ СН'!$G$9+СВЦЭМ!$D$10+'СЕТ СН'!$G$5-'СЕТ СН'!$G$17</f>
        <v>4269.8496731699997</v>
      </c>
      <c r="M53" s="36">
        <f>SUMIFS(СВЦЭМ!$C$39:$C$782,СВЦЭМ!$A$39:$A$782,$A53,СВЦЭМ!$B$39:$B$782,M$47)+'СЕТ СН'!$G$9+СВЦЭМ!$D$10+'СЕТ СН'!$G$5-'СЕТ СН'!$G$17</f>
        <v>4261.9205091799995</v>
      </c>
      <c r="N53" s="36">
        <f>SUMIFS(СВЦЭМ!$C$39:$C$782,СВЦЭМ!$A$39:$A$782,$A53,СВЦЭМ!$B$39:$B$782,N$47)+'СЕТ СН'!$G$9+СВЦЭМ!$D$10+'СЕТ СН'!$G$5-'СЕТ СН'!$G$17</f>
        <v>4282.5023053799996</v>
      </c>
      <c r="O53" s="36">
        <f>SUMIFS(СВЦЭМ!$C$39:$C$782,СВЦЭМ!$A$39:$A$782,$A53,СВЦЭМ!$B$39:$B$782,O$47)+'СЕТ СН'!$G$9+СВЦЭМ!$D$10+'СЕТ СН'!$G$5-'СЕТ СН'!$G$17</f>
        <v>4293.8774598399996</v>
      </c>
      <c r="P53" s="36">
        <f>SUMIFS(СВЦЭМ!$C$39:$C$782,СВЦЭМ!$A$39:$A$782,$A53,СВЦЭМ!$B$39:$B$782,P$47)+'СЕТ СН'!$G$9+СВЦЭМ!$D$10+'СЕТ СН'!$G$5-'СЕТ СН'!$G$17</f>
        <v>4310.3814820600001</v>
      </c>
      <c r="Q53" s="36">
        <f>SUMIFS(СВЦЭМ!$C$39:$C$782,СВЦЭМ!$A$39:$A$782,$A53,СВЦЭМ!$B$39:$B$782,Q$47)+'СЕТ СН'!$G$9+СВЦЭМ!$D$10+'СЕТ СН'!$G$5-'СЕТ СН'!$G$17</f>
        <v>4323.74117527</v>
      </c>
      <c r="R53" s="36">
        <f>SUMIFS(СВЦЭМ!$C$39:$C$782,СВЦЭМ!$A$39:$A$782,$A53,СВЦЭМ!$B$39:$B$782,R$47)+'СЕТ СН'!$G$9+СВЦЭМ!$D$10+'СЕТ СН'!$G$5-'СЕТ СН'!$G$17</f>
        <v>4313.0852856000001</v>
      </c>
      <c r="S53" s="36">
        <f>SUMIFS(СВЦЭМ!$C$39:$C$782,СВЦЭМ!$A$39:$A$782,$A53,СВЦЭМ!$B$39:$B$782,S$47)+'СЕТ СН'!$G$9+СВЦЭМ!$D$10+'СЕТ СН'!$G$5-'СЕТ СН'!$G$17</f>
        <v>4290.81038274</v>
      </c>
      <c r="T53" s="36">
        <f>SUMIFS(СВЦЭМ!$C$39:$C$782,СВЦЭМ!$A$39:$A$782,$A53,СВЦЭМ!$B$39:$B$782,T$47)+'СЕТ СН'!$G$9+СВЦЭМ!$D$10+'СЕТ СН'!$G$5-'СЕТ СН'!$G$17</f>
        <v>4320.5172296299997</v>
      </c>
      <c r="U53" s="36">
        <f>SUMIFS(СВЦЭМ!$C$39:$C$782,СВЦЭМ!$A$39:$A$782,$A53,СВЦЭМ!$B$39:$B$782,U$47)+'СЕТ СН'!$G$9+СВЦЭМ!$D$10+'СЕТ СН'!$G$5-'СЕТ СН'!$G$17</f>
        <v>4271.10477618</v>
      </c>
      <c r="V53" s="36">
        <f>SUMIFS(СВЦЭМ!$C$39:$C$782,СВЦЭМ!$A$39:$A$782,$A53,СВЦЭМ!$B$39:$B$782,V$47)+'СЕТ СН'!$G$9+СВЦЭМ!$D$10+'СЕТ СН'!$G$5-'СЕТ СН'!$G$17</f>
        <v>4247.00342817</v>
      </c>
      <c r="W53" s="36">
        <f>SUMIFS(СВЦЭМ!$C$39:$C$782,СВЦЭМ!$A$39:$A$782,$A53,СВЦЭМ!$B$39:$B$782,W$47)+'СЕТ СН'!$G$9+СВЦЭМ!$D$10+'СЕТ СН'!$G$5-'СЕТ СН'!$G$17</f>
        <v>4260.0385294500002</v>
      </c>
      <c r="X53" s="36">
        <f>SUMIFS(СВЦЭМ!$C$39:$C$782,СВЦЭМ!$A$39:$A$782,$A53,СВЦЭМ!$B$39:$B$782,X$47)+'СЕТ СН'!$G$9+СВЦЭМ!$D$10+'СЕТ СН'!$G$5-'СЕТ СН'!$G$17</f>
        <v>4288.3268520800002</v>
      </c>
      <c r="Y53" s="36">
        <f>SUMIFS(СВЦЭМ!$C$39:$C$782,СВЦЭМ!$A$39:$A$782,$A53,СВЦЭМ!$B$39:$B$782,Y$47)+'СЕТ СН'!$G$9+СВЦЭМ!$D$10+'СЕТ СН'!$G$5-'СЕТ СН'!$G$17</f>
        <v>4383.3734746499995</v>
      </c>
    </row>
    <row r="54" spans="1:25" ht="15.75" x14ac:dyDescent="0.2">
      <c r="A54" s="35">
        <f t="shared" si="1"/>
        <v>45084</v>
      </c>
      <c r="B54" s="36">
        <f>SUMIFS(СВЦЭМ!$C$39:$C$782,СВЦЭМ!$A$39:$A$782,$A54,СВЦЭМ!$B$39:$B$782,B$47)+'СЕТ СН'!$G$9+СВЦЭМ!$D$10+'СЕТ СН'!$G$5-'СЕТ СН'!$G$17</f>
        <v>4526.9413817000004</v>
      </c>
      <c r="C54" s="36">
        <f>SUMIFS(СВЦЭМ!$C$39:$C$782,СВЦЭМ!$A$39:$A$782,$A54,СВЦЭМ!$B$39:$B$782,C$47)+'СЕТ СН'!$G$9+СВЦЭМ!$D$10+'СЕТ СН'!$G$5-'СЕТ СН'!$G$17</f>
        <v>4462.3247171799994</v>
      </c>
      <c r="D54" s="36">
        <f>SUMIFS(СВЦЭМ!$C$39:$C$782,СВЦЭМ!$A$39:$A$782,$A54,СВЦЭМ!$B$39:$B$782,D$47)+'СЕТ СН'!$G$9+СВЦЭМ!$D$10+'СЕТ СН'!$G$5-'СЕТ СН'!$G$17</f>
        <v>4649.82193895</v>
      </c>
      <c r="E54" s="36">
        <f>SUMIFS(СВЦЭМ!$C$39:$C$782,СВЦЭМ!$A$39:$A$782,$A54,СВЦЭМ!$B$39:$B$782,E$47)+'СЕТ СН'!$G$9+СВЦЭМ!$D$10+'СЕТ СН'!$G$5-'СЕТ СН'!$G$17</f>
        <v>4668.5736651799998</v>
      </c>
      <c r="F54" s="36">
        <f>SUMIFS(СВЦЭМ!$C$39:$C$782,СВЦЭМ!$A$39:$A$782,$A54,СВЦЭМ!$B$39:$B$782,F$47)+'СЕТ СН'!$G$9+СВЦЭМ!$D$10+'СЕТ СН'!$G$5-'СЕТ СН'!$G$17</f>
        <v>4658.6934329599999</v>
      </c>
      <c r="G54" s="36">
        <f>SUMIFS(СВЦЭМ!$C$39:$C$782,СВЦЭМ!$A$39:$A$782,$A54,СВЦЭМ!$B$39:$B$782,G$47)+'СЕТ СН'!$G$9+СВЦЭМ!$D$10+'СЕТ СН'!$G$5-'СЕТ СН'!$G$17</f>
        <v>4587.5031207800002</v>
      </c>
      <c r="H54" s="36">
        <f>SUMIFS(СВЦЭМ!$C$39:$C$782,СВЦЭМ!$A$39:$A$782,$A54,СВЦЭМ!$B$39:$B$782,H$47)+'СЕТ СН'!$G$9+СВЦЭМ!$D$10+'СЕТ СН'!$G$5-'СЕТ СН'!$G$17</f>
        <v>4468.44605632</v>
      </c>
      <c r="I54" s="36">
        <f>SUMIFS(СВЦЭМ!$C$39:$C$782,СВЦЭМ!$A$39:$A$782,$A54,СВЦЭМ!$B$39:$B$782,I$47)+'СЕТ СН'!$G$9+СВЦЭМ!$D$10+'СЕТ СН'!$G$5-'СЕТ СН'!$G$17</f>
        <v>4434.6770065599994</v>
      </c>
      <c r="J54" s="36">
        <f>SUMIFS(СВЦЭМ!$C$39:$C$782,СВЦЭМ!$A$39:$A$782,$A54,СВЦЭМ!$B$39:$B$782,J$47)+'СЕТ СН'!$G$9+СВЦЭМ!$D$10+'СЕТ СН'!$G$5-'СЕТ СН'!$G$17</f>
        <v>4343.5951731999994</v>
      </c>
      <c r="K54" s="36">
        <f>SUMIFS(СВЦЭМ!$C$39:$C$782,СВЦЭМ!$A$39:$A$782,$A54,СВЦЭМ!$B$39:$B$782,K$47)+'СЕТ СН'!$G$9+СВЦЭМ!$D$10+'СЕТ СН'!$G$5-'СЕТ СН'!$G$17</f>
        <v>4347.1944053699999</v>
      </c>
      <c r="L54" s="36">
        <f>SUMIFS(СВЦЭМ!$C$39:$C$782,СВЦЭМ!$A$39:$A$782,$A54,СВЦЭМ!$B$39:$B$782,L$47)+'СЕТ СН'!$G$9+СВЦЭМ!$D$10+'СЕТ СН'!$G$5-'СЕТ СН'!$G$17</f>
        <v>4362.1265034400003</v>
      </c>
      <c r="M54" s="36">
        <f>SUMIFS(СВЦЭМ!$C$39:$C$782,СВЦЭМ!$A$39:$A$782,$A54,СВЦЭМ!$B$39:$B$782,M$47)+'СЕТ СН'!$G$9+СВЦЭМ!$D$10+'СЕТ СН'!$G$5-'СЕТ СН'!$G$17</f>
        <v>4369.4395581700001</v>
      </c>
      <c r="N54" s="36">
        <f>SUMIFS(СВЦЭМ!$C$39:$C$782,СВЦЭМ!$A$39:$A$782,$A54,СВЦЭМ!$B$39:$B$782,N$47)+'СЕТ СН'!$G$9+СВЦЭМ!$D$10+'СЕТ СН'!$G$5-'СЕТ СН'!$G$17</f>
        <v>4376.8013724699995</v>
      </c>
      <c r="O54" s="36">
        <f>SUMIFS(СВЦЭМ!$C$39:$C$782,СВЦЭМ!$A$39:$A$782,$A54,СВЦЭМ!$B$39:$B$782,O$47)+'СЕТ СН'!$G$9+СВЦЭМ!$D$10+'СЕТ СН'!$G$5-'СЕТ СН'!$G$17</f>
        <v>4411.5073717300002</v>
      </c>
      <c r="P54" s="36">
        <f>SUMIFS(СВЦЭМ!$C$39:$C$782,СВЦЭМ!$A$39:$A$782,$A54,СВЦЭМ!$B$39:$B$782,P$47)+'СЕТ СН'!$G$9+СВЦЭМ!$D$10+'СЕТ СН'!$G$5-'СЕТ СН'!$G$17</f>
        <v>4425.2245275200003</v>
      </c>
      <c r="Q54" s="36">
        <f>SUMIFS(СВЦЭМ!$C$39:$C$782,СВЦЭМ!$A$39:$A$782,$A54,СВЦЭМ!$B$39:$B$782,Q$47)+'СЕТ СН'!$G$9+СВЦЭМ!$D$10+'СЕТ СН'!$G$5-'СЕТ СН'!$G$17</f>
        <v>4433.9307605100003</v>
      </c>
      <c r="R54" s="36">
        <f>SUMIFS(СВЦЭМ!$C$39:$C$782,СВЦЭМ!$A$39:$A$782,$A54,СВЦЭМ!$B$39:$B$782,R$47)+'СЕТ СН'!$G$9+СВЦЭМ!$D$10+'СЕТ СН'!$G$5-'СЕТ СН'!$G$17</f>
        <v>4405.0575287199999</v>
      </c>
      <c r="S54" s="36">
        <f>SUMIFS(СВЦЭМ!$C$39:$C$782,СВЦЭМ!$A$39:$A$782,$A54,СВЦЭМ!$B$39:$B$782,S$47)+'СЕТ СН'!$G$9+СВЦЭМ!$D$10+'СЕТ СН'!$G$5-'СЕТ СН'!$G$17</f>
        <v>4378.5594906599999</v>
      </c>
      <c r="T54" s="36">
        <f>SUMIFS(СВЦЭМ!$C$39:$C$782,СВЦЭМ!$A$39:$A$782,$A54,СВЦЭМ!$B$39:$B$782,T$47)+'СЕТ СН'!$G$9+СВЦЭМ!$D$10+'СЕТ СН'!$G$5-'СЕТ СН'!$G$17</f>
        <v>4361.6370896999997</v>
      </c>
      <c r="U54" s="36">
        <f>SUMIFS(СВЦЭМ!$C$39:$C$782,СВЦЭМ!$A$39:$A$782,$A54,СВЦЭМ!$B$39:$B$782,U$47)+'СЕТ СН'!$G$9+СВЦЭМ!$D$10+'СЕТ СН'!$G$5-'СЕТ СН'!$G$17</f>
        <v>4282.9694006700001</v>
      </c>
      <c r="V54" s="36">
        <f>SUMIFS(СВЦЭМ!$C$39:$C$782,СВЦЭМ!$A$39:$A$782,$A54,СВЦЭМ!$B$39:$B$782,V$47)+'СЕТ СН'!$G$9+СВЦЭМ!$D$10+'СЕТ СН'!$G$5-'СЕТ СН'!$G$17</f>
        <v>4307.1134235999998</v>
      </c>
      <c r="W54" s="36">
        <f>SUMIFS(СВЦЭМ!$C$39:$C$782,СВЦЭМ!$A$39:$A$782,$A54,СВЦЭМ!$B$39:$B$782,W$47)+'СЕТ СН'!$G$9+СВЦЭМ!$D$10+'СЕТ СН'!$G$5-'СЕТ СН'!$G$17</f>
        <v>4337.6541349600002</v>
      </c>
      <c r="X54" s="36">
        <f>SUMIFS(СВЦЭМ!$C$39:$C$782,СВЦЭМ!$A$39:$A$782,$A54,СВЦЭМ!$B$39:$B$782,X$47)+'СЕТ СН'!$G$9+СВЦЭМ!$D$10+'СЕТ СН'!$G$5-'СЕТ СН'!$G$17</f>
        <v>4399.1878699700001</v>
      </c>
      <c r="Y54" s="36">
        <f>SUMIFS(СВЦЭМ!$C$39:$C$782,СВЦЭМ!$A$39:$A$782,$A54,СВЦЭМ!$B$39:$B$782,Y$47)+'СЕТ СН'!$G$9+СВЦЭМ!$D$10+'СЕТ СН'!$G$5-'СЕТ СН'!$G$17</f>
        <v>4446.2339453099994</v>
      </c>
    </row>
    <row r="55" spans="1:25" ht="15.75" x14ac:dyDescent="0.2">
      <c r="A55" s="35">
        <f t="shared" si="1"/>
        <v>45085</v>
      </c>
      <c r="B55" s="36">
        <f>SUMIFS(СВЦЭМ!$C$39:$C$782,СВЦЭМ!$A$39:$A$782,$A55,СВЦЭМ!$B$39:$B$782,B$47)+'СЕТ СН'!$G$9+СВЦЭМ!$D$10+'СЕТ СН'!$G$5-'СЕТ СН'!$G$17</f>
        <v>4585.3612611999997</v>
      </c>
      <c r="C55" s="36">
        <f>SUMIFS(СВЦЭМ!$C$39:$C$782,СВЦЭМ!$A$39:$A$782,$A55,СВЦЭМ!$B$39:$B$782,C$47)+'СЕТ СН'!$G$9+СВЦЭМ!$D$10+'СЕТ СН'!$G$5-'СЕТ СН'!$G$17</f>
        <v>4627.8360366699999</v>
      </c>
      <c r="D55" s="36">
        <f>SUMIFS(СВЦЭМ!$C$39:$C$782,СВЦЭМ!$A$39:$A$782,$A55,СВЦЭМ!$B$39:$B$782,D$47)+'СЕТ СН'!$G$9+СВЦЭМ!$D$10+'СЕТ СН'!$G$5-'СЕТ СН'!$G$17</f>
        <v>4632.3290385</v>
      </c>
      <c r="E55" s="36">
        <f>SUMIFS(СВЦЭМ!$C$39:$C$782,СВЦЭМ!$A$39:$A$782,$A55,СВЦЭМ!$B$39:$B$782,E$47)+'СЕТ СН'!$G$9+СВЦЭМ!$D$10+'СЕТ СН'!$G$5-'СЕТ СН'!$G$17</f>
        <v>4634.2939156699995</v>
      </c>
      <c r="F55" s="36">
        <f>SUMIFS(СВЦЭМ!$C$39:$C$782,СВЦЭМ!$A$39:$A$782,$A55,СВЦЭМ!$B$39:$B$782,F$47)+'СЕТ СН'!$G$9+СВЦЭМ!$D$10+'СЕТ СН'!$G$5-'СЕТ СН'!$G$17</f>
        <v>4617.3002709299999</v>
      </c>
      <c r="G55" s="36">
        <f>SUMIFS(СВЦЭМ!$C$39:$C$782,СВЦЭМ!$A$39:$A$782,$A55,СВЦЭМ!$B$39:$B$782,G$47)+'СЕТ СН'!$G$9+СВЦЭМ!$D$10+'СЕТ СН'!$G$5-'СЕТ СН'!$G$17</f>
        <v>4590.1186346899995</v>
      </c>
      <c r="H55" s="36">
        <f>SUMIFS(СВЦЭМ!$C$39:$C$782,СВЦЭМ!$A$39:$A$782,$A55,СВЦЭМ!$B$39:$B$782,H$47)+'СЕТ СН'!$G$9+СВЦЭМ!$D$10+'СЕТ СН'!$G$5-'СЕТ СН'!$G$17</f>
        <v>4448.7164963300002</v>
      </c>
      <c r="I55" s="36">
        <f>SUMIFS(СВЦЭМ!$C$39:$C$782,СВЦЭМ!$A$39:$A$782,$A55,СВЦЭМ!$B$39:$B$782,I$47)+'СЕТ СН'!$G$9+СВЦЭМ!$D$10+'СЕТ СН'!$G$5-'СЕТ СН'!$G$17</f>
        <v>4408.2297427800004</v>
      </c>
      <c r="J55" s="36">
        <f>SUMIFS(СВЦЭМ!$C$39:$C$782,СВЦЭМ!$A$39:$A$782,$A55,СВЦЭМ!$B$39:$B$782,J$47)+'СЕТ СН'!$G$9+СВЦЭМ!$D$10+'СЕТ СН'!$G$5-'СЕТ СН'!$G$17</f>
        <v>4372.4531922999995</v>
      </c>
      <c r="K55" s="36">
        <f>SUMIFS(СВЦЭМ!$C$39:$C$782,СВЦЭМ!$A$39:$A$782,$A55,СВЦЭМ!$B$39:$B$782,K$47)+'СЕТ СН'!$G$9+СВЦЭМ!$D$10+'СЕТ СН'!$G$5-'СЕТ СН'!$G$17</f>
        <v>4345.2181262399999</v>
      </c>
      <c r="L55" s="36">
        <f>SUMIFS(СВЦЭМ!$C$39:$C$782,СВЦЭМ!$A$39:$A$782,$A55,СВЦЭМ!$B$39:$B$782,L$47)+'СЕТ СН'!$G$9+СВЦЭМ!$D$10+'СЕТ СН'!$G$5-'СЕТ СН'!$G$17</f>
        <v>4346.6854626900003</v>
      </c>
      <c r="M55" s="36">
        <f>SUMIFS(СВЦЭМ!$C$39:$C$782,СВЦЭМ!$A$39:$A$782,$A55,СВЦЭМ!$B$39:$B$782,M$47)+'СЕТ СН'!$G$9+СВЦЭМ!$D$10+'СЕТ СН'!$G$5-'СЕТ СН'!$G$17</f>
        <v>4367.9690607600005</v>
      </c>
      <c r="N55" s="36">
        <f>SUMIFS(СВЦЭМ!$C$39:$C$782,СВЦЭМ!$A$39:$A$782,$A55,СВЦЭМ!$B$39:$B$782,N$47)+'СЕТ СН'!$G$9+СВЦЭМ!$D$10+'СЕТ СН'!$G$5-'СЕТ СН'!$G$17</f>
        <v>4403.1251487</v>
      </c>
      <c r="O55" s="36">
        <f>SUMIFS(СВЦЭМ!$C$39:$C$782,СВЦЭМ!$A$39:$A$782,$A55,СВЦЭМ!$B$39:$B$782,O$47)+'СЕТ СН'!$G$9+СВЦЭМ!$D$10+'СЕТ СН'!$G$5-'СЕТ СН'!$G$17</f>
        <v>4403.6809499499996</v>
      </c>
      <c r="P55" s="36">
        <f>SUMIFS(СВЦЭМ!$C$39:$C$782,СВЦЭМ!$A$39:$A$782,$A55,СВЦЭМ!$B$39:$B$782,P$47)+'СЕТ СН'!$G$9+СВЦЭМ!$D$10+'СЕТ СН'!$G$5-'СЕТ СН'!$G$17</f>
        <v>4414.1143872499997</v>
      </c>
      <c r="Q55" s="36">
        <f>SUMIFS(СВЦЭМ!$C$39:$C$782,СВЦЭМ!$A$39:$A$782,$A55,СВЦЭМ!$B$39:$B$782,Q$47)+'СЕТ СН'!$G$9+СВЦЭМ!$D$10+'СЕТ СН'!$G$5-'СЕТ СН'!$G$17</f>
        <v>4428.7928107400003</v>
      </c>
      <c r="R55" s="36">
        <f>SUMIFS(СВЦЭМ!$C$39:$C$782,СВЦЭМ!$A$39:$A$782,$A55,СВЦЭМ!$B$39:$B$782,R$47)+'СЕТ СН'!$G$9+СВЦЭМ!$D$10+'СЕТ СН'!$G$5-'СЕТ СН'!$G$17</f>
        <v>4409.5459836</v>
      </c>
      <c r="S55" s="36">
        <f>SUMIFS(СВЦЭМ!$C$39:$C$782,СВЦЭМ!$A$39:$A$782,$A55,СВЦЭМ!$B$39:$B$782,S$47)+'СЕТ СН'!$G$9+СВЦЭМ!$D$10+'СЕТ СН'!$G$5-'СЕТ СН'!$G$17</f>
        <v>4390.2142545200004</v>
      </c>
      <c r="T55" s="36">
        <f>SUMIFS(СВЦЭМ!$C$39:$C$782,СВЦЭМ!$A$39:$A$782,$A55,СВЦЭМ!$B$39:$B$782,T$47)+'СЕТ СН'!$G$9+СВЦЭМ!$D$10+'СЕТ СН'!$G$5-'СЕТ СН'!$G$17</f>
        <v>4361.9423034900001</v>
      </c>
      <c r="U55" s="36">
        <f>SUMIFS(СВЦЭМ!$C$39:$C$782,СВЦЭМ!$A$39:$A$782,$A55,СВЦЭМ!$B$39:$B$782,U$47)+'СЕТ СН'!$G$9+СВЦЭМ!$D$10+'СЕТ СН'!$G$5-'СЕТ СН'!$G$17</f>
        <v>4340.1091802399997</v>
      </c>
      <c r="V55" s="36">
        <f>SUMIFS(СВЦЭМ!$C$39:$C$782,СВЦЭМ!$A$39:$A$782,$A55,СВЦЭМ!$B$39:$B$782,V$47)+'СЕТ СН'!$G$9+СВЦЭМ!$D$10+'СЕТ СН'!$G$5-'СЕТ СН'!$G$17</f>
        <v>4275.4614494199996</v>
      </c>
      <c r="W55" s="36">
        <f>SUMIFS(СВЦЭМ!$C$39:$C$782,СВЦЭМ!$A$39:$A$782,$A55,СВЦЭМ!$B$39:$B$782,W$47)+'СЕТ СН'!$G$9+СВЦЭМ!$D$10+'СЕТ СН'!$G$5-'СЕТ СН'!$G$17</f>
        <v>4322.1705100399995</v>
      </c>
      <c r="X55" s="36">
        <f>SUMIFS(СВЦЭМ!$C$39:$C$782,СВЦЭМ!$A$39:$A$782,$A55,СВЦЭМ!$B$39:$B$782,X$47)+'СЕТ СН'!$G$9+СВЦЭМ!$D$10+'СЕТ СН'!$G$5-'СЕТ СН'!$G$17</f>
        <v>4385.6567015700002</v>
      </c>
      <c r="Y55" s="36">
        <f>SUMIFS(СВЦЭМ!$C$39:$C$782,СВЦЭМ!$A$39:$A$782,$A55,СВЦЭМ!$B$39:$B$782,Y$47)+'СЕТ СН'!$G$9+СВЦЭМ!$D$10+'СЕТ СН'!$G$5-'СЕТ СН'!$G$17</f>
        <v>4512.42101164</v>
      </c>
    </row>
    <row r="56" spans="1:25" ht="15.75" x14ac:dyDescent="0.2">
      <c r="A56" s="35">
        <f t="shared" si="1"/>
        <v>45086</v>
      </c>
      <c r="B56" s="36">
        <f>SUMIFS(СВЦЭМ!$C$39:$C$782,СВЦЭМ!$A$39:$A$782,$A56,СВЦЭМ!$B$39:$B$782,B$47)+'СЕТ СН'!$G$9+СВЦЭМ!$D$10+'СЕТ СН'!$G$5-'СЕТ СН'!$G$17</f>
        <v>4454.0263779699999</v>
      </c>
      <c r="C56" s="36">
        <f>SUMIFS(СВЦЭМ!$C$39:$C$782,СВЦЭМ!$A$39:$A$782,$A56,СВЦЭМ!$B$39:$B$782,C$47)+'СЕТ СН'!$G$9+СВЦЭМ!$D$10+'СЕТ СН'!$G$5-'СЕТ СН'!$G$17</f>
        <v>4360.57472899</v>
      </c>
      <c r="D56" s="36">
        <f>SUMIFS(СВЦЭМ!$C$39:$C$782,СВЦЭМ!$A$39:$A$782,$A56,СВЦЭМ!$B$39:$B$782,D$47)+'СЕТ СН'!$G$9+СВЦЭМ!$D$10+'СЕТ СН'!$G$5-'СЕТ СН'!$G$17</f>
        <v>4420.4762855199997</v>
      </c>
      <c r="E56" s="36">
        <f>SUMIFS(СВЦЭМ!$C$39:$C$782,СВЦЭМ!$A$39:$A$782,$A56,СВЦЭМ!$B$39:$B$782,E$47)+'СЕТ СН'!$G$9+СВЦЭМ!$D$10+'СЕТ СН'!$G$5-'СЕТ СН'!$G$17</f>
        <v>4573.4875230600001</v>
      </c>
      <c r="F56" s="36">
        <f>SUMIFS(СВЦЭМ!$C$39:$C$782,СВЦЭМ!$A$39:$A$782,$A56,СВЦЭМ!$B$39:$B$782,F$47)+'СЕТ СН'!$G$9+СВЦЭМ!$D$10+'СЕТ СН'!$G$5-'СЕТ СН'!$G$17</f>
        <v>4547.84201493</v>
      </c>
      <c r="G56" s="36">
        <f>SUMIFS(СВЦЭМ!$C$39:$C$782,СВЦЭМ!$A$39:$A$782,$A56,СВЦЭМ!$B$39:$B$782,G$47)+'СЕТ СН'!$G$9+СВЦЭМ!$D$10+'СЕТ СН'!$G$5-'СЕТ СН'!$G$17</f>
        <v>4480.3642568599998</v>
      </c>
      <c r="H56" s="36">
        <f>SUMIFS(СВЦЭМ!$C$39:$C$782,СВЦЭМ!$A$39:$A$782,$A56,СВЦЭМ!$B$39:$B$782,H$47)+'СЕТ СН'!$G$9+СВЦЭМ!$D$10+'СЕТ СН'!$G$5-'СЕТ СН'!$G$17</f>
        <v>4325.44213098</v>
      </c>
      <c r="I56" s="36">
        <f>SUMIFS(СВЦЭМ!$C$39:$C$782,СВЦЭМ!$A$39:$A$782,$A56,СВЦЭМ!$B$39:$B$782,I$47)+'СЕТ СН'!$G$9+СВЦЭМ!$D$10+'СЕТ СН'!$G$5-'СЕТ СН'!$G$17</f>
        <v>4255.9068919700003</v>
      </c>
      <c r="J56" s="36">
        <f>SUMIFS(СВЦЭМ!$C$39:$C$782,СВЦЭМ!$A$39:$A$782,$A56,СВЦЭМ!$B$39:$B$782,J$47)+'СЕТ СН'!$G$9+СВЦЭМ!$D$10+'СЕТ СН'!$G$5-'СЕТ СН'!$G$17</f>
        <v>4181.9434590800001</v>
      </c>
      <c r="K56" s="36">
        <f>SUMIFS(СВЦЭМ!$C$39:$C$782,СВЦЭМ!$A$39:$A$782,$A56,СВЦЭМ!$B$39:$B$782,K$47)+'СЕТ СН'!$G$9+СВЦЭМ!$D$10+'СЕТ СН'!$G$5-'СЕТ СН'!$G$17</f>
        <v>4140.06299261</v>
      </c>
      <c r="L56" s="36">
        <f>SUMIFS(СВЦЭМ!$C$39:$C$782,СВЦЭМ!$A$39:$A$782,$A56,СВЦЭМ!$B$39:$B$782,L$47)+'СЕТ СН'!$G$9+СВЦЭМ!$D$10+'СЕТ СН'!$G$5-'СЕТ СН'!$G$17</f>
        <v>4119.8236284200002</v>
      </c>
      <c r="M56" s="36">
        <f>SUMIFS(СВЦЭМ!$C$39:$C$782,СВЦЭМ!$A$39:$A$782,$A56,СВЦЭМ!$B$39:$B$782,M$47)+'СЕТ СН'!$G$9+СВЦЭМ!$D$10+'СЕТ СН'!$G$5-'СЕТ СН'!$G$17</f>
        <v>4163.9720596799998</v>
      </c>
      <c r="N56" s="36">
        <f>SUMIFS(СВЦЭМ!$C$39:$C$782,СВЦЭМ!$A$39:$A$782,$A56,СВЦЭМ!$B$39:$B$782,N$47)+'СЕТ СН'!$G$9+СВЦЭМ!$D$10+'СЕТ СН'!$G$5-'СЕТ СН'!$G$17</f>
        <v>4187.5836856999995</v>
      </c>
      <c r="O56" s="36">
        <f>SUMIFS(СВЦЭМ!$C$39:$C$782,СВЦЭМ!$A$39:$A$782,$A56,СВЦЭМ!$B$39:$B$782,O$47)+'СЕТ СН'!$G$9+СВЦЭМ!$D$10+'СЕТ СН'!$G$5-'СЕТ СН'!$G$17</f>
        <v>4186.52838264</v>
      </c>
      <c r="P56" s="36">
        <f>SUMIFS(СВЦЭМ!$C$39:$C$782,СВЦЭМ!$A$39:$A$782,$A56,СВЦЭМ!$B$39:$B$782,P$47)+'СЕТ СН'!$G$9+СВЦЭМ!$D$10+'СЕТ СН'!$G$5-'СЕТ СН'!$G$17</f>
        <v>4196.3108755100002</v>
      </c>
      <c r="Q56" s="36">
        <f>SUMIFS(СВЦЭМ!$C$39:$C$782,СВЦЭМ!$A$39:$A$782,$A56,СВЦЭМ!$B$39:$B$782,Q$47)+'СЕТ СН'!$G$9+СВЦЭМ!$D$10+'СЕТ СН'!$G$5-'СЕТ СН'!$G$17</f>
        <v>4199.9386888700001</v>
      </c>
      <c r="R56" s="36">
        <f>SUMIFS(СВЦЭМ!$C$39:$C$782,СВЦЭМ!$A$39:$A$782,$A56,СВЦЭМ!$B$39:$B$782,R$47)+'СЕТ СН'!$G$9+СВЦЭМ!$D$10+'СЕТ СН'!$G$5-'СЕТ СН'!$G$17</f>
        <v>4193.4850895700001</v>
      </c>
      <c r="S56" s="36">
        <f>SUMIFS(СВЦЭМ!$C$39:$C$782,СВЦЭМ!$A$39:$A$782,$A56,СВЦЭМ!$B$39:$B$782,S$47)+'СЕТ СН'!$G$9+СВЦЭМ!$D$10+'СЕТ СН'!$G$5-'СЕТ СН'!$G$17</f>
        <v>4203.4194122199997</v>
      </c>
      <c r="T56" s="36">
        <f>SUMIFS(СВЦЭМ!$C$39:$C$782,СВЦЭМ!$A$39:$A$782,$A56,СВЦЭМ!$B$39:$B$782,T$47)+'СЕТ СН'!$G$9+СВЦЭМ!$D$10+'СЕТ СН'!$G$5-'СЕТ СН'!$G$17</f>
        <v>4194.8104884599998</v>
      </c>
      <c r="U56" s="36">
        <f>SUMIFS(СВЦЭМ!$C$39:$C$782,СВЦЭМ!$A$39:$A$782,$A56,СВЦЭМ!$B$39:$B$782,U$47)+'СЕТ СН'!$G$9+СВЦЭМ!$D$10+'СЕТ СН'!$G$5-'СЕТ СН'!$G$17</f>
        <v>4167.7786760999998</v>
      </c>
      <c r="V56" s="36">
        <f>SUMIFS(СВЦЭМ!$C$39:$C$782,СВЦЭМ!$A$39:$A$782,$A56,СВЦЭМ!$B$39:$B$782,V$47)+'СЕТ СН'!$G$9+СВЦЭМ!$D$10+'СЕТ СН'!$G$5-'СЕТ СН'!$G$17</f>
        <v>4144.3034340300001</v>
      </c>
      <c r="W56" s="36">
        <f>SUMIFS(СВЦЭМ!$C$39:$C$782,СВЦЭМ!$A$39:$A$782,$A56,СВЦЭМ!$B$39:$B$782,W$47)+'СЕТ СН'!$G$9+СВЦЭМ!$D$10+'СЕТ СН'!$G$5-'СЕТ СН'!$G$17</f>
        <v>4176.7278406400001</v>
      </c>
      <c r="X56" s="36">
        <f>SUMIFS(СВЦЭМ!$C$39:$C$782,СВЦЭМ!$A$39:$A$782,$A56,СВЦЭМ!$B$39:$B$782,X$47)+'СЕТ СН'!$G$9+СВЦЭМ!$D$10+'СЕТ СН'!$G$5-'СЕТ СН'!$G$17</f>
        <v>4179.8657447300002</v>
      </c>
      <c r="Y56" s="36">
        <f>SUMIFS(СВЦЭМ!$C$39:$C$782,СВЦЭМ!$A$39:$A$782,$A56,СВЦЭМ!$B$39:$B$782,Y$47)+'СЕТ СН'!$G$9+СВЦЭМ!$D$10+'СЕТ СН'!$G$5-'СЕТ СН'!$G$17</f>
        <v>4347.9508916699997</v>
      </c>
    </row>
    <row r="57" spans="1:25" ht="15.75" x14ac:dyDescent="0.2">
      <c r="A57" s="35">
        <f t="shared" si="1"/>
        <v>45087</v>
      </c>
      <c r="B57" s="36">
        <f>SUMIFS(СВЦЭМ!$C$39:$C$782,СВЦЭМ!$A$39:$A$782,$A57,СВЦЭМ!$B$39:$B$782,B$47)+'СЕТ СН'!$G$9+СВЦЭМ!$D$10+'СЕТ СН'!$G$5-'СЕТ СН'!$G$17</f>
        <v>4365.62413363</v>
      </c>
      <c r="C57" s="36">
        <f>SUMIFS(СВЦЭМ!$C$39:$C$782,СВЦЭМ!$A$39:$A$782,$A57,СВЦЭМ!$B$39:$B$782,C$47)+'СЕТ СН'!$G$9+СВЦЭМ!$D$10+'СЕТ СН'!$G$5-'СЕТ СН'!$G$17</f>
        <v>4393.9414824100004</v>
      </c>
      <c r="D57" s="36">
        <f>SUMIFS(СВЦЭМ!$C$39:$C$782,СВЦЭМ!$A$39:$A$782,$A57,СВЦЭМ!$B$39:$B$782,D$47)+'СЕТ СН'!$G$9+СВЦЭМ!$D$10+'СЕТ СН'!$G$5-'СЕТ СН'!$G$17</f>
        <v>4457.01193349</v>
      </c>
      <c r="E57" s="36">
        <f>SUMIFS(СВЦЭМ!$C$39:$C$782,СВЦЭМ!$A$39:$A$782,$A57,СВЦЭМ!$B$39:$B$782,E$47)+'СЕТ СН'!$G$9+СВЦЭМ!$D$10+'СЕТ СН'!$G$5-'СЕТ СН'!$G$17</f>
        <v>4479.9455458499997</v>
      </c>
      <c r="F57" s="36">
        <f>SUMIFS(СВЦЭМ!$C$39:$C$782,СВЦЭМ!$A$39:$A$782,$A57,СВЦЭМ!$B$39:$B$782,F$47)+'СЕТ СН'!$G$9+СВЦЭМ!$D$10+'СЕТ СН'!$G$5-'СЕТ СН'!$G$17</f>
        <v>4505.3397686400003</v>
      </c>
      <c r="G57" s="36">
        <f>SUMIFS(СВЦЭМ!$C$39:$C$782,СВЦЭМ!$A$39:$A$782,$A57,СВЦЭМ!$B$39:$B$782,G$47)+'СЕТ СН'!$G$9+СВЦЭМ!$D$10+'СЕТ СН'!$G$5-'СЕТ СН'!$G$17</f>
        <v>4504.78694421</v>
      </c>
      <c r="H57" s="36">
        <f>SUMIFS(СВЦЭМ!$C$39:$C$782,СВЦЭМ!$A$39:$A$782,$A57,СВЦЭМ!$B$39:$B$782,H$47)+'СЕТ СН'!$G$9+СВЦЭМ!$D$10+'СЕТ СН'!$G$5-'СЕТ СН'!$G$17</f>
        <v>4401.8787910600004</v>
      </c>
      <c r="I57" s="36">
        <f>SUMIFS(СВЦЭМ!$C$39:$C$782,СВЦЭМ!$A$39:$A$782,$A57,СВЦЭМ!$B$39:$B$782,I$47)+'СЕТ СН'!$G$9+СВЦЭМ!$D$10+'СЕТ СН'!$G$5-'СЕТ СН'!$G$17</f>
        <v>4396.77955088</v>
      </c>
      <c r="J57" s="36">
        <f>SUMIFS(СВЦЭМ!$C$39:$C$782,СВЦЭМ!$A$39:$A$782,$A57,СВЦЭМ!$B$39:$B$782,J$47)+'СЕТ СН'!$G$9+СВЦЭМ!$D$10+'СЕТ СН'!$G$5-'СЕТ СН'!$G$17</f>
        <v>4307.8199057800002</v>
      </c>
      <c r="K57" s="36">
        <f>SUMIFS(СВЦЭМ!$C$39:$C$782,СВЦЭМ!$A$39:$A$782,$A57,СВЦЭМ!$B$39:$B$782,K$47)+'СЕТ СН'!$G$9+СВЦЭМ!$D$10+'СЕТ СН'!$G$5-'СЕТ СН'!$G$17</f>
        <v>4226.8094608900001</v>
      </c>
      <c r="L57" s="36">
        <f>SUMIFS(СВЦЭМ!$C$39:$C$782,СВЦЭМ!$A$39:$A$782,$A57,СВЦЭМ!$B$39:$B$782,L$47)+'СЕТ СН'!$G$9+СВЦЭМ!$D$10+'СЕТ СН'!$G$5-'СЕТ СН'!$G$17</f>
        <v>4198.4487357199996</v>
      </c>
      <c r="M57" s="36">
        <f>SUMIFS(СВЦЭМ!$C$39:$C$782,СВЦЭМ!$A$39:$A$782,$A57,СВЦЭМ!$B$39:$B$782,M$47)+'СЕТ СН'!$G$9+СВЦЭМ!$D$10+'СЕТ СН'!$G$5-'СЕТ СН'!$G$17</f>
        <v>4184.1642626800003</v>
      </c>
      <c r="N57" s="36">
        <f>SUMIFS(СВЦЭМ!$C$39:$C$782,СВЦЭМ!$A$39:$A$782,$A57,СВЦЭМ!$B$39:$B$782,N$47)+'СЕТ СН'!$G$9+СВЦЭМ!$D$10+'СЕТ СН'!$G$5-'СЕТ СН'!$G$17</f>
        <v>4192.7093346199999</v>
      </c>
      <c r="O57" s="36">
        <f>SUMIFS(СВЦЭМ!$C$39:$C$782,СВЦЭМ!$A$39:$A$782,$A57,СВЦЭМ!$B$39:$B$782,O$47)+'СЕТ СН'!$G$9+СВЦЭМ!$D$10+'СЕТ СН'!$G$5-'СЕТ СН'!$G$17</f>
        <v>4210.1804371600001</v>
      </c>
      <c r="P57" s="36">
        <f>SUMIFS(СВЦЭМ!$C$39:$C$782,СВЦЭМ!$A$39:$A$782,$A57,СВЦЭМ!$B$39:$B$782,P$47)+'СЕТ СН'!$G$9+СВЦЭМ!$D$10+'СЕТ СН'!$G$5-'СЕТ СН'!$G$17</f>
        <v>4217.7615130300001</v>
      </c>
      <c r="Q57" s="36">
        <f>SUMIFS(СВЦЭМ!$C$39:$C$782,СВЦЭМ!$A$39:$A$782,$A57,СВЦЭМ!$B$39:$B$782,Q$47)+'СЕТ СН'!$G$9+СВЦЭМ!$D$10+'СЕТ СН'!$G$5-'СЕТ СН'!$G$17</f>
        <v>4239.2297329200001</v>
      </c>
      <c r="R57" s="36">
        <f>SUMIFS(СВЦЭМ!$C$39:$C$782,СВЦЭМ!$A$39:$A$782,$A57,СВЦЭМ!$B$39:$B$782,R$47)+'СЕТ СН'!$G$9+СВЦЭМ!$D$10+'СЕТ СН'!$G$5-'СЕТ СН'!$G$17</f>
        <v>4220.7124925500002</v>
      </c>
      <c r="S57" s="36">
        <f>SUMIFS(СВЦЭМ!$C$39:$C$782,СВЦЭМ!$A$39:$A$782,$A57,СВЦЭМ!$B$39:$B$782,S$47)+'СЕТ СН'!$G$9+СВЦЭМ!$D$10+'СЕТ СН'!$G$5-'СЕТ СН'!$G$17</f>
        <v>4203.3448534700001</v>
      </c>
      <c r="T57" s="36">
        <f>SUMIFS(СВЦЭМ!$C$39:$C$782,СВЦЭМ!$A$39:$A$782,$A57,СВЦЭМ!$B$39:$B$782,T$47)+'СЕТ СН'!$G$9+СВЦЭМ!$D$10+'СЕТ СН'!$G$5-'СЕТ СН'!$G$17</f>
        <v>4190.2912478399994</v>
      </c>
      <c r="U57" s="36">
        <f>SUMIFS(СВЦЭМ!$C$39:$C$782,СВЦЭМ!$A$39:$A$782,$A57,СВЦЭМ!$B$39:$B$782,U$47)+'СЕТ СН'!$G$9+СВЦЭМ!$D$10+'СЕТ СН'!$G$5-'СЕТ СН'!$G$17</f>
        <v>4195.4540208300004</v>
      </c>
      <c r="V57" s="36">
        <f>SUMIFS(СВЦЭМ!$C$39:$C$782,СВЦЭМ!$A$39:$A$782,$A57,СВЦЭМ!$B$39:$B$782,V$47)+'СЕТ СН'!$G$9+СВЦЭМ!$D$10+'СЕТ СН'!$G$5-'СЕТ СН'!$G$17</f>
        <v>4194.2404978699997</v>
      </c>
      <c r="W57" s="36">
        <f>SUMIFS(СВЦЭМ!$C$39:$C$782,СВЦЭМ!$A$39:$A$782,$A57,СВЦЭМ!$B$39:$B$782,W$47)+'СЕТ СН'!$G$9+СВЦЭМ!$D$10+'СЕТ СН'!$G$5-'СЕТ СН'!$G$17</f>
        <v>4166.13424743</v>
      </c>
      <c r="X57" s="36">
        <f>SUMIFS(СВЦЭМ!$C$39:$C$782,СВЦЭМ!$A$39:$A$782,$A57,СВЦЭМ!$B$39:$B$782,X$47)+'СЕТ СН'!$G$9+СВЦЭМ!$D$10+'СЕТ СН'!$G$5-'СЕТ СН'!$G$17</f>
        <v>4178.3131770099999</v>
      </c>
      <c r="Y57" s="36">
        <f>SUMIFS(СВЦЭМ!$C$39:$C$782,СВЦЭМ!$A$39:$A$782,$A57,СВЦЭМ!$B$39:$B$782,Y$47)+'СЕТ СН'!$G$9+СВЦЭМ!$D$10+'СЕТ СН'!$G$5-'СЕТ СН'!$G$17</f>
        <v>4255.5381910599999</v>
      </c>
    </row>
    <row r="58" spans="1:25" ht="15.75" x14ac:dyDescent="0.2">
      <c r="A58" s="35">
        <f t="shared" si="1"/>
        <v>45088</v>
      </c>
      <c r="B58" s="36">
        <f>SUMIFS(СВЦЭМ!$C$39:$C$782,СВЦЭМ!$A$39:$A$782,$A58,СВЦЭМ!$B$39:$B$782,B$47)+'СЕТ СН'!$G$9+СВЦЭМ!$D$10+'СЕТ СН'!$G$5-'СЕТ СН'!$G$17</f>
        <v>4331.6902546199999</v>
      </c>
      <c r="C58" s="36">
        <f>SUMIFS(СВЦЭМ!$C$39:$C$782,СВЦЭМ!$A$39:$A$782,$A58,СВЦЭМ!$B$39:$B$782,C$47)+'СЕТ СН'!$G$9+СВЦЭМ!$D$10+'СЕТ СН'!$G$5-'СЕТ СН'!$G$17</f>
        <v>4371.6164331800001</v>
      </c>
      <c r="D58" s="36">
        <f>SUMIFS(СВЦЭМ!$C$39:$C$782,СВЦЭМ!$A$39:$A$782,$A58,СВЦЭМ!$B$39:$B$782,D$47)+'СЕТ СН'!$G$9+СВЦЭМ!$D$10+'СЕТ СН'!$G$5-'СЕТ СН'!$G$17</f>
        <v>4445.9734984300003</v>
      </c>
      <c r="E58" s="36">
        <f>SUMIFS(СВЦЭМ!$C$39:$C$782,СВЦЭМ!$A$39:$A$782,$A58,СВЦЭМ!$B$39:$B$782,E$47)+'СЕТ СН'!$G$9+СВЦЭМ!$D$10+'СЕТ СН'!$G$5-'СЕТ СН'!$G$17</f>
        <v>4452.8214460999998</v>
      </c>
      <c r="F58" s="36">
        <f>SUMIFS(СВЦЭМ!$C$39:$C$782,СВЦЭМ!$A$39:$A$782,$A58,СВЦЭМ!$B$39:$B$782,F$47)+'СЕТ СН'!$G$9+СВЦЭМ!$D$10+'СЕТ СН'!$G$5-'СЕТ СН'!$G$17</f>
        <v>4450.4385786399998</v>
      </c>
      <c r="G58" s="36">
        <f>SUMIFS(СВЦЭМ!$C$39:$C$782,СВЦЭМ!$A$39:$A$782,$A58,СВЦЭМ!$B$39:$B$782,G$47)+'СЕТ СН'!$G$9+СВЦЭМ!$D$10+'СЕТ СН'!$G$5-'СЕТ СН'!$G$17</f>
        <v>4443.0588839299999</v>
      </c>
      <c r="H58" s="36">
        <f>SUMIFS(СВЦЭМ!$C$39:$C$782,СВЦЭМ!$A$39:$A$782,$A58,СВЦЭМ!$B$39:$B$782,H$47)+'СЕТ СН'!$G$9+СВЦЭМ!$D$10+'СЕТ СН'!$G$5-'СЕТ СН'!$G$17</f>
        <v>4355.5158642999995</v>
      </c>
      <c r="I58" s="36">
        <f>SUMIFS(СВЦЭМ!$C$39:$C$782,СВЦЭМ!$A$39:$A$782,$A58,СВЦЭМ!$B$39:$B$782,I$47)+'СЕТ СН'!$G$9+СВЦЭМ!$D$10+'СЕТ СН'!$G$5-'СЕТ СН'!$G$17</f>
        <v>4297.0529327799995</v>
      </c>
      <c r="J58" s="36">
        <f>SUMIFS(СВЦЭМ!$C$39:$C$782,СВЦЭМ!$A$39:$A$782,$A58,СВЦЭМ!$B$39:$B$782,J$47)+'СЕТ СН'!$G$9+СВЦЭМ!$D$10+'СЕТ СН'!$G$5-'СЕТ СН'!$G$17</f>
        <v>4239.5990937699999</v>
      </c>
      <c r="K58" s="36">
        <f>SUMIFS(СВЦЭМ!$C$39:$C$782,СВЦЭМ!$A$39:$A$782,$A58,СВЦЭМ!$B$39:$B$782,K$47)+'СЕТ СН'!$G$9+СВЦЭМ!$D$10+'СЕТ СН'!$G$5-'СЕТ СН'!$G$17</f>
        <v>4149.4673508899996</v>
      </c>
      <c r="L58" s="36">
        <f>SUMIFS(СВЦЭМ!$C$39:$C$782,СВЦЭМ!$A$39:$A$782,$A58,СВЦЭМ!$B$39:$B$782,L$47)+'СЕТ СН'!$G$9+СВЦЭМ!$D$10+'СЕТ СН'!$G$5-'СЕТ СН'!$G$17</f>
        <v>4157.4915200799996</v>
      </c>
      <c r="M58" s="36">
        <f>SUMIFS(СВЦЭМ!$C$39:$C$782,СВЦЭМ!$A$39:$A$782,$A58,СВЦЭМ!$B$39:$B$782,M$47)+'СЕТ СН'!$G$9+СВЦЭМ!$D$10+'СЕТ СН'!$G$5-'СЕТ СН'!$G$17</f>
        <v>4159.7834253399997</v>
      </c>
      <c r="N58" s="36">
        <f>SUMIFS(СВЦЭМ!$C$39:$C$782,СВЦЭМ!$A$39:$A$782,$A58,СВЦЭМ!$B$39:$B$782,N$47)+'СЕТ СН'!$G$9+СВЦЭМ!$D$10+'СЕТ СН'!$G$5-'СЕТ СН'!$G$17</f>
        <v>4167.8078423299994</v>
      </c>
      <c r="O58" s="36">
        <f>SUMIFS(СВЦЭМ!$C$39:$C$782,СВЦЭМ!$A$39:$A$782,$A58,СВЦЭМ!$B$39:$B$782,O$47)+'СЕТ СН'!$G$9+СВЦЭМ!$D$10+'СЕТ СН'!$G$5-'СЕТ СН'!$G$17</f>
        <v>4178.9934876899997</v>
      </c>
      <c r="P58" s="36">
        <f>SUMIFS(СВЦЭМ!$C$39:$C$782,СВЦЭМ!$A$39:$A$782,$A58,СВЦЭМ!$B$39:$B$782,P$47)+'СЕТ СН'!$G$9+СВЦЭМ!$D$10+'СЕТ СН'!$G$5-'СЕТ СН'!$G$17</f>
        <v>4179.9403759899997</v>
      </c>
      <c r="Q58" s="36">
        <f>SUMIFS(СВЦЭМ!$C$39:$C$782,СВЦЭМ!$A$39:$A$782,$A58,СВЦЭМ!$B$39:$B$782,Q$47)+'СЕТ СН'!$G$9+СВЦЭМ!$D$10+'СЕТ СН'!$G$5-'СЕТ СН'!$G$17</f>
        <v>4185.9288748199997</v>
      </c>
      <c r="R58" s="36">
        <f>SUMIFS(СВЦЭМ!$C$39:$C$782,СВЦЭМ!$A$39:$A$782,$A58,СВЦЭМ!$B$39:$B$782,R$47)+'СЕТ СН'!$G$9+СВЦЭМ!$D$10+'СЕТ СН'!$G$5-'СЕТ СН'!$G$17</f>
        <v>4243.4694269000001</v>
      </c>
      <c r="S58" s="36">
        <f>SUMIFS(СВЦЭМ!$C$39:$C$782,СВЦЭМ!$A$39:$A$782,$A58,СВЦЭМ!$B$39:$B$782,S$47)+'СЕТ СН'!$G$9+СВЦЭМ!$D$10+'СЕТ СН'!$G$5-'СЕТ СН'!$G$17</f>
        <v>4163.4103258300001</v>
      </c>
      <c r="T58" s="36">
        <f>SUMIFS(СВЦЭМ!$C$39:$C$782,СВЦЭМ!$A$39:$A$782,$A58,СВЦЭМ!$B$39:$B$782,T$47)+'СЕТ СН'!$G$9+СВЦЭМ!$D$10+'СЕТ СН'!$G$5-'СЕТ СН'!$G$17</f>
        <v>4164.3534416000002</v>
      </c>
      <c r="U58" s="36">
        <f>SUMIFS(СВЦЭМ!$C$39:$C$782,СВЦЭМ!$A$39:$A$782,$A58,СВЦЭМ!$B$39:$B$782,U$47)+'СЕТ СН'!$G$9+СВЦЭМ!$D$10+'СЕТ СН'!$G$5-'СЕТ СН'!$G$17</f>
        <v>4158.2931772299999</v>
      </c>
      <c r="V58" s="36">
        <f>SUMIFS(СВЦЭМ!$C$39:$C$782,СВЦЭМ!$A$39:$A$782,$A58,СВЦЭМ!$B$39:$B$782,V$47)+'СЕТ СН'!$G$9+СВЦЭМ!$D$10+'СЕТ СН'!$G$5-'СЕТ СН'!$G$17</f>
        <v>4177.0114971900002</v>
      </c>
      <c r="W58" s="36">
        <f>SUMIFS(СВЦЭМ!$C$39:$C$782,СВЦЭМ!$A$39:$A$782,$A58,СВЦЭМ!$B$39:$B$782,W$47)+'СЕТ СН'!$G$9+СВЦЭМ!$D$10+'СЕТ СН'!$G$5-'СЕТ СН'!$G$17</f>
        <v>4156.0605215799997</v>
      </c>
      <c r="X58" s="36">
        <f>SUMIFS(СВЦЭМ!$C$39:$C$782,СВЦЭМ!$A$39:$A$782,$A58,СВЦЭМ!$B$39:$B$782,X$47)+'СЕТ СН'!$G$9+СВЦЭМ!$D$10+'СЕТ СН'!$G$5-'СЕТ СН'!$G$17</f>
        <v>4161.6877730799997</v>
      </c>
      <c r="Y58" s="36">
        <f>SUMIFS(СВЦЭМ!$C$39:$C$782,СВЦЭМ!$A$39:$A$782,$A58,СВЦЭМ!$B$39:$B$782,Y$47)+'СЕТ СН'!$G$9+СВЦЭМ!$D$10+'СЕТ СН'!$G$5-'СЕТ СН'!$G$17</f>
        <v>4239.9028495399998</v>
      </c>
    </row>
    <row r="59" spans="1:25" ht="15.75" x14ac:dyDescent="0.2">
      <c r="A59" s="35">
        <f t="shared" si="1"/>
        <v>45089</v>
      </c>
      <c r="B59" s="36">
        <f>SUMIFS(СВЦЭМ!$C$39:$C$782,СВЦЭМ!$A$39:$A$782,$A59,СВЦЭМ!$B$39:$B$782,B$47)+'СЕТ СН'!$G$9+СВЦЭМ!$D$10+'СЕТ СН'!$G$5-'СЕТ СН'!$G$17</f>
        <v>4487.5843529399999</v>
      </c>
      <c r="C59" s="36">
        <f>SUMIFS(СВЦЭМ!$C$39:$C$782,СВЦЭМ!$A$39:$A$782,$A59,СВЦЭМ!$B$39:$B$782,C$47)+'СЕТ СН'!$G$9+СВЦЭМ!$D$10+'СЕТ СН'!$G$5-'СЕТ СН'!$G$17</f>
        <v>4516.4248300099998</v>
      </c>
      <c r="D59" s="36">
        <f>SUMIFS(СВЦЭМ!$C$39:$C$782,СВЦЭМ!$A$39:$A$782,$A59,СВЦЭМ!$B$39:$B$782,D$47)+'СЕТ СН'!$G$9+СВЦЭМ!$D$10+'СЕТ СН'!$G$5-'СЕТ СН'!$G$17</f>
        <v>4587.5134194100001</v>
      </c>
      <c r="E59" s="36">
        <f>SUMIFS(СВЦЭМ!$C$39:$C$782,СВЦЭМ!$A$39:$A$782,$A59,СВЦЭМ!$B$39:$B$782,E$47)+'СЕТ СН'!$G$9+СВЦЭМ!$D$10+'СЕТ СН'!$G$5-'СЕТ СН'!$G$17</f>
        <v>4575.7629388099995</v>
      </c>
      <c r="F59" s="36">
        <f>SUMIFS(СВЦЭМ!$C$39:$C$782,СВЦЭМ!$A$39:$A$782,$A59,СВЦЭМ!$B$39:$B$782,F$47)+'СЕТ СН'!$G$9+СВЦЭМ!$D$10+'СЕТ СН'!$G$5-'СЕТ СН'!$G$17</f>
        <v>4567.46893765</v>
      </c>
      <c r="G59" s="36">
        <f>SUMIFS(СВЦЭМ!$C$39:$C$782,СВЦЭМ!$A$39:$A$782,$A59,СВЦЭМ!$B$39:$B$782,G$47)+'СЕТ СН'!$G$9+СВЦЭМ!$D$10+'СЕТ СН'!$G$5-'СЕТ СН'!$G$17</f>
        <v>4556.7102977100003</v>
      </c>
      <c r="H59" s="36">
        <f>SUMIFS(СВЦЭМ!$C$39:$C$782,СВЦЭМ!$A$39:$A$782,$A59,СВЦЭМ!$B$39:$B$782,H$47)+'СЕТ СН'!$G$9+СВЦЭМ!$D$10+'СЕТ СН'!$G$5-'СЕТ СН'!$G$17</f>
        <v>4437.8664358300002</v>
      </c>
      <c r="I59" s="36">
        <f>SUMIFS(СВЦЭМ!$C$39:$C$782,СВЦЭМ!$A$39:$A$782,$A59,СВЦЭМ!$B$39:$B$782,I$47)+'СЕТ СН'!$G$9+СВЦЭМ!$D$10+'СЕТ СН'!$G$5-'СЕТ СН'!$G$17</f>
        <v>4371.4240201800003</v>
      </c>
      <c r="J59" s="36">
        <f>SUMIFS(СВЦЭМ!$C$39:$C$782,СВЦЭМ!$A$39:$A$782,$A59,СВЦЭМ!$B$39:$B$782,J$47)+'СЕТ СН'!$G$9+СВЦЭМ!$D$10+'СЕТ СН'!$G$5-'СЕТ СН'!$G$17</f>
        <v>4246.75317137</v>
      </c>
      <c r="K59" s="36">
        <f>SUMIFS(СВЦЭМ!$C$39:$C$782,СВЦЭМ!$A$39:$A$782,$A59,СВЦЭМ!$B$39:$B$782,K$47)+'СЕТ СН'!$G$9+СВЦЭМ!$D$10+'СЕТ СН'!$G$5-'СЕТ СН'!$G$17</f>
        <v>4223.0962667399999</v>
      </c>
      <c r="L59" s="36">
        <f>SUMIFS(СВЦЭМ!$C$39:$C$782,СВЦЭМ!$A$39:$A$782,$A59,СВЦЭМ!$B$39:$B$782,L$47)+'СЕТ СН'!$G$9+СВЦЭМ!$D$10+'СЕТ СН'!$G$5-'СЕТ СН'!$G$17</f>
        <v>4208.90727487</v>
      </c>
      <c r="M59" s="36">
        <f>SUMIFS(СВЦЭМ!$C$39:$C$782,СВЦЭМ!$A$39:$A$782,$A59,СВЦЭМ!$B$39:$B$782,M$47)+'СЕТ СН'!$G$9+СВЦЭМ!$D$10+'СЕТ СН'!$G$5-'СЕТ СН'!$G$17</f>
        <v>4247.8610933199998</v>
      </c>
      <c r="N59" s="36">
        <f>SUMIFS(СВЦЭМ!$C$39:$C$782,СВЦЭМ!$A$39:$A$782,$A59,СВЦЭМ!$B$39:$B$782,N$47)+'СЕТ СН'!$G$9+СВЦЭМ!$D$10+'СЕТ СН'!$G$5-'СЕТ СН'!$G$17</f>
        <v>4284.7015545800004</v>
      </c>
      <c r="O59" s="36">
        <f>SUMIFS(СВЦЭМ!$C$39:$C$782,СВЦЭМ!$A$39:$A$782,$A59,СВЦЭМ!$B$39:$B$782,O$47)+'СЕТ СН'!$G$9+СВЦЭМ!$D$10+'СЕТ СН'!$G$5-'СЕТ СН'!$G$17</f>
        <v>4314.3964561299999</v>
      </c>
      <c r="P59" s="36">
        <f>SUMIFS(СВЦЭМ!$C$39:$C$782,СВЦЭМ!$A$39:$A$782,$A59,СВЦЭМ!$B$39:$B$782,P$47)+'СЕТ СН'!$G$9+СВЦЭМ!$D$10+'СЕТ СН'!$G$5-'СЕТ СН'!$G$17</f>
        <v>4329.6230776600005</v>
      </c>
      <c r="Q59" s="36">
        <f>SUMIFS(СВЦЭМ!$C$39:$C$782,СВЦЭМ!$A$39:$A$782,$A59,СВЦЭМ!$B$39:$B$782,Q$47)+'СЕТ СН'!$G$9+СВЦЭМ!$D$10+'СЕТ СН'!$G$5-'СЕТ СН'!$G$17</f>
        <v>4347.7645703199996</v>
      </c>
      <c r="R59" s="36">
        <f>SUMIFS(СВЦЭМ!$C$39:$C$782,СВЦЭМ!$A$39:$A$782,$A59,СВЦЭМ!$B$39:$B$782,R$47)+'СЕТ СН'!$G$9+СВЦЭМ!$D$10+'СЕТ СН'!$G$5-'СЕТ СН'!$G$17</f>
        <v>4310.7517403900001</v>
      </c>
      <c r="S59" s="36">
        <f>SUMIFS(СВЦЭМ!$C$39:$C$782,СВЦЭМ!$A$39:$A$782,$A59,СВЦЭМ!$B$39:$B$782,S$47)+'СЕТ СН'!$G$9+СВЦЭМ!$D$10+'СЕТ СН'!$G$5-'СЕТ СН'!$G$17</f>
        <v>4293.5779366099996</v>
      </c>
      <c r="T59" s="36">
        <f>SUMIFS(СВЦЭМ!$C$39:$C$782,СВЦЭМ!$A$39:$A$782,$A59,СВЦЭМ!$B$39:$B$782,T$47)+'СЕТ СН'!$G$9+СВЦЭМ!$D$10+'СЕТ СН'!$G$5-'СЕТ СН'!$G$17</f>
        <v>4303.60350328</v>
      </c>
      <c r="U59" s="36">
        <f>SUMIFS(СВЦЭМ!$C$39:$C$782,СВЦЭМ!$A$39:$A$782,$A59,СВЦЭМ!$B$39:$B$782,U$47)+'СЕТ СН'!$G$9+СВЦЭМ!$D$10+'СЕТ СН'!$G$5-'СЕТ СН'!$G$17</f>
        <v>4229.4530695699996</v>
      </c>
      <c r="V59" s="36">
        <f>SUMIFS(СВЦЭМ!$C$39:$C$782,СВЦЭМ!$A$39:$A$782,$A59,СВЦЭМ!$B$39:$B$782,V$47)+'СЕТ СН'!$G$9+СВЦЭМ!$D$10+'СЕТ СН'!$G$5-'СЕТ СН'!$G$17</f>
        <v>4204.11962993</v>
      </c>
      <c r="W59" s="36">
        <f>SUMIFS(СВЦЭМ!$C$39:$C$782,СВЦЭМ!$A$39:$A$782,$A59,СВЦЭМ!$B$39:$B$782,W$47)+'СЕТ СН'!$G$9+СВЦЭМ!$D$10+'СЕТ СН'!$G$5-'СЕТ СН'!$G$17</f>
        <v>4201.4602177300003</v>
      </c>
      <c r="X59" s="36">
        <f>SUMIFS(СВЦЭМ!$C$39:$C$782,СВЦЭМ!$A$39:$A$782,$A59,СВЦЭМ!$B$39:$B$782,X$47)+'СЕТ СН'!$G$9+СВЦЭМ!$D$10+'СЕТ СН'!$G$5-'СЕТ СН'!$G$17</f>
        <v>4268.5625421900004</v>
      </c>
      <c r="Y59" s="36">
        <f>SUMIFS(СВЦЭМ!$C$39:$C$782,СВЦЭМ!$A$39:$A$782,$A59,СВЦЭМ!$B$39:$B$782,Y$47)+'СЕТ СН'!$G$9+СВЦЭМ!$D$10+'СЕТ СН'!$G$5-'СЕТ СН'!$G$17</f>
        <v>4335.59150348</v>
      </c>
    </row>
    <row r="60" spans="1:25" ht="15.75" x14ac:dyDescent="0.2">
      <c r="A60" s="35">
        <f t="shared" si="1"/>
        <v>45090</v>
      </c>
      <c r="B60" s="36">
        <f>SUMIFS(СВЦЭМ!$C$39:$C$782,СВЦЭМ!$A$39:$A$782,$A60,СВЦЭМ!$B$39:$B$782,B$47)+'СЕТ СН'!$G$9+СВЦЭМ!$D$10+'СЕТ СН'!$G$5-'СЕТ СН'!$G$17</f>
        <v>4407.2353926699998</v>
      </c>
      <c r="C60" s="36">
        <f>SUMIFS(СВЦЭМ!$C$39:$C$782,СВЦЭМ!$A$39:$A$782,$A60,СВЦЭМ!$B$39:$B$782,C$47)+'СЕТ СН'!$G$9+СВЦЭМ!$D$10+'СЕТ СН'!$G$5-'СЕТ СН'!$G$17</f>
        <v>4430.3453913000003</v>
      </c>
      <c r="D60" s="36">
        <f>SUMIFS(СВЦЭМ!$C$39:$C$782,СВЦЭМ!$A$39:$A$782,$A60,СВЦЭМ!$B$39:$B$782,D$47)+'СЕТ СН'!$G$9+СВЦЭМ!$D$10+'СЕТ СН'!$G$5-'СЕТ СН'!$G$17</f>
        <v>4547.0974612099999</v>
      </c>
      <c r="E60" s="36">
        <f>SUMIFS(СВЦЭМ!$C$39:$C$782,СВЦЭМ!$A$39:$A$782,$A60,СВЦЭМ!$B$39:$B$782,E$47)+'СЕТ СН'!$G$9+СВЦЭМ!$D$10+'СЕТ СН'!$G$5-'СЕТ СН'!$G$17</f>
        <v>4535.6046026900003</v>
      </c>
      <c r="F60" s="36">
        <f>SUMIFS(СВЦЭМ!$C$39:$C$782,СВЦЭМ!$A$39:$A$782,$A60,СВЦЭМ!$B$39:$B$782,F$47)+'СЕТ СН'!$G$9+СВЦЭМ!$D$10+'СЕТ СН'!$G$5-'СЕТ СН'!$G$17</f>
        <v>4507.2328442899998</v>
      </c>
      <c r="G60" s="36">
        <f>SUMIFS(СВЦЭМ!$C$39:$C$782,СВЦЭМ!$A$39:$A$782,$A60,СВЦЭМ!$B$39:$B$782,G$47)+'СЕТ СН'!$G$9+СВЦЭМ!$D$10+'СЕТ СН'!$G$5-'СЕТ СН'!$G$17</f>
        <v>4549.9657222400001</v>
      </c>
      <c r="H60" s="36">
        <f>SUMIFS(СВЦЭМ!$C$39:$C$782,СВЦЭМ!$A$39:$A$782,$A60,СВЦЭМ!$B$39:$B$782,H$47)+'СЕТ СН'!$G$9+СВЦЭМ!$D$10+'СЕТ СН'!$G$5-'СЕТ СН'!$G$17</f>
        <v>4457.8611981699996</v>
      </c>
      <c r="I60" s="36">
        <f>SUMIFS(СВЦЭМ!$C$39:$C$782,СВЦЭМ!$A$39:$A$782,$A60,СВЦЭМ!$B$39:$B$782,I$47)+'СЕТ СН'!$G$9+СВЦЭМ!$D$10+'СЕТ СН'!$G$5-'СЕТ СН'!$G$17</f>
        <v>4423.3863499999998</v>
      </c>
      <c r="J60" s="36">
        <f>SUMIFS(СВЦЭМ!$C$39:$C$782,СВЦЭМ!$A$39:$A$782,$A60,СВЦЭМ!$B$39:$B$782,J$47)+'СЕТ СН'!$G$9+СВЦЭМ!$D$10+'СЕТ СН'!$G$5-'СЕТ СН'!$G$17</f>
        <v>4356.2415397099994</v>
      </c>
      <c r="K60" s="36">
        <f>SUMIFS(СВЦЭМ!$C$39:$C$782,СВЦЭМ!$A$39:$A$782,$A60,СВЦЭМ!$B$39:$B$782,K$47)+'СЕТ СН'!$G$9+СВЦЭМ!$D$10+'СЕТ СН'!$G$5-'СЕТ СН'!$G$17</f>
        <v>4282.85904243</v>
      </c>
      <c r="L60" s="36">
        <f>SUMIFS(СВЦЭМ!$C$39:$C$782,СВЦЭМ!$A$39:$A$782,$A60,СВЦЭМ!$B$39:$B$782,L$47)+'СЕТ СН'!$G$9+СВЦЭМ!$D$10+'СЕТ СН'!$G$5-'СЕТ СН'!$G$17</f>
        <v>4305.5541068100001</v>
      </c>
      <c r="M60" s="36">
        <f>SUMIFS(СВЦЭМ!$C$39:$C$782,СВЦЭМ!$A$39:$A$782,$A60,СВЦЭМ!$B$39:$B$782,M$47)+'СЕТ СН'!$G$9+СВЦЭМ!$D$10+'СЕТ СН'!$G$5-'СЕТ СН'!$G$17</f>
        <v>4347.1321411999998</v>
      </c>
      <c r="N60" s="36">
        <f>SUMIFS(СВЦЭМ!$C$39:$C$782,СВЦЭМ!$A$39:$A$782,$A60,СВЦЭМ!$B$39:$B$782,N$47)+'СЕТ СН'!$G$9+СВЦЭМ!$D$10+'СЕТ СН'!$G$5-'СЕТ СН'!$G$17</f>
        <v>4404.81903315</v>
      </c>
      <c r="O60" s="36">
        <f>SUMIFS(СВЦЭМ!$C$39:$C$782,СВЦЭМ!$A$39:$A$782,$A60,СВЦЭМ!$B$39:$B$782,O$47)+'СЕТ СН'!$G$9+СВЦЭМ!$D$10+'СЕТ СН'!$G$5-'СЕТ СН'!$G$17</f>
        <v>4420.3037506599994</v>
      </c>
      <c r="P60" s="36">
        <f>SUMIFS(СВЦЭМ!$C$39:$C$782,СВЦЭМ!$A$39:$A$782,$A60,СВЦЭМ!$B$39:$B$782,P$47)+'СЕТ СН'!$G$9+СВЦЭМ!$D$10+'СЕТ СН'!$G$5-'СЕТ СН'!$G$17</f>
        <v>4450.7536287499997</v>
      </c>
      <c r="Q60" s="36">
        <f>SUMIFS(СВЦЭМ!$C$39:$C$782,СВЦЭМ!$A$39:$A$782,$A60,СВЦЭМ!$B$39:$B$782,Q$47)+'СЕТ СН'!$G$9+СВЦЭМ!$D$10+'СЕТ СН'!$G$5-'СЕТ СН'!$G$17</f>
        <v>4485.6512310999997</v>
      </c>
      <c r="R60" s="36">
        <f>SUMIFS(СВЦЭМ!$C$39:$C$782,СВЦЭМ!$A$39:$A$782,$A60,СВЦЭМ!$B$39:$B$782,R$47)+'СЕТ СН'!$G$9+СВЦЭМ!$D$10+'СЕТ СН'!$G$5-'СЕТ СН'!$G$17</f>
        <v>4445.3872654400002</v>
      </c>
      <c r="S60" s="36">
        <f>SUMIFS(СВЦЭМ!$C$39:$C$782,СВЦЭМ!$A$39:$A$782,$A60,СВЦЭМ!$B$39:$B$782,S$47)+'СЕТ СН'!$G$9+СВЦЭМ!$D$10+'СЕТ СН'!$G$5-'СЕТ СН'!$G$17</f>
        <v>4412.9599035900001</v>
      </c>
      <c r="T60" s="36">
        <f>SUMIFS(СВЦЭМ!$C$39:$C$782,СВЦЭМ!$A$39:$A$782,$A60,СВЦЭМ!$B$39:$B$782,T$47)+'СЕТ СН'!$G$9+СВЦЭМ!$D$10+'СЕТ СН'!$G$5-'СЕТ СН'!$G$17</f>
        <v>4389.6773437000002</v>
      </c>
      <c r="U60" s="36">
        <f>SUMIFS(СВЦЭМ!$C$39:$C$782,СВЦЭМ!$A$39:$A$782,$A60,СВЦЭМ!$B$39:$B$782,U$47)+'СЕТ СН'!$G$9+СВЦЭМ!$D$10+'СЕТ СН'!$G$5-'СЕТ СН'!$G$17</f>
        <v>4354.7168383799999</v>
      </c>
      <c r="V60" s="36">
        <f>SUMIFS(СВЦЭМ!$C$39:$C$782,СВЦЭМ!$A$39:$A$782,$A60,СВЦЭМ!$B$39:$B$782,V$47)+'СЕТ СН'!$G$9+СВЦЭМ!$D$10+'СЕТ СН'!$G$5-'СЕТ СН'!$G$17</f>
        <v>4337.1160448399996</v>
      </c>
      <c r="W60" s="36">
        <f>SUMIFS(СВЦЭМ!$C$39:$C$782,СВЦЭМ!$A$39:$A$782,$A60,СВЦЭМ!$B$39:$B$782,W$47)+'СЕТ СН'!$G$9+СВЦЭМ!$D$10+'СЕТ СН'!$G$5-'СЕТ СН'!$G$17</f>
        <v>4322.14381512</v>
      </c>
      <c r="X60" s="36">
        <f>SUMIFS(СВЦЭМ!$C$39:$C$782,СВЦЭМ!$A$39:$A$782,$A60,СВЦЭМ!$B$39:$B$782,X$47)+'СЕТ СН'!$G$9+СВЦЭМ!$D$10+'СЕТ СН'!$G$5-'СЕТ СН'!$G$17</f>
        <v>4372.1048862200005</v>
      </c>
      <c r="Y60" s="36">
        <f>SUMIFS(СВЦЭМ!$C$39:$C$782,СВЦЭМ!$A$39:$A$782,$A60,СВЦЭМ!$B$39:$B$782,Y$47)+'СЕТ СН'!$G$9+СВЦЭМ!$D$10+'СЕТ СН'!$G$5-'СЕТ СН'!$G$17</f>
        <v>4466.6857099299996</v>
      </c>
    </row>
    <row r="61" spans="1:25" ht="15.75" x14ac:dyDescent="0.2">
      <c r="A61" s="35">
        <f t="shared" si="1"/>
        <v>45091</v>
      </c>
      <c r="B61" s="36">
        <f>SUMIFS(СВЦЭМ!$C$39:$C$782,СВЦЭМ!$A$39:$A$782,$A61,СВЦЭМ!$B$39:$B$782,B$47)+'СЕТ СН'!$G$9+СВЦЭМ!$D$10+'СЕТ СН'!$G$5-'СЕТ СН'!$G$17</f>
        <v>4523.9839874099998</v>
      </c>
      <c r="C61" s="36">
        <f>SUMIFS(СВЦЭМ!$C$39:$C$782,СВЦЭМ!$A$39:$A$782,$A61,СВЦЭМ!$B$39:$B$782,C$47)+'СЕТ СН'!$G$9+СВЦЭМ!$D$10+'СЕТ СН'!$G$5-'СЕТ СН'!$G$17</f>
        <v>4605.2079860399999</v>
      </c>
      <c r="D61" s="36">
        <f>SUMIFS(СВЦЭМ!$C$39:$C$782,СВЦЭМ!$A$39:$A$782,$A61,СВЦЭМ!$B$39:$B$782,D$47)+'СЕТ СН'!$G$9+СВЦЭМ!$D$10+'СЕТ СН'!$G$5-'СЕТ СН'!$G$17</f>
        <v>4719.25461722</v>
      </c>
      <c r="E61" s="36">
        <f>SUMIFS(СВЦЭМ!$C$39:$C$782,СВЦЭМ!$A$39:$A$782,$A61,СВЦЭМ!$B$39:$B$782,E$47)+'СЕТ СН'!$G$9+СВЦЭМ!$D$10+'СЕТ СН'!$G$5-'СЕТ СН'!$G$17</f>
        <v>4727.6094563699999</v>
      </c>
      <c r="F61" s="36">
        <f>SUMIFS(СВЦЭМ!$C$39:$C$782,СВЦЭМ!$A$39:$A$782,$A61,СВЦЭМ!$B$39:$B$782,F$47)+'СЕТ СН'!$G$9+СВЦЭМ!$D$10+'СЕТ СН'!$G$5-'СЕТ СН'!$G$17</f>
        <v>4726.8112210199997</v>
      </c>
      <c r="G61" s="36">
        <f>SUMIFS(СВЦЭМ!$C$39:$C$782,СВЦЭМ!$A$39:$A$782,$A61,СВЦЭМ!$B$39:$B$782,G$47)+'СЕТ СН'!$G$9+СВЦЭМ!$D$10+'СЕТ СН'!$G$5-'СЕТ СН'!$G$17</f>
        <v>4708.7026693500002</v>
      </c>
      <c r="H61" s="36">
        <f>SUMIFS(СВЦЭМ!$C$39:$C$782,СВЦЭМ!$A$39:$A$782,$A61,СВЦЭМ!$B$39:$B$782,H$47)+'СЕТ СН'!$G$9+СВЦЭМ!$D$10+'СЕТ СН'!$G$5-'СЕТ СН'!$G$17</f>
        <v>4581.9163222400002</v>
      </c>
      <c r="I61" s="36">
        <f>SUMIFS(СВЦЭМ!$C$39:$C$782,СВЦЭМ!$A$39:$A$782,$A61,СВЦЭМ!$B$39:$B$782,I$47)+'СЕТ СН'!$G$9+СВЦЭМ!$D$10+'СЕТ СН'!$G$5-'СЕТ СН'!$G$17</f>
        <v>4478.3679992300004</v>
      </c>
      <c r="J61" s="36">
        <f>SUMIFS(СВЦЭМ!$C$39:$C$782,СВЦЭМ!$A$39:$A$782,$A61,СВЦЭМ!$B$39:$B$782,J$47)+'СЕТ СН'!$G$9+СВЦЭМ!$D$10+'СЕТ СН'!$G$5-'СЕТ СН'!$G$17</f>
        <v>4395.5851686099995</v>
      </c>
      <c r="K61" s="36">
        <f>SUMIFS(СВЦЭМ!$C$39:$C$782,СВЦЭМ!$A$39:$A$782,$A61,СВЦЭМ!$B$39:$B$782,K$47)+'СЕТ СН'!$G$9+СВЦЭМ!$D$10+'СЕТ СН'!$G$5-'СЕТ СН'!$G$17</f>
        <v>4380.9456330399998</v>
      </c>
      <c r="L61" s="36">
        <f>SUMIFS(СВЦЭМ!$C$39:$C$782,СВЦЭМ!$A$39:$A$782,$A61,СВЦЭМ!$B$39:$B$782,L$47)+'СЕТ СН'!$G$9+СВЦЭМ!$D$10+'СЕТ СН'!$G$5-'СЕТ СН'!$G$17</f>
        <v>4378.4520027399994</v>
      </c>
      <c r="M61" s="36">
        <f>SUMIFS(СВЦЭМ!$C$39:$C$782,СВЦЭМ!$A$39:$A$782,$A61,СВЦЭМ!$B$39:$B$782,M$47)+'СЕТ СН'!$G$9+СВЦЭМ!$D$10+'СЕТ СН'!$G$5-'СЕТ СН'!$G$17</f>
        <v>4410.27285674</v>
      </c>
      <c r="N61" s="36">
        <f>SUMIFS(СВЦЭМ!$C$39:$C$782,СВЦЭМ!$A$39:$A$782,$A61,СВЦЭМ!$B$39:$B$782,N$47)+'СЕТ СН'!$G$9+СВЦЭМ!$D$10+'СЕТ СН'!$G$5-'СЕТ СН'!$G$17</f>
        <v>4427.5232349999997</v>
      </c>
      <c r="O61" s="36">
        <f>SUMIFS(СВЦЭМ!$C$39:$C$782,СВЦЭМ!$A$39:$A$782,$A61,СВЦЭМ!$B$39:$B$782,O$47)+'СЕТ СН'!$G$9+СВЦЭМ!$D$10+'СЕТ СН'!$G$5-'СЕТ СН'!$G$17</f>
        <v>4417.98894329</v>
      </c>
      <c r="P61" s="36">
        <f>SUMIFS(СВЦЭМ!$C$39:$C$782,СВЦЭМ!$A$39:$A$782,$A61,СВЦЭМ!$B$39:$B$782,P$47)+'СЕТ СН'!$G$9+СВЦЭМ!$D$10+'СЕТ СН'!$G$5-'СЕТ СН'!$G$17</f>
        <v>4433.4113301300004</v>
      </c>
      <c r="Q61" s="36">
        <f>SUMIFS(СВЦЭМ!$C$39:$C$782,СВЦЭМ!$A$39:$A$782,$A61,СВЦЭМ!$B$39:$B$782,Q$47)+'СЕТ СН'!$G$9+СВЦЭМ!$D$10+'СЕТ СН'!$G$5-'СЕТ СН'!$G$17</f>
        <v>4451.9335111199998</v>
      </c>
      <c r="R61" s="36">
        <f>SUMIFS(СВЦЭМ!$C$39:$C$782,СВЦЭМ!$A$39:$A$782,$A61,СВЦЭМ!$B$39:$B$782,R$47)+'СЕТ СН'!$G$9+СВЦЭМ!$D$10+'СЕТ СН'!$G$5-'СЕТ СН'!$G$17</f>
        <v>4429.6837915899996</v>
      </c>
      <c r="S61" s="36">
        <f>SUMIFS(СВЦЭМ!$C$39:$C$782,СВЦЭМ!$A$39:$A$782,$A61,СВЦЭМ!$B$39:$B$782,S$47)+'СЕТ СН'!$G$9+СВЦЭМ!$D$10+'СЕТ СН'!$G$5-'СЕТ СН'!$G$17</f>
        <v>4421.3074213800001</v>
      </c>
      <c r="T61" s="36">
        <f>SUMIFS(СВЦЭМ!$C$39:$C$782,СВЦЭМ!$A$39:$A$782,$A61,СВЦЭМ!$B$39:$B$782,T$47)+'СЕТ СН'!$G$9+СВЦЭМ!$D$10+'СЕТ СН'!$G$5-'СЕТ СН'!$G$17</f>
        <v>4418.0637059399996</v>
      </c>
      <c r="U61" s="36">
        <f>SUMIFS(СВЦЭМ!$C$39:$C$782,СВЦЭМ!$A$39:$A$782,$A61,СВЦЭМ!$B$39:$B$782,U$47)+'СЕТ СН'!$G$9+СВЦЭМ!$D$10+'СЕТ СН'!$G$5-'СЕТ СН'!$G$17</f>
        <v>4416.3544388700002</v>
      </c>
      <c r="V61" s="36">
        <f>SUMIFS(СВЦЭМ!$C$39:$C$782,СВЦЭМ!$A$39:$A$782,$A61,СВЦЭМ!$B$39:$B$782,V$47)+'СЕТ СН'!$G$9+СВЦЭМ!$D$10+'СЕТ СН'!$G$5-'СЕТ СН'!$G$17</f>
        <v>4414.2056887999997</v>
      </c>
      <c r="W61" s="36">
        <f>SUMIFS(СВЦЭМ!$C$39:$C$782,СВЦЭМ!$A$39:$A$782,$A61,СВЦЭМ!$B$39:$B$782,W$47)+'СЕТ СН'!$G$9+СВЦЭМ!$D$10+'СЕТ СН'!$G$5-'СЕТ СН'!$G$17</f>
        <v>4370.0987757399998</v>
      </c>
      <c r="X61" s="36">
        <f>SUMIFS(СВЦЭМ!$C$39:$C$782,СВЦЭМ!$A$39:$A$782,$A61,СВЦЭМ!$B$39:$B$782,X$47)+'СЕТ СН'!$G$9+СВЦЭМ!$D$10+'СЕТ СН'!$G$5-'СЕТ СН'!$G$17</f>
        <v>4384.55744478</v>
      </c>
      <c r="Y61" s="36">
        <f>SUMIFS(СВЦЭМ!$C$39:$C$782,СВЦЭМ!$A$39:$A$782,$A61,СВЦЭМ!$B$39:$B$782,Y$47)+'СЕТ СН'!$G$9+СВЦЭМ!$D$10+'СЕТ СН'!$G$5-'СЕТ СН'!$G$17</f>
        <v>4439.8947263800001</v>
      </c>
    </row>
    <row r="62" spans="1:25" ht="15.75" x14ac:dyDescent="0.2">
      <c r="A62" s="35">
        <f t="shared" si="1"/>
        <v>45092</v>
      </c>
      <c r="B62" s="36">
        <f>SUMIFS(СВЦЭМ!$C$39:$C$782,СВЦЭМ!$A$39:$A$782,$A62,СВЦЭМ!$B$39:$B$782,B$47)+'СЕТ СН'!$G$9+СВЦЭМ!$D$10+'СЕТ СН'!$G$5-'СЕТ СН'!$G$17</f>
        <v>4324.21635823</v>
      </c>
      <c r="C62" s="36">
        <f>SUMIFS(СВЦЭМ!$C$39:$C$782,СВЦЭМ!$A$39:$A$782,$A62,СВЦЭМ!$B$39:$B$782,C$47)+'СЕТ СН'!$G$9+СВЦЭМ!$D$10+'СЕТ СН'!$G$5-'СЕТ СН'!$G$17</f>
        <v>4391.69608341</v>
      </c>
      <c r="D62" s="36">
        <f>SUMIFS(СВЦЭМ!$C$39:$C$782,СВЦЭМ!$A$39:$A$782,$A62,СВЦЭМ!$B$39:$B$782,D$47)+'СЕТ СН'!$G$9+СВЦЭМ!$D$10+'СЕТ СН'!$G$5-'СЕТ СН'!$G$17</f>
        <v>4464.3032073499999</v>
      </c>
      <c r="E62" s="36">
        <f>SUMIFS(СВЦЭМ!$C$39:$C$782,СВЦЭМ!$A$39:$A$782,$A62,СВЦЭМ!$B$39:$B$782,E$47)+'СЕТ СН'!$G$9+СВЦЭМ!$D$10+'СЕТ СН'!$G$5-'СЕТ СН'!$G$17</f>
        <v>4471.2764177099998</v>
      </c>
      <c r="F62" s="36">
        <f>SUMIFS(СВЦЭМ!$C$39:$C$782,СВЦЭМ!$A$39:$A$782,$A62,СВЦЭМ!$B$39:$B$782,F$47)+'СЕТ СН'!$G$9+СВЦЭМ!$D$10+'СЕТ СН'!$G$5-'СЕТ СН'!$G$17</f>
        <v>4445.9835957699997</v>
      </c>
      <c r="G62" s="36">
        <f>SUMIFS(СВЦЭМ!$C$39:$C$782,СВЦЭМ!$A$39:$A$782,$A62,СВЦЭМ!$B$39:$B$782,G$47)+'СЕТ СН'!$G$9+СВЦЭМ!$D$10+'СЕТ СН'!$G$5-'СЕТ СН'!$G$17</f>
        <v>4466.5855043900001</v>
      </c>
      <c r="H62" s="36">
        <f>SUMIFS(СВЦЭМ!$C$39:$C$782,СВЦЭМ!$A$39:$A$782,$A62,СВЦЭМ!$B$39:$B$782,H$47)+'СЕТ СН'!$G$9+СВЦЭМ!$D$10+'СЕТ СН'!$G$5-'СЕТ СН'!$G$17</f>
        <v>4334.2880705699999</v>
      </c>
      <c r="I62" s="36">
        <f>SUMIFS(СВЦЭМ!$C$39:$C$782,СВЦЭМ!$A$39:$A$782,$A62,СВЦЭМ!$B$39:$B$782,I$47)+'СЕТ СН'!$G$9+СВЦЭМ!$D$10+'СЕТ СН'!$G$5-'СЕТ СН'!$G$17</f>
        <v>4217.18779808</v>
      </c>
      <c r="J62" s="36">
        <f>SUMIFS(СВЦЭМ!$C$39:$C$782,СВЦЭМ!$A$39:$A$782,$A62,СВЦЭМ!$B$39:$B$782,J$47)+'СЕТ СН'!$G$9+СВЦЭМ!$D$10+'СЕТ СН'!$G$5-'СЕТ СН'!$G$17</f>
        <v>4182.0193326999997</v>
      </c>
      <c r="K62" s="36">
        <f>SUMIFS(СВЦЭМ!$C$39:$C$782,СВЦЭМ!$A$39:$A$782,$A62,СВЦЭМ!$B$39:$B$782,K$47)+'СЕТ СН'!$G$9+СВЦЭМ!$D$10+'СЕТ СН'!$G$5-'СЕТ СН'!$G$17</f>
        <v>4168.8593375700002</v>
      </c>
      <c r="L62" s="36">
        <f>SUMIFS(СВЦЭМ!$C$39:$C$782,СВЦЭМ!$A$39:$A$782,$A62,СВЦЭМ!$B$39:$B$782,L$47)+'СЕТ СН'!$G$9+СВЦЭМ!$D$10+'СЕТ СН'!$G$5-'СЕТ СН'!$G$17</f>
        <v>4141.8292554399995</v>
      </c>
      <c r="M62" s="36">
        <f>SUMIFS(СВЦЭМ!$C$39:$C$782,СВЦЭМ!$A$39:$A$782,$A62,СВЦЭМ!$B$39:$B$782,M$47)+'СЕТ СН'!$G$9+СВЦЭМ!$D$10+'СЕТ СН'!$G$5-'СЕТ СН'!$G$17</f>
        <v>4155.8042507400005</v>
      </c>
      <c r="N62" s="36">
        <f>SUMIFS(СВЦЭМ!$C$39:$C$782,СВЦЭМ!$A$39:$A$782,$A62,СВЦЭМ!$B$39:$B$782,N$47)+'СЕТ СН'!$G$9+СВЦЭМ!$D$10+'СЕТ СН'!$G$5-'СЕТ СН'!$G$17</f>
        <v>4182.2900805400004</v>
      </c>
      <c r="O62" s="36">
        <f>SUMIFS(СВЦЭМ!$C$39:$C$782,СВЦЭМ!$A$39:$A$782,$A62,СВЦЭМ!$B$39:$B$782,O$47)+'СЕТ СН'!$G$9+СВЦЭМ!$D$10+'СЕТ СН'!$G$5-'СЕТ СН'!$G$17</f>
        <v>4185.3050580600002</v>
      </c>
      <c r="P62" s="36">
        <f>SUMIFS(СВЦЭМ!$C$39:$C$782,СВЦЭМ!$A$39:$A$782,$A62,СВЦЭМ!$B$39:$B$782,P$47)+'СЕТ СН'!$G$9+СВЦЭМ!$D$10+'СЕТ СН'!$G$5-'СЕТ СН'!$G$17</f>
        <v>4202.9059491600001</v>
      </c>
      <c r="Q62" s="36">
        <f>SUMIFS(СВЦЭМ!$C$39:$C$782,СВЦЭМ!$A$39:$A$782,$A62,СВЦЭМ!$B$39:$B$782,Q$47)+'СЕТ СН'!$G$9+СВЦЭМ!$D$10+'СЕТ СН'!$G$5-'СЕТ СН'!$G$17</f>
        <v>4209.3324462599994</v>
      </c>
      <c r="R62" s="36">
        <f>SUMIFS(СВЦЭМ!$C$39:$C$782,СВЦЭМ!$A$39:$A$782,$A62,СВЦЭМ!$B$39:$B$782,R$47)+'СЕТ СН'!$G$9+СВЦЭМ!$D$10+'СЕТ СН'!$G$5-'СЕТ СН'!$G$17</f>
        <v>4155.7647360000001</v>
      </c>
      <c r="S62" s="36">
        <f>SUMIFS(СВЦЭМ!$C$39:$C$782,СВЦЭМ!$A$39:$A$782,$A62,СВЦЭМ!$B$39:$B$782,S$47)+'СЕТ СН'!$G$9+СВЦЭМ!$D$10+'СЕТ СН'!$G$5-'СЕТ СН'!$G$17</f>
        <v>4163.1375114000002</v>
      </c>
      <c r="T62" s="36">
        <f>SUMIFS(СВЦЭМ!$C$39:$C$782,СВЦЭМ!$A$39:$A$782,$A62,СВЦЭМ!$B$39:$B$782,T$47)+'СЕТ СН'!$G$9+СВЦЭМ!$D$10+'СЕТ СН'!$G$5-'СЕТ СН'!$G$17</f>
        <v>4161.2468522099998</v>
      </c>
      <c r="U62" s="36">
        <f>SUMIFS(СВЦЭМ!$C$39:$C$782,СВЦЭМ!$A$39:$A$782,$A62,СВЦЭМ!$B$39:$B$782,U$47)+'СЕТ СН'!$G$9+СВЦЭМ!$D$10+'СЕТ СН'!$G$5-'СЕТ СН'!$G$17</f>
        <v>4160.4334814499998</v>
      </c>
      <c r="V62" s="36">
        <f>SUMIFS(СВЦЭМ!$C$39:$C$782,СВЦЭМ!$A$39:$A$782,$A62,СВЦЭМ!$B$39:$B$782,V$47)+'СЕТ СН'!$G$9+СВЦЭМ!$D$10+'СЕТ СН'!$G$5-'СЕТ СН'!$G$17</f>
        <v>4183.2165040899999</v>
      </c>
      <c r="W62" s="36">
        <f>SUMIFS(СВЦЭМ!$C$39:$C$782,СВЦЭМ!$A$39:$A$782,$A62,СВЦЭМ!$B$39:$B$782,W$47)+'СЕТ СН'!$G$9+СВЦЭМ!$D$10+'СЕТ СН'!$G$5-'СЕТ СН'!$G$17</f>
        <v>4159.09268918</v>
      </c>
      <c r="X62" s="36">
        <f>SUMIFS(СВЦЭМ!$C$39:$C$782,СВЦЭМ!$A$39:$A$782,$A62,СВЦЭМ!$B$39:$B$782,X$47)+'СЕТ СН'!$G$9+СВЦЭМ!$D$10+'СЕТ СН'!$G$5-'СЕТ СН'!$G$17</f>
        <v>4185.4256782399998</v>
      </c>
      <c r="Y62" s="36">
        <f>SUMIFS(СВЦЭМ!$C$39:$C$782,СВЦЭМ!$A$39:$A$782,$A62,СВЦЭМ!$B$39:$B$782,Y$47)+'СЕТ СН'!$G$9+СВЦЭМ!$D$10+'СЕТ СН'!$G$5-'СЕТ СН'!$G$17</f>
        <v>4276.6757360800002</v>
      </c>
    </row>
    <row r="63" spans="1:25" ht="15.75" x14ac:dyDescent="0.2">
      <c r="A63" s="35">
        <f t="shared" si="1"/>
        <v>45093</v>
      </c>
      <c r="B63" s="36">
        <f>SUMIFS(СВЦЭМ!$C$39:$C$782,СВЦЭМ!$A$39:$A$782,$A63,СВЦЭМ!$B$39:$B$782,B$47)+'СЕТ СН'!$G$9+СВЦЭМ!$D$10+'СЕТ СН'!$G$5-'СЕТ СН'!$G$17</f>
        <v>4402.1458054699997</v>
      </c>
      <c r="C63" s="36">
        <f>SUMIFS(СВЦЭМ!$C$39:$C$782,СВЦЭМ!$A$39:$A$782,$A63,СВЦЭМ!$B$39:$B$782,C$47)+'СЕТ СН'!$G$9+СВЦЭМ!$D$10+'СЕТ СН'!$G$5-'СЕТ СН'!$G$17</f>
        <v>4456.4314542499997</v>
      </c>
      <c r="D63" s="36">
        <f>SUMIFS(СВЦЭМ!$C$39:$C$782,СВЦЭМ!$A$39:$A$782,$A63,СВЦЭМ!$B$39:$B$782,D$47)+'СЕТ СН'!$G$9+СВЦЭМ!$D$10+'СЕТ СН'!$G$5-'СЕТ СН'!$G$17</f>
        <v>4545.4351376300001</v>
      </c>
      <c r="E63" s="36">
        <f>SUMIFS(СВЦЭМ!$C$39:$C$782,СВЦЭМ!$A$39:$A$782,$A63,СВЦЭМ!$B$39:$B$782,E$47)+'СЕТ СН'!$G$9+СВЦЭМ!$D$10+'СЕТ СН'!$G$5-'СЕТ СН'!$G$17</f>
        <v>4570.0985918899996</v>
      </c>
      <c r="F63" s="36">
        <f>SUMIFS(СВЦЭМ!$C$39:$C$782,СВЦЭМ!$A$39:$A$782,$A63,СВЦЭМ!$B$39:$B$782,F$47)+'СЕТ СН'!$G$9+СВЦЭМ!$D$10+'СЕТ СН'!$G$5-'СЕТ СН'!$G$17</f>
        <v>4565.2028608099999</v>
      </c>
      <c r="G63" s="36">
        <f>SUMIFS(СВЦЭМ!$C$39:$C$782,СВЦЭМ!$A$39:$A$782,$A63,СВЦЭМ!$B$39:$B$782,G$47)+'СЕТ СН'!$G$9+СВЦЭМ!$D$10+'СЕТ СН'!$G$5-'СЕТ СН'!$G$17</f>
        <v>4525.3561241899997</v>
      </c>
      <c r="H63" s="36">
        <f>SUMIFS(СВЦЭМ!$C$39:$C$782,СВЦЭМ!$A$39:$A$782,$A63,СВЦЭМ!$B$39:$B$782,H$47)+'СЕТ СН'!$G$9+СВЦЭМ!$D$10+'СЕТ СН'!$G$5-'СЕТ СН'!$G$17</f>
        <v>4404.0727034600004</v>
      </c>
      <c r="I63" s="36">
        <f>SUMIFS(СВЦЭМ!$C$39:$C$782,СВЦЭМ!$A$39:$A$782,$A63,СВЦЭМ!$B$39:$B$782,I$47)+'СЕТ СН'!$G$9+СВЦЭМ!$D$10+'СЕТ СН'!$G$5-'СЕТ СН'!$G$17</f>
        <v>4361.3340930599998</v>
      </c>
      <c r="J63" s="36">
        <f>SUMIFS(СВЦЭМ!$C$39:$C$782,СВЦЭМ!$A$39:$A$782,$A63,СВЦЭМ!$B$39:$B$782,J$47)+'СЕТ СН'!$G$9+СВЦЭМ!$D$10+'СЕТ СН'!$G$5-'СЕТ СН'!$G$17</f>
        <v>4273.22814199</v>
      </c>
      <c r="K63" s="36">
        <f>SUMIFS(СВЦЭМ!$C$39:$C$782,СВЦЭМ!$A$39:$A$782,$A63,СВЦЭМ!$B$39:$B$782,K$47)+'СЕТ СН'!$G$9+СВЦЭМ!$D$10+'СЕТ СН'!$G$5-'СЕТ СН'!$G$17</f>
        <v>4283.8269274899994</v>
      </c>
      <c r="L63" s="36">
        <f>SUMIFS(СВЦЭМ!$C$39:$C$782,СВЦЭМ!$A$39:$A$782,$A63,СВЦЭМ!$B$39:$B$782,L$47)+'СЕТ СН'!$G$9+СВЦЭМ!$D$10+'СЕТ СН'!$G$5-'СЕТ СН'!$G$17</f>
        <v>4277.3571380599997</v>
      </c>
      <c r="M63" s="36">
        <f>SUMIFS(СВЦЭМ!$C$39:$C$782,СВЦЭМ!$A$39:$A$782,$A63,СВЦЭМ!$B$39:$B$782,M$47)+'СЕТ СН'!$G$9+СВЦЭМ!$D$10+'СЕТ СН'!$G$5-'СЕТ СН'!$G$17</f>
        <v>4305.9986288700002</v>
      </c>
      <c r="N63" s="36">
        <f>SUMIFS(СВЦЭМ!$C$39:$C$782,СВЦЭМ!$A$39:$A$782,$A63,СВЦЭМ!$B$39:$B$782,N$47)+'СЕТ СН'!$G$9+СВЦЭМ!$D$10+'СЕТ СН'!$G$5-'СЕТ СН'!$G$17</f>
        <v>4366.76814612</v>
      </c>
      <c r="O63" s="36">
        <f>SUMIFS(СВЦЭМ!$C$39:$C$782,СВЦЭМ!$A$39:$A$782,$A63,СВЦЭМ!$B$39:$B$782,O$47)+'СЕТ СН'!$G$9+СВЦЭМ!$D$10+'СЕТ СН'!$G$5-'СЕТ СН'!$G$17</f>
        <v>4349.4007838199996</v>
      </c>
      <c r="P63" s="36">
        <f>SUMIFS(СВЦЭМ!$C$39:$C$782,СВЦЭМ!$A$39:$A$782,$A63,СВЦЭМ!$B$39:$B$782,P$47)+'СЕТ СН'!$G$9+СВЦЭМ!$D$10+'СЕТ СН'!$G$5-'СЕТ СН'!$G$17</f>
        <v>4353.7755328200001</v>
      </c>
      <c r="Q63" s="36">
        <f>SUMIFS(СВЦЭМ!$C$39:$C$782,СВЦЭМ!$A$39:$A$782,$A63,СВЦЭМ!$B$39:$B$782,Q$47)+'СЕТ СН'!$G$9+СВЦЭМ!$D$10+'СЕТ СН'!$G$5-'СЕТ СН'!$G$17</f>
        <v>4337.7219397099998</v>
      </c>
      <c r="R63" s="36">
        <f>SUMIFS(СВЦЭМ!$C$39:$C$782,СВЦЭМ!$A$39:$A$782,$A63,СВЦЭМ!$B$39:$B$782,R$47)+'СЕТ СН'!$G$9+СВЦЭМ!$D$10+'СЕТ СН'!$G$5-'СЕТ СН'!$G$17</f>
        <v>4324.6478918499997</v>
      </c>
      <c r="S63" s="36">
        <f>SUMIFS(СВЦЭМ!$C$39:$C$782,СВЦЭМ!$A$39:$A$782,$A63,СВЦЭМ!$B$39:$B$782,S$47)+'СЕТ СН'!$G$9+СВЦЭМ!$D$10+'СЕТ СН'!$G$5-'СЕТ СН'!$G$17</f>
        <v>4315.0139640799998</v>
      </c>
      <c r="T63" s="36">
        <f>SUMIFS(СВЦЭМ!$C$39:$C$782,СВЦЭМ!$A$39:$A$782,$A63,СВЦЭМ!$B$39:$B$782,T$47)+'СЕТ СН'!$G$9+СВЦЭМ!$D$10+'СЕТ СН'!$G$5-'СЕТ СН'!$G$17</f>
        <v>4291.3980890700004</v>
      </c>
      <c r="U63" s="36">
        <f>SUMIFS(СВЦЭМ!$C$39:$C$782,СВЦЭМ!$A$39:$A$782,$A63,СВЦЭМ!$B$39:$B$782,U$47)+'СЕТ СН'!$G$9+СВЦЭМ!$D$10+'СЕТ СН'!$G$5-'СЕТ СН'!$G$17</f>
        <v>4290.8806303199999</v>
      </c>
      <c r="V63" s="36">
        <f>SUMIFS(СВЦЭМ!$C$39:$C$782,СВЦЭМ!$A$39:$A$782,$A63,СВЦЭМ!$B$39:$B$782,V$47)+'СЕТ СН'!$G$9+СВЦЭМ!$D$10+'СЕТ СН'!$G$5-'СЕТ СН'!$G$17</f>
        <v>4282.0690923700004</v>
      </c>
      <c r="W63" s="36">
        <f>SUMIFS(СВЦЭМ!$C$39:$C$782,СВЦЭМ!$A$39:$A$782,$A63,СВЦЭМ!$B$39:$B$782,W$47)+'СЕТ СН'!$G$9+СВЦЭМ!$D$10+'СЕТ СН'!$G$5-'СЕТ СН'!$G$17</f>
        <v>4246.0271998099997</v>
      </c>
      <c r="X63" s="36">
        <f>SUMIFS(СВЦЭМ!$C$39:$C$782,СВЦЭМ!$A$39:$A$782,$A63,СВЦЭМ!$B$39:$B$782,X$47)+'СЕТ СН'!$G$9+СВЦЭМ!$D$10+'СЕТ СН'!$G$5-'СЕТ СН'!$G$17</f>
        <v>4306.0001163899997</v>
      </c>
      <c r="Y63" s="36">
        <f>SUMIFS(СВЦЭМ!$C$39:$C$782,СВЦЭМ!$A$39:$A$782,$A63,СВЦЭМ!$B$39:$B$782,Y$47)+'СЕТ СН'!$G$9+СВЦЭМ!$D$10+'СЕТ СН'!$G$5-'СЕТ СН'!$G$17</f>
        <v>4458.7208375800001</v>
      </c>
    </row>
    <row r="64" spans="1:25" ht="15.75" x14ac:dyDescent="0.2">
      <c r="A64" s="35">
        <f t="shared" si="1"/>
        <v>45094</v>
      </c>
      <c r="B64" s="36">
        <f>SUMIFS(СВЦЭМ!$C$39:$C$782,СВЦЭМ!$A$39:$A$782,$A64,СВЦЭМ!$B$39:$B$782,B$47)+'СЕТ СН'!$G$9+СВЦЭМ!$D$10+'СЕТ СН'!$G$5-'СЕТ СН'!$G$17</f>
        <v>4300.6456857900002</v>
      </c>
      <c r="C64" s="36">
        <f>SUMIFS(СВЦЭМ!$C$39:$C$782,СВЦЭМ!$A$39:$A$782,$A64,СВЦЭМ!$B$39:$B$782,C$47)+'СЕТ СН'!$G$9+СВЦЭМ!$D$10+'СЕТ СН'!$G$5-'СЕТ СН'!$G$17</f>
        <v>4376.38355649</v>
      </c>
      <c r="D64" s="36">
        <f>SUMIFS(СВЦЭМ!$C$39:$C$782,СВЦЭМ!$A$39:$A$782,$A64,СВЦЭМ!$B$39:$B$782,D$47)+'СЕТ СН'!$G$9+СВЦЭМ!$D$10+'СЕТ СН'!$G$5-'СЕТ СН'!$G$17</f>
        <v>4411.4042479600002</v>
      </c>
      <c r="E64" s="36">
        <f>SUMIFS(СВЦЭМ!$C$39:$C$782,СВЦЭМ!$A$39:$A$782,$A64,СВЦЭМ!$B$39:$B$782,E$47)+'СЕТ СН'!$G$9+СВЦЭМ!$D$10+'СЕТ СН'!$G$5-'СЕТ СН'!$G$17</f>
        <v>4409.1984772300002</v>
      </c>
      <c r="F64" s="36">
        <f>SUMIFS(СВЦЭМ!$C$39:$C$782,СВЦЭМ!$A$39:$A$782,$A64,СВЦЭМ!$B$39:$B$782,F$47)+'СЕТ СН'!$G$9+СВЦЭМ!$D$10+'СЕТ СН'!$G$5-'СЕТ СН'!$G$17</f>
        <v>4403.9560395299995</v>
      </c>
      <c r="G64" s="36">
        <f>SUMIFS(СВЦЭМ!$C$39:$C$782,СВЦЭМ!$A$39:$A$782,$A64,СВЦЭМ!$B$39:$B$782,G$47)+'СЕТ СН'!$G$9+СВЦЭМ!$D$10+'СЕТ СН'!$G$5-'СЕТ СН'!$G$17</f>
        <v>4434.0619417500002</v>
      </c>
      <c r="H64" s="36">
        <f>SUMIFS(СВЦЭМ!$C$39:$C$782,СВЦЭМ!$A$39:$A$782,$A64,СВЦЭМ!$B$39:$B$782,H$47)+'СЕТ СН'!$G$9+СВЦЭМ!$D$10+'СЕТ СН'!$G$5-'СЕТ СН'!$G$17</f>
        <v>4366.5739986400004</v>
      </c>
      <c r="I64" s="36">
        <f>SUMIFS(СВЦЭМ!$C$39:$C$782,СВЦЭМ!$A$39:$A$782,$A64,СВЦЭМ!$B$39:$B$782,I$47)+'СЕТ СН'!$G$9+СВЦЭМ!$D$10+'СЕТ СН'!$G$5-'СЕТ СН'!$G$17</f>
        <v>4294.6214070400001</v>
      </c>
      <c r="J64" s="36">
        <f>SUMIFS(СВЦЭМ!$C$39:$C$782,СВЦЭМ!$A$39:$A$782,$A64,СВЦЭМ!$B$39:$B$782,J$47)+'СЕТ СН'!$G$9+СВЦЭМ!$D$10+'СЕТ СН'!$G$5-'СЕТ СН'!$G$17</f>
        <v>4189.5763201099999</v>
      </c>
      <c r="K64" s="36">
        <f>SUMIFS(СВЦЭМ!$C$39:$C$782,СВЦЭМ!$A$39:$A$782,$A64,СВЦЭМ!$B$39:$B$782,K$47)+'СЕТ СН'!$G$9+СВЦЭМ!$D$10+'СЕТ СН'!$G$5-'СЕТ СН'!$G$17</f>
        <v>4151.27018004</v>
      </c>
      <c r="L64" s="36">
        <f>SUMIFS(СВЦЭМ!$C$39:$C$782,СВЦЭМ!$A$39:$A$782,$A64,СВЦЭМ!$B$39:$B$782,L$47)+'СЕТ СН'!$G$9+СВЦЭМ!$D$10+'СЕТ СН'!$G$5-'СЕТ СН'!$G$17</f>
        <v>4114.7755780799998</v>
      </c>
      <c r="M64" s="36">
        <f>SUMIFS(СВЦЭМ!$C$39:$C$782,СВЦЭМ!$A$39:$A$782,$A64,СВЦЭМ!$B$39:$B$782,M$47)+'СЕТ СН'!$G$9+СВЦЭМ!$D$10+'СЕТ СН'!$G$5-'СЕТ СН'!$G$17</f>
        <v>4121.0346329799995</v>
      </c>
      <c r="N64" s="36">
        <f>SUMIFS(СВЦЭМ!$C$39:$C$782,СВЦЭМ!$A$39:$A$782,$A64,СВЦЭМ!$B$39:$B$782,N$47)+'СЕТ СН'!$G$9+СВЦЭМ!$D$10+'СЕТ СН'!$G$5-'СЕТ СН'!$G$17</f>
        <v>4152.1924963599995</v>
      </c>
      <c r="O64" s="36">
        <f>SUMIFS(СВЦЭМ!$C$39:$C$782,СВЦЭМ!$A$39:$A$782,$A64,СВЦЭМ!$B$39:$B$782,O$47)+'СЕТ СН'!$G$9+СВЦЭМ!$D$10+'СЕТ СН'!$G$5-'СЕТ СН'!$G$17</f>
        <v>4150.3952280499998</v>
      </c>
      <c r="P64" s="36">
        <f>SUMIFS(СВЦЭМ!$C$39:$C$782,СВЦЭМ!$A$39:$A$782,$A64,СВЦЭМ!$B$39:$B$782,P$47)+'СЕТ СН'!$G$9+СВЦЭМ!$D$10+'СЕТ СН'!$G$5-'СЕТ СН'!$G$17</f>
        <v>4167.0761970599997</v>
      </c>
      <c r="Q64" s="36">
        <f>SUMIFS(СВЦЭМ!$C$39:$C$782,СВЦЭМ!$A$39:$A$782,$A64,СВЦЭМ!$B$39:$B$782,Q$47)+'СЕТ СН'!$G$9+СВЦЭМ!$D$10+'СЕТ СН'!$G$5-'СЕТ СН'!$G$17</f>
        <v>4183.7183020499997</v>
      </c>
      <c r="R64" s="36">
        <f>SUMIFS(СВЦЭМ!$C$39:$C$782,СВЦЭМ!$A$39:$A$782,$A64,СВЦЭМ!$B$39:$B$782,R$47)+'СЕТ СН'!$G$9+СВЦЭМ!$D$10+'СЕТ СН'!$G$5-'СЕТ СН'!$G$17</f>
        <v>4173.4728058000001</v>
      </c>
      <c r="S64" s="36">
        <f>SUMIFS(СВЦЭМ!$C$39:$C$782,СВЦЭМ!$A$39:$A$782,$A64,СВЦЭМ!$B$39:$B$782,S$47)+'СЕТ СН'!$G$9+СВЦЭМ!$D$10+'СЕТ СН'!$G$5-'СЕТ СН'!$G$17</f>
        <v>4160.1677221199998</v>
      </c>
      <c r="T64" s="36">
        <f>SUMIFS(СВЦЭМ!$C$39:$C$782,СВЦЭМ!$A$39:$A$782,$A64,СВЦЭМ!$B$39:$B$782,T$47)+'СЕТ СН'!$G$9+СВЦЭМ!$D$10+'СЕТ СН'!$G$5-'СЕТ СН'!$G$17</f>
        <v>4139.6961291600001</v>
      </c>
      <c r="U64" s="36">
        <f>SUMIFS(СВЦЭМ!$C$39:$C$782,СВЦЭМ!$A$39:$A$782,$A64,СВЦЭМ!$B$39:$B$782,U$47)+'СЕТ СН'!$G$9+СВЦЭМ!$D$10+'СЕТ СН'!$G$5-'СЕТ СН'!$G$17</f>
        <v>4136.0735018300002</v>
      </c>
      <c r="V64" s="36">
        <f>SUMIFS(СВЦЭМ!$C$39:$C$782,СВЦЭМ!$A$39:$A$782,$A64,СВЦЭМ!$B$39:$B$782,V$47)+'СЕТ СН'!$G$9+СВЦЭМ!$D$10+'СЕТ СН'!$G$5-'СЕТ СН'!$G$17</f>
        <v>4125.5045776299994</v>
      </c>
      <c r="W64" s="36">
        <f>SUMIFS(СВЦЭМ!$C$39:$C$782,СВЦЭМ!$A$39:$A$782,$A64,СВЦЭМ!$B$39:$B$782,W$47)+'СЕТ СН'!$G$9+СВЦЭМ!$D$10+'СЕТ СН'!$G$5-'СЕТ СН'!$G$17</f>
        <v>4096.9924202299999</v>
      </c>
      <c r="X64" s="36">
        <f>SUMIFS(СВЦЭМ!$C$39:$C$782,СВЦЭМ!$A$39:$A$782,$A64,СВЦЭМ!$B$39:$B$782,X$47)+'СЕТ СН'!$G$9+СВЦЭМ!$D$10+'СЕТ СН'!$G$5-'СЕТ СН'!$G$17</f>
        <v>4151.0307913500001</v>
      </c>
      <c r="Y64" s="36">
        <f>SUMIFS(СВЦЭМ!$C$39:$C$782,СВЦЭМ!$A$39:$A$782,$A64,СВЦЭМ!$B$39:$B$782,Y$47)+'СЕТ СН'!$G$9+СВЦЭМ!$D$10+'СЕТ СН'!$G$5-'СЕТ СН'!$G$17</f>
        <v>4223.0815429100003</v>
      </c>
    </row>
    <row r="65" spans="1:27" ht="15.75" x14ac:dyDescent="0.2">
      <c r="A65" s="35">
        <f t="shared" si="1"/>
        <v>45095</v>
      </c>
      <c r="B65" s="36">
        <f>SUMIFS(СВЦЭМ!$C$39:$C$782,СВЦЭМ!$A$39:$A$782,$A65,СВЦЭМ!$B$39:$B$782,B$47)+'СЕТ СН'!$G$9+СВЦЭМ!$D$10+'СЕТ СН'!$G$5-'СЕТ СН'!$G$17</f>
        <v>4418.3990196499999</v>
      </c>
      <c r="C65" s="36">
        <f>SUMIFS(СВЦЭМ!$C$39:$C$782,СВЦЭМ!$A$39:$A$782,$A65,СВЦЭМ!$B$39:$B$782,C$47)+'СЕТ СН'!$G$9+СВЦЭМ!$D$10+'СЕТ СН'!$G$5-'СЕТ СН'!$G$17</f>
        <v>4520.13357662</v>
      </c>
      <c r="D65" s="36">
        <f>SUMIFS(СВЦЭМ!$C$39:$C$782,СВЦЭМ!$A$39:$A$782,$A65,СВЦЭМ!$B$39:$B$782,D$47)+'СЕТ СН'!$G$9+СВЦЭМ!$D$10+'СЕТ СН'!$G$5-'СЕТ СН'!$G$17</f>
        <v>4547.8605952899998</v>
      </c>
      <c r="E65" s="36">
        <f>SUMIFS(СВЦЭМ!$C$39:$C$782,СВЦЭМ!$A$39:$A$782,$A65,СВЦЭМ!$B$39:$B$782,E$47)+'СЕТ СН'!$G$9+СВЦЭМ!$D$10+'СЕТ СН'!$G$5-'СЕТ СН'!$G$17</f>
        <v>4575.3874992399997</v>
      </c>
      <c r="F65" s="36">
        <f>SUMIFS(СВЦЭМ!$C$39:$C$782,СВЦЭМ!$A$39:$A$782,$A65,СВЦЭМ!$B$39:$B$782,F$47)+'СЕТ СН'!$G$9+СВЦЭМ!$D$10+'СЕТ СН'!$G$5-'СЕТ СН'!$G$17</f>
        <v>4600.2614940100002</v>
      </c>
      <c r="G65" s="36">
        <f>SUMIFS(СВЦЭМ!$C$39:$C$782,СВЦЭМ!$A$39:$A$782,$A65,СВЦЭМ!$B$39:$B$782,G$47)+'СЕТ СН'!$G$9+СВЦЭМ!$D$10+'СЕТ СН'!$G$5-'СЕТ СН'!$G$17</f>
        <v>4596.1982185300003</v>
      </c>
      <c r="H65" s="36">
        <f>SUMIFS(СВЦЭМ!$C$39:$C$782,СВЦЭМ!$A$39:$A$782,$A65,СВЦЭМ!$B$39:$B$782,H$47)+'СЕТ СН'!$G$9+СВЦЭМ!$D$10+'СЕТ СН'!$G$5-'СЕТ СН'!$G$17</f>
        <v>4574.4899615599998</v>
      </c>
      <c r="I65" s="36">
        <f>SUMIFS(СВЦЭМ!$C$39:$C$782,СВЦЭМ!$A$39:$A$782,$A65,СВЦЭМ!$B$39:$B$782,I$47)+'СЕТ СН'!$G$9+СВЦЭМ!$D$10+'СЕТ СН'!$G$5-'СЕТ СН'!$G$17</f>
        <v>4531.7626102100003</v>
      </c>
      <c r="J65" s="36">
        <f>SUMIFS(СВЦЭМ!$C$39:$C$782,СВЦЭМ!$A$39:$A$782,$A65,СВЦЭМ!$B$39:$B$782,J$47)+'СЕТ СН'!$G$9+СВЦЭМ!$D$10+'СЕТ СН'!$G$5-'СЕТ СН'!$G$17</f>
        <v>4454.9922427700003</v>
      </c>
      <c r="K65" s="36">
        <f>SUMIFS(СВЦЭМ!$C$39:$C$782,СВЦЭМ!$A$39:$A$782,$A65,СВЦЭМ!$B$39:$B$782,K$47)+'СЕТ СН'!$G$9+СВЦЭМ!$D$10+'СЕТ СН'!$G$5-'СЕТ СН'!$G$17</f>
        <v>4402.5221736700005</v>
      </c>
      <c r="L65" s="36">
        <f>SUMIFS(СВЦЭМ!$C$39:$C$782,СВЦЭМ!$A$39:$A$782,$A65,СВЦЭМ!$B$39:$B$782,L$47)+'СЕТ СН'!$G$9+СВЦЭМ!$D$10+'СЕТ СН'!$G$5-'СЕТ СН'!$G$17</f>
        <v>4400.8309377400001</v>
      </c>
      <c r="M65" s="36">
        <f>SUMIFS(СВЦЭМ!$C$39:$C$782,СВЦЭМ!$A$39:$A$782,$A65,СВЦЭМ!$B$39:$B$782,M$47)+'СЕТ СН'!$G$9+СВЦЭМ!$D$10+'СЕТ СН'!$G$5-'СЕТ СН'!$G$17</f>
        <v>4432.5613960700002</v>
      </c>
      <c r="N65" s="36">
        <f>SUMIFS(СВЦЭМ!$C$39:$C$782,СВЦЭМ!$A$39:$A$782,$A65,СВЦЭМ!$B$39:$B$782,N$47)+'СЕТ СН'!$G$9+СВЦЭМ!$D$10+'СЕТ СН'!$G$5-'СЕТ СН'!$G$17</f>
        <v>4448.49355251</v>
      </c>
      <c r="O65" s="36">
        <f>SUMIFS(СВЦЭМ!$C$39:$C$782,СВЦЭМ!$A$39:$A$782,$A65,СВЦЭМ!$B$39:$B$782,O$47)+'СЕТ СН'!$G$9+СВЦЭМ!$D$10+'СЕТ СН'!$G$5-'СЕТ СН'!$G$17</f>
        <v>4450.2289323699997</v>
      </c>
      <c r="P65" s="36">
        <f>SUMIFS(СВЦЭМ!$C$39:$C$782,СВЦЭМ!$A$39:$A$782,$A65,СВЦЭМ!$B$39:$B$782,P$47)+'СЕТ СН'!$G$9+СВЦЭМ!$D$10+'СЕТ СН'!$G$5-'СЕТ СН'!$G$17</f>
        <v>4469.5292715599999</v>
      </c>
      <c r="Q65" s="36">
        <f>SUMIFS(СВЦЭМ!$C$39:$C$782,СВЦЭМ!$A$39:$A$782,$A65,СВЦЭМ!$B$39:$B$782,Q$47)+'СЕТ СН'!$G$9+СВЦЭМ!$D$10+'СЕТ СН'!$G$5-'СЕТ СН'!$G$17</f>
        <v>4470.0135283999998</v>
      </c>
      <c r="R65" s="36">
        <f>SUMIFS(СВЦЭМ!$C$39:$C$782,СВЦЭМ!$A$39:$A$782,$A65,СВЦЭМ!$B$39:$B$782,R$47)+'СЕТ СН'!$G$9+СВЦЭМ!$D$10+'СЕТ СН'!$G$5-'СЕТ СН'!$G$17</f>
        <v>4457.0727197100005</v>
      </c>
      <c r="S65" s="36">
        <f>SUMIFS(СВЦЭМ!$C$39:$C$782,СВЦЭМ!$A$39:$A$782,$A65,СВЦЭМ!$B$39:$B$782,S$47)+'СЕТ СН'!$G$9+СВЦЭМ!$D$10+'СЕТ СН'!$G$5-'СЕТ СН'!$G$17</f>
        <v>4433.1780009699996</v>
      </c>
      <c r="T65" s="36">
        <f>SUMIFS(СВЦЭМ!$C$39:$C$782,СВЦЭМ!$A$39:$A$782,$A65,СВЦЭМ!$B$39:$B$782,T$47)+'СЕТ СН'!$G$9+СВЦЭМ!$D$10+'СЕТ СН'!$G$5-'СЕТ СН'!$G$17</f>
        <v>4397.3779612899998</v>
      </c>
      <c r="U65" s="36">
        <f>SUMIFS(СВЦЭМ!$C$39:$C$782,СВЦЭМ!$A$39:$A$782,$A65,СВЦЭМ!$B$39:$B$782,U$47)+'СЕТ СН'!$G$9+СВЦЭМ!$D$10+'СЕТ СН'!$G$5-'СЕТ СН'!$G$17</f>
        <v>4388.5074934100003</v>
      </c>
      <c r="V65" s="36">
        <f>SUMIFS(СВЦЭМ!$C$39:$C$782,СВЦЭМ!$A$39:$A$782,$A65,СВЦЭМ!$B$39:$B$782,V$47)+'СЕТ СН'!$G$9+СВЦЭМ!$D$10+'СЕТ СН'!$G$5-'СЕТ СН'!$G$17</f>
        <v>4351.0934782900003</v>
      </c>
      <c r="W65" s="36">
        <f>SUMIFS(СВЦЭМ!$C$39:$C$782,СВЦЭМ!$A$39:$A$782,$A65,СВЦЭМ!$B$39:$B$782,W$47)+'СЕТ СН'!$G$9+СВЦЭМ!$D$10+'СЕТ СН'!$G$5-'СЕТ СН'!$G$17</f>
        <v>4363.6041205000001</v>
      </c>
      <c r="X65" s="36">
        <f>SUMIFS(СВЦЭМ!$C$39:$C$782,СВЦЭМ!$A$39:$A$782,$A65,СВЦЭМ!$B$39:$B$782,X$47)+'СЕТ СН'!$G$9+СВЦЭМ!$D$10+'СЕТ СН'!$G$5-'СЕТ СН'!$G$17</f>
        <v>4388.0602525499999</v>
      </c>
      <c r="Y65" s="36">
        <f>SUMIFS(СВЦЭМ!$C$39:$C$782,СВЦЭМ!$A$39:$A$782,$A65,СВЦЭМ!$B$39:$B$782,Y$47)+'СЕТ СН'!$G$9+СВЦЭМ!$D$10+'СЕТ СН'!$G$5-'СЕТ СН'!$G$17</f>
        <v>4465.8857841600002</v>
      </c>
    </row>
    <row r="66" spans="1:27" ht="15.75" x14ac:dyDescent="0.2">
      <c r="A66" s="35">
        <f t="shared" si="1"/>
        <v>45096</v>
      </c>
      <c r="B66" s="36">
        <f>SUMIFS(СВЦЭМ!$C$39:$C$782,СВЦЭМ!$A$39:$A$782,$A66,СВЦЭМ!$B$39:$B$782,B$47)+'СЕТ СН'!$G$9+СВЦЭМ!$D$10+'СЕТ СН'!$G$5-'СЕТ СН'!$G$17</f>
        <v>4361.0347285600001</v>
      </c>
      <c r="C66" s="36">
        <f>SUMIFS(СВЦЭМ!$C$39:$C$782,СВЦЭМ!$A$39:$A$782,$A66,СВЦЭМ!$B$39:$B$782,C$47)+'СЕТ СН'!$G$9+СВЦЭМ!$D$10+'СЕТ СН'!$G$5-'СЕТ СН'!$G$17</f>
        <v>4451.0226998399994</v>
      </c>
      <c r="D66" s="36">
        <f>SUMIFS(СВЦЭМ!$C$39:$C$782,СВЦЭМ!$A$39:$A$782,$A66,СВЦЭМ!$B$39:$B$782,D$47)+'СЕТ СН'!$G$9+СВЦЭМ!$D$10+'СЕТ СН'!$G$5-'СЕТ СН'!$G$17</f>
        <v>4533.2595678799998</v>
      </c>
      <c r="E66" s="36">
        <f>SUMIFS(СВЦЭМ!$C$39:$C$782,СВЦЭМ!$A$39:$A$782,$A66,СВЦЭМ!$B$39:$B$782,E$47)+'СЕТ СН'!$G$9+СВЦЭМ!$D$10+'СЕТ СН'!$G$5-'СЕТ СН'!$G$17</f>
        <v>4504.5817321599998</v>
      </c>
      <c r="F66" s="36">
        <f>SUMIFS(СВЦЭМ!$C$39:$C$782,СВЦЭМ!$A$39:$A$782,$A66,СВЦЭМ!$B$39:$B$782,F$47)+'СЕТ СН'!$G$9+СВЦЭМ!$D$10+'СЕТ СН'!$G$5-'СЕТ СН'!$G$17</f>
        <v>4545.5711926000004</v>
      </c>
      <c r="G66" s="36">
        <f>SUMIFS(СВЦЭМ!$C$39:$C$782,СВЦЭМ!$A$39:$A$782,$A66,СВЦЭМ!$B$39:$B$782,G$47)+'СЕТ СН'!$G$9+СВЦЭМ!$D$10+'СЕТ СН'!$G$5-'СЕТ СН'!$G$17</f>
        <v>4548.8378159499998</v>
      </c>
      <c r="H66" s="36">
        <f>SUMIFS(СВЦЭМ!$C$39:$C$782,СВЦЭМ!$A$39:$A$782,$A66,СВЦЭМ!$B$39:$B$782,H$47)+'СЕТ СН'!$G$9+СВЦЭМ!$D$10+'СЕТ СН'!$G$5-'СЕТ СН'!$G$17</f>
        <v>4522.4741633699996</v>
      </c>
      <c r="I66" s="36">
        <f>SUMIFS(СВЦЭМ!$C$39:$C$782,СВЦЭМ!$A$39:$A$782,$A66,СВЦЭМ!$B$39:$B$782,I$47)+'СЕТ СН'!$G$9+СВЦЭМ!$D$10+'СЕТ СН'!$G$5-'СЕТ СН'!$G$17</f>
        <v>4360.4624706200002</v>
      </c>
      <c r="J66" s="36">
        <f>SUMIFS(СВЦЭМ!$C$39:$C$782,СВЦЭМ!$A$39:$A$782,$A66,СВЦЭМ!$B$39:$B$782,J$47)+'СЕТ СН'!$G$9+СВЦЭМ!$D$10+'СЕТ СН'!$G$5-'СЕТ СН'!$G$17</f>
        <v>4272.7950815499998</v>
      </c>
      <c r="K66" s="36">
        <f>SUMIFS(СВЦЭМ!$C$39:$C$782,СВЦЭМ!$A$39:$A$782,$A66,СВЦЭМ!$B$39:$B$782,K$47)+'СЕТ СН'!$G$9+СВЦЭМ!$D$10+'СЕТ СН'!$G$5-'СЕТ СН'!$G$17</f>
        <v>4238.4791118100002</v>
      </c>
      <c r="L66" s="36">
        <f>SUMIFS(СВЦЭМ!$C$39:$C$782,СВЦЭМ!$A$39:$A$782,$A66,СВЦЭМ!$B$39:$B$782,L$47)+'СЕТ СН'!$G$9+СВЦЭМ!$D$10+'СЕТ СН'!$G$5-'СЕТ СН'!$G$17</f>
        <v>4222.0779385999995</v>
      </c>
      <c r="M66" s="36">
        <f>SUMIFS(СВЦЭМ!$C$39:$C$782,СВЦЭМ!$A$39:$A$782,$A66,СВЦЭМ!$B$39:$B$782,M$47)+'СЕТ СН'!$G$9+СВЦЭМ!$D$10+'СЕТ СН'!$G$5-'СЕТ СН'!$G$17</f>
        <v>4237.1679270000004</v>
      </c>
      <c r="N66" s="36">
        <f>SUMIFS(СВЦЭМ!$C$39:$C$782,СВЦЭМ!$A$39:$A$782,$A66,СВЦЭМ!$B$39:$B$782,N$47)+'СЕТ СН'!$G$9+СВЦЭМ!$D$10+'СЕТ СН'!$G$5-'СЕТ СН'!$G$17</f>
        <v>4240.2422050900004</v>
      </c>
      <c r="O66" s="36">
        <f>SUMIFS(СВЦЭМ!$C$39:$C$782,СВЦЭМ!$A$39:$A$782,$A66,СВЦЭМ!$B$39:$B$782,O$47)+'СЕТ СН'!$G$9+СВЦЭМ!$D$10+'СЕТ СН'!$G$5-'СЕТ СН'!$G$17</f>
        <v>4275.6402282099998</v>
      </c>
      <c r="P66" s="36">
        <f>SUMIFS(СВЦЭМ!$C$39:$C$782,СВЦЭМ!$A$39:$A$782,$A66,СВЦЭМ!$B$39:$B$782,P$47)+'СЕТ СН'!$G$9+СВЦЭМ!$D$10+'СЕТ СН'!$G$5-'СЕТ СН'!$G$17</f>
        <v>4272.2568763999998</v>
      </c>
      <c r="Q66" s="36">
        <f>SUMIFS(СВЦЭМ!$C$39:$C$782,СВЦЭМ!$A$39:$A$782,$A66,СВЦЭМ!$B$39:$B$782,Q$47)+'СЕТ СН'!$G$9+СВЦЭМ!$D$10+'СЕТ СН'!$G$5-'СЕТ СН'!$G$17</f>
        <v>4267.7652170399997</v>
      </c>
      <c r="R66" s="36">
        <f>SUMIFS(СВЦЭМ!$C$39:$C$782,СВЦЭМ!$A$39:$A$782,$A66,СВЦЭМ!$B$39:$B$782,R$47)+'СЕТ СН'!$G$9+СВЦЭМ!$D$10+'СЕТ СН'!$G$5-'СЕТ СН'!$G$17</f>
        <v>4262.1809069000001</v>
      </c>
      <c r="S66" s="36">
        <f>SUMIFS(СВЦЭМ!$C$39:$C$782,СВЦЭМ!$A$39:$A$782,$A66,СВЦЭМ!$B$39:$B$782,S$47)+'СЕТ СН'!$G$9+СВЦЭМ!$D$10+'СЕТ СН'!$G$5-'СЕТ СН'!$G$17</f>
        <v>4234.0944330299999</v>
      </c>
      <c r="T66" s="36">
        <f>SUMIFS(СВЦЭМ!$C$39:$C$782,СВЦЭМ!$A$39:$A$782,$A66,СВЦЭМ!$B$39:$B$782,T$47)+'СЕТ СН'!$G$9+СВЦЭМ!$D$10+'СЕТ СН'!$G$5-'СЕТ СН'!$G$17</f>
        <v>4221.8608870500002</v>
      </c>
      <c r="U66" s="36">
        <f>SUMIFS(СВЦЭМ!$C$39:$C$782,СВЦЭМ!$A$39:$A$782,$A66,СВЦЭМ!$B$39:$B$782,U$47)+'СЕТ СН'!$G$9+СВЦЭМ!$D$10+'СЕТ СН'!$G$5-'СЕТ СН'!$G$17</f>
        <v>4235.1991824500001</v>
      </c>
      <c r="V66" s="36">
        <f>SUMIFS(СВЦЭМ!$C$39:$C$782,СВЦЭМ!$A$39:$A$782,$A66,СВЦЭМ!$B$39:$B$782,V$47)+'СЕТ СН'!$G$9+СВЦЭМ!$D$10+'СЕТ СН'!$G$5-'СЕТ СН'!$G$17</f>
        <v>4233.4116484699998</v>
      </c>
      <c r="W66" s="36">
        <f>SUMIFS(СВЦЭМ!$C$39:$C$782,СВЦЭМ!$A$39:$A$782,$A66,СВЦЭМ!$B$39:$B$782,W$47)+'СЕТ СН'!$G$9+СВЦЭМ!$D$10+'СЕТ СН'!$G$5-'СЕТ СН'!$G$17</f>
        <v>4196.9787146300005</v>
      </c>
      <c r="X66" s="36">
        <f>SUMIFS(СВЦЭМ!$C$39:$C$782,СВЦЭМ!$A$39:$A$782,$A66,СВЦЭМ!$B$39:$B$782,X$47)+'СЕТ СН'!$G$9+СВЦЭМ!$D$10+'СЕТ СН'!$G$5-'СЕТ СН'!$G$17</f>
        <v>4233.5518091499998</v>
      </c>
      <c r="Y66" s="36">
        <f>SUMIFS(СВЦЭМ!$C$39:$C$782,СВЦЭМ!$A$39:$A$782,$A66,СВЦЭМ!$B$39:$B$782,Y$47)+'СЕТ СН'!$G$9+СВЦЭМ!$D$10+'СЕТ СН'!$G$5-'СЕТ СН'!$G$17</f>
        <v>4291.9944098599999</v>
      </c>
    </row>
    <row r="67" spans="1:27" ht="15.75" x14ac:dyDescent="0.2">
      <c r="A67" s="35">
        <f t="shared" si="1"/>
        <v>45097</v>
      </c>
      <c r="B67" s="36">
        <f>SUMIFS(СВЦЭМ!$C$39:$C$782,СВЦЭМ!$A$39:$A$782,$A67,СВЦЭМ!$B$39:$B$782,B$47)+'СЕТ СН'!$G$9+СВЦЭМ!$D$10+'СЕТ СН'!$G$5-'СЕТ СН'!$G$17</f>
        <v>4403.2381491899996</v>
      </c>
      <c r="C67" s="36">
        <f>SUMIFS(СВЦЭМ!$C$39:$C$782,СВЦЭМ!$A$39:$A$782,$A67,СВЦЭМ!$B$39:$B$782,C$47)+'СЕТ СН'!$G$9+СВЦЭМ!$D$10+'СЕТ СН'!$G$5-'СЕТ СН'!$G$17</f>
        <v>4443.7220629200001</v>
      </c>
      <c r="D67" s="36">
        <f>SUMIFS(СВЦЭМ!$C$39:$C$782,СВЦЭМ!$A$39:$A$782,$A67,СВЦЭМ!$B$39:$B$782,D$47)+'СЕТ СН'!$G$9+СВЦЭМ!$D$10+'СЕТ СН'!$G$5-'СЕТ СН'!$G$17</f>
        <v>4528.9218004899994</v>
      </c>
      <c r="E67" s="36">
        <f>SUMIFS(СВЦЭМ!$C$39:$C$782,СВЦЭМ!$A$39:$A$782,$A67,СВЦЭМ!$B$39:$B$782,E$47)+'СЕТ СН'!$G$9+СВЦЭМ!$D$10+'СЕТ СН'!$G$5-'СЕТ СН'!$G$17</f>
        <v>4562.0151070299999</v>
      </c>
      <c r="F67" s="36">
        <f>SUMIFS(СВЦЭМ!$C$39:$C$782,СВЦЭМ!$A$39:$A$782,$A67,СВЦЭМ!$B$39:$B$782,F$47)+'СЕТ СН'!$G$9+СВЦЭМ!$D$10+'СЕТ СН'!$G$5-'СЕТ СН'!$G$17</f>
        <v>4546.7313879000003</v>
      </c>
      <c r="G67" s="36">
        <f>SUMIFS(СВЦЭМ!$C$39:$C$782,СВЦЭМ!$A$39:$A$782,$A67,СВЦЭМ!$B$39:$B$782,G$47)+'СЕТ СН'!$G$9+СВЦЭМ!$D$10+'СЕТ СН'!$G$5-'СЕТ СН'!$G$17</f>
        <v>4514.1348020400001</v>
      </c>
      <c r="H67" s="36">
        <f>SUMIFS(СВЦЭМ!$C$39:$C$782,СВЦЭМ!$A$39:$A$782,$A67,СВЦЭМ!$B$39:$B$782,H$47)+'СЕТ СН'!$G$9+СВЦЭМ!$D$10+'СЕТ СН'!$G$5-'СЕТ СН'!$G$17</f>
        <v>4424.0721539900005</v>
      </c>
      <c r="I67" s="36">
        <f>SUMIFS(СВЦЭМ!$C$39:$C$782,СВЦЭМ!$A$39:$A$782,$A67,СВЦЭМ!$B$39:$B$782,I$47)+'СЕТ СН'!$G$9+СВЦЭМ!$D$10+'СЕТ СН'!$G$5-'СЕТ СН'!$G$17</f>
        <v>4385.6572351699997</v>
      </c>
      <c r="J67" s="36">
        <f>SUMIFS(СВЦЭМ!$C$39:$C$782,СВЦЭМ!$A$39:$A$782,$A67,СВЦЭМ!$B$39:$B$782,J$47)+'СЕТ СН'!$G$9+СВЦЭМ!$D$10+'СЕТ СН'!$G$5-'СЕТ СН'!$G$17</f>
        <v>4329.4216693099997</v>
      </c>
      <c r="K67" s="36">
        <f>SUMIFS(СВЦЭМ!$C$39:$C$782,СВЦЭМ!$A$39:$A$782,$A67,СВЦЭМ!$B$39:$B$782,K$47)+'СЕТ СН'!$G$9+СВЦЭМ!$D$10+'СЕТ СН'!$G$5-'СЕТ СН'!$G$17</f>
        <v>4252.0082053599999</v>
      </c>
      <c r="L67" s="36">
        <f>SUMIFS(СВЦЭМ!$C$39:$C$782,СВЦЭМ!$A$39:$A$782,$A67,СВЦЭМ!$B$39:$B$782,L$47)+'СЕТ СН'!$G$9+СВЦЭМ!$D$10+'СЕТ СН'!$G$5-'СЕТ СН'!$G$17</f>
        <v>4235.8622702800003</v>
      </c>
      <c r="M67" s="36">
        <f>SUMIFS(СВЦЭМ!$C$39:$C$782,СВЦЭМ!$A$39:$A$782,$A67,СВЦЭМ!$B$39:$B$782,M$47)+'СЕТ СН'!$G$9+СВЦЭМ!$D$10+'СЕТ СН'!$G$5-'СЕТ СН'!$G$17</f>
        <v>4263.9353200799997</v>
      </c>
      <c r="N67" s="36">
        <f>SUMIFS(СВЦЭМ!$C$39:$C$782,СВЦЭМ!$A$39:$A$782,$A67,СВЦЭМ!$B$39:$B$782,N$47)+'СЕТ СН'!$G$9+СВЦЭМ!$D$10+'СЕТ СН'!$G$5-'СЕТ СН'!$G$17</f>
        <v>4298.67210961</v>
      </c>
      <c r="O67" s="36">
        <f>SUMIFS(СВЦЭМ!$C$39:$C$782,СВЦЭМ!$A$39:$A$782,$A67,СВЦЭМ!$B$39:$B$782,O$47)+'СЕТ СН'!$G$9+СВЦЭМ!$D$10+'СЕТ СН'!$G$5-'СЕТ СН'!$G$17</f>
        <v>4316.9045186100002</v>
      </c>
      <c r="P67" s="36">
        <f>SUMIFS(СВЦЭМ!$C$39:$C$782,СВЦЭМ!$A$39:$A$782,$A67,СВЦЭМ!$B$39:$B$782,P$47)+'СЕТ СН'!$G$9+СВЦЭМ!$D$10+'СЕТ СН'!$G$5-'СЕТ СН'!$G$17</f>
        <v>4331.18553548</v>
      </c>
      <c r="Q67" s="36">
        <f>SUMIFS(СВЦЭМ!$C$39:$C$782,СВЦЭМ!$A$39:$A$782,$A67,СВЦЭМ!$B$39:$B$782,Q$47)+'СЕТ СН'!$G$9+СВЦЭМ!$D$10+'СЕТ СН'!$G$5-'СЕТ СН'!$G$17</f>
        <v>4341.3034709900003</v>
      </c>
      <c r="R67" s="36">
        <f>SUMIFS(СВЦЭМ!$C$39:$C$782,СВЦЭМ!$A$39:$A$782,$A67,СВЦЭМ!$B$39:$B$782,R$47)+'СЕТ СН'!$G$9+СВЦЭМ!$D$10+'СЕТ СН'!$G$5-'СЕТ СН'!$G$17</f>
        <v>4326.7924174199998</v>
      </c>
      <c r="S67" s="36">
        <f>SUMIFS(СВЦЭМ!$C$39:$C$782,СВЦЭМ!$A$39:$A$782,$A67,СВЦЭМ!$B$39:$B$782,S$47)+'СЕТ СН'!$G$9+СВЦЭМ!$D$10+'СЕТ СН'!$G$5-'СЕТ СН'!$G$17</f>
        <v>4308.9988951699997</v>
      </c>
      <c r="T67" s="36">
        <f>SUMIFS(СВЦЭМ!$C$39:$C$782,СВЦЭМ!$A$39:$A$782,$A67,СВЦЭМ!$B$39:$B$782,T$47)+'СЕТ СН'!$G$9+СВЦЭМ!$D$10+'СЕТ СН'!$G$5-'СЕТ СН'!$G$17</f>
        <v>4301.2048224600003</v>
      </c>
      <c r="U67" s="36">
        <f>SUMIFS(СВЦЭМ!$C$39:$C$782,СВЦЭМ!$A$39:$A$782,$A67,СВЦЭМ!$B$39:$B$782,U$47)+'СЕТ СН'!$G$9+СВЦЭМ!$D$10+'СЕТ СН'!$G$5-'СЕТ СН'!$G$17</f>
        <v>4294.4262194799994</v>
      </c>
      <c r="V67" s="36">
        <f>SUMIFS(СВЦЭМ!$C$39:$C$782,СВЦЭМ!$A$39:$A$782,$A67,СВЦЭМ!$B$39:$B$782,V$47)+'СЕТ СН'!$G$9+СВЦЭМ!$D$10+'СЕТ СН'!$G$5-'СЕТ СН'!$G$17</f>
        <v>4306.6977093300002</v>
      </c>
      <c r="W67" s="36">
        <f>SUMIFS(СВЦЭМ!$C$39:$C$782,СВЦЭМ!$A$39:$A$782,$A67,СВЦЭМ!$B$39:$B$782,W$47)+'СЕТ СН'!$G$9+СВЦЭМ!$D$10+'СЕТ СН'!$G$5-'СЕТ СН'!$G$17</f>
        <v>4262.7273161200001</v>
      </c>
      <c r="X67" s="36">
        <f>SUMIFS(СВЦЭМ!$C$39:$C$782,СВЦЭМ!$A$39:$A$782,$A67,СВЦЭМ!$B$39:$B$782,X$47)+'СЕТ СН'!$G$9+СВЦЭМ!$D$10+'СЕТ СН'!$G$5-'СЕТ СН'!$G$17</f>
        <v>4311.94082368</v>
      </c>
      <c r="Y67" s="36">
        <f>SUMIFS(СВЦЭМ!$C$39:$C$782,СВЦЭМ!$A$39:$A$782,$A67,СВЦЭМ!$B$39:$B$782,Y$47)+'СЕТ СН'!$G$9+СВЦЭМ!$D$10+'СЕТ СН'!$G$5-'СЕТ СН'!$G$17</f>
        <v>4403.0473457999997</v>
      </c>
    </row>
    <row r="68" spans="1:27" ht="15.75" x14ac:dyDescent="0.2">
      <c r="A68" s="35">
        <f t="shared" si="1"/>
        <v>45098</v>
      </c>
      <c r="B68" s="36">
        <f>SUMIFS(СВЦЭМ!$C$39:$C$782,СВЦЭМ!$A$39:$A$782,$A68,СВЦЭМ!$B$39:$B$782,B$47)+'СЕТ СН'!$G$9+СВЦЭМ!$D$10+'СЕТ СН'!$G$5-'СЕТ СН'!$G$17</f>
        <v>4422.6445096500001</v>
      </c>
      <c r="C68" s="36">
        <f>SUMIFS(СВЦЭМ!$C$39:$C$782,СВЦЭМ!$A$39:$A$782,$A68,СВЦЭМ!$B$39:$B$782,C$47)+'СЕТ СН'!$G$9+СВЦЭМ!$D$10+'СЕТ СН'!$G$5-'СЕТ СН'!$G$17</f>
        <v>4550.6010031300002</v>
      </c>
      <c r="D68" s="36">
        <f>SUMIFS(СВЦЭМ!$C$39:$C$782,СВЦЭМ!$A$39:$A$782,$A68,СВЦЭМ!$B$39:$B$782,D$47)+'СЕТ СН'!$G$9+СВЦЭМ!$D$10+'СЕТ СН'!$G$5-'СЕТ СН'!$G$17</f>
        <v>4654.6299094400001</v>
      </c>
      <c r="E68" s="36">
        <f>SUMIFS(СВЦЭМ!$C$39:$C$782,СВЦЭМ!$A$39:$A$782,$A68,СВЦЭМ!$B$39:$B$782,E$47)+'СЕТ СН'!$G$9+СВЦЭМ!$D$10+'СЕТ СН'!$G$5-'СЕТ СН'!$G$17</f>
        <v>4667.7784430699994</v>
      </c>
      <c r="F68" s="36">
        <f>SUMIFS(СВЦЭМ!$C$39:$C$782,СВЦЭМ!$A$39:$A$782,$A68,СВЦЭМ!$B$39:$B$782,F$47)+'СЕТ СН'!$G$9+СВЦЭМ!$D$10+'СЕТ СН'!$G$5-'СЕТ СН'!$G$17</f>
        <v>4664.3604067699998</v>
      </c>
      <c r="G68" s="36">
        <f>SUMIFS(СВЦЭМ!$C$39:$C$782,СВЦЭМ!$A$39:$A$782,$A68,СВЦЭМ!$B$39:$B$782,G$47)+'СЕТ СН'!$G$9+СВЦЭМ!$D$10+'СЕТ СН'!$G$5-'СЕТ СН'!$G$17</f>
        <v>4623.8358942699997</v>
      </c>
      <c r="H68" s="36">
        <f>SUMIFS(СВЦЭМ!$C$39:$C$782,СВЦЭМ!$A$39:$A$782,$A68,СВЦЭМ!$B$39:$B$782,H$47)+'СЕТ СН'!$G$9+СВЦЭМ!$D$10+'СЕТ СН'!$G$5-'СЕТ СН'!$G$17</f>
        <v>4470.1325554800005</v>
      </c>
      <c r="I68" s="36">
        <f>SUMIFS(СВЦЭМ!$C$39:$C$782,СВЦЭМ!$A$39:$A$782,$A68,СВЦЭМ!$B$39:$B$782,I$47)+'СЕТ СН'!$G$9+СВЦЭМ!$D$10+'СЕТ СН'!$G$5-'СЕТ СН'!$G$17</f>
        <v>4397.3270769800001</v>
      </c>
      <c r="J68" s="36">
        <f>SUMIFS(СВЦЭМ!$C$39:$C$782,СВЦЭМ!$A$39:$A$782,$A68,СВЦЭМ!$B$39:$B$782,J$47)+'СЕТ СН'!$G$9+СВЦЭМ!$D$10+'СЕТ СН'!$G$5-'СЕТ СН'!$G$17</f>
        <v>4312.4589158099998</v>
      </c>
      <c r="K68" s="36">
        <f>SUMIFS(СВЦЭМ!$C$39:$C$782,СВЦЭМ!$A$39:$A$782,$A68,СВЦЭМ!$B$39:$B$782,K$47)+'СЕТ СН'!$G$9+СВЦЭМ!$D$10+'СЕТ СН'!$G$5-'СЕТ СН'!$G$17</f>
        <v>4307.3325420000001</v>
      </c>
      <c r="L68" s="36">
        <f>SUMIFS(СВЦЭМ!$C$39:$C$782,СВЦЭМ!$A$39:$A$782,$A68,СВЦЭМ!$B$39:$B$782,L$47)+'СЕТ СН'!$G$9+СВЦЭМ!$D$10+'СЕТ СН'!$G$5-'СЕТ СН'!$G$17</f>
        <v>4345.0340021000002</v>
      </c>
      <c r="M68" s="36">
        <f>SUMIFS(СВЦЭМ!$C$39:$C$782,СВЦЭМ!$A$39:$A$782,$A68,СВЦЭМ!$B$39:$B$782,M$47)+'СЕТ СН'!$G$9+СВЦЭМ!$D$10+'СЕТ СН'!$G$5-'СЕТ СН'!$G$17</f>
        <v>4367.0769573099997</v>
      </c>
      <c r="N68" s="36">
        <f>SUMIFS(СВЦЭМ!$C$39:$C$782,СВЦЭМ!$A$39:$A$782,$A68,СВЦЭМ!$B$39:$B$782,N$47)+'СЕТ СН'!$G$9+СВЦЭМ!$D$10+'СЕТ СН'!$G$5-'СЕТ СН'!$G$17</f>
        <v>4398.1257428999998</v>
      </c>
      <c r="O68" s="36">
        <f>SUMIFS(СВЦЭМ!$C$39:$C$782,СВЦЭМ!$A$39:$A$782,$A68,СВЦЭМ!$B$39:$B$782,O$47)+'СЕТ СН'!$G$9+СВЦЭМ!$D$10+'СЕТ СН'!$G$5-'СЕТ СН'!$G$17</f>
        <v>4381.7121464699994</v>
      </c>
      <c r="P68" s="36">
        <f>SUMIFS(СВЦЭМ!$C$39:$C$782,СВЦЭМ!$A$39:$A$782,$A68,СВЦЭМ!$B$39:$B$782,P$47)+'СЕТ СН'!$G$9+СВЦЭМ!$D$10+'СЕТ СН'!$G$5-'СЕТ СН'!$G$17</f>
        <v>4411.9537602800001</v>
      </c>
      <c r="Q68" s="36">
        <f>SUMIFS(СВЦЭМ!$C$39:$C$782,СВЦЭМ!$A$39:$A$782,$A68,СВЦЭМ!$B$39:$B$782,Q$47)+'СЕТ СН'!$G$9+СВЦЭМ!$D$10+'СЕТ СН'!$G$5-'СЕТ СН'!$G$17</f>
        <v>4412.0471027499998</v>
      </c>
      <c r="R68" s="36">
        <f>SUMIFS(СВЦЭМ!$C$39:$C$782,СВЦЭМ!$A$39:$A$782,$A68,СВЦЭМ!$B$39:$B$782,R$47)+'СЕТ СН'!$G$9+СВЦЭМ!$D$10+'СЕТ СН'!$G$5-'СЕТ СН'!$G$17</f>
        <v>4389.7699979400004</v>
      </c>
      <c r="S68" s="36">
        <f>SUMIFS(СВЦЭМ!$C$39:$C$782,СВЦЭМ!$A$39:$A$782,$A68,СВЦЭМ!$B$39:$B$782,S$47)+'СЕТ СН'!$G$9+СВЦЭМ!$D$10+'СЕТ СН'!$G$5-'СЕТ СН'!$G$17</f>
        <v>4344.4604350099999</v>
      </c>
      <c r="T68" s="36">
        <f>SUMIFS(СВЦЭМ!$C$39:$C$782,СВЦЭМ!$A$39:$A$782,$A68,СВЦЭМ!$B$39:$B$782,T$47)+'СЕТ СН'!$G$9+СВЦЭМ!$D$10+'СЕТ СН'!$G$5-'СЕТ СН'!$G$17</f>
        <v>4359.6046151800001</v>
      </c>
      <c r="U68" s="36">
        <f>SUMIFS(СВЦЭМ!$C$39:$C$782,СВЦЭМ!$A$39:$A$782,$A68,СВЦЭМ!$B$39:$B$782,U$47)+'СЕТ СН'!$G$9+СВЦЭМ!$D$10+'СЕТ СН'!$G$5-'СЕТ СН'!$G$17</f>
        <v>4348.4185388599999</v>
      </c>
      <c r="V68" s="36">
        <f>SUMIFS(СВЦЭМ!$C$39:$C$782,СВЦЭМ!$A$39:$A$782,$A68,СВЦЭМ!$B$39:$B$782,V$47)+'СЕТ СН'!$G$9+СВЦЭМ!$D$10+'СЕТ СН'!$G$5-'СЕТ СН'!$G$17</f>
        <v>4333.5037191000001</v>
      </c>
      <c r="W68" s="36">
        <f>SUMIFS(СВЦЭМ!$C$39:$C$782,СВЦЭМ!$A$39:$A$782,$A68,СВЦЭМ!$B$39:$B$782,W$47)+'СЕТ СН'!$G$9+СВЦЭМ!$D$10+'СЕТ СН'!$G$5-'СЕТ СН'!$G$17</f>
        <v>4348.8322314199995</v>
      </c>
      <c r="X68" s="36">
        <f>SUMIFS(СВЦЭМ!$C$39:$C$782,СВЦЭМ!$A$39:$A$782,$A68,СВЦЭМ!$B$39:$B$782,X$47)+'СЕТ СН'!$G$9+СВЦЭМ!$D$10+'СЕТ СН'!$G$5-'СЕТ СН'!$G$17</f>
        <v>4398.9249198999996</v>
      </c>
      <c r="Y68" s="36">
        <f>SUMIFS(СВЦЭМ!$C$39:$C$782,СВЦЭМ!$A$39:$A$782,$A68,СВЦЭМ!$B$39:$B$782,Y$47)+'СЕТ СН'!$G$9+СВЦЭМ!$D$10+'СЕТ СН'!$G$5-'СЕТ СН'!$G$17</f>
        <v>4509.8930633299997</v>
      </c>
    </row>
    <row r="69" spans="1:27" ht="15.75" x14ac:dyDescent="0.2">
      <c r="A69" s="35">
        <f t="shared" si="1"/>
        <v>45099</v>
      </c>
      <c r="B69" s="36">
        <f>SUMIFS(СВЦЭМ!$C$39:$C$782,СВЦЭМ!$A$39:$A$782,$A69,СВЦЭМ!$B$39:$B$782,B$47)+'СЕТ СН'!$G$9+СВЦЭМ!$D$10+'СЕТ СН'!$G$5-'СЕТ СН'!$G$17</f>
        <v>4524.6648686799999</v>
      </c>
      <c r="C69" s="36">
        <f>SUMIFS(СВЦЭМ!$C$39:$C$782,СВЦЭМ!$A$39:$A$782,$A69,СВЦЭМ!$B$39:$B$782,C$47)+'СЕТ СН'!$G$9+СВЦЭМ!$D$10+'СЕТ СН'!$G$5-'СЕТ СН'!$G$17</f>
        <v>4600.1391855499996</v>
      </c>
      <c r="D69" s="36">
        <f>SUMIFS(СВЦЭМ!$C$39:$C$782,СВЦЭМ!$A$39:$A$782,$A69,СВЦЭМ!$B$39:$B$782,D$47)+'СЕТ СН'!$G$9+СВЦЭМ!$D$10+'СЕТ СН'!$G$5-'СЕТ СН'!$G$17</f>
        <v>4628.8842403799999</v>
      </c>
      <c r="E69" s="36">
        <f>SUMIFS(СВЦЭМ!$C$39:$C$782,СВЦЭМ!$A$39:$A$782,$A69,СВЦЭМ!$B$39:$B$782,E$47)+'СЕТ СН'!$G$9+СВЦЭМ!$D$10+'СЕТ СН'!$G$5-'СЕТ СН'!$G$17</f>
        <v>4603.1107990999999</v>
      </c>
      <c r="F69" s="36">
        <f>SUMIFS(СВЦЭМ!$C$39:$C$782,СВЦЭМ!$A$39:$A$782,$A69,СВЦЭМ!$B$39:$B$782,F$47)+'СЕТ СН'!$G$9+СВЦЭМ!$D$10+'СЕТ СН'!$G$5-'СЕТ СН'!$G$17</f>
        <v>4619.2980301899997</v>
      </c>
      <c r="G69" s="36">
        <f>SUMIFS(СВЦЭМ!$C$39:$C$782,СВЦЭМ!$A$39:$A$782,$A69,СВЦЭМ!$B$39:$B$782,G$47)+'СЕТ СН'!$G$9+СВЦЭМ!$D$10+'СЕТ СН'!$G$5-'СЕТ СН'!$G$17</f>
        <v>4624.1966373200003</v>
      </c>
      <c r="H69" s="36">
        <f>SUMIFS(СВЦЭМ!$C$39:$C$782,СВЦЭМ!$A$39:$A$782,$A69,СВЦЭМ!$B$39:$B$782,H$47)+'СЕТ СН'!$G$9+СВЦЭМ!$D$10+'СЕТ СН'!$G$5-'СЕТ СН'!$G$17</f>
        <v>4438.02226144</v>
      </c>
      <c r="I69" s="36">
        <f>SUMIFS(СВЦЭМ!$C$39:$C$782,СВЦЭМ!$A$39:$A$782,$A69,СВЦЭМ!$B$39:$B$782,I$47)+'СЕТ СН'!$G$9+СВЦЭМ!$D$10+'СЕТ СН'!$G$5-'СЕТ СН'!$G$17</f>
        <v>4402.0240800299998</v>
      </c>
      <c r="J69" s="36">
        <f>SUMIFS(СВЦЭМ!$C$39:$C$782,СВЦЭМ!$A$39:$A$782,$A69,СВЦЭМ!$B$39:$B$782,J$47)+'СЕТ СН'!$G$9+СВЦЭМ!$D$10+'СЕТ СН'!$G$5-'СЕТ СН'!$G$17</f>
        <v>4324.4389798699995</v>
      </c>
      <c r="K69" s="36">
        <f>SUMIFS(СВЦЭМ!$C$39:$C$782,СВЦЭМ!$A$39:$A$782,$A69,СВЦЭМ!$B$39:$B$782,K$47)+'СЕТ СН'!$G$9+СВЦЭМ!$D$10+'СЕТ СН'!$G$5-'СЕТ СН'!$G$17</f>
        <v>4301.2335268999996</v>
      </c>
      <c r="L69" s="36">
        <f>SUMIFS(СВЦЭМ!$C$39:$C$782,СВЦЭМ!$A$39:$A$782,$A69,СВЦЭМ!$B$39:$B$782,L$47)+'СЕТ СН'!$G$9+СВЦЭМ!$D$10+'СЕТ СН'!$G$5-'СЕТ СН'!$G$17</f>
        <v>4304.0630295800001</v>
      </c>
      <c r="M69" s="36">
        <f>SUMIFS(СВЦЭМ!$C$39:$C$782,СВЦЭМ!$A$39:$A$782,$A69,СВЦЭМ!$B$39:$B$782,M$47)+'СЕТ СН'!$G$9+СВЦЭМ!$D$10+'СЕТ СН'!$G$5-'СЕТ СН'!$G$17</f>
        <v>4339.3826831699998</v>
      </c>
      <c r="N69" s="36">
        <f>SUMIFS(СВЦЭМ!$C$39:$C$782,СВЦЭМ!$A$39:$A$782,$A69,СВЦЭМ!$B$39:$B$782,N$47)+'СЕТ СН'!$G$9+СВЦЭМ!$D$10+'СЕТ СН'!$G$5-'СЕТ СН'!$G$17</f>
        <v>4386.7124122499999</v>
      </c>
      <c r="O69" s="36">
        <f>SUMIFS(СВЦЭМ!$C$39:$C$782,СВЦЭМ!$A$39:$A$782,$A69,СВЦЭМ!$B$39:$B$782,O$47)+'СЕТ СН'!$G$9+СВЦЭМ!$D$10+'СЕТ СН'!$G$5-'СЕТ СН'!$G$17</f>
        <v>4392.9429864200001</v>
      </c>
      <c r="P69" s="36">
        <f>SUMIFS(СВЦЭМ!$C$39:$C$782,СВЦЭМ!$A$39:$A$782,$A69,СВЦЭМ!$B$39:$B$782,P$47)+'СЕТ СН'!$G$9+СВЦЭМ!$D$10+'СЕТ СН'!$G$5-'СЕТ СН'!$G$17</f>
        <v>4391.1726298399999</v>
      </c>
      <c r="Q69" s="36">
        <f>SUMIFS(СВЦЭМ!$C$39:$C$782,СВЦЭМ!$A$39:$A$782,$A69,СВЦЭМ!$B$39:$B$782,Q$47)+'СЕТ СН'!$G$9+СВЦЭМ!$D$10+'СЕТ СН'!$G$5-'СЕТ СН'!$G$17</f>
        <v>4390.3736819400001</v>
      </c>
      <c r="R69" s="36">
        <f>SUMIFS(СВЦЭМ!$C$39:$C$782,СВЦЭМ!$A$39:$A$782,$A69,СВЦЭМ!$B$39:$B$782,R$47)+'СЕТ СН'!$G$9+СВЦЭМ!$D$10+'СЕТ СН'!$G$5-'СЕТ СН'!$G$17</f>
        <v>4375.3725698600001</v>
      </c>
      <c r="S69" s="36">
        <f>SUMIFS(СВЦЭМ!$C$39:$C$782,СВЦЭМ!$A$39:$A$782,$A69,СВЦЭМ!$B$39:$B$782,S$47)+'СЕТ СН'!$G$9+СВЦЭМ!$D$10+'СЕТ СН'!$G$5-'СЕТ СН'!$G$17</f>
        <v>4351.3083300399994</v>
      </c>
      <c r="T69" s="36">
        <f>SUMIFS(СВЦЭМ!$C$39:$C$782,СВЦЭМ!$A$39:$A$782,$A69,СВЦЭМ!$B$39:$B$782,T$47)+'СЕТ СН'!$G$9+СВЦЭМ!$D$10+'СЕТ СН'!$G$5-'СЕТ СН'!$G$17</f>
        <v>4373.0171599400001</v>
      </c>
      <c r="U69" s="36">
        <f>SUMIFS(СВЦЭМ!$C$39:$C$782,СВЦЭМ!$A$39:$A$782,$A69,СВЦЭМ!$B$39:$B$782,U$47)+'СЕТ СН'!$G$9+СВЦЭМ!$D$10+'СЕТ СН'!$G$5-'СЕТ СН'!$G$17</f>
        <v>4341.8735360299997</v>
      </c>
      <c r="V69" s="36">
        <f>SUMIFS(СВЦЭМ!$C$39:$C$782,СВЦЭМ!$A$39:$A$782,$A69,СВЦЭМ!$B$39:$B$782,V$47)+'СЕТ СН'!$G$9+СВЦЭМ!$D$10+'СЕТ СН'!$G$5-'СЕТ СН'!$G$17</f>
        <v>4307.3023592099998</v>
      </c>
      <c r="W69" s="36">
        <f>SUMIFS(СВЦЭМ!$C$39:$C$782,СВЦЭМ!$A$39:$A$782,$A69,СВЦЭМ!$B$39:$B$782,W$47)+'СЕТ СН'!$G$9+СВЦЭМ!$D$10+'СЕТ СН'!$G$5-'СЕТ СН'!$G$17</f>
        <v>4337.5729267200004</v>
      </c>
      <c r="X69" s="36">
        <f>SUMIFS(СВЦЭМ!$C$39:$C$782,СВЦЭМ!$A$39:$A$782,$A69,СВЦЭМ!$B$39:$B$782,X$47)+'СЕТ СН'!$G$9+СВЦЭМ!$D$10+'СЕТ СН'!$G$5-'СЕТ СН'!$G$17</f>
        <v>4402.1202835000004</v>
      </c>
      <c r="Y69" s="36">
        <f>SUMIFS(СВЦЭМ!$C$39:$C$782,СВЦЭМ!$A$39:$A$782,$A69,СВЦЭМ!$B$39:$B$782,Y$47)+'СЕТ СН'!$G$9+СВЦЭМ!$D$10+'СЕТ СН'!$G$5-'СЕТ СН'!$G$17</f>
        <v>4487.1686443600001</v>
      </c>
    </row>
    <row r="70" spans="1:27" ht="15.75" x14ac:dyDescent="0.2">
      <c r="A70" s="35">
        <f t="shared" si="1"/>
        <v>45100</v>
      </c>
      <c r="B70" s="36">
        <f>SUMIFS(СВЦЭМ!$C$39:$C$782,СВЦЭМ!$A$39:$A$782,$A70,СВЦЭМ!$B$39:$B$782,B$47)+'СЕТ СН'!$G$9+СВЦЭМ!$D$10+'СЕТ СН'!$G$5-'СЕТ СН'!$G$17</f>
        <v>4503.8583152700003</v>
      </c>
      <c r="C70" s="36">
        <f>SUMIFS(СВЦЭМ!$C$39:$C$782,СВЦЭМ!$A$39:$A$782,$A70,СВЦЭМ!$B$39:$B$782,C$47)+'СЕТ СН'!$G$9+СВЦЭМ!$D$10+'СЕТ СН'!$G$5-'СЕТ СН'!$G$17</f>
        <v>4628.5618319900004</v>
      </c>
      <c r="D70" s="36">
        <f>SUMIFS(СВЦЭМ!$C$39:$C$782,СВЦЭМ!$A$39:$A$782,$A70,СВЦЭМ!$B$39:$B$782,D$47)+'СЕТ СН'!$G$9+СВЦЭМ!$D$10+'СЕТ СН'!$G$5-'СЕТ СН'!$G$17</f>
        <v>4694.0259766700001</v>
      </c>
      <c r="E70" s="36">
        <f>SUMIFS(СВЦЭМ!$C$39:$C$782,СВЦЭМ!$A$39:$A$782,$A70,СВЦЭМ!$B$39:$B$782,E$47)+'СЕТ СН'!$G$9+СВЦЭМ!$D$10+'СЕТ СН'!$G$5-'СЕТ СН'!$G$17</f>
        <v>4667.7648303599999</v>
      </c>
      <c r="F70" s="36">
        <f>SUMIFS(СВЦЭМ!$C$39:$C$782,СВЦЭМ!$A$39:$A$782,$A70,СВЦЭМ!$B$39:$B$782,F$47)+'СЕТ СН'!$G$9+СВЦЭМ!$D$10+'СЕТ СН'!$G$5-'СЕТ СН'!$G$17</f>
        <v>4657.0188317399998</v>
      </c>
      <c r="G70" s="36">
        <f>SUMIFS(СВЦЭМ!$C$39:$C$782,СВЦЭМ!$A$39:$A$782,$A70,СВЦЭМ!$B$39:$B$782,G$47)+'СЕТ СН'!$G$9+СВЦЭМ!$D$10+'СЕТ СН'!$G$5-'СЕТ СН'!$G$17</f>
        <v>4565.5699583599999</v>
      </c>
      <c r="H70" s="36">
        <f>SUMIFS(СВЦЭМ!$C$39:$C$782,СВЦЭМ!$A$39:$A$782,$A70,СВЦЭМ!$B$39:$B$782,H$47)+'СЕТ СН'!$G$9+СВЦЭМ!$D$10+'СЕТ СН'!$G$5-'СЕТ СН'!$G$17</f>
        <v>4442.0903206900002</v>
      </c>
      <c r="I70" s="36">
        <f>SUMIFS(СВЦЭМ!$C$39:$C$782,СВЦЭМ!$A$39:$A$782,$A70,СВЦЭМ!$B$39:$B$782,I$47)+'СЕТ СН'!$G$9+СВЦЭМ!$D$10+'СЕТ СН'!$G$5-'СЕТ СН'!$G$17</f>
        <v>4316.6261580700002</v>
      </c>
      <c r="J70" s="36">
        <f>SUMIFS(СВЦЭМ!$C$39:$C$782,СВЦЭМ!$A$39:$A$782,$A70,СВЦЭМ!$B$39:$B$782,J$47)+'СЕТ СН'!$G$9+СВЦЭМ!$D$10+'СЕТ СН'!$G$5-'СЕТ СН'!$G$17</f>
        <v>4248.4563031999996</v>
      </c>
      <c r="K70" s="36">
        <f>SUMIFS(СВЦЭМ!$C$39:$C$782,СВЦЭМ!$A$39:$A$782,$A70,СВЦЭМ!$B$39:$B$782,K$47)+'СЕТ СН'!$G$9+СВЦЭМ!$D$10+'СЕТ СН'!$G$5-'СЕТ СН'!$G$17</f>
        <v>4187.0254531399996</v>
      </c>
      <c r="L70" s="36">
        <f>SUMIFS(СВЦЭМ!$C$39:$C$782,СВЦЭМ!$A$39:$A$782,$A70,СВЦЭМ!$B$39:$B$782,L$47)+'СЕТ СН'!$G$9+СВЦЭМ!$D$10+'СЕТ СН'!$G$5-'СЕТ СН'!$G$17</f>
        <v>4139.4517551400004</v>
      </c>
      <c r="M70" s="36">
        <f>SUMIFS(СВЦЭМ!$C$39:$C$782,СВЦЭМ!$A$39:$A$782,$A70,СВЦЭМ!$B$39:$B$782,M$47)+'СЕТ СН'!$G$9+СВЦЭМ!$D$10+'СЕТ СН'!$G$5-'СЕТ СН'!$G$17</f>
        <v>4162.2879064999997</v>
      </c>
      <c r="N70" s="36">
        <f>SUMIFS(СВЦЭМ!$C$39:$C$782,СВЦЭМ!$A$39:$A$782,$A70,СВЦЭМ!$B$39:$B$782,N$47)+'СЕТ СН'!$G$9+СВЦЭМ!$D$10+'СЕТ СН'!$G$5-'СЕТ СН'!$G$17</f>
        <v>4192.1476297299996</v>
      </c>
      <c r="O70" s="36">
        <f>SUMIFS(СВЦЭМ!$C$39:$C$782,СВЦЭМ!$A$39:$A$782,$A70,СВЦЭМ!$B$39:$B$782,O$47)+'СЕТ СН'!$G$9+СВЦЭМ!$D$10+'СЕТ СН'!$G$5-'СЕТ СН'!$G$17</f>
        <v>4234.1103838099998</v>
      </c>
      <c r="P70" s="36">
        <f>SUMIFS(СВЦЭМ!$C$39:$C$782,СВЦЭМ!$A$39:$A$782,$A70,СВЦЭМ!$B$39:$B$782,P$47)+'СЕТ СН'!$G$9+СВЦЭМ!$D$10+'СЕТ СН'!$G$5-'СЕТ СН'!$G$17</f>
        <v>4245.3365310600002</v>
      </c>
      <c r="Q70" s="36">
        <f>SUMIFS(СВЦЭМ!$C$39:$C$782,СВЦЭМ!$A$39:$A$782,$A70,СВЦЭМ!$B$39:$B$782,Q$47)+'СЕТ СН'!$G$9+СВЦЭМ!$D$10+'СЕТ СН'!$G$5-'СЕТ СН'!$G$17</f>
        <v>4248.5954944599998</v>
      </c>
      <c r="R70" s="36">
        <f>SUMIFS(СВЦЭМ!$C$39:$C$782,СВЦЭМ!$A$39:$A$782,$A70,СВЦЭМ!$B$39:$B$782,R$47)+'СЕТ СН'!$G$9+СВЦЭМ!$D$10+'СЕТ СН'!$G$5-'СЕТ СН'!$G$17</f>
        <v>4221.7523159699995</v>
      </c>
      <c r="S70" s="36">
        <f>SUMIFS(СВЦЭМ!$C$39:$C$782,СВЦЭМ!$A$39:$A$782,$A70,СВЦЭМ!$B$39:$B$782,S$47)+'СЕТ СН'!$G$9+СВЦЭМ!$D$10+'СЕТ СН'!$G$5-'СЕТ СН'!$G$17</f>
        <v>4216.46517847</v>
      </c>
      <c r="T70" s="36">
        <f>SUMIFS(СВЦЭМ!$C$39:$C$782,СВЦЭМ!$A$39:$A$782,$A70,СВЦЭМ!$B$39:$B$782,T$47)+'СЕТ СН'!$G$9+СВЦЭМ!$D$10+'СЕТ СН'!$G$5-'СЕТ СН'!$G$17</f>
        <v>4214.8358129299995</v>
      </c>
      <c r="U70" s="36">
        <f>SUMIFS(СВЦЭМ!$C$39:$C$782,СВЦЭМ!$A$39:$A$782,$A70,СВЦЭМ!$B$39:$B$782,U$47)+'СЕТ СН'!$G$9+СВЦЭМ!$D$10+'СЕТ СН'!$G$5-'СЕТ СН'!$G$17</f>
        <v>4213.3551349999998</v>
      </c>
      <c r="V70" s="36">
        <f>SUMIFS(СВЦЭМ!$C$39:$C$782,СВЦЭМ!$A$39:$A$782,$A70,СВЦЭМ!$B$39:$B$782,V$47)+'СЕТ СН'!$G$9+СВЦЭМ!$D$10+'СЕТ СН'!$G$5-'СЕТ СН'!$G$17</f>
        <v>4226.1520318000003</v>
      </c>
      <c r="W70" s="36">
        <f>SUMIFS(СВЦЭМ!$C$39:$C$782,СВЦЭМ!$A$39:$A$782,$A70,СВЦЭМ!$B$39:$B$782,W$47)+'СЕТ СН'!$G$9+СВЦЭМ!$D$10+'СЕТ СН'!$G$5-'СЕТ СН'!$G$17</f>
        <v>4204.7738606599996</v>
      </c>
      <c r="X70" s="36">
        <f>SUMIFS(СВЦЭМ!$C$39:$C$782,СВЦЭМ!$A$39:$A$782,$A70,СВЦЭМ!$B$39:$B$782,X$47)+'СЕТ СН'!$G$9+СВЦЭМ!$D$10+'СЕТ СН'!$G$5-'СЕТ СН'!$G$17</f>
        <v>4241.56647944</v>
      </c>
      <c r="Y70" s="36">
        <f>SUMIFS(СВЦЭМ!$C$39:$C$782,СВЦЭМ!$A$39:$A$782,$A70,СВЦЭМ!$B$39:$B$782,Y$47)+'СЕТ СН'!$G$9+СВЦЭМ!$D$10+'СЕТ СН'!$G$5-'СЕТ СН'!$G$17</f>
        <v>4386.2659764500004</v>
      </c>
    </row>
    <row r="71" spans="1:27" ht="15.75" x14ac:dyDescent="0.2">
      <c r="A71" s="35">
        <f t="shared" si="1"/>
        <v>45101</v>
      </c>
      <c r="B71" s="36">
        <f>SUMIFS(СВЦЭМ!$C$39:$C$782,СВЦЭМ!$A$39:$A$782,$A71,СВЦЭМ!$B$39:$B$782,B$47)+'СЕТ СН'!$G$9+СВЦЭМ!$D$10+'СЕТ СН'!$G$5-'СЕТ СН'!$G$17</f>
        <v>4368.9277740500002</v>
      </c>
      <c r="C71" s="36">
        <f>SUMIFS(СВЦЭМ!$C$39:$C$782,СВЦЭМ!$A$39:$A$782,$A71,СВЦЭМ!$B$39:$B$782,C$47)+'СЕТ СН'!$G$9+СВЦЭМ!$D$10+'СЕТ СН'!$G$5-'СЕТ СН'!$G$17</f>
        <v>4450.5312788399997</v>
      </c>
      <c r="D71" s="36">
        <f>SUMIFS(СВЦЭМ!$C$39:$C$782,СВЦЭМ!$A$39:$A$782,$A71,СВЦЭМ!$B$39:$B$782,D$47)+'СЕТ СН'!$G$9+СВЦЭМ!$D$10+'СЕТ СН'!$G$5-'СЕТ СН'!$G$17</f>
        <v>4534.1126916699995</v>
      </c>
      <c r="E71" s="36">
        <f>SUMIFS(СВЦЭМ!$C$39:$C$782,СВЦЭМ!$A$39:$A$782,$A71,СВЦЭМ!$B$39:$B$782,E$47)+'СЕТ СН'!$G$9+СВЦЭМ!$D$10+'СЕТ СН'!$G$5-'СЕТ СН'!$G$17</f>
        <v>4530.0223675199995</v>
      </c>
      <c r="F71" s="36">
        <f>SUMIFS(СВЦЭМ!$C$39:$C$782,СВЦЭМ!$A$39:$A$782,$A71,СВЦЭМ!$B$39:$B$782,F$47)+'СЕТ СН'!$G$9+СВЦЭМ!$D$10+'СЕТ СН'!$G$5-'СЕТ СН'!$G$17</f>
        <v>4543.2016725599997</v>
      </c>
      <c r="G71" s="36">
        <f>SUMIFS(СВЦЭМ!$C$39:$C$782,СВЦЭМ!$A$39:$A$782,$A71,СВЦЭМ!$B$39:$B$782,G$47)+'СЕТ СН'!$G$9+СВЦЭМ!$D$10+'СЕТ СН'!$G$5-'СЕТ СН'!$G$17</f>
        <v>4542.0973649500002</v>
      </c>
      <c r="H71" s="36">
        <f>SUMIFS(СВЦЭМ!$C$39:$C$782,СВЦЭМ!$A$39:$A$782,$A71,СВЦЭМ!$B$39:$B$782,H$47)+'СЕТ СН'!$G$9+СВЦЭМ!$D$10+'СЕТ СН'!$G$5-'СЕТ СН'!$G$17</f>
        <v>4507.9399705400001</v>
      </c>
      <c r="I71" s="36">
        <f>SUMIFS(СВЦЭМ!$C$39:$C$782,СВЦЭМ!$A$39:$A$782,$A71,СВЦЭМ!$B$39:$B$782,I$47)+'СЕТ СН'!$G$9+СВЦЭМ!$D$10+'СЕТ СН'!$G$5-'СЕТ СН'!$G$17</f>
        <v>4443.0207154899999</v>
      </c>
      <c r="J71" s="36">
        <f>SUMIFS(СВЦЭМ!$C$39:$C$782,СВЦЭМ!$A$39:$A$782,$A71,СВЦЭМ!$B$39:$B$782,J$47)+'СЕТ СН'!$G$9+СВЦЭМ!$D$10+'СЕТ СН'!$G$5-'СЕТ СН'!$G$17</f>
        <v>4329.1949125199999</v>
      </c>
      <c r="K71" s="36">
        <f>SUMIFS(СВЦЭМ!$C$39:$C$782,СВЦЭМ!$A$39:$A$782,$A71,СВЦЭМ!$B$39:$B$782,K$47)+'СЕТ СН'!$G$9+СВЦЭМ!$D$10+'СЕТ СН'!$G$5-'СЕТ СН'!$G$17</f>
        <v>4253.1159342999999</v>
      </c>
      <c r="L71" s="36">
        <f>SUMIFS(СВЦЭМ!$C$39:$C$782,СВЦЭМ!$A$39:$A$782,$A71,СВЦЭМ!$B$39:$B$782,L$47)+'СЕТ СН'!$G$9+СВЦЭМ!$D$10+'СЕТ СН'!$G$5-'СЕТ СН'!$G$17</f>
        <v>4241.6513422799999</v>
      </c>
      <c r="M71" s="36">
        <f>SUMIFS(СВЦЭМ!$C$39:$C$782,СВЦЭМ!$A$39:$A$782,$A71,СВЦЭМ!$B$39:$B$782,M$47)+'СЕТ СН'!$G$9+СВЦЭМ!$D$10+'СЕТ СН'!$G$5-'СЕТ СН'!$G$17</f>
        <v>4266.7067603100004</v>
      </c>
      <c r="N71" s="36">
        <f>SUMIFS(СВЦЭМ!$C$39:$C$782,СВЦЭМ!$A$39:$A$782,$A71,СВЦЭМ!$B$39:$B$782,N$47)+'СЕТ СН'!$G$9+СВЦЭМ!$D$10+'СЕТ СН'!$G$5-'СЕТ СН'!$G$17</f>
        <v>4328.1489954099998</v>
      </c>
      <c r="O71" s="36">
        <f>SUMIFS(СВЦЭМ!$C$39:$C$782,СВЦЭМ!$A$39:$A$782,$A71,СВЦЭМ!$B$39:$B$782,O$47)+'СЕТ СН'!$G$9+СВЦЭМ!$D$10+'СЕТ СН'!$G$5-'СЕТ СН'!$G$17</f>
        <v>4371.7768522999995</v>
      </c>
      <c r="P71" s="36">
        <f>SUMIFS(СВЦЭМ!$C$39:$C$782,СВЦЭМ!$A$39:$A$782,$A71,СВЦЭМ!$B$39:$B$782,P$47)+'СЕТ СН'!$G$9+СВЦЭМ!$D$10+'СЕТ СН'!$G$5-'СЕТ СН'!$G$17</f>
        <v>4376.9550108100002</v>
      </c>
      <c r="Q71" s="36">
        <f>SUMIFS(СВЦЭМ!$C$39:$C$782,СВЦЭМ!$A$39:$A$782,$A71,СВЦЭМ!$B$39:$B$782,Q$47)+'СЕТ СН'!$G$9+СВЦЭМ!$D$10+'СЕТ СН'!$G$5-'СЕТ СН'!$G$17</f>
        <v>4390.6863997500004</v>
      </c>
      <c r="R71" s="36">
        <f>SUMIFS(СВЦЭМ!$C$39:$C$782,СВЦЭМ!$A$39:$A$782,$A71,СВЦЭМ!$B$39:$B$782,R$47)+'СЕТ СН'!$G$9+СВЦЭМ!$D$10+'СЕТ СН'!$G$5-'СЕТ СН'!$G$17</f>
        <v>4368.1589643099996</v>
      </c>
      <c r="S71" s="36">
        <f>SUMIFS(СВЦЭМ!$C$39:$C$782,СВЦЭМ!$A$39:$A$782,$A71,СВЦЭМ!$B$39:$B$782,S$47)+'СЕТ СН'!$G$9+СВЦЭМ!$D$10+'СЕТ СН'!$G$5-'СЕТ СН'!$G$17</f>
        <v>4373.7666976199998</v>
      </c>
      <c r="T71" s="36">
        <f>SUMIFS(СВЦЭМ!$C$39:$C$782,СВЦЭМ!$A$39:$A$782,$A71,СВЦЭМ!$B$39:$B$782,T$47)+'СЕТ СН'!$G$9+СВЦЭМ!$D$10+'СЕТ СН'!$G$5-'СЕТ СН'!$G$17</f>
        <v>4367.7978507299995</v>
      </c>
      <c r="U71" s="36">
        <f>SUMIFS(СВЦЭМ!$C$39:$C$782,СВЦЭМ!$A$39:$A$782,$A71,СВЦЭМ!$B$39:$B$782,U$47)+'СЕТ СН'!$G$9+СВЦЭМ!$D$10+'СЕТ СН'!$G$5-'СЕТ СН'!$G$17</f>
        <v>4387.2627605400003</v>
      </c>
      <c r="V71" s="36">
        <f>SUMIFS(СВЦЭМ!$C$39:$C$782,СВЦЭМ!$A$39:$A$782,$A71,СВЦЭМ!$B$39:$B$782,V$47)+'СЕТ СН'!$G$9+СВЦЭМ!$D$10+'СЕТ СН'!$G$5-'СЕТ СН'!$G$17</f>
        <v>4386.4459945099998</v>
      </c>
      <c r="W71" s="36">
        <f>SUMIFS(СВЦЭМ!$C$39:$C$782,СВЦЭМ!$A$39:$A$782,$A71,СВЦЭМ!$B$39:$B$782,W$47)+'СЕТ СН'!$G$9+СВЦЭМ!$D$10+'СЕТ СН'!$G$5-'СЕТ СН'!$G$17</f>
        <v>4350.9098628299998</v>
      </c>
      <c r="X71" s="36">
        <f>SUMIFS(СВЦЭМ!$C$39:$C$782,СВЦЭМ!$A$39:$A$782,$A71,СВЦЭМ!$B$39:$B$782,X$47)+'СЕТ СН'!$G$9+СВЦЭМ!$D$10+'СЕТ СН'!$G$5-'СЕТ СН'!$G$17</f>
        <v>4402.7878326999999</v>
      </c>
      <c r="Y71" s="36">
        <f>SUMIFS(СВЦЭМ!$C$39:$C$782,СВЦЭМ!$A$39:$A$782,$A71,СВЦЭМ!$B$39:$B$782,Y$47)+'СЕТ СН'!$G$9+СВЦЭМ!$D$10+'СЕТ СН'!$G$5-'СЕТ СН'!$G$17</f>
        <v>4483.2068341899994</v>
      </c>
    </row>
    <row r="72" spans="1:27" ht="15.75" x14ac:dyDescent="0.2">
      <c r="A72" s="35">
        <f t="shared" si="1"/>
        <v>45102</v>
      </c>
      <c r="B72" s="36">
        <f>SUMIFS(СВЦЭМ!$C$39:$C$782,СВЦЭМ!$A$39:$A$782,$A72,СВЦЭМ!$B$39:$B$782,B$47)+'СЕТ СН'!$G$9+СВЦЭМ!$D$10+'СЕТ СН'!$G$5-'СЕТ СН'!$G$17</f>
        <v>4469.5420180900001</v>
      </c>
      <c r="C72" s="36">
        <f>SUMIFS(СВЦЭМ!$C$39:$C$782,СВЦЭМ!$A$39:$A$782,$A72,СВЦЭМ!$B$39:$B$782,C$47)+'СЕТ СН'!$G$9+СВЦЭМ!$D$10+'СЕТ СН'!$G$5-'СЕТ СН'!$G$17</f>
        <v>4560.9620441500001</v>
      </c>
      <c r="D72" s="36">
        <f>SUMIFS(СВЦЭМ!$C$39:$C$782,СВЦЭМ!$A$39:$A$782,$A72,СВЦЭМ!$B$39:$B$782,D$47)+'СЕТ СН'!$G$9+СВЦЭМ!$D$10+'СЕТ СН'!$G$5-'СЕТ СН'!$G$17</f>
        <v>4594.0599955199996</v>
      </c>
      <c r="E72" s="36">
        <f>SUMIFS(СВЦЭМ!$C$39:$C$782,СВЦЭМ!$A$39:$A$782,$A72,СВЦЭМ!$B$39:$B$782,E$47)+'СЕТ СН'!$G$9+СВЦЭМ!$D$10+'СЕТ СН'!$G$5-'СЕТ СН'!$G$17</f>
        <v>4654.4188860300001</v>
      </c>
      <c r="F72" s="36">
        <f>SUMIFS(СВЦЭМ!$C$39:$C$782,СВЦЭМ!$A$39:$A$782,$A72,СВЦЭМ!$B$39:$B$782,F$47)+'СЕТ СН'!$G$9+СВЦЭМ!$D$10+'СЕТ СН'!$G$5-'СЕТ СН'!$G$17</f>
        <v>4648.0856300100004</v>
      </c>
      <c r="G72" s="36">
        <f>SUMIFS(СВЦЭМ!$C$39:$C$782,СВЦЭМ!$A$39:$A$782,$A72,СВЦЭМ!$B$39:$B$782,G$47)+'СЕТ СН'!$G$9+СВЦЭМ!$D$10+'СЕТ СН'!$G$5-'СЕТ СН'!$G$17</f>
        <v>4539.7416948700002</v>
      </c>
      <c r="H72" s="36">
        <f>SUMIFS(СВЦЭМ!$C$39:$C$782,СВЦЭМ!$A$39:$A$782,$A72,СВЦЭМ!$B$39:$B$782,H$47)+'СЕТ СН'!$G$9+СВЦЭМ!$D$10+'СЕТ СН'!$G$5-'СЕТ СН'!$G$17</f>
        <v>4481.5651819599998</v>
      </c>
      <c r="I72" s="36">
        <f>SUMIFS(СВЦЭМ!$C$39:$C$782,СВЦЭМ!$A$39:$A$782,$A72,СВЦЭМ!$B$39:$B$782,I$47)+'СЕТ СН'!$G$9+СВЦЭМ!$D$10+'СЕТ СН'!$G$5-'СЕТ СН'!$G$17</f>
        <v>4459.2913659000005</v>
      </c>
      <c r="J72" s="36">
        <f>SUMIFS(СВЦЭМ!$C$39:$C$782,СВЦЭМ!$A$39:$A$782,$A72,СВЦЭМ!$B$39:$B$782,J$47)+'СЕТ СН'!$G$9+СВЦЭМ!$D$10+'СЕТ СН'!$G$5-'СЕТ СН'!$G$17</f>
        <v>4428.9510021099995</v>
      </c>
      <c r="K72" s="36">
        <f>SUMIFS(СВЦЭМ!$C$39:$C$782,СВЦЭМ!$A$39:$A$782,$A72,СВЦЭМ!$B$39:$B$782,K$47)+'СЕТ СН'!$G$9+СВЦЭМ!$D$10+'СЕТ СН'!$G$5-'СЕТ СН'!$G$17</f>
        <v>4343.4514221700001</v>
      </c>
      <c r="L72" s="36">
        <f>SUMIFS(СВЦЭМ!$C$39:$C$782,СВЦЭМ!$A$39:$A$782,$A72,СВЦЭМ!$B$39:$B$782,L$47)+'СЕТ СН'!$G$9+СВЦЭМ!$D$10+'СЕТ СН'!$G$5-'СЕТ СН'!$G$17</f>
        <v>4254.4044004400002</v>
      </c>
      <c r="M72" s="36">
        <f>SUMIFS(СВЦЭМ!$C$39:$C$782,СВЦЭМ!$A$39:$A$782,$A72,СВЦЭМ!$B$39:$B$782,M$47)+'СЕТ СН'!$G$9+СВЦЭМ!$D$10+'СЕТ СН'!$G$5-'СЕТ СН'!$G$17</f>
        <v>4280.1379507700003</v>
      </c>
      <c r="N72" s="36">
        <f>SUMIFS(СВЦЭМ!$C$39:$C$782,СВЦЭМ!$A$39:$A$782,$A72,СВЦЭМ!$B$39:$B$782,N$47)+'СЕТ СН'!$G$9+СВЦЭМ!$D$10+'СЕТ СН'!$G$5-'СЕТ СН'!$G$17</f>
        <v>4288.5360291300003</v>
      </c>
      <c r="O72" s="36">
        <f>SUMIFS(СВЦЭМ!$C$39:$C$782,СВЦЭМ!$A$39:$A$782,$A72,СВЦЭМ!$B$39:$B$782,O$47)+'СЕТ СН'!$G$9+СВЦЭМ!$D$10+'СЕТ СН'!$G$5-'СЕТ СН'!$G$17</f>
        <v>4291.1742683100001</v>
      </c>
      <c r="P72" s="36">
        <f>SUMIFS(СВЦЭМ!$C$39:$C$782,СВЦЭМ!$A$39:$A$782,$A72,СВЦЭМ!$B$39:$B$782,P$47)+'СЕТ СН'!$G$9+СВЦЭМ!$D$10+'СЕТ СН'!$G$5-'СЕТ СН'!$G$17</f>
        <v>4300.5414143600001</v>
      </c>
      <c r="Q72" s="36">
        <f>SUMIFS(СВЦЭМ!$C$39:$C$782,СВЦЭМ!$A$39:$A$782,$A72,СВЦЭМ!$B$39:$B$782,Q$47)+'СЕТ СН'!$G$9+СВЦЭМ!$D$10+'СЕТ СН'!$G$5-'СЕТ СН'!$G$17</f>
        <v>4316.4372693300002</v>
      </c>
      <c r="R72" s="36">
        <f>SUMIFS(СВЦЭМ!$C$39:$C$782,СВЦЭМ!$A$39:$A$782,$A72,СВЦЭМ!$B$39:$B$782,R$47)+'СЕТ СН'!$G$9+СВЦЭМ!$D$10+'СЕТ СН'!$G$5-'СЕТ СН'!$G$17</f>
        <v>4302.5351753899995</v>
      </c>
      <c r="S72" s="36">
        <f>SUMIFS(СВЦЭМ!$C$39:$C$782,СВЦЭМ!$A$39:$A$782,$A72,СВЦЭМ!$B$39:$B$782,S$47)+'СЕТ СН'!$G$9+СВЦЭМ!$D$10+'СЕТ СН'!$G$5-'СЕТ СН'!$G$17</f>
        <v>4295.7259035799998</v>
      </c>
      <c r="T72" s="36">
        <f>SUMIFS(СВЦЭМ!$C$39:$C$782,СВЦЭМ!$A$39:$A$782,$A72,СВЦЭМ!$B$39:$B$782,T$47)+'СЕТ СН'!$G$9+СВЦЭМ!$D$10+'СЕТ СН'!$G$5-'СЕТ СН'!$G$17</f>
        <v>4286.7920563899997</v>
      </c>
      <c r="U72" s="36">
        <f>SUMIFS(СВЦЭМ!$C$39:$C$782,СВЦЭМ!$A$39:$A$782,$A72,СВЦЭМ!$B$39:$B$782,U$47)+'СЕТ СН'!$G$9+СВЦЭМ!$D$10+'СЕТ СН'!$G$5-'СЕТ СН'!$G$17</f>
        <v>4291.7067481200002</v>
      </c>
      <c r="V72" s="36">
        <f>SUMIFS(СВЦЭМ!$C$39:$C$782,СВЦЭМ!$A$39:$A$782,$A72,СВЦЭМ!$B$39:$B$782,V$47)+'СЕТ СН'!$G$9+СВЦЭМ!$D$10+'СЕТ СН'!$G$5-'СЕТ СН'!$G$17</f>
        <v>4307.7404144499997</v>
      </c>
      <c r="W72" s="36">
        <f>SUMIFS(СВЦЭМ!$C$39:$C$782,СВЦЭМ!$A$39:$A$782,$A72,СВЦЭМ!$B$39:$B$782,W$47)+'СЕТ СН'!$G$9+СВЦЭМ!$D$10+'СЕТ СН'!$G$5-'СЕТ СН'!$G$17</f>
        <v>4292.4797130299994</v>
      </c>
      <c r="X72" s="36">
        <f>SUMIFS(СВЦЭМ!$C$39:$C$782,СВЦЭМ!$A$39:$A$782,$A72,СВЦЭМ!$B$39:$B$782,X$47)+'СЕТ СН'!$G$9+СВЦЭМ!$D$10+'СЕТ СН'!$G$5-'СЕТ СН'!$G$17</f>
        <v>4314.6086751399998</v>
      </c>
      <c r="Y72" s="36">
        <f>SUMIFS(СВЦЭМ!$C$39:$C$782,СВЦЭМ!$A$39:$A$782,$A72,СВЦЭМ!$B$39:$B$782,Y$47)+'СЕТ СН'!$G$9+СВЦЭМ!$D$10+'СЕТ СН'!$G$5-'СЕТ СН'!$G$17</f>
        <v>4473.0135229899997</v>
      </c>
    </row>
    <row r="73" spans="1:27" ht="15.75" x14ac:dyDescent="0.2">
      <c r="A73" s="35">
        <f t="shared" si="1"/>
        <v>45103</v>
      </c>
      <c r="B73" s="36">
        <f>SUMIFS(СВЦЭМ!$C$39:$C$782,СВЦЭМ!$A$39:$A$782,$A73,СВЦЭМ!$B$39:$B$782,B$47)+'СЕТ СН'!$G$9+СВЦЭМ!$D$10+'СЕТ СН'!$G$5-'СЕТ СН'!$G$17</f>
        <v>4577.7667625599997</v>
      </c>
      <c r="C73" s="36">
        <f>SUMIFS(СВЦЭМ!$C$39:$C$782,СВЦЭМ!$A$39:$A$782,$A73,СВЦЭМ!$B$39:$B$782,C$47)+'СЕТ СН'!$G$9+СВЦЭМ!$D$10+'СЕТ СН'!$G$5-'СЕТ СН'!$G$17</f>
        <v>4643.5857559599999</v>
      </c>
      <c r="D73" s="36">
        <f>SUMIFS(СВЦЭМ!$C$39:$C$782,СВЦЭМ!$A$39:$A$782,$A73,СВЦЭМ!$B$39:$B$782,D$47)+'СЕТ СН'!$G$9+СВЦЭМ!$D$10+'СЕТ СН'!$G$5-'СЕТ СН'!$G$17</f>
        <v>4680.3641849599999</v>
      </c>
      <c r="E73" s="36">
        <f>SUMIFS(СВЦЭМ!$C$39:$C$782,СВЦЭМ!$A$39:$A$782,$A73,СВЦЭМ!$B$39:$B$782,E$47)+'СЕТ СН'!$G$9+СВЦЭМ!$D$10+'СЕТ СН'!$G$5-'СЕТ СН'!$G$17</f>
        <v>4661.8865477600002</v>
      </c>
      <c r="F73" s="36">
        <f>SUMIFS(СВЦЭМ!$C$39:$C$782,СВЦЭМ!$A$39:$A$782,$A73,СВЦЭМ!$B$39:$B$782,F$47)+'СЕТ СН'!$G$9+СВЦЭМ!$D$10+'СЕТ СН'!$G$5-'СЕТ СН'!$G$17</f>
        <v>4654.62843617</v>
      </c>
      <c r="G73" s="36">
        <f>SUMIFS(СВЦЭМ!$C$39:$C$782,СВЦЭМ!$A$39:$A$782,$A73,СВЦЭМ!$B$39:$B$782,G$47)+'СЕТ СН'!$G$9+СВЦЭМ!$D$10+'СЕТ СН'!$G$5-'СЕТ СН'!$G$17</f>
        <v>4658.5752361699997</v>
      </c>
      <c r="H73" s="36">
        <f>SUMIFS(СВЦЭМ!$C$39:$C$782,СВЦЭМ!$A$39:$A$782,$A73,СВЦЭМ!$B$39:$B$782,H$47)+'СЕТ СН'!$G$9+СВЦЭМ!$D$10+'СЕТ СН'!$G$5-'СЕТ СН'!$G$17</f>
        <v>4537.3013248799998</v>
      </c>
      <c r="I73" s="36">
        <f>SUMIFS(СВЦЭМ!$C$39:$C$782,СВЦЭМ!$A$39:$A$782,$A73,СВЦЭМ!$B$39:$B$782,I$47)+'СЕТ СН'!$G$9+СВЦЭМ!$D$10+'СЕТ СН'!$G$5-'СЕТ СН'!$G$17</f>
        <v>4339.8754948999995</v>
      </c>
      <c r="J73" s="36">
        <f>SUMIFS(СВЦЭМ!$C$39:$C$782,СВЦЭМ!$A$39:$A$782,$A73,СВЦЭМ!$B$39:$B$782,J$47)+'СЕТ СН'!$G$9+СВЦЭМ!$D$10+'СЕТ СН'!$G$5-'СЕТ СН'!$G$17</f>
        <v>4251.60529916</v>
      </c>
      <c r="K73" s="36">
        <f>SUMIFS(СВЦЭМ!$C$39:$C$782,СВЦЭМ!$A$39:$A$782,$A73,СВЦЭМ!$B$39:$B$782,K$47)+'СЕТ СН'!$G$9+СВЦЭМ!$D$10+'СЕТ СН'!$G$5-'СЕТ СН'!$G$17</f>
        <v>4210.6729647499997</v>
      </c>
      <c r="L73" s="36">
        <f>SUMIFS(СВЦЭМ!$C$39:$C$782,СВЦЭМ!$A$39:$A$782,$A73,СВЦЭМ!$B$39:$B$782,L$47)+'СЕТ СН'!$G$9+СВЦЭМ!$D$10+'СЕТ СН'!$G$5-'СЕТ СН'!$G$17</f>
        <v>4177.9380852899994</v>
      </c>
      <c r="M73" s="36">
        <f>SUMIFS(СВЦЭМ!$C$39:$C$782,СВЦЭМ!$A$39:$A$782,$A73,СВЦЭМ!$B$39:$B$782,M$47)+'СЕТ СН'!$G$9+СВЦЭМ!$D$10+'СЕТ СН'!$G$5-'СЕТ СН'!$G$17</f>
        <v>4203.6857636200002</v>
      </c>
      <c r="N73" s="36">
        <f>SUMIFS(СВЦЭМ!$C$39:$C$782,СВЦЭМ!$A$39:$A$782,$A73,СВЦЭМ!$B$39:$B$782,N$47)+'СЕТ СН'!$G$9+СВЦЭМ!$D$10+'СЕТ СН'!$G$5-'СЕТ СН'!$G$17</f>
        <v>4233.5192790999999</v>
      </c>
      <c r="O73" s="36">
        <f>SUMIFS(СВЦЭМ!$C$39:$C$782,СВЦЭМ!$A$39:$A$782,$A73,СВЦЭМ!$B$39:$B$782,O$47)+'СЕТ СН'!$G$9+СВЦЭМ!$D$10+'СЕТ СН'!$G$5-'СЕТ СН'!$G$17</f>
        <v>4221.2307401500002</v>
      </c>
      <c r="P73" s="36">
        <f>SUMIFS(СВЦЭМ!$C$39:$C$782,СВЦЭМ!$A$39:$A$782,$A73,СВЦЭМ!$B$39:$B$782,P$47)+'СЕТ СН'!$G$9+СВЦЭМ!$D$10+'СЕТ СН'!$G$5-'СЕТ СН'!$G$17</f>
        <v>4231.4336210500005</v>
      </c>
      <c r="Q73" s="36">
        <f>SUMIFS(СВЦЭМ!$C$39:$C$782,СВЦЭМ!$A$39:$A$782,$A73,СВЦЭМ!$B$39:$B$782,Q$47)+'СЕТ СН'!$G$9+СВЦЭМ!$D$10+'СЕТ СН'!$G$5-'СЕТ СН'!$G$17</f>
        <v>4241.0159074200001</v>
      </c>
      <c r="R73" s="36">
        <f>SUMIFS(СВЦЭМ!$C$39:$C$782,СВЦЭМ!$A$39:$A$782,$A73,СВЦЭМ!$B$39:$B$782,R$47)+'СЕТ СН'!$G$9+СВЦЭМ!$D$10+'СЕТ СН'!$G$5-'СЕТ СН'!$G$17</f>
        <v>4226.3314917099997</v>
      </c>
      <c r="S73" s="36">
        <f>SUMIFS(СВЦЭМ!$C$39:$C$782,СВЦЭМ!$A$39:$A$782,$A73,СВЦЭМ!$B$39:$B$782,S$47)+'СЕТ СН'!$G$9+СВЦЭМ!$D$10+'СЕТ СН'!$G$5-'СЕТ СН'!$G$17</f>
        <v>4223.7554945699994</v>
      </c>
      <c r="T73" s="36">
        <f>SUMIFS(СВЦЭМ!$C$39:$C$782,СВЦЭМ!$A$39:$A$782,$A73,СВЦЭМ!$B$39:$B$782,T$47)+'СЕТ СН'!$G$9+СВЦЭМ!$D$10+'СЕТ СН'!$G$5-'СЕТ СН'!$G$17</f>
        <v>4217.8845248199996</v>
      </c>
      <c r="U73" s="36">
        <f>SUMIFS(СВЦЭМ!$C$39:$C$782,СВЦЭМ!$A$39:$A$782,$A73,СВЦЭМ!$B$39:$B$782,U$47)+'СЕТ СН'!$G$9+СВЦЭМ!$D$10+'СЕТ СН'!$G$5-'СЕТ СН'!$G$17</f>
        <v>4198.1085198800001</v>
      </c>
      <c r="V73" s="36">
        <f>SUMIFS(СВЦЭМ!$C$39:$C$782,СВЦЭМ!$A$39:$A$782,$A73,СВЦЭМ!$B$39:$B$782,V$47)+'СЕТ СН'!$G$9+СВЦЭМ!$D$10+'СЕТ СН'!$G$5-'СЕТ СН'!$G$17</f>
        <v>4210.2316883399999</v>
      </c>
      <c r="W73" s="36">
        <f>SUMIFS(СВЦЭМ!$C$39:$C$782,СВЦЭМ!$A$39:$A$782,$A73,СВЦЭМ!$B$39:$B$782,W$47)+'СЕТ СН'!$G$9+СВЦЭМ!$D$10+'СЕТ СН'!$G$5-'СЕТ СН'!$G$17</f>
        <v>4194.5363288799999</v>
      </c>
      <c r="X73" s="36">
        <f>SUMIFS(СВЦЭМ!$C$39:$C$782,СВЦЭМ!$A$39:$A$782,$A73,СВЦЭМ!$B$39:$B$782,X$47)+'СЕТ СН'!$G$9+СВЦЭМ!$D$10+'СЕТ СН'!$G$5-'СЕТ СН'!$G$17</f>
        <v>4244.6369884400001</v>
      </c>
      <c r="Y73" s="36">
        <f>SUMIFS(СВЦЭМ!$C$39:$C$782,СВЦЭМ!$A$39:$A$782,$A73,СВЦЭМ!$B$39:$B$782,Y$47)+'СЕТ СН'!$G$9+СВЦЭМ!$D$10+'СЕТ СН'!$G$5-'СЕТ СН'!$G$17</f>
        <v>4331.8361650200004</v>
      </c>
    </row>
    <row r="74" spans="1:27" ht="15.75" x14ac:dyDescent="0.2">
      <c r="A74" s="35">
        <f t="shared" si="1"/>
        <v>45104</v>
      </c>
      <c r="B74" s="36">
        <f>SUMIFS(СВЦЭМ!$C$39:$C$782,СВЦЭМ!$A$39:$A$782,$A74,СВЦЭМ!$B$39:$B$782,B$47)+'СЕТ СН'!$G$9+СВЦЭМ!$D$10+'СЕТ СН'!$G$5-'СЕТ СН'!$G$17</f>
        <v>4382.2423203300004</v>
      </c>
      <c r="C74" s="36">
        <f>SUMIFS(СВЦЭМ!$C$39:$C$782,СВЦЭМ!$A$39:$A$782,$A74,СВЦЭМ!$B$39:$B$782,C$47)+'СЕТ СН'!$G$9+СВЦЭМ!$D$10+'СЕТ СН'!$G$5-'СЕТ СН'!$G$17</f>
        <v>4427.2527396300002</v>
      </c>
      <c r="D74" s="36">
        <f>SUMIFS(СВЦЭМ!$C$39:$C$782,СВЦЭМ!$A$39:$A$782,$A74,СВЦЭМ!$B$39:$B$782,D$47)+'СЕТ СН'!$G$9+СВЦЭМ!$D$10+'СЕТ СН'!$G$5-'СЕТ СН'!$G$17</f>
        <v>4510.9812413700001</v>
      </c>
      <c r="E74" s="36">
        <f>SUMIFS(СВЦЭМ!$C$39:$C$782,СВЦЭМ!$A$39:$A$782,$A74,СВЦЭМ!$B$39:$B$782,E$47)+'СЕТ СН'!$G$9+СВЦЭМ!$D$10+'СЕТ СН'!$G$5-'СЕТ СН'!$G$17</f>
        <v>4497.2163322699998</v>
      </c>
      <c r="F74" s="36">
        <f>SUMIFS(СВЦЭМ!$C$39:$C$782,СВЦЭМ!$A$39:$A$782,$A74,СВЦЭМ!$B$39:$B$782,F$47)+'СЕТ СН'!$G$9+СВЦЭМ!$D$10+'СЕТ СН'!$G$5-'СЕТ СН'!$G$17</f>
        <v>4484.9951794099998</v>
      </c>
      <c r="G74" s="36">
        <f>SUMIFS(СВЦЭМ!$C$39:$C$782,СВЦЭМ!$A$39:$A$782,$A74,СВЦЭМ!$B$39:$B$782,G$47)+'СЕТ СН'!$G$9+СВЦЭМ!$D$10+'СЕТ СН'!$G$5-'СЕТ СН'!$G$17</f>
        <v>4482.3264378700005</v>
      </c>
      <c r="H74" s="36">
        <f>SUMIFS(СВЦЭМ!$C$39:$C$782,СВЦЭМ!$A$39:$A$782,$A74,СВЦЭМ!$B$39:$B$782,H$47)+'СЕТ СН'!$G$9+СВЦЭМ!$D$10+'СЕТ СН'!$G$5-'СЕТ СН'!$G$17</f>
        <v>4407.9220404299995</v>
      </c>
      <c r="I74" s="36">
        <f>SUMIFS(СВЦЭМ!$C$39:$C$782,СВЦЭМ!$A$39:$A$782,$A74,СВЦЭМ!$B$39:$B$782,I$47)+'СЕТ СН'!$G$9+СВЦЭМ!$D$10+'СЕТ СН'!$G$5-'СЕТ СН'!$G$17</f>
        <v>4299.5994055399997</v>
      </c>
      <c r="J74" s="36">
        <f>SUMIFS(СВЦЭМ!$C$39:$C$782,СВЦЭМ!$A$39:$A$782,$A74,СВЦЭМ!$B$39:$B$782,J$47)+'СЕТ СН'!$G$9+СВЦЭМ!$D$10+'СЕТ СН'!$G$5-'СЕТ СН'!$G$17</f>
        <v>4205.2296838000002</v>
      </c>
      <c r="K74" s="36">
        <f>SUMIFS(СВЦЭМ!$C$39:$C$782,СВЦЭМ!$A$39:$A$782,$A74,СВЦЭМ!$B$39:$B$782,K$47)+'СЕТ СН'!$G$9+СВЦЭМ!$D$10+'СЕТ СН'!$G$5-'СЕТ СН'!$G$17</f>
        <v>4155.4716730800001</v>
      </c>
      <c r="L74" s="36">
        <f>SUMIFS(СВЦЭМ!$C$39:$C$782,СВЦЭМ!$A$39:$A$782,$A74,СВЦЭМ!$B$39:$B$782,L$47)+'СЕТ СН'!$G$9+СВЦЭМ!$D$10+'СЕТ СН'!$G$5-'СЕТ СН'!$G$17</f>
        <v>4125.6616350900003</v>
      </c>
      <c r="M74" s="36">
        <f>SUMIFS(СВЦЭМ!$C$39:$C$782,СВЦЭМ!$A$39:$A$782,$A74,СВЦЭМ!$B$39:$B$782,M$47)+'СЕТ СН'!$G$9+СВЦЭМ!$D$10+'СЕТ СН'!$G$5-'СЕТ СН'!$G$17</f>
        <v>4125.6033234099996</v>
      </c>
      <c r="N74" s="36">
        <f>SUMIFS(СВЦЭМ!$C$39:$C$782,СВЦЭМ!$A$39:$A$782,$A74,СВЦЭМ!$B$39:$B$782,N$47)+'СЕТ СН'!$G$9+СВЦЭМ!$D$10+'СЕТ СН'!$G$5-'СЕТ СН'!$G$17</f>
        <v>4138.6742987400003</v>
      </c>
      <c r="O74" s="36">
        <f>SUMIFS(СВЦЭМ!$C$39:$C$782,СВЦЭМ!$A$39:$A$782,$A74,СВЦЭМ!$B$39:$B$782,O$47)+'СЕТ СН'!$G$9+СВЦЭМ!$D$10+'СЕТ СН'!$G$5-'СЕТ СН'!$G$17</f>
        <v>4145.68946478</v>
      </c>
      <c r="P74" s="36">
        <f>SUMIFS(СВЦЭМ!$C$39:$C$782,СВЦЭМ!$A$39:$A$782,$A74,СВЦЭМ!$B$39:$B$782,P$47)+'СЕТ СН'!$G$9+СВЦЭМ!$D$10+'СЕТ СН'!$G$5-'СЕТ СН'!$G$17</f>
        <v>4148.6340097299999</v>
      </c>
      <c r="Q74" s="36">
        <f>SUMIFS(СВЦЭМ!$C$39:$C$782,СВЦЭМ!$A$39:$A$782,$A74,СВЦЭМ!$B$39:$B$782,Q$47)+'СЕТ СН'!$G$9+СВЦЭМ!$D$10+'СЕТ СН'!$G$5-'СЕТ СН'!$G$17</f>
        <v>4138.3921399700002</v>
      </c>
      <c r="R74" s="36">
        <f>SUMIFS(СВЦЭМ!$C$39:$C$782,СВЦЭМ!$A$39:$A$782,$A74,СВЦЭМ!$B$39:$B$782,R$47)+'СЕТ СН'!$G$9+СВЦЭМ!$D$10+'СЕТ СН'!$G$5-'СЕТ СН'!$G$17</f>
        <v>4123.94201178</v>
      </c>
      <c r="S74" s="36">
        <f>SUMIFS(СВЦЭМ!$C$39:$C$782,СВЦЭМ!$A$39:$A$782,$A74,СВЦЭМ!$B$39:$B$782,S$47)+'СЕТ СН'!$G$9+СВЦЭМ!$D$10+'СЕТ СН'!$G$5-'СЕТ СН'!$G$17</f>
        <v>4111.9845083</v>
      </c>
      <c r="T74" s="36">
        <f>SUMIFS(СВЦЭМ!$C$39:$C$782,СВЦЭМ!$A$39:$A$782,$A74,СВЦЭМ!$B$39:$B$782,T$47)+'СЕТ СН'!$G$9+СВЦЭМ!$D$10+'СЕТ СН'!$G$5-'СЕТ СН'!$G$17</f>
        <v>4108.5347899299995</v>
      </c>
      <c r="U74" s="36">
        <f>SUMIFS(СВЦЭМ!$C$39:$C$782,СВЦЭМ!$A$39:$A$782,$A74,СВЦЭМ!$B$39:$B$782,U$47)+'СЕТ СН'!$G$9+СВЦЭМ!$D$10+'СЕТ СН'!$G$5-'СЕТ СН'!$G$17</f>
        <v>4109.9047685099995</v>
      </c>
      <c r="V74" s="36">
        <f>SUMIFS(СВЦЭМ!$C$39:$C$782,СВЦЭМ!$A$39:$A$782,$A74,СВЦЭМ!$B$39:$B$782,V$47)+'СЕТ СН'!$G$9+СВЦЭМ!$D$10+'СЕТ СН'!$G$5-'СЕТ СН'!$G$17</f>
        <v>4117.4808801700001</v>
      </c>
      <c r="W74" s="36">
        <f>SUMIFS(СВЦЭМ!$C$39:$C$782,СВЦЭМ!$A$39:$A$782,$A74,СВЦЭМ!$B$39:$B$782,W$47)+'СЕТ СН'!$G$9+СВЦЭМ!$D$10+'СЕТ СН'!$G$5-'СЕТ СН'!$G$17</f>
        <v>4080.4993464899999</v>
      </c>
      <c r="X74" s="36">
        <f>SUMIFS(СВЦЭМ!$C$39:$C$782,СВЦЭМ!$A$39:$A$782,$A74,СВЦЭМ!$B$39:$B$782,X$47)+'СЕТ СН'!$G$9+СВЦЭМ!$D$10+'СЕТ СН'!$G$5-'СЕТ СН'!$G$17</f>
        <v>4116.0120490400004</v>
      </c>
      <c r="Y74" s="36">
        <f>SUMIFS(СВЦЭМ!$C$39:$C$782,СВЦЭМ!$A$39:$A$782,$A74,СВЦЭМ!$B$39:$B$782,Y$47)+'СЕТ СН'!$G$9+СВЦЭМ!$D$10+'СЕТ СН'!$G$5-'СЕТ СН'!$G$17</f>
        <v>4205.8414414999997</v>
      </c>
    </row>
    <row r="75" spans="1:27" ht="15.75" x14ac:dyDescent="0.2">
      <c r="A75" s="35">
        <f t="shared" si="1"/>
        <v>45105</v>
      </c>
      <c r="B75" s="36">
        <f>SUMIFS(СВЦЭМ!$C$39:$C$782,СВЦЭМ!$A$39:$A$782,$A75,СВЦЭМ!$B$39:$B$782,B$47)+'СЕТ СН'!$G$9+СВЦЭМ!$D$10+'СЕТ СН'!$G$5-'СЕТ СН'!$G$17</f>
        <v>4302.6326810499995</v>
      </c>
      <c r="C75" s="36">
        <f>SUMIFS(СВЦЭМ!$C$39:$C$782,СВЦЭМ!$A$39:$A$782,$A75,СВЦЭМ!$B$39:$B$782,C$47)+'СЕТ СН'!$G$9+СВЦЭМ!$D$10+'СЕТ СН'!$G$5-'СЕТ СН'!$G$17</f>
        <v>4386.1057827499999</v>
      </c>
      <c r="D75" s="36">
        <f>SUMIFS(СВЦЭМ!$C$39:$C$782,СВЦЭМ!$A$39:$A$782,$A75,СВЦЭМ!$B$39:$B$782,D$47)+'СЕТ СН'!$G$9+СВЦЭМ!$D$10+'СЕТ СН'!$G$5-'СЕТ СН'!$G$17</f>
        <v>4467.2581085499996</v>
      </c>
      <c r="E75" s="36">
        <f>SUMIFS(СВЦЭМ!$C$39:$C$782,СВЦЭМ!$A$39:$A$782,$A75,СВЦЭМ!$B$39:$B$782,E$47)+'СЕТ СН'!$G$9+СВЦЭМ!$D$10+'СЕТ СН'!$G$5-'СЕТ СН'!$G$17</f>
        <v>4485.94620906</v>
      </c>
      <c r="F75" s="36">
        <f>SUMIFS(СВЦЭМ!$C$39:$C$782,СВЦЭМ!$A$39:$A$782,$A75,СВЦЭМ!$B$39:$B$782,F$47)+'СЕТ СН'!$G$9+СВЦЭМ!$D$10+'СЕТ СН'!$G$5-'СЕТ СН'!$G$17</f>
        <v>4486.1870674199999</v>
      </c>
      <c r="G75" s="36">
        <f>SUMIFS(СВЦЭМ!$C$39:$C$782,СВЦЭМ!$A$39:$A$782,$A75,СВЦЭМ!$B$39:$B$782,G$47)+'СЕТ СН'!$G$9+СВЦЭМ!$D$10+'СЕТ СН'!$G$5-'СЕТ СН'!$G$17</f>
        <v>4460.5388758400004</v>
      </c>
      <c r="H75" s="36">
        <f>SUMIFS(СВЦЭМ!$C$39:$C$782,СВЦЭМ!$A$39:$A$782,$A75,СВЦЭМ!$B$39:$B$782,H$47)+'СЕТ СН'!$G$9+СВЦЭМ!$D$10+'СЕТ СН'!$G$5-'СЕТ СН'!$G$17</f>
        <v>4352.6255196900001</v>
      </c>
      <c r="I75" s="36">
        <f>SUMIFS(СВЦЭМ!$C$39:$C$782,СВЦЭМ!$A$39:$A$782,$A75,СВЦЭМ!$B$39:$B$782,I$47)+'СЕТ СН'!$G$9+СВЦЭМ!$D$10+'СЕТ СН'!$G$5-'СЕТ СН'!$G$17</f>
        <v>4220.5512935200004</v>
      </c>
      <c r="J75" s="36">
        <f>SUMIFS(СВЦЭМ!$C$39:$C$782,СВЦЭМ!$A$39:$A$782,$A75,СВЦЭМ!$B$39:$B$782,J$47)+'СЕТ СН'!$G$9+СВЦЭМ!$D$10+'СЕТ СН'!$G$5-'СЕТ СН'!$G$17</f>
        <v>4147.9890985000002</v>
      </c>
      <c r="K75" s="36">
        <f>SUMIFS(СВЦЭМ!$C$39:$C$782,СВЦЭМ!$A$39:$A$782,$A75,СВЦЭМ!$B$39:$B$782,K$47)+'СЕТ СН'!$G$9+СВЦЭМ!$D$10+'СЕТ СН'!$G$5-'СЕТ СН'!$G$17</f>
        <v>4091.1636996099996</v>
      </c>
      <c r="L75" s="36">
        <f>SUMIFS(СВЦЭМ!$C$39:$C$782,СВЦЭМ!$A$39:$A$782,$A75,СВЦЭМ!$B$39:$B$782,L$47)+'СЕТ СН'!$G$9+СВЦЭМ!$D$10+'СЕТ СН'!$G$5-'СЕТ СН'!$G$17</f>
        <v>4097.88087189</v>
      </c>
      <c r="M75" s="36">
        <f>SUMIFS(СВЦЭМ!$C$39:$C$782,СВЦЭМ!$A$39:$A$782,$A75,СВЦЭМ!$B$39:$B$782,M$47)+'СЕТ СН'!$G$9+СВЦЭМ!$D$10+'СЕТ СН'!$G$5-'СЕТ СН'!$G$17</f>
        <v>4108.9118506100003</v>
      </c>
      <c r="N75" s="36">
        <f>SUMIFS(СВЦЭМ!$C$39:$C$782,СВЦЭМ!$A$39:$A$782,$A75,СВЦЭМ!$B$39:$B$782,N$47)+'СЕТ СН'!$G$9+СВЦЭМ!$D$10+'СЕТ СН'!$G$5-'СЕТ СН'!$G$17</f>
        <v>4159.6287162500003</v>
      </c>
      <c r="O75" s="36">
        <f>SUMIFS(СВЦЭМ!$C$39:$C$782,СВЦЭМ!$A$39:$A$782,$A75,СВЦЭМ!$B$39:$B$782,O$47)+'СЕТ СН'!$G$9+СВЦЭМ!$D$10+'СЕТ СН'!$G$5-'СЕТ СН'!$G$17</f>
        <v>4153.9238986</v>
      </c>
      <c r="P75" s="36">
        <f>SUMIFS(СВЦЭМ!$C$39:$C$782,СВЦЭМ!$A$39:$A$782,$A75,СВЦЭМ!$B$39:$B$782,P$47)+'СЕТ СН'!$G$9+СВЦЭМ!$D$10+'СЕТ СН'!$G$5-'СЕТ СН'!$G$17</f>
        <v>4140.2485451699995</v>
      </c>
      <c r="Q75" s="36">
        <f>SUMIFS(СВЦЭМ!$C$39:$C$782,СВЦЭМ!$A$39:$A$782,$A75,СВЦЭМ!$B$39:$B$782,Q$47)+'СЕТ СН'!$G$9+СВЦЭМ!$D$10+'СЕТ СН'!$G$5-'СЕТ СН'!$G$17</f>
        <v>4141.3121608800002</v>
      </c>
      <c r="R75" s="36">
        <f>SUMIFS(СВЦЭМ!$C$39:$C$782,СВЦЭМ!$A$39:$A$782,$A75,СВЦЭМ!$B$39:$B$782,R$47)+'СЕТ СН'!$G$9+СВЦЭМ!$D$10+'СЕТ СН'!$G$5-'СЕТ СН'!$G$17</f>
        <v>4110.6602957599998</v>
      </c>
      <c r="S75" s="36">
        <f>SUMIFS(СВЦЭМ!$C$39:$C$782,СВЦЭМ!$A$39:$A$782,$A75,СВЦЭМ!$B$39:$B$782,S$47)+'СЕТ СН'!$G$9+СВЦЭМ!$D$10+'СЕТ СН'!$G$5-'СЕТ СН'!$G$17</f>
        <v>4106.2120569099998</v>
      </c>
      <c r="T75" s="36">
        <f>SUMIFS(СВЦЭМ!$C$39:$C$782,СВЦЭМ!$A$39:$A$782,$A75,СВЦЭМ!$B$39:$B$782,T$47)+'СЕТ СН'!$G$9+СВЦЭМ!$D$10+'СЕТ СН'!$G$5-'СЕТ СН'!$G$17</f>
        <v>4110.9402241099997</v>
      </c>
      <c r="U75" s="36">
        <f>SUMIFS(СВЦЭМ!$C$39:$C$782,СВЦЭМ!$A$39:$A$782,$A75,СВЦЭМ!$B$39:$B$782,U$47)+'СЕТ СН'!$G$9+СВЦЭМ!$D$10+'СЕТ СН'!$G$5-'СЕТ СН'!$G$17</f>
        <v>4147.3686475899995</v>
      </c>
      <c r="V75" s="36">
        <f>SUMIFS(СВЦЭМ!$C$39:$C$782,СВЦЭМ!$A$39:$A$782,$A75,СВЦЭМ!$B$39:$B$782,V$47)+'СЕТ СН'!$G$9+СВЦЭМ!$D$10+'СЕТ СН'!$G$5-'СЕТ СН'!$G$17</f>
        <v>4156.3424163399995</v>
      </c>
      <c r="W75" s="36">
        <f>SUMIFS(СВЦЭМ!$C$39:$C$782,СВЦЭМ!$A$39:$A$782,$A75,СВЦЭМ!$B$39:$B$782,W$47)+'СЕТ СН'!$G$9+СВЦЭМ!$D$10+'СЕТ СН'!$G$5-'СЕТ СН'!$G$17</f>
        <v>4129.85722876</v>
      </c>
      <c r="X75" s="36">
        <f>SUMIFS(СВЦЭМ!$C$39:$C$782,СВЦЭМ!$A$39:$A$782,$A75,СВЦЭМ!$B$39:$B$782,X$47)+'СЕТ СН'!$G$9+СВЦЭМ!$D$10+'СЕТ СН'!$G$5-'СЕТ СН'!$G$17</f>
        <v>4152.7183912800001</v>
      </c>
      <c r="Y75" s="36">
        <f>SUMIFS(СВЦЭМ!$C$39:$C$782,СВЦЭМ!$A$39:$A$782,$A75,СВЦЭМ!$B$39:$B$782,Y$47)+'СЕТ СН'!$G$9+СВЦЭМ!$D$10+'СЕТ СН'!$G$5-'СЕТ СН'!$G$17</f>
        <v>4258.5409128000001</v>
      </c>
    </row>
    <row r="76" spans="1:27" ht="15.75" x14ac:dyDescent="0.2">
      <c r="A76" s="35">
        <f t="shared" si="1"/>
        <v>45106</v>
      </c>
      <c r="B76" s="36">
        <f>SUMIFS(СВЦЭМ!$C$39:$C$782,СВЦЭМ!$A$39:$A$782,$A76,СВЦЭМ!$B$39:$B$782,B$47)+'СЕТ СН'!$G$9+СВЦЭМ!$D$10+'СЕТ СН'!$G$5-'СЕТ СН'!$G$17</f>
        <v>4390.5109432499994</v>
      </c>
      <c r="C76" s="36">
        <f>SUMIFS(СВЦЭМ!$C$39:$C$782,СВЦЭМ!$A$39:$A$782,$A76,СВЦЭМ!$B$39:$B$782,C$47)+'СЕТ СН'!$G$9+СВЦЭМ!$D$10+'СЕТ СН'!$G$5-'СЕТ СН'!$G$17</f>
        <v>4448.8051165500001</v>
      </c>
      <c r="D76" s="36">
        <f>SUMIFS(СВЦЭМ!$C$39:$C$782,СВЦЭМ!$A$39:$A$782,$A76,СВЦЭМ!$B$39:$B$782,D$47)+'СЕТ СН'!$G$9+СВЦЭМ!$D$10+'СЕТ СН'!$G$5-'СЕТ СН'!$G$17</f>
        <v>4498.6105303799995</v>
      </c>
      <c r="E76" s="36">
        <f>SUMIFS(СВЦЭМ!$C$39:$C$782,СВЦЭМ!$A$39:$A$782,$A76,СВЦЭМ!$B$39:$B$782,E$47)+'СЕТ СН'!$G$9+СВЦЭМ!$D$10+'СЕТ СН'!$G$5-'СЕТ СН'!$G$17</f>
        <v>4503.5226171100003</v>
      </c>
      <c r="F76" s="36">
        <f>SUMIFS(СВЦЭМ!$C$39:$C$782,СВЦЭМ!$A$39:$A$782,$A76,СВЦЭМ!$B$39:$B$782,F$47)+'СЕТ СН'!$G$9+СВЦЭМ!$D$10+'СЕТ СН'!$G$5-'СЕТ СН'!$G$17</f>
        <v>4488.8936218500003</v>
      </c>
      <c r="G76" s="36">
        <f>SUMIFS(СВЦЭМ!$C$39:$C$782,СВЦЭМ!$A$39:$A$782,$A76,СВЦЭМ!$B$39:$B$782,G$47)+'СЕТ СН'!$G$9+СВЦЭМ!$D$10+'СЕТ СН'!$G$5-'СЕТ СН'!$G$17</f>
        <v>4491.0215900200001</v>
      </c>
      <c r="H76" s="36">
        <f>SUMIFS(СВЦЭМ!$C$39:$C$782,СВЦЭМ!$A$39:$A$782,$A76,СВЦЭМ!$B$39:$B$782,H$47)+'СЕТ СН'!$G$9+СВЦЭМ!$D$10+'СЕТ СН'!$G$5-'СЕТ СН'!$G$17</f>
        <v>4437.0345806599998</v>
      </c>
      <c r="I76" s="36">
        <f>SUMIFS(СВЦЭМ!$C$39:$C$782,СВЦЭМ!$A$39:$A$782,$A76,СВЦЭМ!$B$39:$B$782,I$47)+'СЕТ СН'!$G$9+СВЦЭМ!$D$10+'СЕТ СН'!$G$5-'СЕТ СН'!$G$17</f>
        <v>4337.0933849000003</v>
      </c>
      <c r="J76" s="36">
        <f>SUMIFS(СВЦЭМ!$C$39:$C$782,СВЦЭМ!$A$39:$A$782,$A76,СВЦЭМ!$B$39:$B$782,J$47)+'СЕТ СН'!$G$9+СВЦЭМ!$D$10+'СЕТ СН'!$G$5-'СЕТ СН'!$G$17</f>
        <v>4242.4166034299997</v>
      </c>
      <c r="K76" s="36">
        <f>SUMIFS(СВЦЭМ!$C$39:$C$782,СВЦЭМ!$A$39:$A$782,$A76,СВЦЭМ!$B$39:$B$782,K$47)+'СЕТ СН'!$G$9+СВЦЭМ!$D$10+'СЕТ СН'!$G$5-'СЕТ СН'!$G$17</f>
        <v>4190.2543849499998</v>
      </c>
      <c r="L76" s="36">
        <f>SUMIFS(СВЦЭМ!$C$39:$C$782,СВЦЭМ!$A$39:$A$782,$A76,СВЦЭМ!$B$39:$B$782,L$47)+'СЕТ СН'!$G$9+СВЦЭМ!$D$10+'СЕТ СН'!$G$5-'СЕТ СН'!$G$17</f>
        <v>4195.2453185300001</v>
      </c>
      <c r="M76" s="36">
        <f>SUMIFS(СВЦЭМ!$C$39:$C$782,СВЦЭМ!$A$39:$A$782,$A76,СВЦЭМ!$B$39:$B$782,M$47)+'СЕТ СН'!$G$9+СВЦЭМ!$D$10+'СЕТ СН'!$G$5-'СЕТ СН'!$G$17</f>
        <v>4157.09230742</v>
      </c>
      <c r="N76" s="36">
        <f>SUMIFS(СВЦЭМ!$C$39:$C$782,СВЦЭМ!$A$39:$A$782,$A76,СВЦЭМ!$B$39:$B$782,N$47)+'СЕТ СН'!$G$9+СВЦЭМ!$D$10+'СЕТ СН'!$G$5-'СЕТ СН'!$G$17</f>
        <v>4178.6030337499997</v>
      </c>
      <c r="O76" s="36">
        <f>SUMIFS(СВЦЭМ!$C$39:$C$782,СВЦЭМ!$A$39:$A$782,$A76,СВЦЭМ!$B$39:$B$782,O$47)+'СЕТ СН'!$G$9+СВЦЭМ!$D$10+'СЕТ СН'!$G$5-'СЕТ СН'!$G$17</f>
        <v>4179.3483381599999</v>
      </c>
      <c r="P76" s="36">
        <f>SUMIFS(СВЦЭМ!$C$39:$C$782,СВЦЭМ!$A$39:$A$782,$A76,СВЦЭМ!$B$39:$B$782,P$47)+'СЕТ СН'!$G$9+СВЦЭМ!$D$10+'СЕТ СН'!$G$5-'СЕТ СН'!$G$17</f>
        <v>4186.6895365299997</v>
      </c>
      <c r="Q76" s="36">
        <f>SUMIFS(СВЦЭМ!$C$39:$C$782,СВЦЭМ!$A$39:$A$782,$A76,СВЦЭМ!$B$39:$B$782,Q$47)+'СЕТ СН'!$G$9+СВЦЭМ!$D$10+'СЕТ СН'!$G$5-'СЕТ СН'!$G$17</f>
        <v>4186.7116885799996</v>
      </c>
      <c r="R76" s="36">
        <f>SUMIFS(СВЦЭМ!$C$39:$C$782,СВЦЭМ!$A$39:$A$782,$A76,СВЦЭМ!$B$39:$B$782,R$47)+'СЕТ СН'!$G$9+СВЦЭМ!$D$10+'СЕТ СН'!$G$5-'СЕТ СН'!$G$17</f>
        <v>4174.2384746899997</v>
      </c>
      <c r="S76" s="36">
        <f>SUMIFS(СВЦЭМ!$C$39:$C$782,СВЦЭМ!$A$39:$A$782,$A76,СВЦЭМ!$B$39:$B$782,S$47)+'СЕТ СН'!$G$9+СВЦЭМ!$D$10+'СЕТ СН'!$G$5-'СЕТ СН'!$G$17</f>
        <v>4161.1732976799995</v>
      </c>
      <c r="T76" s="36">
        <f>SUMIFS(СВЦЭМ!$C$39:$C$782,СВЦЭМ!$A$39:$A$782,$A76,СВЦЭМ!$B$39:$B$782,T$47)+'СЕТ СН'!$G$9+СВЦЭМ!$D$10+'СЕТ СН'!$G$5-'СЕТ СН'!$G$17</f>
        <v>4170.22515071</v>
      </c>
      <c r="U76" s="36">
        <f>SUMIFS(СВЦЭМ!$C$39:$C$782,СВЦЭМ!$A$39:$A$782,$A76,СВЦЭМ!$B$39:$B$782,U$47)+'СЕТ СН'!$G$9+СВЦЭМ!$D$10+'СЕТ СН'!$G$5-'СЕТ СН'!$G$17</f>
        <v>4233.4659641899998</v>
      </c>
      <c r="V76" s="36">
        <f>SUMIFS(СВЦЭМ!$C$39:$C$782,СВЦЭМ!$A$39:$A$782,$A76,СВЦЭМ!$B$39:$B$782,V$47)+'СЕТ СН'!$G$9+СВЦЭМ!$D$10+'СЕТ СН'!$G$5-'СЕТ СН'!$G$17</f>
        <v>4215.1885710799997</v>
      </c>
      <c r="W76" s="36">
        <f>SUMIFS(СВЦЭМ!$C$39:$C$782,СВЦЭМ!$A$39:$A$782,$A76,СВЦЭМ!$B$39:$B$782,W$47)+'СЕТ СН'!$G$9+СВЦЭМ!$D$10+'СЕТ СН'!$G$5-'СЕТ СН'!$G$17</f>
        <v>4192.9555528299998</v>
      </c>
      <c r="X76" s="36">
        <f>SUMIFS(СВЦЭМ!$C$39:$C$782,СВЦЭМ!$A$39:$A$782,$A76,СВЦЭМ!$B$39:$B$782,X$47)+'СЕТ СН'!$G$9+СВЦЭМ!$D$10+'СЕТ СН'!$G$5-'СЕТ СН'!$G$17</f>
        <v>4206.7353487599994</v>
      </c>
      <c r="Y76" s="36">
        <f>SUMIFS(СВЦЭМ!$C$39:$C$782,СВЦЭМ!$A$39:$A$782,$A76,СВЦЭМ!$B$39:$B$782,Y$47)+'СЕТ СН'!$G$9+СВЦЭМ!$D$10+'СЕТ СН'!$G$5-'СЕТ СН'!$G$17</f>
        <v>4333.7419965999998</v>
      </c>
    </row>
    <row r="77" spans="1:27" ht="15.75" x14ac:dyDescent="0.2">
      <c r="A77" s="35">
        <f t="shared" si="1"/>
        <v>45107</v>
      </c>
      <c r="B77" s="36">
        <f>SUMIFS(СВЦЭМ!$C$39:$C$782,СВЦЭМ!$A$39:$A$782,$A77,СВЦЭМ!$B$39:$B$782,B$47)+'СЕТ СН'!$G$9+СВЦЭМ!$D$10+'СЕТ СН'!$G$5-'СЕТ СН'!$G$17</f>
        <v>4382.1104413599996</v>
      </c>
      <c r="C77" s="36">
        <f>SUMIFS(СВЦЭМ!$C$39:$C$782,СВЦЭМ!$A$39:$A$782,$A77,СВЦЭМ!$B$39:$B$782,C$47)+'СЕТ СН'!$G$9+СВЦЭМ!$D$10+'СЕТ СН'!$G$5-'СЕТ СН'!$G$17</f>
        <v>4426.40609537</v>
      </c>
      <c r="D77" s="36">
        <f>SUMIFS(СВЦЭМ!$C$39:$C$782,СВЦЭМ!$A$39:$A$782,$A77,СВЦЭМ!$B$39:$B$782,D$47)+'СЕТ СН'!$G$9+СВЦЭМ!$D$10+'СЕТ СН'!$G$5-'СЕТ СН'!$G$17</f>
        <v>4524.7621068199996</v>
      </c>
      <c r="E77" s="36">
        <f>SUMIFS(СВЦЭМ!$C$39:$C$782,СВЦЭМ!$A$39:$A$782,$A77,СВЦЭМ!$B$39:$B$782,E$47)+'СЕТ СН'!$G$9+СВЦЭМ!$D$10+'СЕТ СН'!$G$5-'СЕТ СН'!$G$17</f>
        <v>4541.6260862300005</v>
      </c>
      <c r="F77" s="36">
        <f>SUMIFS(СВЦЭМ!$C$39:$C$782,СВЦЭМ!$A$39:$A$782,$A77,СВЦЭМ!$B$39:$B$782,F$47)+'СЕТ СН'!$G$9+СВЦЭМ!$D$10+'СЕТ СН'!$G$5-'СЕТ СН'!$G$17</f>
        <v>4583.7101660400003</v>
      </c>
      <c r="G77" s="36">
        <f>SUMIFS(СВЦЭМ!$C$39:$C$782,СВЦЭМ!$A$39:$A$782,$A77,СВЦЭМ!$B$39:$B$782,G$47)+'СЕТ СН'!$G$9+СВЦЭМ!$D$10+'СЕТ СН'!$G$5-'СЕТ СН'!$G$17</f>
        <v>4615.8848270500002</v>
      </c>
      <c r="H77" s="36">
        <f>SUMIFS(СВЦЭМ!$C$39:$C$782,СВЦЭМ!$A$39:$A$782,$A77,СВЦЭМ!$B$39:$B$782,H$47)+'СЕТ СН'!$G$9+СВЦЭМ!$D$10+'СЕТ СН'!$G$5-'СЕТ СН'!$G$17</f>
        <v>4511.46943878</v>
      </c>
      <c r="I77" s="36">
        <f>SUMIFS(СВЦЭМ!$C$39:$C$782,СВЦЭМ!$A$39:$A$782,$A77,СВЦЭМ!$B$39:$B$782,I$47)+'СЕТ СН'!$G$9+СВЦЭМ!$D$10+'СЕТ СН'!$G$5-'СЕТ СН'!$G$17</f>
        <v>4398.3855428999996</v>
      </c>
      <c r="J77" s="36">
        <f>SUMIFS(СВЦЭМ!$C$39:$C$782,СВЦЭМ!$A$39:$A$782,$A77,СВЦЭМ!$B$39:$B$782,J$47)+'СЕТ СН'!$G$9+СВЦЭМ!$D$10+'СЕТ СН'!$G$5-'СЕТ СН'!$G$17</f>
        <v>4313.9217727400001</v>
      </c>
      <c r="K77" s="36">
        <f>SUMIFS(СВЦЭМ!$C$39:$C$782,СВЦЭМ!$A$39:$A$782,$A77,СВЦЭМ!$B$39:$B$782,K$47)+'СЕТ СН'!$G$9+СВЦЭМ!$D$10+'СЕТ СН'!$G$5-'СЕТ СН'!$G$17</f>
        <v>4240.4862188200004</v>
      </c>
      <c r="L77" s="36">
        <f>SUMIFS(СВЦЭМ!$C$39:$C$782,СВЦЭМ!$A$39:$A$782,$A77,СВЦЭМ!$B$39:$B$782,L$47)+'СЕТ СН'!$G$9+СВЦЭМ!$D$10+'СЕТ СН'!$G$5-'СЕТ СН'!$G$17</f>
        <v>4207.8735168499998</v>
      </c>
      <c r="M77" s="36">
        <f>SUMIFS(СВЦЭМ!$C$39:$C$782,СВЦЭМ!$A$39:$A$782,$A77,СВЦЭМ!$B$39:$B$782,M$47)+'СЕТ СН'!$G$9+СВЦЭМ!$D$10+'СЕТ СН'!$G$5-'СЕТ СН'!$G$17</f>
        <v>4175.8729838399995</v>
      </c>
      <c r="N77" s="36">
        <f>SUMIFS(СВЦЭМ!$C$39:$C$782,СВЦЭМ!$A$39:$A$782,$A77,СВЦЭМ!$B$39:$B$782,N$47)+'СЕТ СН'!$G$9+СВЦЭМ!$D$10+'СЕТ СН'!$G$5-'СЕТ СН'!$G$17</f>
        <v>4223.7702618399999</v>
      </c>
      <c r="O77" s="36">
        <f>SUMIFS(СВЦЭМ!$C$39:$C$782,СВЦЭМ!$A$39:$A$782,$A77,СВЦЭМ!$B$39:$B$782,O$47)+'СЕТ СН'!$G$9+СВЦЭМ!$D$10+'СЕТ СН'!$G$5-'СЕТ СН'!$G$17</f>
        <v>4209.3750829000001</v>
      </c>
      <c r="P77" s="36">
        <f>SUMIFS(СВЦЭМ!$C$39:$C$782,СВЦЭМ!$A$39:$A$782,$A77,СВЦЭМ!$B$39:$B$782,P$47)+'СЕТ СН'!$G$9+СВЦЭМ!$D$10+'СЕТ СН'!$G$5-'СЕТ СН'!$G$17</f>
        <v>4218.9547534100002</v>
      </c>
      <c r="Q77" s="36">
        <f>SUMIFS(СВЦЭМ!$C$39:$C$782,СВЦЭМ!$A$39:$A$782,$A77,СВЦЭМ!$B$39:$B$782,Q$47)+'СЕТ СН'!$G$9+СВЦЭМ!$D$10+'СЕТ СН'!$G$5-'СЕТ СН'!$G$17</f>
        <v>4220.83793539</v>
      </c>
      <c r="R77" s="36">
        <f>SUMIFS(СВЦЭМ!$C$39:$C$782,СВЦЭМ!$A$39:$A$782,$A77,СВЦЭМ!$B$39:$B$782,R$47)+'СЕТ СН'!$G$9+СВЦЭМ!$D$10+'СЕТ СН'!$G$5-'СЕТ СН'!$G$17</f>
        <v>4208.7524250699998</v>
      </c>
      <c r="S77" s="36">
        <f>SUMIFS(СВЦЭМ!$C$39:$C$782,СВЦЭМ!$A$39:$A$782,$A77,СВЦЭМ!$B$39:$B$782,S$47)+'СЕТ СН'!$G$9+СВЦЭМ!$D$10+'СЕТ СН'!$G$5-'СЕТ СН'!$G$17</f>
        <v>4199.6933903899999</v>
      </c>
      <c r="T77" s="36">
        <f>SUMIFS(СВЦЭМ!$C$39:$C$782,СВЦЭМ!$A$39:$A$782,$A77,СВЦЭМ!$B$39:$B$782,T$47)+'СЕТ СН'!$G$9+СВЦЭМ!$D$10+'СЕТ СН'!$G$5-'СЕТ СН'!$G$17</f>
        <v>4201.1679470899999</v>
      </c>
      <c r="U77" s="36">
        <f>SUMIFS(СВЦЭМ!$C$39:$C$782,СВЦЭМ!$A$39:$A$782,$A77,СВЦЭМ!$B$39:$B$782,U$47)+'СЕТ СН'!$G$9+СВЦЭМ!$D$10+'СЕТ СН'!$G$5-'СЕТ СН'!$G$17</f>
        <v>4207.4788224599997</v>
      </c>
      <c r="V77" s="36">
        <f>SUMIFS(СВЦЭМ!$C$39:$C$782,СВЦЭМ!$A$39:$A$782,$A77,СВЦЭМ!$B$39:$B$782,V$47)+'СЕТ СН'!$G$9+СВЦЭМ!$D$10+'СЕТ СН'!$G$5-'СЕТ СН'!$G$17</f>
        <v>4231.4667698800004</v>
      </c>
      <c r="W77" s="36">
        <f>SUMIFS(СВЦЭМ!$C$39:$C$782,СВЦЭМ!$A$39:$A$782,$A77,СВЦЭМ!$B$39:$B$782,W$47)+'СЕТ СН'!$G$9+СВЦЭМ!$D$10+'СЕТ СН'!$G$5-'СЕТ СН'!$G$17</f>
        <v>4195.4504813799995</v>
      </c>
      <c r="X77" s="36">
        <f>SUMIFS(СВЦЭМ!$C$39:$C$782,СВЦЭМ!$A$39:$A$782,$A77,СВЦЭМ!$B$39:$B$782,X$47)+'СЕТ СН'!$G$9+СВЦЭМ!$D$10+'СЕТ СН'!$G$5-'СЕТ СН'!$G$17</f>
        <v>4239.4437141600001</v>
      </c>
      <c r="Y77" s="36">
        <f>SUMIFS(СВЦЭМ!$C$39:$C$782,СВЦЭМ!$A$39:$A$782,$A77,СВЦЭМ!$B$39:$B$782,Y$47)+'СЕТ СН'!$G$9+СВЦЭМ!$D$10+'СЕТ СН'!$G$5-'СЕТ СН'!$G$17</f>
        <v>4330.8730394800004</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СН'!$H$9+СВЦЭМ!$D$10+'СЕТ СН'!$H$5-'СЕТ СН'!$H$17</f>
        <v>4788.8576745</v>
      </c>
      <c r="C84" s="36">
        <f>SUMIFS(СВЦЭМ!$C$39:$C$782,СВЦЭМ!$A$39:$A$782,$A84,СВЦЭМ!$B$39:$B$782,C$83)+'СЕТ СН'!$H$9+СВЦЭМ!$D$10+'СЕТ СН'!$H$5-'СЕТ СН'!$H$17</f>
        <v>4868.9246916499997</v>
      </c>
      <c r="D84" s="36">
        <f>SUMIFS(СВЦЭМ!$C$39:$C$782,СВЦЭМ!$A$39:$A$782,$A84,СВЦЭМ!$B$39:$B$782,D$83)+'СЕТ СН'!$H$9+СВЦЭМ!$D$10+'СЕТ СН'!$H$5-'СЕТ СН'!$H$17</f>
        <v>4911.3655692499997</v>
      </c>
      <c r="E84" s="36">
        <f>SUMIFS(СВЦЭМ!$C$39:$C$782,СВЦЭМ!$A$39:$A$782,$A84,СВЦЭМ!$B$39:$B$782,E$83)+'СЕТ СН'!$H$9+СВЦЭМ!$D$10+'СЕТ СН'!$H$5-'СЕТ СН'!$H$17</f>
        <v>4944.0304747299997</v>
      </c>
      <c r="F84" s="36">
        <f>SUMIFS(СВЦЭМ!$C$39:$C$782,СВЦЭМ!$A$39:$A$782,$A84,СВЦЭМ!$B$39:$B$782,F$83)+'СЕТ СН'!$H$9+СВЦЭМ!$D$10+'СЕТ СН'!$H$5-'СЕТ СН'!$H$17</f>
        <v>4952.3663028999999</v>
      </c>
      <c r="G84" s="36">
        <f>SUMIFS(СВЦЭМ!$C$39:$C$782,СВЦЭМ!$A$39:$A$782,$A84,СВЦЭМ!$B$39:$B$782,G$83)+'СЕТ СН'!$H$9+СВЦЭМ!$D$10+'СЕТ СН'!$H$5-'СЕТ СН'!$H$17</f>
        <v>4951.3302010500001</v>
      </c>
      <c r="H84" s="36">
        <f>SUMIFS(СВЦЭМ!$C$39:$C$782,СВЦЭМ!$A$39:$A$782,$A84,СВЦЭМ!$B$39:$B$782,H$83)+'СЕТ СН'!$H$9+СВЦЭМ!$D$10+'СЕТ СН'!$H$5-'СЕТ СН'!$H$17</f>
        <v>4822.4436395900002</v>
      </c>
      <c r="I84" s="36">
        <f>SUMIFS(СВЦЭМ!$C$39:$C$782,СВЦЭМ!$A$39:$A$782,$A84,СВЦЭМ!$B$39:$B$782,I$83)+'СЕТ СН'!$H$9+СВЦЭМ!$D$10+'СЕТ СН'!$H$5-'СЕТ СН'!$H$17</f>
        <v>4721.76992789</v>
      </c>
      <c r="J84" s="36">
        <f>SUMIFS(СВЦЭМ!$C$39:$C$782,СВЦЭМ!$A$39:$A$782,$A84,СВЦЭМ!$B$39:$B$782,J$83)+'СЕТ СН'!$H$9+СВЦЭМ!$D$10+'СЕТ СН'!$H$5-'СЕТ СН'!$H$17</f>
        <v>4679.2777353399997</v>
      </c>
      <c r="K84" s="36">
        <f>SUMIFS(СВЦЭМ!$C$39:$C$782,СВЦЭМ!$A$39:$A$782,$A84,СВЦЭМ!$B$39:$B$782,K$83)+'СЕТ СН'!$H$9+СВЦЭМ!$D$10+'СЕТ СН'!$H$5-'СЕТ СН'!$H$17</f>
        <v>4680.4393873300005</v>
      </c>
      <c r="L84" s="36">
        <f>SUMIFS(СВЦЭМ!$C$39:$C$782,СВЦЭМ!$A$39:$A$782,$A84,СВЦЭМ!$B$39:$B$782,L$83)+'СЕТ СН'!$H$9+СВЦЭМ!$D$10+'СЕТ СН'!$H$5-'СЕТ СН'!$H$17</f>
        <v>4677.8030763900006</v>
      </c>
      <c r="M84" s="36">
        <f>SUMIFS(СВЦЭМ!$C$39:$C$782,СВЦЭМ!$A$39:$A$782,$A84,СВЦЭМ!$B$39:$B$782,M$83)+'СЕТ СН'!$H$9+СВЦЭМ!$D$10+'СЕТ СН'!$H$5-'СЕТ СН'!$H$17</f>
        <v>4706.3242310799997</v>
      </c>
      <c r="N84" s="36">
        <f>SUMIFS(СВЦЭМ!$C$39:$C$782,СВЦЭМ!$A$39:$A$782,$A84,СВЦЭМ!$B$39:$B$782,N$83)+'СЕТ СН'!$H$9+СВЦЭМ!$D$10+'СЕТ СН'!$H$5-'СЕТ СН'!$H$17</f>
        <v>4721.8820237800001</v>
      </c>
      <c r="O84" s="36">
        <f>SUMIFS(СВЦЭМ!$C$39:$C$782,СВЦЭМ!$A$39:$A$782,$A84,СВЦЭМ!$B$39:$B$782,O$83)+'СЕТ СН'!$H$9+СВЦЭМ!$D$10+'СЕТ СН'!$H$5-'СЕТ СН'!$H$17</f>
        <v>4711.9246890800005</v>
      </c>
      <c r="P84" s="36">
        <f>SUMIFS(СВЦЭМ!$C$39:$C$782,СВЦЭМ!$A$39:$A$782,$A84,СВЦЭМ!$B$39:$B$782,P$83)+'СЕТ СН'!$H$9+СВЦЭМ!$D$10+'СЕТ СН'!$H$5-'СЕТ СН'!$H$17</f>
        <v>4728.3574145900002</v>
      </c>
      <c r="Q84" s="36">
        <f>SUMIFS(СВЦЭМ!$C$39:$C$782,СВЦЭМ!$A$39:$A$782,$A84,СВЦЭМ!$B$39:$B$782,Q$83)+'СЕТ СН'!$H$9+СВЦЭМ!$D$10+'СЕТ СН'!$H$5-'СЕТ СН'!$H$17</f>
        <v>4733.9085688200003</v>
      </c>
      <c r="R84" s="36">
        <f>SUMIFS(СВЦЭМ!$C$39:$C$782,СВЦЭМ!$A$39:$A$782,$A84,СВЦЭМ!$B$39:$B$782,R$83)+'СЕТ СН'!$H$9+СВЦЭМ!$D$10+'СЕТ СН'!$H$5-'СЕТ СН'!$H$17</f>
        <v>4724.5018642600007</v>
      </c>
      <c r="S84" s="36">
        <f>SUMIFS(СВЦЭМ!$C$39:$C$782,СВЦЭМ!$A$39:$A$782,$A84,СВЦЭМ!$B$39:$B$782,S$83)+'СЕТ СН'!$H$9+СВЦЭМ!$D$10+'СЕТ СН'!$H$5-'СЕТ СН'!$H$17</f>
        <v>4704.9267713700001</v>
      </c>
      <c r="T84" s="36">
        <f>SUMIFS(СВЦЭМ!$C$39:$C$782,СВЦЭМ!$A$39:$A$782,$A84,СВЦЭМ!$B$39:$B$782,T$83)+'СЕТ СН'!$H$9+СВЦЭМ!$D$10+'СЕТ СН'!$H$5-'СЕТ СН'!$H$17</f>
        <v>4685.8680775700004</v>
      </c>
      <c r="U84" s="36">
        <f>SUMIFS(СВЦЭМ!$C$39:$C$782,СВЦЭМ!$A$39:$A$782,$A84,СВЦЭМ!$B$39:$B$782,U$83)+'СЕТ СН'!$H$9+СВЦЭМ!$D$10+'СЕТ СН'!$H$5-'СЕТ СН'!$H$17</f>
        <v>4673.2080520899999</v>
      </c>
      <c r="V84" s="36">
        <f>SUMIFS(СВЦЭМ!$C$39:$C$782,СВЦЭМ!$A$39:$A$782,$A84,СВЦЭМ!$B$39:$B$782,V$83)+'СЕТ СН'!$H$9+СВЦЭМ!$D$10+'СЕТ СН'!$H$5-'СЕТ СН'!$H$17</f>
        <v>4686.9664461900002</v>
      </c>
      <c r="W84" s="36">
        <f>SUMIFS(СВЦЭМ!$C$39:$C$782,СВЦЭМ!$A$39:$A$782,$A84,СВЦЭМ!$B$39:$B$782,W$83)+'СЕТ СН'!$H$9+СВЦЭМ!$D$10+'СЕТ СН'!$H$5-'СЕТ СН'!$H$17</f>
        <v>4630.8931739099999</v>
      </c>
      <c r="X84" s="36">
        <f>SUMIFS(СВЦЭМ!$C$39:$C$782,СВЦЭМ!$A$39:$A$782,$A84,СВЦЭМ!$B$39:$B$782,X$83)+'СЕТ СН'!$H$9+СВЦЭМ!$D$10+'СЕТ СН'!$H$5-'СЕТ СН'!$H$17</f>
        <v>4682.7804987300005</v>
      </c>
      <c r="Y84" s="36">
        <f>SUMIFS(СВЦЭМ!$C$39:$C$782,СВЦЭМ!$A$39:$A$782,$A84,СВЦЭМ!$B$39:$B$782,Y$83)+'СЕТ СН'!$H$9+СВЦЭМ!$D$10+'СЕТ СН'!$H$5-'СЕТ СН'!$H$17</f>
        <v>4718.71480496</v>
      </c>
    </row>
    <row r="85" spans="1:25" ht="15.75" x14ac:dyDescent="0.2">
      <c r="A85" s="35">
        <f>A84+1</f>
        <v>45079</v>
      </c>
      <c r="B85" s="36">
        <f>SUMIFS(СВЦЭМ!$C$39:$C$782,СВЦЭМ!$A$39:$A$782,$A85,СВЦЭМ!$B$39:$B$782,B$83)+'СЕТ СН'!$H$9+СВЦЭМ!$D$10+'СЕТ СН'!$H$5-'СЕТ СН'!$H$17</f>
        <v>4816.8118200500003</v>
      </c>
      <c r="C85" s="36">
        <f>SUMIFS(СВЦЭМ!$C$39:$C$782,СВЦЭМ!$A$39:$A$782,$A85,СВЦЭМ!$B$39:$B$782,C$83)+'СЕТ СН'!$H$9+СВЦЭМ!$D$10+'СЕТ СН'!$H$5-'СЕТ СН'!$H$17</f>
        <v>4843.3464413700003</v>
      </c>
      <c r="D85" s="36">
        <f>SUMIFS(СВЦЭМ!$C$39:$C$782,СВЦЭМ!$A$39:$A$782,$A85,СВЦЭМ!$B$39:$B$782,D$83)+'СЕТ СН'!$H$9+СВЦЭМ!$D$10+'СЕТ СН'!$H$5-'СЕТ СН'!$H$17</f>
        <v>4887.3110202400003</v>
      </c>
      <c r="E85" s="36">
        <f>SUMIFS(СВЦЭМ!$C$39:$C$782,СВЦЭМ!$A$39:$A$782,$A85,СВЦЭМ!$B$39:$B$782,E$83)+'СЕТ СН'!$H$9+СВЦЭМ!$D$10+'СЕТ СН'!$H$5-'СЕТ СН'!$H$17</f>
        <v>4894.4019424100006</v>
      </c>
      <c r="F85" s="36">
        <f>SUMIFS(СВЦЭМ!$C$39:$C$782,СВЦЭМ!$A$39:$A$782,$A85,СВЦЭМ!$B$39:$B$782,F$83)+'СЕТ СН'!$H$9+СВЦЭМ!$D$10+'СЕТ СН'!$H$5-'СЕТ СН'!$H$17</f>
        <v>4872.3945124800002</v>
      </c>
      <c r="G85" s="36">
        <f>SUMIFS(СВЦЭМ!$C$39:$C$782,СВЦЭМ!$A$39:$A$782,$A85,СВЦЭМ!$B$39:$B$782,G$83)+'СЕТ СН'!$H$9+СВЦЭМ!$D$10+'СЕТ СН'!$H$5-'СЕТ СН'!$H$17</f>
        <v>4855.2976694999998</v>
      </c>
      <c r="H85" s="36">
        <f>SUMIFS(СВЦЭМ!$C$39:$C$782,СВЦЭМ!$A$39:$A$782,$A85,СВЦЭМ!$B$39:$B$782,H$83)+'СЕТ СН'!$H$9+СВЦЭМ!$D$10+'СЕТ СН'!$H$5-'СЕТ СН'!$H$17</f>
        <v>4711.3948577700003</v>
      </c>
      <c r="I85" s="36">
        <f>SUMIFS(СВЦЭМ!$C$39:$C$782,СВЦЭМ!$A$39:$A$782,$A85,СВЦЭМ!$B$39:$B$782,I$83)+'СЕТ СН'!$H$9+СВЦЭМ!$D$10+'СЕТ СН'!$H$5-'СЕТ СН'!$H$17</f>
        <v>4740.5545559600005</v>
      </c>
      <c r="J85" s="36">
        <f>SUMIFS(СВЦЭМ!$C$39:$C$782,СВЦЭМ!$A$39:$A$782,$A85,СВЦЭМ!$B$39:$B$782,J$83)+'СЕТ СН'!$H$9+СВЦЭМ!$D$10+'СЕТ СН'!$H$5-'СЕТ СН'!$H$17</f>
        <v>4720.0117480400004</v>
      </c>
      <c r="K85" s="36">
        <f>SUMIFS(СВЦЭМ!$C$39:$C$782,СВЦЭМ!$A$39:$A$782,$A85,СВЦЭМ!$B$39:$B$782,K$83)+'СЕТ СН'!$H$9+СВЦЭМ!$D$10+'СЕТ СН'!$H$5-'СЕТ СН'!$H$17</f>
        <v>4689.0546731499999</v>
      </c>
      <c r="L85" s="36">
        <f>SUMIFS(СВЦЭМ!$C$39:$C$782,СВЦЭМ!$A$39:$A$782,$A85,СВЦЭМ!$B$39:$B$782,L$83)+'СЕТ СН'!$H$9+СВЦЭМ!$D$10+'СЕТ СН'!$H$5-'СЕТ СН'!$H$17</f>
        <v>4672.3564555000003</v>
      </c>
      <c r="M85" s="36">
        <f>SUMIFS(СВЦЭМ!$C$39:$C$782,СВЦЭМ!$A$39:$A$782,$A85,СВЦЭМ!$B$39:$B$782,M$83)+'СЕТ СН'!$H$9+СВЦЭМ!$D$10+'СЕТ СН'!$H$5-'СЕТ СН'!$H$17</f>
        <v>4694.5716238300001</v>
      </c>
      <c r="N85" s="36">
        <f>SUMIFS(СВЦЭМ!$C$39:$C$782,СВЦЭМ!$A$39:$A$782,$A85,СВЦЭМ!$B$39:$B$782,N$83)+'СЕТ СН'!$H$9+СВЦЭМ!$D$10+'СЕТ СН'!$H$5-'СЕТ СН'!$H$17</f>
        <v>4718.3657547700004</v>
      </c>
      <c r="O85" s="36">
        <f>SUMIFS(СВЦЭМ!$C$39:$C$782,СВЦЭМ!$A$39:$A$782,$A85,СВЦЭМ!$B$39:$B$782,O$83)+'СЕТ СН'!$H$9+СВЦЭМ!$D$10+'СЕТ СН'!$H$5-'СЕТ СН'!$H$17</f>
        <v>4733.6899500300005</v>
      </c>
      <c r="P85" s="36">
        <f>SUMIFS(СВЦЭМ!$C$39:$C$782,СВЦЭМ!$A$39:$A$782,$A85,СВЦЭМ!$B$39:$B$782,P$83)+'СЕТ СН'!$H$9+СВЦЭМ!$D$10+'СЕТ СН'!$H$5-'СЕТ СН'!$H$17</f>
        <v>4735.7390310500004</v>
      </c>
      <c r="Q85" s="36">
        <f>SUMIFS(СВЦЭМ!$C$39:$C$782,СВЦЭМ!$A$39:$A$782,$A85,СВЦЭМ!$B$39:$B$782,Q$83)+'СЕТ СН'!$H$9+СВЦЭМ!$D$10+'СЕТ СН'!$H$5-'СЕТ СН'!$H$17</f>
        <v>4747.9666104799999</v>
      </c>
      <c r="R85" s="36">
        <f>SUMIFS(СВЦЭМ!$C$39:$C$782,СВЦЭМ!$A$39:$A$782,$A85,СВЦЭМ!$B$39:$B$782,R$83)+'СЕТ СН'!$H$9+СВЦЭМ!$D$10+'СЕТ СН'!$H$5-'СЕТ СН'!$H$17</f>
        <v>4729.8513712100003</v>
      </c>
      <c r="S85" s="36">
        <f>SUMIFS(СВЦЭМ!$C$39:$C$782,СВЦЭМ!$A$39:$A$782,$A85,СВЦЭМ!$B$39:$B$782,S$83)+'СЕТ СН'!$H$9+СВЦЭМ!$D$10+'СЕТ СН'!$H$5-'СЕТ СН'!$H$17</f>
        <v>4712.8239209200001</v>
      </c>
      <c r="T85" s="36">
        <f>SUMIFS(СВЦЭМ!$C$39:$C$782,СВЦЭМ!$A$39:$A$782,$A85,СВЦЭМ!$B$39:$B$782,T$83)+'СЕТ СН'!$H$9+СВЦЭМ!$D$10+'СЕТ СН'!$H$5-'СЕТ СН'!$H$17</f>
        <v>4693.2475674899997</v>
      </c>
      <c r="U85" s="36">
        <f>SUMIFS(СВЦЭМ!$C$39:$C$782,СВЦЭМ!$A$39:$A$782,$A85,СВЦЭМ!$B$39:$B$782,U$83)+'СЕТ СН'!$H$9+СВЦЭМ!$D$10+'СЕТ СН'!$H$5-'СЕТ СН'!$H$17</f>
        <v>4638.36435936</v>
      </c>
      <c r="V85" s="36">
        <f>SUMIFS(СВЦЭМ!$C$39:$C$782,СВЦЭМ!$A$39:$A$782,$A85,СВЦЭМ!$B$39:$B$782,V$83)+'СЕТ СН'!$H$9+СВЦЭМ!$D$10+'СЕТ СН'!$H$5-'СЕТ СН'!$H$17</f>
        <v>4609.9246137200007</v>
      </c>
      <c r="W85" s="36">
        <f>SUMIFS(СВЦЭМ!$C$39:$C$782,СВЦЭМ!$A$39:$A$782,$A85,СВЦЭМ!$B$39:$B$782,W$83)+'СЕТ СН'!$H$9+СВЦЭМ!$D$10+'СЕТ СН'!$H$5-'СЕТ СН'!$H$17</f>
        <v>4621.2847206000006</v>
      </c>
      <c r="X85" s="36">
        <f>SUMIFS(СВЦЭМ!$C$39:$C$782,СВЦЭМ!$A$39:$A$782,$A85,СВЦЭМ!$B$39:$B$782,X$83)+'СЕТ СН'!$H$9+СВЦЭМ!$D$10+'СЕТ СН'!$H$5-'СЕТ СН'!$H$17</f>
        <v>4667.9374804300005</v>
      </c>
      <c r="Y85" s="36">
        <f>SUMIFS(СВЦЭМ!$C$39:$C$782,СВЦЭМ!$A$39:$A$782,$A85,СВЦЭМ!$B$39:$B$782,Y$83)+'СЕТ СН'!$H$9+СВЦЭМ!$D$10+'СЕТ СН'!$H$5-'СЕТ СН'!$H$17</f>
        <v>4717.2634566500001</v>
      </c>
    </row>
    <row r="86" spans="1:25" ht="15.75" x14ac:dyDescent="0.2">
      <c r="A86" s="35">
        <f t="shared" ref="A86:A113" si="2">A85+1</f>
        <v>45080</v>
      </c>
      <c r="B86" s="36">
        <f>SUMIFS(СВЦЭМ!$C$39:$C$782,СВЦЭМ!$A$39:$A$782,$A86,СВЦЭМ!$B$39:$B$782,B$83)+'СЕТ СН'!$H$9+СВЦЭМ!$D$10+'СЕТ СН'!$H$5-'СЕТ СН'!$H$17</f>
        <v>4745.8602107699999</v>
      </c>
      <c r="C86" s="36">
        <f>SUMIFS(СВЦЭМ!$C$39:$C$782,СВЦЭМ!$A$39:$A$782,$A86,СВЦЭМ!$B$39:$B$782,C$83)+'СЕТ СН'!$H$9+СВЦЭМ!$D$10+'СЕТ СН'!$H$5-'СЕТ СН'!$H$17</f>
        <v>4803.3332316800006</v>
      </c>
      <c r="D86" s="36">
        <f>SUMIFS(СВЦЭМ!$C$39:$C$782,СВЦЭМ!$A$39:$A$782,$A86,СВЦЭМ!$B$39:$B$782,D$83)+'СЕТ СН'!$H$9+СВЦЭМ!$D$10+'СЕТ СН'!$H$5-'СЕТ СН'!$H$17</f>
        <v>4908.6821754800003</v>
      </c>
      <c r="E86" s="36">
        <f>SUMIFS(СВЦЭМ!$C$39:$C$782,СВЦЭМ!$A$39:$A$782,$A86,СВЦЭМ!$B$39:$B$782,E$83)+'СЕТ СН'!$H$9+СВЦЭМ!$D$10+'СЕТ СН'!$H$5-'СЕТ СН'!$H$17</f>
        <v>4973.9951075999998</v>
      </c>
      <c r="F86" s="36">
        <f>SUMIFS(СВЦЭМ!$C$39:$C$782,СВЦЭМ!$A$39:$A$782,$A86,СВЦЭМ!$B$39:$B$782,F$83)+'СЕТ СН'!$H$9+СВЦЭМ!$D$10+'СЕТ СН'!$H$5-'СЕТ СН'!$H$17</f>
        <v>4927.7682713699996</v>
      </c>
      <c r="G86" s="36">
        <f>SUMIFS(СВЦЭМ!$C$39:$C$782,СВЦЭМ!$A$39:$A$782,$A86,СВЦЭМ!$B$39:$B$782,G$83)+'СЕТ СН'!$H$9+СВЦЭМ!$D$10+'СЕТ СН'!$H$5-'СЕТ СН'!$H$17</f>
        <v>4935.6300656399999</v>
      </c>
      <c r="H86" s="36">
        <f>SUMIFS(СВЦЭМ!$C$39:$C$782,СВЦЭМ!$A$39:$A$782,$A86,СВЦЭМ!$B$39:$B$782,H$83)+'СЕТ СН'!$H$9+СВЦЭМ!$D$10+'СЕТ СН'!$H$5-'СЕТ СН'!$H$17</f>
        <v>4843.5578858900008</v>
      </c>
      <c r="I86" s="36">
        <f>SUMIFS(СВЦЭМ!$C$39:$C$782,СВЦЭМ!$A$39:$A$782,$A86,СВЦЭМ!$B$39:$B$782,I$83)+'СЕТ СН'!$H$9+СВЦЭМ!$D$10+'СЕТ СН'!$H$5-'СЕТ СН'!$H$17</f>
        <v>4735.6976471799999</v>
      </c>
      <c r="J86" s="36">
        <f>SUMIFS(СВЦЭМ!$C$39:$C$782,СВЦЭМ!$A$39:$A$782,$A86,СВЦЭМ!$B$39:$B$782,J$83)+'СЕТ СН'!$H$9+СВЦЭМ!$D$10+'СЕТ СН'!$H$5-'СЕТ СН'!$H$17</f>
        <v>4622.6444730200001</v>
      </c>
      <c r="K86" s="36">
        <f>SUMIFS(СВЦЭМ!$C$39:$C$782,СВЦЭМ!$A$39:$A$782,$A86,СВЦЭМ!$B$39:$B$782,K$83)+'СЕТ СН'!$H$9+СВЦЭМ!$D$10+'СЕТ СН'!$H$5-'СЕТ СН'!$H$17</f>
        <v>4565.8621185700003</v>
      </c>
      <c r="L86" s="36">
        <f>SUMIFS(СВЦЭМ!$C$39:$C$782,СВЦЭМ!$A$39:$A$782,$A86,СВЦЭМ!$B$39:$B$782,L$83)+'СЕТ СН'!$H$9+СВЦЭМ!$D$10+'СЕТ СН'!$H$5-'СЕТ СН'!$H$17</f>
        <v>4554.6003502100002</v>
      </c>
      <c r="M86" s="36">
        <f>SUMIFS(СВЦЭМ!$C$39:$C$782,СВЦЭМ!$A$39:$A$782,$A86,СВЦЭМ!$B$39:$B$782,M$83)+'СЕТ СН'!$H$9+СВЦЭМ!$D$10+'СЕТ СН'!$H$5-'СЕТ СН'!$H$17</f>
        <v>4566.8469160100003</v>
      </c>
      <c r="N86" s="36">
        <f>SUMIFS(СВЦЭМ!$C$39:$C$782,СВЦЭМ!$A$39:$A$782,$A86,СВЦЭМ!$B$39:$B$782,N$83)+'СЕТ СН'!$H$9+СВЦЭМ!$D$10+'СЕТ СН'!$H$5-'СЕТ СН'!$H$17</f>
        <v>4588.4187594200002</v>
      </c>
      <c r="O86" s="36">
        <f>SUMIFS(СВЦЭМ!$C$39:$C$782,СВЦЭМ!$A$39:$A$782,$A86,СВЦЭМ!$B$39:$B$782,O$83)+'СЕТ СН'!$H$9+СВЦЭМ!$D$10+'СЕТ СН'!$H$5-'СЕТ СН'!$H$17</f>
        <v>4594.8719204899999</v>
      </c>
      <c r="P86" s="36">
        <f>SUMIFS(СВЦЭМ!$C$39:$C$782,СВЦЭМ!$A$39:$A$782,$A86,СВЦЭМ!$B$39:$B$782,P$83)+'СЕТ СН'!$H$9+СВЦЭМ!$D$10+'СЕТ СН'!$H$5-'СЕТ СН'!$H$17</f>
        <v>4599.1137107699997</v>
      </c>
      <c r="Q86" s="36">
        <f>SUMIFS(СВЦЭМ!$C$39:$C$782,СВЦЭМ!$A$39:$A$782,$A86,СВЦЭМ!$B$39:$B$782,Q$83)+'СЕТ СН'!$H$9+СВЦЭМ!$D$10+'СЕТ СН'!$H$5-'СЕТ СН'!$H$17</f>
        <v>4635.7203848200006</v>
      </c>
      <c r="R86" s="36">
        <f>SUMIFS(СВЦЭМ!$C$39:$C$782,СВЦЭМ!$A$39:$A$782,$A86,СВЦЭМ!$B$39:$B$782,R$83)+'СЕТ СН'!$H$9+СВЦЭМ!$D$10+'СЕТ СН'!$H$5-'СЕТ СН'!$H$17</f>
        <v>4627.3752927200003</v>
      </c>
      <c r="S86" s="36">
        <f>SUMIFS(СВЦЭМ!$C$39:$C$782,СВЦЭМ!$A$39:$A$782,$A86,СВЦЭМ!$B$39:$B$782,S$83)+'СЕТ СН'!$H$9+СВЦЭМ!$D$10+'СЕТ СН'!$H$5-'СЕТ СН'!$H$17</f>
        <v>4617.3799415900003</v>
      </c>
      <c r="T86" s="36">
        <f>SUMIFS(СВЦЭМ!$C$39:$C$782,СВЦЭМ!$A$39:$A$782,$A86,СВЦЭМ!$B$39:$B$782,T$83)+'СЕТ СН'!$H$9+СВЦЭМ!$D$10+'СЕТ СН'!$H$5-'СЕТ СН'!$H$17</f>
        <v>4603.7450418099997</v>
      </c>
      <c r="U86" s="36">
        <f>SUMIFS(СВЦЭМ!$C$39:$C$782,СВЦЭМ!$A$39:$A$782,$A86,СВЦЭМ!$B$39:$B$782,U$83)+'СЕТ СН'!$H$9+СВЦЭМ!$D$10+'СЕТ СН'!$H$5-'СЕТ СН'!$H$17</f>
        <v>4585.4963310800003</v>
      </c>
      <c r="V86" s="36">
        <f>SUMIFS(СВЦЭМ!$C$39:$C$782,СВЦЭМ!$A$39:$A$782,$A86,СВЦЭМ!$B$39:$B$782,V$83)+'СЕТ СН'!$H$9+СВЦЭМ!$D$10+'СЕТ СН'!$H$5-'СЕТ СН'!$H$17</f>
        <v>4569.3386241600001</v>
      </c>
      <c r="W86" s="36">
        <f>SUMIFS(СВЦЭМ!$C$39:$C$782,СВЦЭМ!$A$39:$A$782,$A86,СВЦЭМ!$B$39:$B$782,W$83)+'СЕТ СН'!$H$9+СВЦЭМ!$D$10+'СЕТ СН'!$H$5-'СЕТ СН'!$H$17</f>
        <v>4551.8519109300005</v>
      </c>
      <c r="X86" s="36">
        <f>SUMIFS(СВЦЭМ!$C$39:$C$782,СВЦЭМ!$A$39:$A$782,$A86,СВЦЭМ!$B$39:$B$782,X$83)+'СЕТ СН'!$H$9+СВЦЭМ!$D$10+'СЕТ СН'!$H$5-'СЕТ СН'!$H$17</f>
        <v>4571.9804611600002</v>
      </c>
      <c r="Y86" s="36">
        <f>SUMIFS(СВЦЭМ!$C$39:$C$782,СВЦЭМ!$A$39:$A$782,$A86,СВЦЭМ!$B$39:$B$782,Y$83)+'СЕТ СН'!$H$9+СВЦЭМ!$D$10+'СЕТ СН'!$H$5-'СЕТ СН'!$H$17</f>
        <v>4660.8138289400003</v>
      </c>
    </row>
    <row r="87" spans="1:25" ht="15.75" x14ac:dyDescent="0.2">
      <c r="A87" s="35">
        <f t="shared" si="2"/>
        <v>45081</v>
      </c>
      <c r="B87" s="36">
        <f>SUMIFS(СВЦЭМ!$C$39:$C$782,СВЦЭМ!$A$39:$A$782,$A87,СВЦЭМ!$B$39:$B$782,B$83)+'СЕТ СН'!$H$9+СВЦЭМ!$D$10+'СЕТ СН'!$H$5-'СЕТ СН'!$H$17</f>
        <v>4769.0408746800003</v>
      </c>
      <c r="C87" s="36">
        <f>SUMIFS(СВЦЭМ!$C$39:$C$782,СВЦЭМ!$A$39:$A$782,$A87,СВЦЭМ!$B$39:$B$782,C$83)+'СЕТ СН'!$H$9+СВЦЭМ!$D$10+'СЕТ СН'!$H$5-'СЕТ СН'!$H$17</f>
        <v>4839.3983813499999</v>
      </c>
      <c r="D87" s="36">
        <f>SUMIFS(СВЦЭМ!$C$39:$C$782,СВЦЭМ!$A$39:$A$782,$A87,СВЦЭМ!$B$39:$B$782,D$83)+'СЕТ СН'!$H$9+СВЦЭМ!$D$10+'СЕТ СН'!$H$5-'СЕТ СН'!$H$17</f>
        <v>4923.90699408</v>
      </c>
      <c r="E87" s="36">
        <f>SUMIFS(СВЦЭМ!$C$39:$C$782,СВЦЭМ!$A$39:$A$782,$A87,СВЦЭМ!$B$39:$B$782,E$83)+'СЕТ СН'!$H$9+СВЦЭМ!$D$10+'СЕТ СН'!$H$5-'СЕТ СН'!$H$17</f>
        <v>4952.4473250600004</v>
      </c>
      <c r="F87" s="36">
        <f>SUMIFS(СВЦЭМ!$C$39:$C$782,СВЦЭМ!$A$39:$A$782,$A87,СВЦЭМ!$B$39:$B$782,F$83)+'СЕТ СН'!$H$9+СВЦЭМ!$D$10+'СЕТ СН'!$H$5-'СЕТ СН'!$H$17</f>
        <v>4968.8347188300004</v>
      </c>
      <c r="G87" s="36">
        <f>SUMIFS(СВЦЭМ!$C$39:$C$782,СВЦЭМ!$A$39:$A$782,$A87,СВЦЭМ!$B$39:$B$782,G$83)+'СЕТ СН'!$H$9+СВЦЭМ!$D$10+'СЕТ СН'!$H$5-'СЕТ СН'!$H$17</f>
        <v>4945.1917442100003</v>
      </c>
      <c r="H87" s="36">
        <f>SUMIFS(СВЦЭМ!$C$39:$C$782,СВЦЭМ!$A$39:$A$782,$A87,СВЦЭМ!$B$39:$B$782,H$83)+'СЕТ СН'!$H$9+СВЦЭМ!$D$10+'СЕТ СН'!$H$5-'СЕТ СН'!$H$17</f>
        <v>4828.9445116500001</v>
      </c>
      <c r="I87" s="36">
        <f>SUMIFS(СВЦЭМ!$C$39:$C$782,СВЦЭМ!$A$39:$A$782,$A87,СВЦЭМ!$B$39:$B$782,I$83)+'СЕТ СН'!$H$9+СВЦЭМ!$D$10+'СЕТ СН'!$H$5-'СЕТ СН'!$H$17</f>
        <v>4740.8755399800002</v>
      </c>
      <c r="J87" s="36">
        <f>SUMIFS(СВЦЭМ!$C$39:$C$782,СВЦЭМ!$A$39:$A$782,$A87,СВЦЭМ!$B$39:$B$782,J$83)+'СЕТ СН'!$H$9+СВЦЭМ!$D$10+'СЕТ СН'!$H$5-'СЕТ СН'!$H$17</f>
        <v>4631.2319466099998</v>
      </c>
      <c r="K87" s="36">
        <f>SUMIFS(СВЦЭМ!$C$39:$C$782,СВЦЭМ!$A$39:$A$782,$A87,СВЦЭМ!$B$39:$B$782,K$83)+'СЕТ СН'!$H$9+СВЦЭМ!$D$10+'СЕТ СН'!$H$5-'СЕТ СН'!$H$17</f>
        <v>4593.0070331200004</v>
      </c>
      <c r="L87" s="36">
        <f>SUMIFS(СВЦЭМ!$C$39:$C$782,СВЦЭМ!$A$39:$A$782,$A87,СВЦЭМ!$B$39:$B$782,L$83)+'СЕТ СН'!$H$9+СВЦЭМ!$D$10+'СЕТ СН'!$H$5-'СЕТ СН'!$H$17</f>
        <v>4574.5242279300001</v>
      </c>
      <c r="M87" s="36">
        <f>SUMIFS(СВЦЭМ!$C$39:$C$782,СВЦЭМ!$A$39:$A$782,$A87,СВЦЭМ!$B$39:$B$782,M$83)+'СЕТ СН'!$H$9+СВЦЭМ!$D$10+'СЕТ СН'!$H$5-'СЕТ СН'!$H$17</f>
        <v>4585.6735826399999</v>
      </c>
      <c r="N87" s="36">
        <f>SUMIFS(СВЦЭМ!$C$39:$C$782,СВЦЭМ!$A$39:$A$782,$A87,СВЦЭМ!$B$39:$B$782,N$83)+'СЕТ СН'!$H$9+СВЦЭМ!$D$10+'СЕТ СН'!$H$5-'СЕТ СН'!$H$17</f>
        <v>4633.4836343300003</v>
      </c>
      <c r="O87" s="36">
        <f>SUMIFS(СВЦЭМ!$C$39:$C$782,СВЦЭМ!$A$39:$A$782,$A87,СВЦЭМ!$B$39:$B$782,O$83)+'СЕТ СН'!$H$9+СВЦЭМ!$D$10+'СЕТ СН'!$H$5-'СЕТ СН'!$H$17</f>
        <v>4640.6448244000003</v>
      </c>
      <c r="P87" s="36">
        <f>SUMIFS(СВЦЭМ!$C$39:$C$782,СВЦЭМ!$A$39:$A$782,$A87,СВЦЭМ!$B$39:$B$782,P$83)+'СЕТ СН'!$H$9+СВЦЭМ!$D$10+'СЕТ СН'!$H$5-'СЕТ СН'!$H$17</f>
        <v>4643.1238576900005</v>
      </c>
      <c r="Q87" s="36">
        <f>SUMIFS(СВЦЭМ!$C$39:$C$782,СВЦЭМ!$A$39:$A$782,$A87,СВЦЭМ!$B$39:$B$782,Q$83)+'СЕТ СН'!$H$9+СВЦЭМ!$D$10+'СЕТ СН'!$H$5-'СЕТ СН'!$H$17</f>
        <v>4662.8476221000001</v>
      </c>
      <c r="R87" s="36">
        <f>SUMIFS(СВЦЭМ!$C$39:$C$782,СВЦЭМ!$A$39:$A$782,$A87,СВЦЭМ!$B$39:$B$782,R$83)+'СЕТ СН'!$H$9+СВЦЭМ!$D$10+'СЕТ СН'!$H$5-'СЕТ СН'!$H$17</f>
        <v>4658.8982152200006</v>
      </c>
      <c r="S87" s="36">
        <f>SUMIFS(СВЦЭМ!$C$39:$C$782,СВЦЭМ!$A$39:$A$782,$A87,СВЦЭМ!$B$39:$B$782,S$83)+'СЕТ СН'!$H$9+СВЦЭМ!$D$10+'СЕТ СН'!$H$5-'СЕТ СН'!$H$17</f>
        <v>4641.5001031700003</v>
      </c>
      <c r="T87" s="36">
        <f>SUMIFS(СВЦЭМ!$C$39:$C$782,СВЦЭМ!$A$39:$A$782,$A87,СВЦЭМ!$B$39:$B$782,T$83)+'СЕТ СН'!$H$9+СВЦЭМ!$D$10+'СЕТ СН'!$H$5-'СЕТ СН'!$H$17</f>
        <v>4638.15913679</v>
      </c>
      <c r="U87" s="36">
        <f>SUMIFS(СВЦЭМ!$C$39:$C$782,СВЦЭМ!$A$39:$A$782,$A87,СВЦЭМ!$B$39:$B$782,U$83)+'СЕТ СН'!$H$9+СВЦЭМ!$D$10+'СЕТ СН'!$H$5-'СЕТ СН'!$H$17</f>
        <v>4576.3291222400003</v>
      </c>
      <c r="V87" s="36">
        <f>SUMIFS(СВЦЭМ!$C$39:$C$782,СВЦЭМ!$A$39:$A$782,$A87,СВЦЭМ!$B$39:$B$782,V$83)+'СЕТ СН'!$H$9+СВЦЭМ!$D$10+'СЕТ СН'!$H$5-'СЕТ СН'!$H$17</f>
        <v>4534.64474522</v>
      </c>
      <c r="W87" s="36">
        <f>SUMIFS(СВЦЭМ!$C$39:$C$782,СВЦЭМ!$A$39:$A$782,$A87,СВЦЭМ!$B$39:$B$782,W$83)+'СЕТ СН'!$H$9+СВЦЭМ!$D$10+'СЕТ СН'!$H$5-'СЕТ СН'!$H$17</f>
        <v>4547.6292228000002</v>
      </c>
      <c r="X87" s="36">
        <f>SUMIFS(СВЦЭМ!$C$39:$C$782,СВЦЭМ!$A$39:$A$782,$A87,СВЦЭМ!$B$39:$B$782,X$83)+'СЕТ СН'!$H$9+СВЦЭМ!$D$10+'СЕТ СН'!$H$5-'СЕТ СН'!$H$17</f>
        <v>4625.72150401</v>
      </c>
      <c r="Y87" s="36">
        <f>SUMIFS(СВЦЭМ!$C$39:$C$782,СВЦЭМ!$A$39:$A$782,$A87,СВЦЭМ!$B$39:$B$782,Y$83)+'СЕТ СН'!$H$9+СВЦЭМ!$D$10+'СЕТ СН'!$H$5-'СЕТ СН'!$H$17</f>
        <v>4674.0056876500003</v>
      </c>
    </row>
    <row r="88" spans="1:25" ht="15.75" x14ac:dyDescent="0.2">
      <c r="A88" s="35">
        <f t="shared" si="2"/>
        <v>45082</v>
      </c>
      <c r="B88" s="36">
        <f>SUMIFS(СВЦЭМ!$C$39:$C$782,СВЦЭМ!$A$39:$A$782,$A88,СВЦЭМ!$B$39:$B$782,B$83)+'СЕТ СН'!$H$9+СВЦЭМ!$D$10+'СЕТ СН'!$H$5-'СЕТ СН'!$H$17</f>
        <v>4738.0232246900005</v>
      </c>
      <c r="C88" s="36">
        <f>SUMIFS(СВЦЭМ!$C$39:$C$782,СВЦЭМ!$A$39:$A$782,$A88,СВЦЭМ!$B$39:$B$782,C$83)+'СЕТ СН'!$H$9+СВЦЭМ!$D$10+'СЕТ СН'!$H$5-'СЕТ СН'!$H$17</f>
        <v>4776.5398581400004</v>
      </c>
      <c r="D88" s="36">
        <f>SUMIFS(СВЦЭМ!$C$39:$C$782,СВЦЭМ!$A$39:$A$782,$A88,СВЦЭМ!$B$39:$B$782,D$83)+'СЕТ СН'!$H$9+СВЦЭМ!$D$10+'СЕТ СН'!$H$5-'СЕТ СН'!$H$17</f>
        <v>4825.9077273299999</v>
      </c>
      <c r="E88" s="36">
        <f>SUMIFS(СВЦЭМ!$C$39:$C$782,СВЦЭМ!$A$39:$A$782,$A88,СВЦЭМ!$B$39:$B$782,E$83)+'СЕТ СН'!$H$9+СВЦЭМ!$D$10+'СЕТ СН'!$H$5-'СЕТ СН'!$H$17</f>
        <v>4816.3279882400002</v>
      </c>
      <c r="F88" s="36">
        <f>SUMIFS(СВЦЭМ!$C$39:$C$782,СВЦЭМ!$A$39:$A$782,$A88,СВЦЭМ!$B$39:$B$782,F$83)+'СЕТ СН'!$H$9+СВЦЭМ!$D$10+'СЕТ СН'!$H$5-'СЕТ СН'!$H$17</f>
        <v>4829.2620590300003</v>
      </c>
      <c r="G88" s="36">
        <f>SUMIFS(СВЦЭМ!$C$39:$C$782,СВЦЭМ!$A$39:$A$782,$A88,СВЦЭМ!$B$39:$B$782,G$83)+'СЕТ СН'!$H$9+СВЦЭМ!$D$10+'СЕТ СН'!$H$5-'СЕТ СН'!$H$17</f>
        <v>4815.9881473599999</v>
      </c>
      <c r="H88" s="36">
        <f>SUMIFS(СВЦЭМ!$C$39:$C$782,СВЦЭМ!$A$39:$A$782,$A88,СВЦЭМ!$B$39:$B$782,H$83)+'СЕТ СН'!$H$9+СВЦЭМ!$D$10+'СЕТ СН'!$H$5-'СЕТ СН'!$H$17</f>
        <v>4753.3683101300003</v>
      </c>
      <c r="I88" s="36">
        <f>SUMIFS(СВЦЭМ!$C$39:$C$782,СВЦЭМ!$A$39:$A$782,$A88,СВЦЭМ!$B$39:$B$782,I$83)+'СЕТ СН'!$H$9+СВЦЭМ!$D$10+'СЕТ СН'!$H$5-'СЕТ СН'!$H$17</f>
        <v>4720.79546046</v>
      </c>
      <c r="J88" s="36">
        <f>SUMIFS(СВЦЭМ!$C$39:$C$782,СВЦЭМ!$A$39:$A$782,$A88,СВЦЭМ!$B$39:$B$782,J$83)+'СЕТ СН'!$H$9+СВЦЭМ!$D$10+'СЕТ СН'!$H$5-'СЕТ СН'!$H$17</f>
        <v>4734.6312341299999</v>
      </c>
      <c r="K88" s="36">
        <f>SUMIFS(СВЦЭМ!$C$39:$C$782,СВЦЭМ!$A$39:$A$782,$A88,СВЦЭМ!$B$39:$B$782,K$83)+'СЕТ СН'!$H$9+СВЦЭМ!$D$10+'СЕТ СН'!$H$5-'СЕТ СН'!$H$17</f>
        <v>4624.5823166200007</v>
      </c>
      <c r="L88" s="36">
        <f>SUMIFS(СВЦЭМ!$C$39:$C$782,СВЦЭМ!$A$39:$A$782,$A88,СВЦЭМ!$B$39:$B$782,L$83)+'СЕТ СН'!$H$9+СВЦЭМ!$D$10+'СЕТ СН'!$H$5-'СЕТ СН'!$H$17</f>
        <v>4613.3610554799998</v>
      </c>
      <c r="M88" s="36">
        <f>SUMIFS(СВЦЭМ!$C$39:$C$782,СВЦЭМ!$A$39:$A$782,$A88,СВЦЭМ!$B$39:$B$782,M$83)+'СЕТ СН'!$H$9+СВЦЭМ!$D$10+'СЕТ СН'!$H$5-'СЕТ СН'!$H$17</f>
        <v>4623.7179541300002</v>
      </c>
      <c r="N88" s="36">
        <f>SUMIFS(СВЦЭМ!$C$39:$C$782,СВЦЭМ!$A$39:$A$782,$A88,СВЦЭМ!$B$39:$B$782,N$83)+'СЕТ СН'!$H$9+СВЦЭМ!$D$10+'СЕТ СН'!$H$5-'СЕТ СН'!$H$17</f>
        <v>4660.5961238199998</v>
      </c>
      <c r="O88" s="36">
        <f>SUMIFS(СВЦЭМ!$C$39:$C$782,СВЦЭМ!$A$39:$A$782,$A88,СВЦЭМ!$B$39:$B$782,O$83)+'СЕТ СН'!$H$9+СВЦЭМ!$D$10+'СЕТ СН'!$H$5-'СЕТ СН'!$H$17</f>
        <v>4674.8336943699996</v>
      </c>
      <c r="P88" s="36">
        <f>SUMIFS(СВЦЭМ!$C$39:$C$782,СВЦЭМ!$A$39:$A$782,$A88,СВЦЭМ!$B$39:$B$782,P$83)+'СЕТ СН'!$H$9+СВЦЭМ!$D$10+'СЕТ СН'!$H$5-'СЕТ СН'!$H$17</f>
        <v>4683.6963582799999</v>
      </c>
      <c r="Q88" s="36">
        <f>SUMIFS(СВЦЭМ!$C$39:$C$782,СВЦЭМ!$A$39:$A$782,$A88,СВЦЭМ!$B$39:$B$782,Q$83)+'СЕТ СН'!$H$9+СВЦЭМ!$D$10+'СЕТ СН'!$H$5-'СЕТ СН'!$H$17</f>
        <v>4701.5067150300001</v>
      </c>
      <c r="R88" s="36">
        <f>SUMIFS(СВЦЭМ!$C$39:$C$782,СВЦЭМ!$A$39:$A$782,$A88,СВЦЭМ!$B$39:$B$782,R$83)+'СЕТ СН'!$H$9+СВЦЭМ!$D$10+'СЕТ СН'!$H$5-'СЕТ СН'!$H$17</f>
        <v>4723.9684789299999</v>
      </c>
      <c r="S88" s="36">
        <f>SUMIFS(СВЦЭМ!$C$39:$C$782,СВЦЭМ!$A$39:$A$782,$A88,СВЦЭМ!$B$39:$B$782,S$83)+'СЕТ СН'!$H$9+СВЦЭМ!$D$10+'СЕТ СН'!$H$5-'СЕТ СН'!$H$17</f>
        <v>4717.9865720200005</v>
      </c>
      <c r="T88" s="36">
        <f>SUMIFS(СВЦЭМ!$C$39:$C$782,СВЦЭМ!$A$39:$A$782,$A88,СВЦЭМ!$B$39:$B$782,T$83)+'СЕТ СН'!$H$9+СВЦЭМ!$D$10+'СЕТ СН'!$H$5-'СЕТ СН'!$H$17</f>
        <v>4703.5272895799999</v>
      </c>
      <c r="U88" s="36">
        <f>SUMIFS(СВЦЭМ!$C$39:$C$782,СВЦЭМ!$A$39:$A$782,$A88,СВЦЭМ!$B$39:$B$782,U$83)+'СЕТ СН'!$H$9+СВЦЭМ!$D$10+'СЕТ СН'!$H$5-'СЕТ СН'!$H$17</f>
        <v>4682.0749632100005</v>
      </c>
      <c r="V88" s="36">
        <f>SUMIFS(СВЦЭМ!$C$39:$C$782,СВЦЭМ!$A$39:$A$782,$A88,СВЦЭМ!$B$39:$B$782,V$83)+'СЕТ СН'!$H$9+СВЦЭМ!$D$10+'СЕТ СН'!$H$5-'СЕТ СН'!$H$17</f>
        <v>4596.8138413100005</v>
      </c>
      <c r="W88" s="36">
        <f>SUMIFS(СВЦЭМ!$C$39:$C$782,СВЦЭМ!$A$39:$A$782,$A88,СВЦЭМ!$B$39:$B$782,W$83)+'СЕТ СН'!$H$9+СВЦЭМ!$D$10+'СЕТ СН'!$H$5-'СЕТ СН'!$H$17</f>
        <v>4664.1257342900008</v>
      </c>
      <c r="X88" s="36">
        <f>SUMIFS(СВЦЭМ!$C$39:$C$782,СВЦЭМ!$A$39:$A$782,$A88,СВЦЭМ!$B$39:$B$782,X$83)+'СЕТ СН'!$H$9+СВЦЭМ!$D$10+'СЕТ СН'!$H$5-'СЕТ СН'!$H$17</f>
        <v>4719.3813798600004</v>
      </c>
      <c r="Y88" s="36">
        <f>SUMIFS(СВЦЭМ!$C$39:$C$782,СВЦЭМ!$A$39:$A$782,$A88,СВЦЭМ!$B$39:$B$782,Y$83)+'СЕТ СН'!$H$9+СВЦЭМ!$D$10+'СЕТ СН'!$H$5-'СЕТ СН'!$H$17</f>
        <v>4800.96793755</v>
      </c>
    </row>
    <row r="89" spans="1:25" ht="15.75" x14ac:dyDescent="0.2">
      <c r="A89" s="35">
        <f t="shared" si="2"/>
        <v>45083</v>
      </c>
      <c r="B89" s="36">
        <f>SUMIFS(СВЦЭМ!$C$39:$C$782,СВЦЭМ!$A$39:$A$782,$A89,СВЦЭМ!$B$39:$B$782,B$83)+'СЕТ СН'!$H$9+СВЦЭМ!$D$10+'СЕТ СН'!$H$5-'СЕТ СН'!$H$17</f>
        <v>4785.3379270799996</v>
      </c>
      <c r="C89" s="36">
        <f>SUMIFS(СВЦЭМ!$C$39:$C$782,СВЦЭМ!$A$39:$A$782,$A89,СВЦЭМ!$B$39:$B$782,C$83)+'СЕТ СН'!$H$9+СВЦЭМ!$D$10+'СЕТ СН'!$H$5-'СЕТ СН'!$H$17</f>
        <v>4869.5772974700003</v>
      </c>
      <c r="D89" s="36">
        <f>SUMIFS(СВЦЭМ!$C$39:$C$782,СВЦЭМ!$A$39:$A$782,$A89,СВЦЭМ!$B$39:$B$782,D$83)+'СЕТ СН'!$H$9+СВЦЭМ!$D$10+'СЕТ СН'!$H$5-'СЕТ СН'!$H$17</f>
        <v>4979.9771220100001</v>
      </c>
      <c r="E89" s="36">
        <f>SUMIFS(СВЦЭМ!$C$39:$C$782,СВЦЭМ!$A$39:$A$782,$A89,СВЦЭМ!$B$39:$B$782,E$83)+'СЕТ СН'!$H$9+СВЦЭМ!$D$10+'СЕТ СН'!$H$5-'СЕТ СН'!$H$17</f>
        <v>4979.5881012299997</v>
      </c>
      <c r="F89" s="36">
        <f>SUMIFS(СВЦЭМ!$C$39:$C$782,СВЦЭМ!$A$39:$A$782,$A89,СВЦЭМ!$B$39:$B$782,F$83)+'СЕТ СН'!$H$9+СВЦЭМ!$D$10+'СЕТ СН'!$H$5-'СЕТ СН'!$H$17</f>
        <v>4993.4796674899999</v>
      </c>
      <c r="G89" s="36">
        <f>SUMIFS(СВЦЭМ!$C$39:$C$782,СВЦЭМ!$A$39:$A$782,$A89,СВЦЭМ!$B$39:$B$782,G$83)+'СЕТ СН'!$H$9+СВЦЭМ!$D$10+'СЕТ СН'!$H$5-'СЕТ СН'!$H$17</f>
        <v>4921.1895636099998</v>
      </c>
      <c r="H89" s="36">
        <f>SUMIFS(СВЦЭМ!$C$39:$C$782,СВЦЭМ!$A$39:$A$782,$A89,СВЦЭМ!$B$39:$B$782,H$83)+'СЕТ СН'!$H$9+СВЦЭМ!$D$10+'СЕТ СН'!$H$5-'СЕТ СН'!$H$17</f>
        <v>4736.4956519500001</v>
      </c>
      <c r="I89" s="36">
        <f>SUMIFS(СВЦЭМ!$C$39:$C$782,СВЦЭМ!$A$39:$A$782,$A89,СВЦЭМ!$B$39:$B$782,I$83)+'СЕТ СН'!$H$9+СВЦЭМ!$D$10+'СЕТ СН'!$H$5-'СЕТ СН'!$H$17</f>
        <v>4698.4272056500004</v>
      </c>
      <c r="J89" s="36">
        <f>SUMIFS(СВЦЭМ!$C$39:$C$782,СВЦЭМ!$A$39:$A$782,$A89,СВЦЭМ!$B$39:$B$782,J$83)+'СЕТ СН'!$H$9+СВЦЭМ!$D$10+'СЕТ СН'!$H$5-'СЕТ СН'!$H$17</f>
        <v>4595.6353338600002</v>
      </c>
      <c r="K89" s="36">
        <f>SUMIFS(СВЦЭМ!$C$39:$C$782,СВЦЭМ!$A$39:$A$782,$A89,СВЦЭМ!$B$39:$B$782,K$83)+'СЕТ СН'!$H$9+СВЦЭМ!$D$10+'СЕТ СН'!$H$5-'СЕТ СН'!$H$17</f>
        <v>4547.4091103299997</v>
      </c>
      <c r="L89" s="36">
        <f>SUMIFS(СВЦЭМ!$C$39:$C$782,СВЦЭМ!$A$39:$A$782,$A89,СВЦЭМ!$B$39:$B$782,L$83)+'СЕТ СН'!$H$9+СВЦЭМ!$D$10+'СЕТ СН'!$H$5-'СЕТ СН'!$H$17</f>
        <v>4558.3396731700004</v>
      </c>
      <c r="M89" s="36">
        <f>SUMIFS(СВЦЭМ!$C$39:$C$782,СВЦЭМ!$A$39:$A$782,$A89,СВЦЭМ!$B$39:$B$782,M$83)+'СЕТ СН'!$H$9+СВЦЭМ!$D$10+'СЕТ СН'!$H$5-'СЕТ СН'!$H$17</f>
        <v>4550.4105091800002</v>
      </c>
      <c r="N89" s="36">
        <f>SUMIFS(СВЦЭМ!$C$39:$C$782,СВЦЭМ!$A$39:$A$782,$A89,СВЦЭМ!$B$39:$B$782,N$83)+'СЕТ СН'!$H$9+СВЦЭМ!$D$10+'СЕТ СН'!$H$5-'СЕТ СН'!$H$17</f>
        <v>4570.9923053800003</v>
      </c>
      <c r="O89" s="36">
        <f>SUMIFS(СВЦЭМ!$C$39:$C$782,СВЦЭМ!$A$39:$A$782,$A89,СВЦЭМ!$B$39:$B$782,O$83)+'СЕТ СН'!$H$9+СВЦЭМ!$D$10+'СЕТ СН'!$H$5-'СЕТ СН'!$H$17</f>
        <v>4582.3674598400003</v>
      </c>
      <c r="P89" s="36">
        <f>SUMIFS(СВЦЭМ!$C$39:$C$782,СВЦЭМ!$A$39:$A$782,$A89,СВЦЭМ!$B$39:$B$782,P$83)+'СЕТ СН'!$H$9+СВЦЭМ!$D$10+'СЕТ СН'!$H$5-'СЕТ СН'!$H$17</f>
        <v>4598.8714820599998</v>
      </c>
      <c r="Q89" s="36">
        <f>SUMIFS(СВЦЭМ!$C$39:$C$782,СВЦЭМ!$A$39:$A$782,$A89,СВЦЭМ!$B$39:$B$782,Q$83)+'СЕТ СН'!$H$9+СВЦЭМ!$D$10+'СЕТ СН'!$H$5-'СЕТ СН'!$H$17</f>
        <v>4612.2311752700007</v>
      </c>
      <c r="R89" s="36">
        <f>SUMIFS(СВЦЭМ!$C$39:$C$782,СВЦЭМ!$A$39:$A$782,$A89,СВЦЭМ!$B$39:$B$782,R$83)+'СЕТ СН'!$H$9+СВЦЭМ!$D$10+'СЕТ СН'!$H$5-'СЕТ СН'!$H$17</f>
        <v>4601.5752855999999</v>
      </c>
      <c r="S89" s="36">
        <f>SUMIFS(СВЦЭМ!$C$39:$C$782,СВЦЭМ!$A$39:$A$782,$A89,СВЦЭМ!$B$39:$B$782,S$83)+'СЕТ СН'!$H$9+СВЦЭМ!$D$10+'СЕТ СН'!$H$5-'СЕТ СН'!$H$17</f>
        <v>4579.3003827400007</v>
      </c>
      <c r="T89" s="36">
        <f>SUMIFS(СВЦЭМ!$C$39:$C$782,СВЦЭМ!$A$39:$A$782,$A89,СВЦЭМ!$B$39:$B$782,T$83)+'СЕТ СН'!$H$9+СВЦЭМ!$D$10+'СЕТ СН'!$H$5-'СЕТ СН'!$H$17</f>
        <v>4609.0072296300004</v>
      </c>
      <c r="U89" s="36">
        <f>SUMIFS(СВЦЭМ!$C$39:$C$782,СВЦЭМ!$A$39:$A$782,$A89,СВЦЭМ!$B$39:$B$782,U$83)+'СЕТ СН'!$H$9+СВЦЭМ!$D$10+'СЕТ СН'!$H$5-'СЕТ СН'!$H$17</f>
        <v>4559.5947761799998</v>
      </c>
      <c r="V89" s="36">
        <f>SUMIFS(СВЦЭМ!$C$39:$C$782,СВЦЭМ!$A$39:$A$782,$A89,СВЦЭМ!$B$39:$B$782,V$83)+'СЕТ СН'!$H$9+СВЦЭМ!$D$10+'СЕТ СН'!$H$5-'СЕТ СН'!$H$17</f>
        <v>4535.4934281700007</v>
      </c>
      <c r="W89" s="36">
        <f>SUMIFS(СВЦЭМ!$C$39:$C$782,СВЦЭМ!$A$39:$A$782,$A89,СВЦЭМ!$B$39:$B$782,W$83)+'СЕТ СН'!$H$9+СВЦЭМ!$D$10+'СЕТ СН'!$H$5-'СЕТ СН'!$H$17</f>
        <v>4548.52852945</v>
      </c>
      <c r="X89" s="36">
        <f>SUMIFS(СВЦЭМ!$C$39:$C$782,СВЦЭМ!$A$39:$A$782,$A89,СВЦЭМ!$B$39:$B$782,X$83)+'СЕТ СН'!$H$9+СВЦЭМ!$D$10+'СЕТ СН'!$H$5-'СЕТ СН'!$H$17</f>
        <v>4576.81685208</v>
      </c>
      <c r="Y89" s="36">
        <f>SUMIFS(СВЦЭМ!$C$39:$C$782,СВЦЭМ!$A$39:$A$782,$A89,СВЦЭМ!$B$39:$B$782,Y$83)+'СЕТ СН'!$H$9+СВЦЭМ!$D$10+'СЕТ СН'!$H$5-'СЕТ СН'!$H$17</f>
        <v>4671.8634746500002</v>
      </c>
    </row>
    <row r="90" spans="1:25" ht="15.75" x14ac:dyDescent="0.2">
      <c r="A90" s="35">
        <f t="shared" si="2"/>
        <v>45084</v>
      </c>
      <c r="B90" s="36">
        <f>SUMIFS(СВЦЭМ!$C$39:$C$782,СВЦЭМ!$A$39:$A$782,$A90,СВЦЭМ!$B$39:$B$782,B$83)+'СЕТ СН'!$H$9+СВЦЭМ!$D$10+'СЕТ СН'!$H$5-'СЕТ СН'!$H$17</f>
        <v>4815.4313817000002</v>
      </c>
      <c r="C90" s="36">
        <f>SUMIFS(СВЦЭМ!$C$39:$C$782,СВЦЭМ!$A$39:$A$782,$A90,СВЦЭМ!$B$39:$B$782,C$83)+'СЕТ СН'!$H$9+СВЦЭМ!$D$10+'СЕТ СН'!$H$5-'СЕТ СН'!$H$17</f>
        <v>4750.8147171800001</v>
      </c>
      <c r="D90" s="36">
        <f>SUMIFS(СВЦЭМ!$C$39:$C$782,СВЦЭМ!$A$39:$A$782,$A90,СВЦЭМ!$B$39:$B$782,D$83)+'СЕТ СН'!$H$9+СВЦЭМ!$D$10+'СЕТ СН'!$H$5-'СЕТ СН'!$H$17</f>
        <v>4938.3119389500007</v>
      </c>
      <c r="E90" s="36">
        <f>SUMIFS(СВЦЭМ!$C$39:$C$782,СВЦЭМ!$A$39:$A$782,$A90,СВЦЭМ!$B$39:$B$782,E$83)+'СЕТ СН'!$H$9+СВЦЭМ!$D$10+'СЕТ СН'!$H$5-'СЕТ СН'!$H$17</f>
        <v>4957.0636651800005</v>
      </c>
      <c r="F90" s="36">
        <f>SUMIFS(СВЦЭМ!$C$39:$C$782,СВЦЭМ!$A$39:$A$782,$A90,СВЦЭМ!$B$39:$B$782,F$83)+'СЕТ СН'!$H$9+СВЦЭМ!$D$10+'СЕТ СН'!$H$5-'СЕТ СН'!$H$17</f>
        <v>4947.1834329600006</v>
      </c>
      <c r="G90" s="36">
        <f>SUMIFS(СВЦЭМ!$C$39:$C$782,СВЦЭМ!$A$39:$A$782,$A90,СВЦЭМ!$B$39:$B$782,G$83)+'СЕТ СН'!$H$9+СВЦЭМ!$D$10+'СЕТ СН'!$H$5-'СЕТ СН'!$H$17</f>
        <v>4875.99312078</v>
      </c>
      <c r="H90" s="36">
        <f>SUMIFS(СВЦЭМ!$C$39:$C$782,СВЦЭМ!$A$39:$A$782,$A90,СВЦЭМ!$B$39:$B$782,H$83)+'СЕТ СН'!$H$9+СВЦЭМ!$D$10+'СЕТ СН'!$H$5-'СЕТ СН'!$H$17</f>
        <v>4756.9360563200007</v>
      </c>
      <c r="I90" s="36">
        <f>SUMIFS(СВЦЭМ!$C$39:$C$782,СВЦЭМ!$A$39:$A$782,$A90,СВЦЭМ!$B$39:$B$782,I$83)+'СЕТ СН'!$H$9+СВЦЭМ!$D$10+'СЕТ СН'!$H$5-'СЕТ СН'!$H$17</f>
        <v>4723.1670065600001</v>
      </c>
      <c r="J90" s="36">
        <f>SUMIFS(СВЦЭМ!$C$39:$C$782,СВЦЭМ!$A$39:$A$782,$A90,СВЦЭМ!$B$39:$B$782,J$83)+'СЕТ СН'!$H$9+СВЦЭМ!$D$10+'СЕТ СН'!$H$5-'СЕТ СН'!$H$17</f>
        <v>4632.0851732000001</v>
      </c>
      <c r="K90" s="36">
        <f>SUMIFS(СВЦЭМ!$C$39:$C$782,СВЦЭМ!$A$39:$A$782,$A90,СВЦЭМ!$B$39:$B$782,K$83)+'СЕТ СН'!$H$9+СВЦЭМ!$D$10+'СЕТ СН'!$H$5-'СЕТ СН'!$H$17</f>
        <v>4635.6844053700006</v>
      </c>
      <c r="L90" s="36">
        <f>SUMIFS(СВЦЭМ!$C$39:$C$782,СВЦЭМ!$A$39:$A$782,$A90,СВЦЭМ!$B$39:$B$782,L$83)+'СЕТ СН'!$H$9+СВЦЭМ!$D$10+'СЕТ СН'!$H$5-'СЕТ СН'!$H$17</f>
        <v>4650.6165034400001</v>
      </c>
      <c r="M90" s="36">
        <f>SUMIFS(СВЦЭМ!$C$39:$C$782,СВЦЭМ!$A$39:$A$782,$A90,СВЦЭМ!$B$39:$B$782,M$83)+'СЕТ СН'!$H$9+СВЦЭМ!$D$10+'СЕТ СН'!$H$5-'СЕТ СН'!$H$17</f>
        <v>4657.9295581700007</v>
      </c>
      <c r="N90" s="36">
        <f>SUMIFS(СВЦЭМ!$C$39:$C$782,СВЦЭМ!$A$39:$A$782,$A90,СВЦЭМ!$B$39:$B$782,N$83)+'СЕТ СН'!$H$9+СВЦЭМ!$D$10+'СЕТ СН'!$H$5-'СЕТ СН'!$H$17</f>
        <v>4665.2913724700002</v>
      </c>
      <c r="O90" s="36">
        <f>SUMIFS(СВЦЭМ!$C$39:$C$782,СВЦЭМ!$A$39:$A$782,$A90,СВЦЭМ!$B$39:$B$782,O$83)+'СЕТ СН'!$H$9+СВЦЭМ!$D$10+'СЕТ СН'!$H$5-'СЕТ СН'!$H$17</f>
        <v>4699.9973717299999</v>
      </c>
      <c r="P90" s="36">
        <f>SUMIFS(СВЦЭМ!$C$39:$C$782,СВЦЭМ!$A$39:$A$782,$A90,СВЦЭМ!$B$39:$B$782,P$83)+'СЕТ СН'!$H$9+СВЦЭМ!$D$10+'СЕТ СН'!$H$5-'СЕТ СН'!$H$17</f>
        <v>4713.71452752</v>
      </c>
      <c r="Q90" s="36">
        <f>SUMIFS(СВЦЭМ!$C$39:$C$782,СВЦЭМ!$A$39:$A$782,$A90,СВЦЭМ!$B$39:$B$782,Q$83)+'СЕТ СН'!$H$9+СВЦЭМ!$D$10+'СЕТ СН'!$H$5-'СЕТ СН'!$H$17</f>
        <v>4722.42076051</v>
      </c>
      <c r="R90" s="36">
        <f>SUMIFS(СВЦЭМ!$C$39:$C$782,СВЦЭМ!$A$39:$A$782,$A90,СВЦЭМ!$B$39:$B$782,R$83)+'СЕТ СН'!$H$9+СВЦЭМ!$D$10+'СЕТ СН'!$H$5-'СЕТ СН'!$H$17</f>
        <v>4693.5475287200006</v>
      </c>
      <c r="S90" s="36">
        <f>SUMIFS(СВЦЭМ!$C$39:$C$782,СВЦЭМ!$A$39:$A$782,$A90,СВЦЭМ!$B$39:$B$782,S$83)+'СЕТ СН'!$H$9+СВЦЭМ!$D$10+'СЕТ СН'!$H$5-'СЕТ СН'!$H$17</f>
        <v>4667.0494906599997</v>
      </c>
      <c r="T90" s="36">
        <f>SUMIFS(СВЦЭМ!$C$39:$C$782,СВЦЭМ!$A$39:$A$782,$A90,СВЦЭМ!$B$39:$B$782,T$83)+'СЕТ СН'!$H$9+СВЦЭМ!$D$10+'СЕТ СН'!$H$5-'СЕТ СН'!$H$17</f>
        <v>4650.1270897000004</v>
      </c>
      <c r="U90" s="36">
        <f>SUMIFS(СВЦЭМ!$C$39:$C$782,СВЦЭМ!$A$39:$A$782,$A90,СВЦЭМ!$B$39:$B$782,U$83)+'СЕТ СН'!$H$9+СВЦЭМ!$D$10+'СЕТ СН'!$H$5-'СЕТ СН'!$H$17</f>
        <v>4571.4594006699999</v>
      </c>
      <c r="V90" s="36">
        <f>SUMIFS(СВЦЭМ!$C$39:$C$782,СВЦЭМ!$A$39:$A$782,$A90,СВЦЭМ!$B$39:$B$782,V$83)+'СЕТ СН'!$H$9+СВЦЭМ!$D$10+'СЕТ СН'!$H$5-'СЕТ СН'!$H$17</f>
        <v>4595.6034236000005</v>
      </c>
      <c r="W90" s="36">
        <f>SUMIFS(СВЦЭМ!$C$39:$C$782,СВЦЭМ!$A$39:$A$782,$A90,СВЦЭМ!$B$39:$B$782,W$83)+'СЕТ СН'!$H$9+СВЦЭМ!$D$10+'СЕТ СН'!$H$5-'СЕТ СН'!$H$17</f>
        <v>4626.14413496</v>
      </c>
      <c r="X90" s="36">
        <f>SUMIFS(СВЦЭМ!$C$39:$C$782,СВЦЭМ!$A$39:$A$782,$A90,СВЦЭМ!$B$39:$B$782,X$83)+'СЕТ СН'!$H$9+СВЦЭМ!$D$10+'СЕТ СН'!$H$5-'СЕТ СН'!$H$17</f>
        <v>4687.6778699700008</v>
      </c>
      <c r="Y90" s="36">
        <f>SUMIFS(СВЦЭМ!$C$39:$C$782,СВЦЭМ!$A$39:$A$782,$A90,СВЦЭМ!$B$39:$B$782,Y$83)+'СЕТ СН'!$H$9+СВЦЭМ!$D$10+'СЕТ СН'!$H$5-'СЕТ СН'!$H$17</f>
        <v>4734.7239453100001</v>
      </c>
    </row>
    <row r="91" spans="1:25" ht="15.75" x14ac:dyDescent="0.2">
      <c r="A91" s="35">
        <f t="shared" si="2"/>
        <v>45085</v>
      </c>
      <c r="B91" s="36">
        <f>SUMIFS(СВЦЭМ!$C$39:$C$782,СВЦЭМ!$A$39:$A$782,$A91,СВЦЭМ!$B$39:$B$782,B$83)+'СЕТ СН'!$H$9+СВЦЭМ!$D$10+'СЕТ СН'!$H$5-'СЕТ СН'!$H$17</f>
        <v>4873.8512612000004</v>
      </c>
      <c r="C91" s="36">
        <f>SUMIFS(СВЦЭМ!$C$39:$C$782,СВЦЭМ!$A$39:$A$782,$A91,СВЦЭМ!$B$39:$B$782,C$83)+'СЕТ СН'!$H$9+СВЦЭМ!$D$10+'СЕТ СН'!$H$5-'СЕТ СН'!$H$17</f>
        <v>4916.3260366699997</v>
      </c>
      <c r="D91" s="36">
        <f>SUMIFS(СВЦЭМ!$C$39:$C$782,СВЦЭМ!$A$39:$A$782,$A91,СВЦЭМ!$B$39:$B$782,D$83)+'СЕТ СН'!$H$9+СВЦЭМ!$D$10+'СЕТ СН'!$H$5-'СЕТ СН'!$H$17</f>
        <v>4920.8190384999998</v>
      </c>
      <c r="E91" s="36">
        <f>SUMIFS(СВЦЭМ!$C$39:$C$782,СВЦЭМ!$A$39:$A$782,$A91,СВЦЭМ!$B$39:$B$782,E$83)+'СЕТ СН'!$H$9+СВЦЭМ!$D$10+'СЕТ СН'!$H$5-'СЕТ СН'!$H$17</f>
        <v>4922.7839156700002</v>
      </c>
      <c r="F91" s="36">
        <f>SUMIFS(СВЦЭМ!$C$39:$C$782,СВЦЭМ!$A$39:$A$782,$A91,СВЦЭМ!$B$39:$B$782,F$83)+'СЕТ СН'!$H$9+СВЦЭМ!$D$10+'СЕТ СН'!$H$5-'СЕТ СН'!$H$17</f>
        <v>4905.7902709299997</v>
      </c>
      <c r="G91" s="36">
        <f>SUMIFS(СВЦЭМ!$C$39:$C$782,СВЦЭМ!$A$39:$A$782,$A91,СВЦЭМ!$B$39:$B$782,G$83)+'СЕТ СН'!$H$9+СВЦЭМ!$D$10+'СЕТ СН'!$H$5-'СЕТ СН'!$H$17</f>
        <v>4878.6086346900001</v>
      </c>
      <c r="H91" s="36">
        <f>SUMIFS(СВЦЭМ!$C$39:$C$782,СВЦЭМ!$A$39:$A$782,$A91,СВЦЭМ!$B$39:$B$782,H$83)+'СЕТ СН'!$H$9+СВЦЭМ!$D$10+'СЕТ СН'!$H$5-'СЕТ СН'!$H$17</f>
        <v>4737.2064963299999</v>
      </c>
      <c r="I91" s="36">
        <f>SUMIFS(СВЦЭМ!$C$39:$C$782,СВЦЭМ!$A$39:$A$782,$A91,СВЦЭМ!$B$39:$B$782,I$83)+'СЕТ СН'!$H$9+СВЦЭМ!$D$10+'СЕТ СН'!$H$5-'СЕТ СН'!$H$17</f>
        <v>4696.7197427800002</v>
      </c>
      <c r="J91" s="36">
        <f>SUMIFS(СВЦЭМ!$C$39:$C$782,СВЦЭМ!$A$39:$A$782,$A91,СВЦЭМ!$B$39:$B$782,J$83)+'СЕТ СН'!$H$9+СВЦЭМ!$D$10+'СЕТ СН'!$H$5-'СЕТ СН'!$H$17</f>
        <v>4660.9431923000002</v>
      </c>
      <c r="K91" s="36">
        <f>SUMIFS(СВЦЭМ!$C$39:$C$782,СВЦЭМ!$A$39:$A$782,$A91,СВЦЭМ!$B$39:$B$782,K$83)+'СЕТ СН'!$H$9+СВЦЭМ!$D$10+'СЕТ СН'!$H$5-'СЕТ СН'!$H$17</f>
        <v>4633.7081262400006</v>
      </c>
      <c r="L91" s="36">
        <f>SUMIFS(СВЦЭМ!$C$39:$C$782,СВЦЭМ!$A$39:$A$782,$A91,СВЦЭМ!$B$39:$B$782,L$83)+'СЕТ СН'!$H$9+СВЦЭМ!$D$10+'СЕТ СН'!$H$5-'СЕТ СН'!$H$17</f>
        <v>4635.1754626900001</v>
      </c>
      <c r="M91" s="36">
        <f>SUMIFS(СВЦЭМ!$C$39:$C$782,СВЦЭМ!$A$39:$A$782,$A91,СВЦЭМ!$B$39:$B$782,M$83)+'СЕТ СН'!$H$9+СВЦЭМ!$D$10+'СЕТ СН'!$H$5-'СЕТ СН'!$H$17</f>
        <v>4656.4590607600003</v>
      </c>
      <c r="N91" s="36">
        <f>SUMIFS(СВЦЭМ!$C$39:$C$782,СВЦЭМ!$A$39:$A$782,$A91,СВЦЭМ!$B$39:$B$782,N$83)+'СЕТ СН'!$H$9+СВЦЭМ!$D$10+'СЕТ СН'!$H$5-'СЕТ СН'!$H$17</f>
        <v>4691.6151487000006</v>
      </c>
      <c r="O91" s="36">
        <f>SUMIFS(СВЦЭМ!$C$39:$C$782,СВЦЭМ!$A$39:$A$782,$A91,СВЦЭМ!$B$39:$B$782,O$83)+'СЕТ СН'!$H$9+СВЦЭМ!$D$10+'СЕТ СН'!$H$5-'СЕТ СН'!$H$17</f>
        <v>4692.1709499500002</v>
      </c>
      <c r="P91" s="36">
        <f>SUMIFS(СВЦЭМ!$C$39:$C$782,СВЦЭМ!$A$39:$A$782,$A91,СВЦЭМ!$B$39:$B$782,P$83)+'СЕТ СН'!$H$9+СВЦЭМ!$D$10+'СЕТ СН'!$H$5-'СЕТ СН'!$H$17</f>
        <v>4702.6043872500004</v>
      </c>
      <c r="Q91" s="36">
        <f>SUMIFS(СВЦЭМ!$C$39:$C$782,СВЦЭМ!$A$39:$A$782,$A91,СВЦЭМ!$B$39:$B$782,Q$83)+'СЕТ СН'!$H$9+СВЦЭМ!$D$10+'СЕТ СН'!$H$5-'СЕТ СН'!$H$17</f>
        <v>4717.2828107400001</v>
      </c>
      <c r="R91" s="36">
        <f>SUMIFS(СВЦЭМ!$C$39:$C$782,СВЦЭМ!$A$39:$A$782,$A91,СВЦЭМ!$B$39:$B$782,R$83)+'СЕТ СН'!$H$9+СВЦЭМ!$D$10+'СЕТ СН'!$H$5-'СЕТ СН'!$H$17</f>
        <v>4698.0359836000007</v>
      </c>
      <c r="S91" s="36">
        <f>SUMIFS(СВЦЭМ!$C$39:$C$782,СВЦЭМ!$A$39:$A$782,$A91,СВЦЭМ!$B$39:$B$782,S$83)+'СЕТ СН'!$H$9+СВЦЭМ!$D$10+'СЕТ СН'!$H$5-'СЕТ СН'!$H$17</f>
        <v>4678.7042545200002</v>
      </c>
      <c r="T91" s="36">
        <f>SUMIFS(СВЦЭМ!$C$39:$C$782,СВЦЭМ!$A$39:$A$782,$A91,СВЦЭМ!$B$39:$B$782,T$83)+'СЕТ СН'!$H$9+СВЦЭМ!$D$10+'СЕТ СН'!$H$5-'СЕТ СН'!$H$17</f>
        <v>4650.4323034899999</v>
      </c>
      <c r="U91" s="36">
        <f>SUMIFS(СВЦЭМ!$C$39:$C$782,СВЦЭМ!$A$39:$A$782,$A91,СВЦЭМ!$B$39:$B$782,U$83)+'СЕТ СН'!$H$9+СВЦЭМ!$D$10+'СЕТ СН'!$H$5-'СЕТ СН'!$H$17</f>
        <v>4628.5991802400004</v>
      </c>
      <c r="V91" s="36">
        <f>SUMIFS(СВЦЭМ!$C$39:$C$782,СВЦЭМ!$A$39:$A$782,$A91,СВЦЭМ!$B$39:$B$782,V$83)+'СЕТ СН'!$H$9+СВЦЭМ!$D$10+'СЕТ СН'!$H$5-'СЕТ СН'!$H$17</f>
        <v>4563.9514494200002</v>
      </c>
      <c r="W91" s="36">
        <f>SUMIFS(СВЦЭМ!$C$39:$C$782,СВЦЭМ!$A$39:$A$782,$A91,СВЦЭМ!$B$39:$B$782,W$83)+'СЕТ СН'!$H$9+СВЦЭМ!$D$10+'СЕТ СН'!$H$5-'СЕТ СН'!$H$17</f>
        <v>4610.6605100400002</v>
      </c>
      <c r="X91" s="36">
        <f>SUMIFS(СВЦЭМ!$C$39:$C$782,СВЦЭМ!$A$39:$A$782,$A91,СВЦЭМ!$B$39:$B$782,X$83)+'СЕТ СН'!$H$9+СВЦЭМ!$D$10+'СЕТ СН'!$H$5-'СЕТ СН'!$H$17</f>
        <v>4674.14670157</v>
      </c>
      <c r="Y91" s="36">
        <f>SUMIFS(СВЦЭМ!$C$39:$C$782,СВЦЭМ!$A$39:$A$782,$A91,СВЦЭМ!$B$39:$B$782,Y$83)+'СЕТ СН'!$H$9+СВЦЭМ!$D$10+'СЕТ СН'!$H$5-'СЕТ СН'!$H$17</f>
        <v>4800.9110116400007</v>
      </c>
    </row>
    <row r="92" spans="1:25" ht="15.75" x14ac:dyDescent="0.2">
      <c r="A92" s="35">
        <f t="shared" si="2"/>
        <v>45086</v>
      </c>
      <c r="B92" s="36">
        <f>SUMIFS(СВЦЭМ!$C$39:$C$782,СВЦЭМ!$A$39:$A$782,$A92,СВЦЭМ!$B$39:$B$782,B$83)+'СЕТ СН'!$H$9+СВЦЭМ!$D$10+'СЕТ СН'!$H$5-'СЕТ СН'!$H$17</f>
        <v>4742.5163779699997</v>
      </c>
      <c r="C92" s="36">
        <f>SUMIFS(СВЦЭМ!$C$39:$C$782,СВЦЭМ!$A$39:$A$782,$A92,СВЦЭМ!$B$39:$B$782,C$83)+'СЕТ СН'!$H$9+СВЦЭМ!$D$10+'СЕТ СН'!$H$5-'СЕТ СН'!$H$17</f>
        <v>4649.0647289900007</v>
      </c>
      <c r="D92" s="36">
        <f>SUMIFS(СВЦЭМ!$C$39:$C$782,СВЦЭМ!$A$39:$A$782,$A92,СВЦЭМ!$B$39:$B$782,D$83)+'СЕТ СН'!$H$9+СВЦЭМ!$D$10+'СЕТ СН'!$H$5-'СЕТ СН'!$H$17</f>
        <v>4708.9662855200004</v>
      </c>
      <c r="E92" s="36">
        <f>SUMIFS(СВЦЭМ!$C$39:$C$782,СВЦЭМ!$A$39:$A$782,$A92,СВЦЭМ!$B$39:$B$782,E$83)+'СЕТ СН'!$H$9+СВЦЭМ!$D$10+'СЕТ СН'!$H$5-'СЕТ СН'!$H$17</f>
        <v>4861.9775230600007</v>
      </c>
      <c r="F92" s="36">
        <f>SUMIFS(СВЦЭМ!$C$39:$C$782,СВЦЭМ!$A$39:$A$782,$A92,СВЦЭМ!$B$39:$B$782,F$83)+'СЕТ СН'!$H$9+СВЦЭМ!$D$10+'СЕТ СН'!$H$5-'СЕТ СН'!$H$17</f>
        <v>4836.3320149299998</v>
      </c>
      <c r="G92" s="36">
        <f>SUMIFS(СВЦЭМ!$C$39:$C$782,СВЦЭМ!$A$39:$A$782,$A92,СВЦЭМ!$B$39:$B$782,G$83)+'СЕТ СН'!$H$9+СВЦЭМ!$D$10+'СЕТ СН'!$H$5-'СЕТ СН'!$H$17</f>
        <v>4768.8542568600005</v>
      </c>
      <c r="H92" s="36">
        <f>SUMIFS(СВЦЭМ!$C$39:$C$782,СВЦЭМ!$A$39:$A$782,$A92,СВЦЭМ!$B$39:$B$782,H$83)+'СЕТ СН'!$H$9+СВЦЭМ!$D$10+'СЕТ СН'!$H$5-'СЕТ СН'!$H$17</f>
        <v>4613.9321309799998</v>
      </c>
      <c r="I92" s="36">
        <f>SUMIFS(СВЦЭМ!$C$39:$C$782,СВЦЭМ!$A$39:$A$782,$A92,СВЦЭМ!$B$39:$B$782,I$83)+'СЕТ СН'!$H$9+СВЦЭМ!$D$10+'СЕТ СН'!$H$5-'СЕТ СН'!$H$17</f>
        <v>4544.3968919700001</v>
      </c>
      <c r="J92" s="36">
        <f>SUMIFS(СВЦЭМ!$C$39:$C$782,СВЦЭМ!$A$39:$A$782,$A92,СВЦЭМ!$B$39:$B$782,J$83)+'СЕТ СН'!$H$9+СВЦЭМ!$D$10+'СЕТ СН'!$H$5-'СЕТ СН'!$H$17</f>
        <v>4470.4334590799999</v>
      </c>
      <c r="K92" s="36">
        <f>SUMIFS(СВЦЭМ!$C$39:$C$782,СВЦЭМ!$A$39:$A$782,$A92,СВЦЭМ!$B$39:$B$782,K$83)+'СЕТ СН'!$H$9+СВЦЭМ!$D$10+'СЕТ СН'!$H$5-'СЕТ СН'!$H$17</f>
        <v>4428.5529926100007</v>
      </c>
      <c r="L92" s="36">
        <f>SUMIFS(СВЦЭМ!$C$39:$C$782,СВЦЭМ!$A$39:$A$782,$A92,СВЦЭМ!$B$39:$B$782,L$83)+'СЕТ СН'!$H$9+СВЦЭМ!$D$10+'СЕТ СН'!$H$5-'СЕТ СН'!$H$17</f>
        <v>4408.31362842</v>
      </c>
      <c r="M92" s="36">
        <f>SUMIFS(СВЦЭМ!$C$39:$C$782,СВЦЭМ!$A$39:$A$782,$A92,СВЦЭМ!$B$39:$B$782,M$83)+'СЕТ СН'!$H$9+СВЦЭМ!$D$10+'СЕТ СН'!$H$5-'СЕТ СН'!$H$17</f>
        <v>4452.4620596800005</v>
      </c>
      <c r="N92" s="36">
        <f>SUMIFS(СВЦЭМ!$C$39:$C$782,СВЦЭМ!$A$39:$A$782,$A92,СВЦЭМ!$B$39:$B$782,N$83)+'СЕТ СН'!$H$9+СВЦЭМ!$D$10+'СЕТ СН'!$H$5-'СЕТ СН'!$H$17</f>
        <v>4476.0736857000002</v>
      </c>
      <c r="O92" s="36">
        <f>SUMIFS(СВЦЭМ!$C$39:$C$782,СВЦЭМ!$A$39:$A$782,$A92,СВЦЭМ!$B$39:$B$782,O$83)+'СЕТ СН'!$H$9+СВЦЭМ!$D$10+'СЕТ СН'!$H$5-'СЕТ СН'!$H$17</f>
        <v>4475.0183826400007</v>
      </c>
      <c r="P92" s="36">
        <f>SUMIFS(СВЦЭМ!$C$39:$C$782,СВЦЭМ!$A$39:$A$782,$A92,СВЦЭМ!$B$39:$B$782,P$83)+'СЕТ СН'!$H$9+СВЦЭМ!$D$10+'СЕТ СН'!$H$5-'СЕТ СН'!$H$17</f>
        <v>4484.80087551</v>
      </c>
      <c r="Q92" s="36">
        <f>SUMIFS(СВЦЭМ!$C$39:$C$782,СВЦЭМ!$A$39:$A$782,$A92,СВЦЭМ!$B$39:$B$782,Q$83)+'СЕТ СН'!$H$9+СВЦЭМ!$D$10+'СЕТ СН'!$H$5-'СЕТ СН'!$H$17</f>
        <v>4488.4286888699999</v>
      </c>
      <c r="R92" s="36">
        <f>SUMIFS(СВЦЭМ!$C$39:$C$782,СВЦЭМ!$A$39:$A$782,$A92,СВЦЭМ!$B$39:$B$782,R$83)+'СЕТ СН'!$H$9+СВЦЭМ!$D$10+'СЕТ СН'!$H$5-'СЕТ СН'!$H$17</f>
        <v>4481.9750895699999</v>
      </c>
      <c r="S92" s="36">
        <f>SUMIFS(СВЦЭМ!$C$39:$C$782,СВЦЭМ!$A$39:$A$782,$A92,СВЦЭМ!$B$39:$B$782,S$83)+'СЕТ СН'!$H$9+СВЦЭМ!$D$10+'СЕТ СН'!$H$5-'СЕТ СН'!$H$17</f>
        <v>4491.9094122200004</v>
      </c>
      <c r="T92" s="36">
        <f>SUMIFS(СВЦЭМ!$C$39:$C$782,СВЦЭМ!$A$39:$A$782,$A92,СВЦЭМ!$B$39:$B$782,T$83)+'СЕТ СН'!$H$9+СВЦЭМ!$D$10+'СЕТ СН'!$H$5-'СЕТ СН'!$H$17</f>
        <v>4483.3004884600005</v>
      </c>
      <c r="U92" s="36">
        <f>SUMIFS(СВЦЭМ!$C$39:$C$782,СВЦЭМ!$A$39:$A$782,$A92,СВЦЭМ!$B$39:$B$782,U$83)+'СЕТ СН'!$H$9+СВЦЭМ!$D$10+'СЕТ СН'!$H$5-'СЕТ СН'!$H$17</f>
        <v>4456.2686761000004</v>
      </c>
      <c r="V92" s="36">
        <f>SUMIFS(СВЦЭМ!$C$39:$C$782,СВЦЭМ!$A$39:$A$782,$A92,СВЦЭМ!$B$39:$B$782,V$83)+'СЕТ СН'!$H$9+СВЦЭМ!$D$10+'СЕТ СН'!$H$5-'СЕТ СН'!$H$17</f>
        <v>4432.7934340299998</v>
      </c>
      <c r="W92" s="36">
        <f>SUMIFS(СВЦЭМ!$C$39:$C$782,СВЦЭМ!$A$39:$A$782,$A92,СВЦЭМ!$B$39:$B$782,W$83)+'СЕТ СН'!$H$9+СВЦЭМ!$D$10+'СЕТ СН'!$H$5-'СЕТ СН'!$H$17</f>
        <v>4465.2178406399998</v>
      </c>
      <c r="X92" s="36">
        <f>SUMIFS(СВЦЭМ!$C$39:$C$782,СВЦЭМ!$A$39:$A$782,$A92,СВЦЭМ!$B$39:$B$782,X$83)+'СЕТ СН'!$H$9+СВЦЭМ!$D$10+'СЕТ СН'!$H$5-'СЕТ СН'!$H$17</f>
        <v>4468.35574473</v>
      </c>
      <c r="Y92" s="36">
        <f>SUMIFS(СВЦЭМ!$C$39:$C$782,СВЦЭМ!$A$39:$A$782,$A92,СВЦЭМ!$B$39:$B$782,Y$83)+'СЕТ СН'!$H$9+СВЦЭМ!$D$10+'СЕТ СН'!$H$5-'СЕТ СН'!$H$17</f>
        <v>4636.4408916700004</v>
      </c>
    </row>
    <row r="93" spans="1:25" ht="15.75" x14ac:dyDescent="0.2">
      <c r="A93" s="35">
        <f t="shared" si="2"/>
        <v>45087</v>
      </c>
      <c r="B93" s="36">
        <f>SUMIFS(СВЦЭМ!$C$39:$C$782,СВЦЭМ!$A$39:$A$782,$A93,СВЦЭМ!$B$39:$B$782,B$83)+'СЕТ СН'!$H$9+СВЦЭМ!$D$10+'СЕТ СН'!$H$5-'СЕТ СН'!$H$17</f>
        <v>4654.1141336300007</v>
      </c>
      <c r="C93" s="36">
        <f>SUMIFS(СВЦЭМ!$C$39:$C$782,СВЦЭМ!$A$39:$A$782,$A93,СВЦЭМ!$B$39:$B$782,C$83)+'СЕТ СН'!$H$9+СВЦЭМ!$D$10+'СЕТ СН'!$H$5-'СЕТ СН'!$H$17</f>
        <v>4682.4314824100002</v>
      </c>
      <c r="D93" s="36">
        <f>SUMIFS(СВЦЭМ!$C$39:$C$782,СВЦЭМ!$A$39:$A$782,$A93,СВЦЭМ!$B$39:$B$782,D$83)+'СЕТ СН'!$H$9+СВЦЭМ!$D$10+'СЕТ СН'!$H$5-'СЕТ СН'!$H$17</f>
        <v>4745.5019334900007</v>
      </c>
      <c r="E93" s="36">
        <f>SUMIFS(СВЦЭМ!$C$39:$C$782,СВЦЭМ!$A$39:$A$782,$A93,СВЦЭМ!$B$39:$B$782,E$83)+'СЕТ СН'!$H$9+СВЦЭМ!$D$10+'СЕТ СН'!$H$5-'СЕТ СН'!$H$17</f>
        <v>4768.4355458500004</v>
      </c>
      <c r="F93" s="36">
        <f>SUMIFS(СВЦЭМ!$C$39:$C$782,СВЦЭМ!$A$39:$A$782,$A93,СВЦЭМ!$B$39:$B$782,F$83)+'СЕТ СН'!$H$9+СВЦЭМ!$D$10+'СЕТ СН'!$H$5-'СЕТ СН'!$H$17</f>
        <v>4793.8297686400001</v>
      </c>
      <c r="G93" s="36">
        <f>SUMIFS(СВЦЭМ!$C$39:$C$782,СВЦЭМ!$A$39:$A$782,$A93,СВЦЭМ!$B$39:$B$782,G$83)+'СЕТ СН'!$H$9+СВЦЭМ!$D$10+'СЕТ СН'!$H$5-'СЕТ СН'!$H$17</f>
        <v>4793.2769442099998</v>
      </c>
      <c r="H93" s="36">
        <f>SUMIFS(СВЦЭМ!$C$39:$C$782,СВЦЭМ!$A$39:$A$782,$A93,СВЦЭМ!$B$39:$B$782,H$83)+'СЕТ СН'!$H$9+СВЦЭМ!$D$10+'СЕТ СН'!$H$5-'СЕТ СН'!$H$17</f>
        <v>4690.3687910600001</v>
      </c>
      <c r="I93" s="36">
        <f>SUMIFS(СВЦЭМ!$C$39:$C$782,СВЦЭМ!$A$39:$A$782,$A93,СВЦЭМ!$B$39:$B$782,I$83)+'СЕТ СН'!$H$9+СВЦЭМ!$D$10+'СЕТ СН'!$H$5-'СЕТ СН'!$H$17</f>
        <v>4685.2695508800007</v>
      </c>
      <c r="J93" s="36">
        <f>SUMIFS(СВЦЭМ!$C$39:$C$782,СВЦЭМ!$A$39:$A$782,$A93,СВЦЭМ!$B$39:$B$782,J$83)+'СЕТ СН'!$H$9+СВЦЭМ!$D$10+'СЕТ СН'!$H$5-'СЕТ СН'!$H$17</f>
        <v>4596.30990578</v>
      </c>
      <c r="K93" s="36">
        <f>SUMIFS(СВЦЭМ!$C$39:$C$782,СВЦЭМ!$A$39:$A$782,$A93,СВЦЭМ!$B$39:$B$782,K$83)+'СЕТ СН'!$H$9+СВЦЭМ!$D$10+'СЕТ СН'!$H$5-'СЕТ СН'!$H$17</f>
        <v>4515.2994608899999</v>
      </c>
      <c r="L93" s="36">
        <f>SUMIFS(СВЦЭМ!$C$39:$C$782,СВЦЭМ!$A$39:$A$782,$A93,СВЦЭМ!$B$39:$B$782,L$83)+'СЕТ СН'!$H$9+СВЦЭМ!$D$10+'СЕТ СН'!$H$5-'СЕТ СН'!$H$17</f>
        <v>4486.9387357200003</v>
      </c>
      <c r="M93" s="36">
        <f>SUMIFS(СВЦЭМ!$C$39:$C$782,СВЦЭМ!$A$39:$A$782,$A93,СВЦЭМ!$B$39:$B$782,M$83)+'СЕТ СН'!$H$9+СВЦЭМ!$D$10+'СЕТ СН'!$H$5-'СЕТ СН'!$H$17</f>
        <v>4472.6542626800001</v>
      </c>
      <c r="N93" s="36">
        <f>SUMIFS(СВЦЭМ!$C$39:$C$782,СВЦЭМ!$A$39:$A$782,$A93,СВЦЭМ!$B$39:$B$782,N$83)+'СЕТ СН'!$H$9+СВЦЭМ!$D$10+'СЕТ СН'!$H$5-'СЕТ СН'!$H$17</f>
        <v>4481.1993346199997</v>
      </c>
      <c r="O93" s="36">
        <f>SUMIFS(СВЦЭМ!$C$39:$C$782,СВЦЭМ!$A$39:$A$782,$A93,СВЦЭМ!$B$39:$B$782,O$83)+'СЕТ СН'!$H$9+СВЦЭМ!$D$10+'СЕТ СН'!$H$5-'СЕТ СН'!$H$17</f>
        <v>4498.6704371599999</v>
      </c>
      <c r="P93" s="36">
        <f>SUMIFS(СВЦЭМ!$C$39:$C$782,СВЦЭМ!$A$39:$A$782,$A93,СВЦЭМ!$B$39:$B$782,P$83)+'СЕТ СН'!$H$9+СВЦЭМ!$D$10+'СЕТ СН'!$H$5-'СЕТ СН'!$H$17</f>
        <v>4506.2515130299998</v>
      </c>
      <c r="Q93" s="36">
        <f>SUMIFS(СВЦЭМ!$C$39:$C$782,СВЦЭМ!$A$39:$A$782,$A93,СВЦЭМ!$B$39:$B$782,Q$83)+'СЕТ СН'!$H$9+СВЦЭМ!$D$10+'СЕТ СН'!$H$5-'СЕТ СН'!$H$17</f>
        <v>4527.7197329200008</v>
      </c>
      <c r="R93" s="36">
        <f>SUMIFS(СВЦЭМ!$C$39:$C$782,СВЦЭМ!$A$39:$A$782,$A93,СВЦЭМ!$B$39:$B$782,R$83)+'СЕТ СН'!$H$9+СВЦЭМ!$D$10+'СЕТ СН'!$H$5-'СЕТ СН'!$H$17</f>
        <v>4509.20249255</v>
      </c>
      <c r="S93" s="36">
        <f>SUMIFS(СВЦЭМ!$C$39:$C$782,СВЦЭМ!$A$39:$A$782,$A93,СВЦЭМ!$B$39:$B$782,S$83)+'СЕТ СН'!$H$9+СВЦЭМ!$D$10+'СЕТ СН'!$H$5-'СЕТ СН'!$H$17</f>
        <v>4491.8348534699999</v>
      </c>
      <c r="T93" s="36">
        <f>SUMIFS(СВЦЭМ!$C$39:$C$782,СВЦЭМ!$A$39:$A$782,$A93,СВЦЭМ!$B$39:$B$782,T$83)+'СЕТ СН'!$H$9+СВЦЭМ!$D$10+'СЕТ СН'!$H$5-'СЕТ СН'!$H$17</f>
        <v>4478.7812478400001</v>
      </c>
      <c r="U93" s="36">
        <f>SUMIFS(СВЦЭМ!$C$39:$C$782,СВЦЭМ!$A$39:$A$782,$A93,СВЦЭМ!$B$39:$B$782,U$83)+'СЕТ СН'!$H$9+СВЦЭМ!$D$10+'СЕТ СН'!$H$5-'СЕТ СН'!$H$17</f>
        <v>4483.9440208300002</v>
      </c>
      <c r="V93" s="36">
        <f>SUMIFS(СВЦЭМ!$C$39:$C$782,СВЦЭМ!$A$39:$A$782,$A93,СВЦЭМ!$B$39:$B$782,V$83)+'СЕТ СН'!$H$9+СВЦЭМ!$D$10+'СЕТ СН'!$H$5-'СЕТ СН'!$H$17</f>
        <v>4482.7304978700004</v>
      </c>
      <c r="W93" s="36">
        <f>SUMIFS(СВЦЭМ!$C$39:$C$782,СВЦЭМ!$A$39:$A$782,$A93,СВЦЭМ!$B$39:$B$782,W$83)+'СЕТ СН'!$H$9+СВЦЭМ!$D$10+'СЕТ СН'!$H$5-'СЕТ СН'!$H$17</f>
        <v>4454.6242474299997</v>
      </c>
      <c r="X93" s="36">
        <f>SUMIFS(СВЦЭМ!$C$39:$C$782,СВЦЭМ!$A$39:$A$782,$A93,СВЦЭМ!$B$39:$B$782,X$83)+'СЕТ СН'!$H$9+СВЦЭМ!$D$10+'СЕТ СН'!$H$5-'СЕТ СН'!$H$17</f>
        <v>4466.8031770100006</v>
      </c>
      <c r="Y93" s="36">
        <f>SUMIFS(СВЦЭМ!$C$39:$C$782,СВЦЭМ!$A$39:$A$782,$A93,СВЦЭМ!$B$39:$B$782,Y$83)+'СЕТ СН'!$H$9+СВЦЭМ!$D$10+'СЕТ СН'!$H$5-'СЕТ СН'!$H$17</f>
        <v>4544.0281910600006</v>
      </c>
    </row>
    <row r="94" spans="1:25" ht="15.75" x14ac:dyDescent="0.2">
      <c r="A94" s="35">
        <f t="shared" si="2"/>
        <v>45088</v>
      </c>
      <c r="B94" s="36">
        <f>SUMIFS(СВЦЭМ!$C$39:$C$782,СВЦЭМ!$A$39:$A$782,$A94,СВЦЭМ!$B$39:$B$782,B$83)+'СЕТ СН'!$H$9+СВЦЭМ!$D$10+'СЕТ СН'!$H$5-'СЕТ СН'!$H$17</f>
        <v>4620.1802546199997</v>
      </c>
      <c r="C94" s="36">
        <f>SUMIFS(СВЦЭМ!$C$39:$C$782,СВЦЭМ!$A$39:$A$782,$A94,СВЦЭМ!$B$39:$B$782,C$83)+'СЕТ СН'!$H$9+СВЦЭМ!$D$10+'СЕТ СН'!$H$5-'СЕТ СН'!$H$17</f>
        <v>4660.1064331800007</v>
      </c>
      <c r="D94" s="36">
        <f>SUMIFS(СВЦЭМ!$C$39:$C$782,СВЦЭМ!$A$39:$A$782,$A94,СВЦЭМ!$B$39:$B$782,D$83)+'СЕТ СН'!$H$9+СВЦЭМ!$D$10+'СЕТ СН'!$H$5-'СЕТ СН'!$H$17</f>
        <v>4734.4634984300001</v>
      </c>
      <c r="E94" s="36">
        <f>SUMIFS(СВЦЭМ!$C$39:$C$782,СВЦЭМ!$A$39:$A$782,$A94,СВЦЭМ!$B$39:$B$782,E$83)+'СЕТ СН'!$H$9+СВЦЭМ!$D$10+'СЕТ СН'!$H$5-'СЕТ СН'!$H$17</f>
        <v>4741.3114461000005</v>
      </c>
      <c r="F94" s="36">
        <f>SUMIFS(СВЦЭМ!$C$39:$C$782,СВЦЭМ!$A$39:$A$782,$A94,СВЦЭМ!$B$39:$B$782,F$83)+'СЕТ СН'!$H$9+СВЦЭМ!$D$10+'СЕТ СН'!$H$5-'СЕТ СН'!$H$17</f>
        <v>4738.9285786400005</v>
      </c>
      <c r="G94" s="36">
        <f>SUMIFS(СВЦЭМ!$C$39:$C$782,СВЦЭМ!$A$39:$A$782,$A94,СВЦЭМ!$B$39:$B$782,G$83)+'СЕТ СН'!$H$9+СВЦЭМ!$D$10+'СЕТ СН'!$H$5-'СЕТ СН'!$H$17</f>
        <v>4731.5488839299996</v>
      </c>
      <c r="H94" s="36">
        <f>SUMIFS(СВЦЭМ!$C$39:$C$782,СВЦЭМ!$A$39:$A$782,$A94,СВЦЭМ!$B$39:$B$782,H$83)+'СЕТ СН'!$H$9+СВЦЭМ!$D$10+'СЕТ СН'!$H$5-'СЕТ СН'!$H$17</f>
        <v>4644.0058643000002</v>
      </c>
      <c r="I94" s="36">
        <f>SUMIFS(СВЦЭМ!$C$39:$C$782,СВЦЭМ!$A$39:$A$782,$A94,СВЦЭМ!$B$39:$B$782,I$83)+'СЕТ СН'!$H$9+СВЦЭМ!$D$10+'СЕТ СН'!$H$5-'СЕТ СН'!$H$17</f>
        <v>4585.5429327800002</v>
      </c>
      <c r="J94" s="36">
        <f>SUMIFS(СВЦЭМ!$C$39:$C$782,СВЦЭМ!$A$39:$A$782,$A94,СВЦЭМ!$B$39:$B$782,J$83)+'СЕТ СН'!$H$9+СВЦЭМ!$D$10+'СЕТ СН'!$H$5-'СЕТ СН'!$H$17</f>
        <v>4528.0890937700005</v>
      </c>
      <c r="K94" s="36">
        <f>SUMIFS(СВЦЭМ!$C$39:$C$782,СВЦЭМ!$A$39:$A$782,$A94,СВЦЭМ!$B$39:$B$782,K$83)+'СЕТ СН'!$H$9+СВЦЭМ!$D$10+'СЕТ СН'!$H$5-'СЕТ СН'!$H$17</f>
        <v>4437.9573508900003</v>
      </c>
      <c r="L94" s="36">
        <f>SUMIFS(СВЦЭМ!$C$39:$C$782,СВЦЭМ!$A$39:$A$782,$A94,СВЦЭМ!$B$39:$B$782,L$83)+'СЕТ СН'!$H$9+СВЦЭМ!$D$10+'СЕТ СН'!$H$5-'СЕТ СН'!$H$17</f>
        <v>4445.9815200800003</v>
      </c>
      <c r="M94" s="36">
        <f>SUMIFS(СВЦЭМ!$C$39:$C$782,СВЦЭМ!$A$39:$A$782,$A94,СВЦЭМ!$B$39:$B$782,M$83)+'СЕТ СН'!$H$9+СВЦЭМ!$D$10+'СЕТ СН'!$H$5-'СЕТ СН'!$H$17</f>
        <v>4448.2734253400004</v>
      </c>
      <c r="N94" s="36">
        <f>SUMIFS(СВЦЭМ!$C$39:$C$782,СВЦЭМ!$A$39:$A$782,$A94,СВЦЭМ!$B$39:$B$782,N$83)+'СЕТ СН'!$H$9+СВЦЭМ!$D$10+'СЕТ СН'!$H$5-'СЕТ СН'!$H$17</f>
        <v>4456.2978423300001</v>
      </c>
      <c r="O94" s="36">
        <f>SUMIFS(СВЦЭМ!$C$39:$C$782,СВЦЭМ!$A$39:$A$782,$A94,СВЦЭМ!$B$39:$B$782,O$83)+'СЕТ СН'!$H$9+СВЦЭМ!$D$10+'СЕТ СН'!$H$5-'СЕТ СН'!$H$17</f>
        <v>4467.4834876900004</v>
      </c>
      <c r="P94" s="36">
        <f>SUMIFS(СВЦЭМ!$C$39:$C$782,СВЦЭМ!$A$39:$A$782,$A94,СВЦЭМ!$B$39:$B$782,P$83)+'СЕТ СН'!$H$9+СВЦЭМ!$D$10+'СЕТ СН'!$H$5-'СЕТ СН'!$H$17</f>
        <v>4468.4303759900004</v>
      </c>
      <c r="Q94" s="36">
        <f>SUMIFS(СВЦЭМ!$C$39:$C$782,СВЦЭМ!$A$39:$A$782,$A94,СВЦЭМ!$B$39:$B$782,Q$83)+'СЕТ СН'!$H$9+СВЦЭМ!$D$10+'СЕТ СН'!$H$5-'СЕТ СН'!$H$17</f>
        <v>4474.4188748200004</v>
      </c>
      <c r="R94" s="36">
        <f>SUMIFS(СВЦЭМ!$C$39:$C$782,СВЦЭМ!$A$39:$A$782,$A94,СВЦЭМ!$B$39:$B$782,R$83)+'СЕТ СН'!$H$9+СВЦЭМ!$D$10+'СЕТ СН'!$H$5-'СЕТ СН'!$H$17</f>
        <v>4531.9594268999999</v>
      </c>
      <c r="S94" s="36">
        <f>SUMIFS(СВЦЭМ!$C$39:$C$782,СВЦЭМ!$A$39:$A$782,$A94,СВЦЭМ!$B$39:$B$782,S$83)+'СЕТ СН'!$H$9+СВЦЭМ!$D$10+'СЕТ СН'!$H$5-'СЕТ СН'!$H$17</f>
        <v>4451.9003258299999</v>
      </c>
      <c r="T94" s="36">
        <f>SUMIFS(СВЦЭМ!$C$39:$C$782,СВЦЭМ!$A$39:$A$782,$A94,СВЦЭМ!$B$39:$B$782,T$83)+'СЕТ СН'!$H$9+СВЦЭМ!$D$10+'СЕТ СН'!$H$5-'СЕТ СН'!$H$17</f>
        <v>4452.8434416</v>
      </c>
      <c r="U94" s="36">
        <f>SUMIFS(СВЦЭМ!$C$39:$C$782,СВЦЭМ!$A$39:$A$782,$A94,СВЦЭМ!$B$39:$B$782,U$83)+'СЕТ СН'!$H$9+СВЦЭМ!$D$10+'СЕТ СН'!$H$5-'СЕТ СН'!$H$17</f>
        <v>4446.7831772299996</v>
      </c>
      <c r="V94" s="36">
        <f>SUMIFS(СВЦЭМ!$C$39:$C$782,СВЦЭМ!$A$39:$A$782,$A94,СВЦЭМ!$B$39:$B$782,V$83)+'СЕТ СН'!$H$9+СВЦЭМ!$D$10+'СЕТ СН'!$H$5-'СЕТ СН'!$H$17</f>
        <v>4465.50149719</v>
      </c>
      <c r="W94" s="36">
        <f>SUMIFS(СВЦЭМ!$C$39:$C$782,СВЦЭМ!$A$39:$A$782,$A94,СВЦЭМ!$B$39:$B$782,W$83)+'СЕТ СН'!$H$9+СВЦЭМ!$D$10+'СЕТ СН'!$H$5-'СЕТ СН'!$H$17</f>
        <v>4444.5505215800003</v>
      </c>
      <c r="X94" s="36">
        <f>SUMIFS(СВЦЭМ!$C$39:$C$782,СВЦЭМ!$A$39:$A$782,$A94,СВЦЭМ!$B$39:$B$782,X$83)+'СЕТ СН'!$H$9+СВЦЭМ!$D$10+'СЕТ СН'!$H$5-'СЕТ СН'!$H$17</f>
        <v>4450.1777730800004</v>
      </c>
      <c r="Y94" s="36">
        <f>SUMIFS(СВЦЭМ!$C$39:$C$782,СВЦЭМ!$A$39:$A$782,$A94,СВЦЭМ!$B$39:$B$782,Y$83)+'СЕТ СН'!$H$9+СВЦЭМ!$D$10+'СЕТ СН'!$H$5-'СЕТ СН'!$H$17</f>
        <v>4528.3928495400005</v>
      </c>
    </row>
    <row r="95" spans="1:25" ht="15.75" x14ac:dyDescent="0.2">
      <c r="A95" s="35">
        <f t="shared" si="2"/>
        <v>45089</v>
      </c>
      <c r="B95" s="36">
        <f>SUMIFS(СВЦЭМ!$C$39:$C$782,СВЦЭМ!$A$39:$A$782,$A95,СВЦЭМ!$B$39:$B$782,B$83)+'СЕТ СН'!$H$9+СВЦЭМ!$D$10+'СЕТ СН'!$H$5-'СЕТ СН'!$H$17</f>
        <v>4776.0743529400006</v>
      </c>
      <c r="C95" s="36">
        <f>SUMIFS(СВЦЭМ!$C$39:$C$782,СВЦЭМ!$A$39:$A$782,$A95,СВЦЭМ!$B$39:$B$782,C$83)+'СЕТ СН'!$H$9+СВЦЭМ!$D$10+'СЕТ СН'!$H$5-'СЕТ СН'!$H$17</f>
        <v>4804.9148300100005</v>
      </c>
      <c r="D95" s="36">
        <f>SUMIFS(СВЦЭМ!$C$39:$C$782,СВЦЭМ!$A$39:$A$782,$A95,СВЦЭМ!$B$39:$B$782,D$83)+'СЕТ СН'!$H$9+СВЦЭМ!$D$10+'СЕТ СН'!$H$5-'СЕТ СН'!$H$17</f>
        <v>4876.0034194099999</v>
      </c>
      <c r="E95" s="36">
        <f>SUMIFS(СВЦЭМ!$C$39:$C$782,СВЦЭМ!$A$39:$A$782,$A95,СВЦЭМ!$B$39:$B$782,E$83)+'СЕТ СН'!$H$9+СВЦЭМ!$D$10+'СЕТ СН'!$H$5-'СЕТ СН'!$H$17</f>
        <v>4864.2529388100002</v>
      </c>
      <c r="F95" s="36">
        <f>SUMIFS(СВЦЭМ!$C$39:$C$782,СВЦЭМ!$A$39:$A$782,$A95,СВЦЭМ!$B$39:$B$782,F$83)+'СЕТ СН'!$H$9+СВЦЭМ!$D$10+'СЕТ СН'!$H$5-'СЕТ СН'!$H$17</f>
        <v>4855.9589376500007</v>
      </c>
      <c r="G95" s="36">
        <f>SUMIFS(СВЦЭМ!$C$39:$C$782,СВЦЭМ!$A$39:$A$782,$A95,СВЦЭМ!$B$39:$B$782,G$83)+'СЕТ СН'!$H$9+СВЦЭМ!$D$10+'СЕТ СН'!$H$5-'СЕТ СН'!$H$17</f>
        <v>4845.2002977100001</v>
      </c>
      <c r="H95" s="36">
        <f>SUMIFS(СВЦЭМ!$C$39:$C$782,СВЦЭМ!$A$39:$A$782,$A95,СВЦЭМ!$B$39:$B$782,H$83)+'СЕТ СН'!$H$9+СВЦЭМ!$D$10+'СЕТ СН'!$H$5-'СЕТ СН'!$H$17</f>
        <v>4726.35643583</v>
      </c>
      <c r="I95" s="36">
        <f>SUMIFS(СВЦЭМ!$C$39:$C$782,СВЦЭМ!$A$39:$A$782,$A95,СВЦЭМ!$B$39:$B$782,I$83)+'СЕТ СН'!$H$9+СВЦЭМ!$D$10+'СЕТ СН'!$H$5-'СЕТ СН'!$H$17</f>
        <v>4659.9140201800001</v>
      </c>
      <c r="J95" s="36">
        <f>SUMIFS(СВЦЭМ!$C$39:$C$782,СВЦЭМ!$A$39:$A$782,$A95,СВЦЭМ!$B$39:$B$782,J$83)+'СЕТ СН'!$H$9+СВЦЭМ!$D$10+'СЕТ СН'!$H$5-'СЕТ СН'!$H$17</f>
        <v>4535.2431713700007</v>
      </c>
      <c r="K95" s="36">
        <f>SUMIFS(СВЦЭМ!$C$39:$C$782,СВЦЭМ!$A$39:$A$782,$A95,СВЦЭМ!$B$39:$B$782,K$83)+'СЕТ СН'!$H$9+СВЦЭМ!$D$10+'СЕТ СН'!$H$5-'СЕТ СН'!$H$17</f>
        <v>4511.5862667399997</v>
      </c>
      <c r="L95" s="36">
        <f>SUMIFS(СВЦЭМ!$C$39:$C$782,СВЦЭМ!$A$39:$A$782,$A95,СВЦЭМ!$B$39:$B$782,L$83)+'СЕТ СН'!$H$9+СВЦЭМ!$D$10+'СЕТ СН'!$H$5-'СЕТ СН'!$H$17</f>
        <v>4497.3972748699998</v>
      </c>
      <c r="M95" s="36">
        <f>SUMIFS(СВЦЭМ!$C$39:$C$782,СВЦЭМ!$A$39:$A$782,$A95,СВЦЭМ!$B$39:$B$782,M$83)+'СЕТ СН'!$H$9+СВЦЭМ!$D$10+'СЕТ СН'!$H$5-'СЕТ СН'!$H$17</f>
        <v>4536.3510933200005</v>
      </c>
      <c r="N95" s="36">
        <f>SUMIFS(СВЦЭМ!$C$39:$C$782,СВЦЭМ!$A$39:$A$782,$A95,СВЦЭМ!$B$39:$B$782,N$83)+'СЕТ СН'!$H$9+СВЦЭМ!$D$10+'СЕТ СН'!$H$5-'СЕТ СН'!$H$17</f>
        <v>4573.1915545800002</v>
      </c>
      <c r="O95" s="36">
        <f>SUMIFS(СВЦЭМ!$C$39:$C$782,СВЦЭМ!$A$39:$A$782,$A95,СВЦЭМ!$B$39:$B$782,O$83)+'СЕТ СН'!$H$9+СВЦЭМ!$D$10+'СЕТ СН'!$H$5-'СЕТ СН'!$H$17</f>
        <v>4602.8864561299997</v>
      </c>
      <c r="P95" s="36">
        <f>SUMIFS(СВЦЭМ!$C$39:$C$782,СВЦЭМ!$A$39:$A$782,$A95,СВЦЭМ!$B$39:$B$782,P$83)+'СЕТ СН'!$H$9+СВЦЭМ!$D$10+'СЕТ СН'!$H$5-'СЕТ СН'!$H$17</f>
        <v>4618.1130776600003</v>
      </c>
      <c r="Q95" s="36">
        <f>SUMIFS(СВЦЭМ!$C$39:$C$782,СВЦЭМ!$A$39:$A$782,$A95,СВЦЭМ!$B$39:$B$782,Q$83)+'СЕТ СН'!$H$9+СВЦЭМ!$D$10+'СЕТ СН'!$H$5-'СЕТ СН'!$H$17</f>
        <v>4636.2545703200003</v>
      </c>
      <c r="R95" s="36">
        <f>SUMIFS(СВЦЭМ!$C$39:$C$782,СВЦЭМ!$A$39:$A$782,$A95,СВЦЭМ!$B$39:$B$782,R$83)+'СЕТ СН'!$H$9+СВЦЭМ!$D$10+'СЕТ СН'!$H$5-'СЕТ СН'!$H$17</f>
        <v>4599.2417403899999</v>
      </c>
      <c r="S95" s="36">
        <f>SUMIFS(СВЦЭМ!$C$39:$C$782,СВЦЭМ!$A$39:$A$782,$A95,СВЦЭМ!$B$39:$B$782,S$83)+'СЕТ СН'!$H$9+СВЦЭМ!$D$10+'СЕТ СН'!$H$5-'СЕТ СН'!$H$17</f>
        <v>4582.0679366100003</v>
      </c>
      <c r="T95" s="36">
        <f>SUMIFS(СВЦЭМ!$C$39:$C$782,СВЦЭМ!$A$39:$A$782,$A95,СВЦЭМ!$B$39:$B$782,T$83)+'СЕТ СН'!$H$9+СВЦЭМ!$D$10+'СЕТ СН'!$H$5-'СЕТ СН'!$H$17</f>
        <v>4592.0935032800007</v>
      </c>
      <c r="U95" s="36">
        <f>SUMIFS(СВЦЭМ!$C$39:$C$782,СВЦЭМ!$A$39:$A$782,$A95,СВЦЭМ!$B$39:$B$782,U$83)+'СЕТ СН'!$H$9+СВЦЭМ!$D$10+'СЕТ СН'!$H$5-'СЕТ СН'!$H$17</f>
        <v>4517.9430695700003</v>
      </c>
      <c r="V95" s="36">
        <f>SUMIFS(СВЦЭМ!$C$39:$C$782,СВЦЭМ!$A$39:$A$782,$A95,СВЦЭМ!$B$39:$B$782,V$83)+'СЕТ СН'!$H$9+СВЦЭМ!$D$10+'СЕТ СН'!$H$5-'СЕТ СН'!$H$17</f>
        <v>4492.6096299300007</v>
      </c>
      <c r="W95" s="36">
        <f>SUMIFS(СВЦЭМ!$C$39:$C$782,СВЦЭМ!$A$39:$A$782,$A95,СВЦЭМ!$B$39:$B$782,W$83)+'СЕТ СН'!$H$9+СВЦЭМ!$D$10+'СЕТ СН'!$H$5-'СЕТ СН'!$H$17</f>
        <v>4489.9502177300001</v>
      </c>
      <c r="X95" s="36">
        <f>SUMIFS(СВЦЭМ!$C$39:$C$782,СВЦЭМ!$A$39:$A$782,$A95,СВЦЭМ!$B$39:$B$782,X$83)+'СЕТ СН'!$H$9+СВЦЭМ!$D$10+'СЕТ СН'!$H$5-'СЕТ СН'!$H$17</f>
        <v>4557.0525421900002</v>
      </c>
      <c r="Y95" s="36">
        <f>SUMIFS(СВЦЭМ!$C$39:$C$782,СВЦЭМ!$A$39:$A$782,$A95,СВЦЭМ!$B$39:$B$782,Y$83)+'СЕТ СН'!$H$9+СВЦЭМ!$D$10+'СЕТ СН'!$H$5-'СЕТ СН'!$H$17</f>
        <v>4624.0815034799998</v>
      </c>
    </row>
    <row r="96" spans="1:25" ht="15.75" x14ac:dyDescent="0.2">
      <c r="A96" s="35">
        <f t="shared" si="2"/>
        <v>45090</v>
      </c>
      <c r="B96" s="36">
        <f>SUMIFS(СВЦЭМ!$C$39:$C$782,СВЦЭМ!$A$39:$A$782,$A96,СВЦЭМ!$B$39:$B$782,B$83)+'СЕТ СН'!$H$9+СВЦЭМ!$D$10+'СЕТ СН'!$H$5-'СЕТ СН'!$H$17</f>
        <v>4695.7253926700005</v>
      </c>
      <c r="C96" s="36">
        <f>SUMIFS(СВЦЭМ!$C$39:$C$782,СВЦЭМ!$A$39:$A$782,$A96,СВЦЭМ!$B$39:$B$782,C$83)+'СЕТ СН'!$H$9+СВЦЭМ!$D$10+'СЕТ СН'!$H$5-'СЕТ СН'!$H$17</f>
        <v>4718.8353913000001</v>
      </c>
      <c r="D96" s="36">
        <f>SUMIFS(СВЦЭМ!$C$39:$C$782,СВЦЭМ!$A$39:$A$782,$A96,СВЦЭМ!$B$39:$B$782,D$83)+'СЕТ СН'!$H$9+СВЦЭМ!$D$10+'СЕТ СН'!$H$5-'СЕТ СН'!$H$17</f>
        <v>4835.5874612099997</v>
      </c>
      <c r="E96" s="36">
        <f>SUMIFS(СВЦЭМ!$C$39:$C$782,СВЦЭМ!$A$39:$A$782,$A96,СВЦЭМ!$B$39:$B$782,E$83)+'СЕТ СН'!$H$9+СВЦЭМ!$D$10+'СЕТ СН'!$H$5-'СЕТ СН'!$H$17</f>
        <v>4824.0946026900001</v>
      </c>
      <c r="F96" s="36">
        <f>SUMIFS(СВЦЭМ!$C$39:$C$782,СВЦЭМ!$A$39:$A$782,$A96,СВЦЭМ!$B$39:$B$782,F$83)+'СЕТ СН'!$H$9+СВЦЭМ!$D$10+'СЕТ СН'!$H$5-'СЕТ СН'!$H$17</f>
        <v>4795.7228442900005</v>
      </c>
      <c r="G96" s="36">
        <f>SUMIFS(СВЦЭМ!$C$39:$C$782,СВЦЭМ!$A$39:$A$782,$A96,СВЦЭМ!$B$39:$B$782,G$83)+'СЕТ СН'!$H$9+СВЦЭМ!$D$10+'СЕТ СН'!$H$5-'СЕТ СН'!$H$17</f>
        <v>4838.4557222399999</v>
      </c>
      <c r="H96" s="36">
        <f>SUMIFS(СВЦЭМ!$C$39:$C$782,СВЦЭМ!$A$39:$A$782,$A96,СВЦЭМ!$B$39:$B$782,H$83)+'СЕТ СН'!$H$9+СВЦЭМ!$D$10+'СЕТ СН'!$H$5-'СЕТ СН'!$H$17</f>
        <v>4746.3511981700003</v>
      </c>
      <c r="I96" s="36">
        <f>SUMIFS(СВЦЭМ!$C$39:$C$782,СВЦЭМ!$A$39:$A$782,$A96,СВЦЭМ!$B$39:$B$782,I$83)+'СЕТ СН'!$H$9+СВЦЭМ!$D$10+'СЕТ СН'!$H$5-'СЕТ СН'!$H$17</f>
        <v>4711.8763500000005</v>
      </c>
      <c r="J96" s="36">
        <f>SUMIFS(СВЦЭМ!$C$39:$C$782,СВЦЭМ!$A$39:$A$782,$A96,СВЦЭМ!$B$39:$B$782,J$83)+'СЕТ СН'!$H$9+СВЦЭМ!$D$10+'СЕТ СН'!$H$5-'СЕТ СН'!$H$17</f>
        <v>4644.7315397100001</v>
      </c>
      <c r="K96" s="36">
        <f>SUMIFS(СВЦЭМ!$C$39:$C$782,СВЦЭМ!$A$39:$A$782,$A96,СВЦЭМ!$B$39:$B$782,K$83)+'СЕТ СН'!$H$9+СВЦЭМ!$D$10+'СЕТ СН'!$H$5-'СЕТ СН'!$H$17</f>
        <v>4571.3490424299998</v>
      </c>
      <c r="L96" s="36">
        <f>SUMIFS(СВЦЭМ!$C$39:$C$782,СВЦЭМ!$A$39:$A$782,$A96,СВЦЭМ!$B$39:$B$782,L$83)+'СЕТ СН'!$H$9+СВЦЭМ!$D$10+'СЕТ СН'!$H$5-'СЕТ СН'!$H$17</f>
        <v>4594.0441068099999</v>
      </c>
      <c r="M96" s="36">
        <f>SUMIFS(СВЦЭМ!$C$39:$C$782,СВЦЭМ!$A$39:$A$782,$A96,СВЦЭМ!$B$39:$B$782,M$83)+'СЕТ СН'!$H$9+СВЦЭМ!$D$10+'СЕТ СН'!$H$5-'СЕТ СН'!$H$17</f>
        <v>4635.6221412000004</v>
      </c>
      <c r="N96" s="36">
        <f>SUMIFS(СВЦЭМ!$C$39:$C$782,СВЦЭМ!$A$39:$A$782,$A96,СВЦЭМ!$B$39:$B$782,N$83)+'СЕТ СН'!$H$9+СВЦЭМ!$D$10+'СЕТ СН'!$H$5-'СЕТ СН'!$H$17</f>
        <v>4693.3090331500007</v>
      </c>
      <c r="O96" s="36">
        <f>SUMIFS(СВЦЭМ!$C$39:$C$782,СВЦЭМ!$A$39:$A$782,$A96,СВЦЭМ!$B$39:$B$782,O$83)+'СЕТ СН'!$H$9+СВЦЭМ!$D$10+'СЕТ СН'!$H$5-'СЕТ СН'!$H$17</f>
        <v>4708.7937506600001</v>
      </c>
      <c r="P96" s="36">
        <f>SUMIFS(СВЦЭМ!$C$39:$C$782,СВЦЭМ!$A$39:$A$782,$A96,СВЦЭМ!$B$39:$B$782,P$83)+'СЕТ СН'!$H$9+СВЦЭМ!$D$10+'СЕТ СН'!$H$5-'СЕТ СН'!$H$17</f>
        <v>4739.2436287500004</v>
      </c>
      <c r="Q96" s="36">
        <f>SUMIFS(СВЦЭМ!$C$39:$C$782,СВЦЭМ!$A$39:$A$782,$A96,СВЦЭМ!$B$39:$B$782,Q$83)+'СЕТ СН'!$H$9+СВЦЭМ!$D$10+'СЕТ СН'!$H$5-'СЕТ СН'!$H$17</f>
        <v>4774.1412311000004</v>
      </c>
      <c r="R96" s="36">
        <f>SUMIFS(СВЦЭМ!$C$39:$C$782,СВЦЭМ!$A$39:$A$782,$A96,СВЦЭМ!$B$39:$B$782,R$83)+'СЕТ СН'!$H$9+СВЦЭМ!$D$10+'СЕТ СН'!$H$5-'СЕТ СН'!$H$17</f>
        <v>4733.87726544</v>
      </c>
      <c r="S96" s="36">
        <f>SUMIFS(СВЦЭМ!$C$39:$C$782,СВЦЭМ!$A$39:$A$782,$A96,СВЦЭМ!$B$39:$B$782,S$83)+'СЕТ СН'!$H$9+СВЦЭМ!$D$10+'СЕТ СН'!$H$5-'СЕТ СН'!$H$17</f>
        <v>4701.4499035900008</v>
      </c>
      <c r="T96" s="36">
        <f>SUMIFS(СВЦЭМ!$C$39:$C$782,СВЦЭМ!$A$39:$A$782,$A96,СВЦЭМ!$B$39:$B$782,T$83)+'СЕТ СН'!$H$9+СВЦЭМ!$D$10+'СЕТ СН'!$H$5-'СЕТ СН'!$H$17</f>
        <v>4678.1673436999999</v>
      </c>
      <c r="U96" s="36">
        <f>SUMIFS(СВЦЭМ!$C$39:$C$782,СВЦЭМ!$A$39:$A$782,$A96,СВЦЭМ!$B$39:$B$782,U$83)+'СЕТ СН'!$H$9+СВЦЭМ!$D$10+'СЕТ СН'!$H$5-'СЕТ СН'!$H$17</f>
        <v>4643.2068383799997</v>
      </c>
      <c r="V96" s="36">
        <f>SUMIFS(СВЦЭМ!$C$39:$C$782,СВЦЭМ!$A$39:$A$782,$A96,СВЦЭМ!$B$39:$B$782,V$83)+'СЕТ СН'!$H$9+СВЦЭМ!$D$10+'СЕТ СН'!$H$5-'СЕТ СН'!$H$17</f>
        <v>4625.6060448400003</v>
      </c>
      <c r="W96" s="36">
        <f>SUMIFS(СВЦЭМ!$C$39:$C$782,СВЦЭМ!$A$39:$A$782,$A96,СВЦЭМ!$B$39:$B$782,W$83)+'СЕТ СН'!$H$9+СВЦЭМ!$D$10+'СЕТ СН'!$H$5-'СЕТ СН'!$H$17</f>
        <v>4610.6338151199998</v>
      </c>
      <c r="X96" s="36">
        <f>SUMIFS(СВЦЭМ!$C$39:$C$782,СВЦЭМ!$A$39:$A$782,$A96,СВЦЭМ!$B$39:$B$782,X$83)+'СЕТ СН'!$H$9+СВЦЭМ!$D$10+'СЕТ СН'!$H$5-'СЕТ СН'!$H$17</f>
        <v>4660.5948862200003</v>
      </c>
      <c r="Y96" s="36">
        <f>SUMIFS(СВЦЭМ!$C$39:$C$782,СВЦЭМ!$A$39:$A$782,$A96,СВЦЭМ!$B$39:$B$782,Y$83)+'СЕТ СН'!$H$9+СВЦЭМ!$D$10+'СЕТ СН'!$H$5-'СЕТ СН'!$H$17</f>
        <v>4755.1757099300003</v>
      </c>
    </row>
    <row r="97" spans="1:25" ht="15.75" x14ac:dyDescent="0.2">
      <c r="A97" s="35">
        <f t="shared" si="2"/>
        <v>45091</v>
      </c>
      <c r="B97" s="36">
        <f>SUMIFS(СВЦЭМ!$C$39:$C$782,СВЦЭМ!$A$39:$A$782,$A97,СВЦЭМ!$B$39:$B$782,B$83)+'СЕТ СН'!$H$9+СВЦЭМ!$D$10+'СЕТ СН'!$H$5-'СЕТ СН'!$H$17</f>
        <v>4812.4739874100005</v>
      </c>
      <c r="C97" s="36">
        <f>SUMIFS(СВЦЭМ!$C$39:$C$782,СВЦЭМ!$A$39:$A$782,$A97,СВЦЭМ!$B$39:$B$782,C$83)+'СЕТ СН'!$H$9+СВЦЭМ!$D$10+'СЕТ СН'!$H$5-'СЕТ СН'!$H$17</f>
        <v>4893.6979860400006</v>
      </c>
      <c r="D97" s="36">
        <f>SUMIFS(СВЦЭМ!$C$39:$C$782,СВЦЭМ!$A$39:$A$782,$A97,СВЦЭМ!$B$39:$B$782,D$83)+'СЕТ СН'!$H$9+СВЦЭМ!$D$10+'СЕТ СН'!$H$5-'СЕТ СН'!$H$17</f>
        <v>5007.7446172199998</v>
      </c>
      <c r="E97" s="36">
        <f>SUMIFS(СВЦЭМ!$C$39:$C$782,СВЦЭМ!$A$39:$A$782,$A97,СВЦЭМ!$B$39:$B$782,E$83)+'СЕТ СН'!$H$9+СВЦЭМ!$D$10+'СЕТ СН'!$H$5-'СЕТ СН'!$H$17</f>
        <v>5016.0994563700006</v>
      </c>
      <c r="F97" s="36">
        <f>SUMIFS(СВЦЭМ!$C$39:$C$782,СВЦЭМ!$A$39:$A$782,$A97,СВЦЭМ!$B$39:$B$782,F$83)+'СЕТ СН'!$H$9+СВЦЭМ!$D$10+'СЕТ СН'!$H$5-'СЕТ СН'!$H$17</f>
        <v>5015.3012210200004</v>
      </c>
      <c r="G97" s="36">
        <f>SUMIFS(СВЦЭМ!$C$39:$C$782,СВЦЭМ!$A$39:$A$782,$A97,СВЦЭМ!$B$39:$B$782,G$83)+'СЕТ СН'!$H$9+СВЦЭМ!$D$10+'СЕТ СН'!$H$5-'СЕТ СН'!$H$17</f>
        <v>4997.19266935</v>
      </c>
      <c r="H97" s="36">
        <f>SUMIFS(СВЦЭМ!$C$39:$C$782,СВЦЭМ!$A$39:$A$782,$A97,СВЦЭМ!$B$39:$B$782,H$83)+'СЕТ СН'!$H$9+СВЦЭМ!$D$10+'СЕТ СН'!$H$5-'СЕТ СН'!$H$17</f>
        <v>4870.40632224</v>
      </c>
      <c r="I97" s="36">
        <f>SUMIFS(СВЦЭМ!$C$39:$C$782,СВЦЭМ!$A$39:$A$782,$A97,СВЦЭМ!$B$39:$B$782,I$83)+'СЕТ СН'!$H$9+СВЦЭМ!$D$10+'СЕТ СН'!$H$5-'СЕТ СН'!$H$17</f>
        <v>4766.8579992300001</v>
      </c>
      <c r="J97" s="36">
        <f>SUMIFS(СВЦЭМ!$C$39:$C$782,СВЦЭМ!$A$39:$A$782,$A97,СВЦЭМ!$B$39:$B$782,J$83)+'СЕТ СН'!$H$9+СВЦЭМ!$D$10+'СЕТ СН'!$H$5-'СЕТ СН'!$H$17</f>
        <v>4684.0751686100002</v>
      </c>
      <c r="K97" s="36">
        <f>SUMIFS(СВЦЭМ!$C$39:$C$782,СВЦЭМ!$A$39:$A$782,$A97,СВЦЭМ!$B$39:$B$782,K$83)+'СЕТ СН'!$H$9+СВЦЭМ!$D$10+'СЕТ СН'!$H$5-'СЕТ СН'!$H$17</f>
        <v>4669.4356330400005</v>
      </c>
      <c r="L97" s="36">
        <f>SUMIFS(СВЦЭМ!$C$39:$C$782,СВЦЭМ!$A$39:$A$782,$A97,СВЦЭМ!$B$39:$B$782,L$83)+'СЕТ СН'!$H$9+СВЦЭМ!$D$10+'СЕТ СН'!$H$5-'СЕТ СН'!$H$17</f>
        <v>4666.9420027400001</v>
      </c>
      <c r="M97" s="36">
        <f>SUMIFS(СВЦЭМ!$C$39:$C$782,СВЦЭМ!$A$39:$A$782,$A97,СВЦЭМ!$B$39:$B$782,M$83)+'СЕТ СН'!$H$9+СВЦЭМ!$D$10+'СЕТ СН'!$H$5-'СЕТ СН'!$H$17</f>
        <v>4698.7628567400006</v>
      </c>
      <c r="N97" s="36">
        <f>SUMIFS(СВЦЭМ!$C$39:$C$782,СВЦЭМ!$A$39:$A$782,$A97,СВЦЭМ!$B$39:$B$782,N$83)+'СЕТ СН'!$H$9+СВЦЭМ!$D$10+'СЕТ СН'!$H$5-'СЕТ СН'!$H$17</f>
        <v>4716.0132350000003</v>
      </c>
      <c r="O97" s="36">
        <f>SUMIFS(СВЦЭМ!$C$39:$C$782,СВЦЭМ!$A$39:$A$782,$A97,СВЦЭМ!$B$39:$B$782,O$83)+'СЕТ СН'!$H$9+СВЦЭМ!$D$10+'СЕТ СН'!$H$5-'СЕТ СН'!$H$17</f>
        <v>4706.4789432899997</v>
      </c>
      <c r="P97" s="36">
        <f>SUMIFS(СВЦЭМ!$C$39:$C$782,СВЦЭМ!$A$39:$A$782,$A97,СВЦЭМ!$B$39:$B$782,P$83)+'СЕТ СН'!$H$9+СВЦЭМ!$D$10+'СЕТ СН'!$H$5-'СЕТ СН'!$H$17</f>
        <v>4721.9013301300001</v>
      </c>
      <c r="Q97" s="36">
        <f>SUMIFS(СВЦЭМ!$C$39:$C$782,СВЦЭМ!$A$39:$A$782,$A97,СВЦЭМ!$B$39:$B$782,Q$83)+'СЕТ СН'!$H$9+СВЦЭМ!$D$10+'СЕТ СН'!$H$5-'СЕТ СН'!$H$17</f>
        <v>4740.4235111200005</v>
      </c>
      <c r="R97" s="36">
        <f>SUMIFS(СВЦЭМ!$C$39:$C$782,СВЦЭМ!$A$39:$A$782,$A97,СВЦЭМ!$B$39:$B$782,R$83)+'СЕТ СН'!$H$9+СВЦЭМ!$D$10+'СЕТ СН'!$H$5-'СЕТ СН'!$H$17</f>
        <v>4718.1737915900003</v>
      </c>
      <c r="S97" s="36">
        <f>SUMIFS(СВЦЭМ!$C$39:$C$782,СВЦЭМ!$A$39:$A$782,$A97,СВЦЭМ!$B$39:$B$782,S$83)+'СЕТ СН'!$H$9+СВЦЭМ!$D$10+'СЕТ СН'!$H$5-'СЕТ СН'!$H$17</f>
        <v>4709.7974213800007</v>
      </c>
      <c r="T97" s="36">
        <f>SUMIFS(СВЦЭМ!$C$39:$C$782,СВЦЭМ!$A$39:$A$782,$A97,СВЦЭМ!$B$39:$B$782,T$83)+'СЕТ СН'!$H$9+СВЦЭМ!$D$10+'СЕТ СН'!$H$5-'СЕТ СН'!$H$17</f>
        <v>4706.5537059400003</v>
      </c>
      <c r="U97" s="36">
        <f>SUMIFS(СВЦЭМ!$C$39:$C$782,СВЦЭМ!$A$39:$A$782,$A97,СВЦЭМ!$B$39:$B$782,U$83)+'СЕТ СН'!$H$9+СВЦЭМ!$D$10+'СЕТ СН'!$H$5-'СЕТ СН'!$H$17</f>
        <v>4704.84443887</v>
      </c>
      <c r="V97" s="36">
        <f>SUMIFS(СВЦЭМ!$C$39:$C$782,СВЦЭМ!$A$39:$A$782,$A97,СВЦЭМ!$B$39:$B$782,V$83)+'СЕТ СН'!$H$9+СВЦЭМ!$D$10+'СЕТ СН'!$H$5-'СЕТ СН'!$H$17</f>
        <v>4702.6956888000004</v>
      </c>
      <c r="W97" s="36">
        <f>SUMIFS(СВЦЭМ!$C$39:$C$782,СВЦЭМ!$A$39:$A$782,$A97,СВЦЭМ!$B$39:$B$782,W$83)+'СЕТ СН'!$H$9+СВЦЭМ!$D$10+'СЕТ СН'!$H$5-'СЕТ СН'!$H$17</f>
        <v>4658.5887757400005</v>
      </c>
      <c r="X97" s="36">
        <f>SUMIFS(СВЦЭМ!$C$39:$C$782,СВЦЭМ!$A$39:$A$782,$A97,СВЦЭМ!$B$39:$B$782,X$83)+'СЕТ СН'!$H$9+СВЦЭМ!$D$10+'СЕТ СН'!$H$5-'СЕТ СН'!$H$17</f>
        <v>4673.0474447800007</v>
      </c>
      <c r="Y97" s="36">
        <f>SUMIFS(СВЦЭМ!$C$39:$C$782,СВЦЭМ!$A$39:$A$782,$A97,СВЦЭМ!$B$39:$B$782,Y$83)+'СЕТ СН'!$H$9+СВЦЭМ!$D$10+'СЕТ СН'!$H$5-'СЕТ СН'!$H$17</f>
        <v>4728.3847263799998</v>
      </c>
    </row>
    <row r="98" spans="1:25" ht="15.75" x14ac:dyDescent="0.2">
      <c r="A98" s="35">
        <f t="shared" si="2"/>
        <v>45092</v>
      </c>
      <c r="B98" s="36">
        <f>SUMIFS(СВЦЭМ!$C$39:$C$782,СВЦЭМ!$A$39:$A$782,$A98,СВЦЭМ!$B$39:$B$782,B$83)+'СЕТ СН'!$H$9+СВЦЭМ!$D$10+'СЕТ СН'!$H$5-'СЕТ СН'!$H$17</f>
        <v>4612.7063582299998</v>
      </c>
      <c r="C98" s="36">
        <f>SUMIFS(СВЦЭМ!$C$39:$C$782,СВЦЭМ!$A$39:$A$782,$A98,СВЦЭМ!$B$39:$B$782,C$83)+'СЕТ СН'!$H$9+СВЦЭМ!$D$10+'СЕТ СН'!$H$5-'СЕТ СН'!$H$17</f>
        <v>4680.1860834100007</v>
      </c>
      <c r="D98" s="36">
        <f>SUMIFS(СВЦЭМ!$C$39:$C$782,СВЦЭМ!$A$39:$A$782,$A98,СВЦЭМ!$B$39:$B$782,D$83)+'СЕТ СН'!$H$9+СВЦЭМ!$D$10+'СЕТ СН'!$H$5-'СЕТ СН'!$H$17</f>
        <v>4752.7932073499996</v>
      </c>
      <c r="E98" s="36">
        <f>SUMIFS(СВЦЭМ!$C$39:$C$782,СВЦЭМ!$A$39:$A$782,$A98,СВЦЭМ!$B$39:$B$782,E$83)+'СЕТ СН'!$H$9+СВЦЭМ!$D$10+'СЕТ СН'!$H$5-'СЕТ СН'!$H$17</f>
        <v>4759.7664177100005</v>
      </c>
      <c r="F98" s="36">
        <f>SUMIFS(СВЦЭМ!$C$39:$C$782,СВЦЭМ!$A$39:$A$782,$A98,СВЦЭМ!$B$39:$B$782,F$83)+'СЕТ СН'!$H$9+СВЦЭМ!$D$10+'СЕТ СН'!$H$5-'СЕТ СН'!$H$17</f>
        <v>4734.4735957700004</v>
      </c>
      <c r="G98" s="36">
        <f>SUMIFS(СВЦЭМ!$C$39:$C$782,СВЦЭМ!$A$39:$A$782,$A98,СВЦЭМ!$B$39:$B$782,G$83)+'СЕТ СН'!$H$9+СВЦЭМ!$D$10+'СЕТ СН'!$H$5-'СЕТ СН'!$H$17</f>
        <v>4755.0755043899999</v>
      </c>
      <c r="H98" s="36">
        <f>SUMIFS(СВЦЭМ!$C$39:$C$782,СВЦЭМ!$A$39:$A$782,$A98,СВЦЭМ!$B$39:$B$782,H$83)+'СЕТ СН'!$H$9+СВЦЭМ!$D$10+'СЕТ СН'!$H$5-'СЕТ СН'!$H$17</f>
        <v>4622.7780705700006</v>
      </c>
      <c r="I98" s="36">
        <f>SUMIFS(СВЦЭМ!$C$39:$C$782,СВЦЭМ!$A$39:$A$782,$A98,СВЦЭМ!$B$39:$B$782,I$83)+'СЕТ СН'!$H$9+СВЦЭМ!$D$10+'СЕТ СН'!$H$5-'СЕТ СН'!$H$17</f>
        <v>4505.6777980799998</v>
      </c>
      <c r="J98" s="36">
        <f>SUMIFS(СВЦЭМ!$C$39:$C$782,СВЦЭМ!$A$39:$A$782,$A98,СВЦЭМ!$B$39:$B$782,J$83)+'СЕТ СН'!$H$9+СВЦЭМ!$D$10+'СЕТ СН'!$H$5-'СЕТ СН'!$H$17</f>
        <v>4470.5093327000004</v>
      </c>
      <c r="K98" s="36">
        <f>SUMIFS(СВЦЭМ!$C$39:$C$782,СВЦЭМ!$A$39:$A$782,$A98,СВЦЭМ!$B$39:$B$782,K$83)+'СЕТ СН'!$H$9+СВЦЭМ!$D$10+'СЕТ СН'!$H$5-'СЕТ СН'!$H$17</f>
        <v>4457.34933757</v>
      </c>
      <c r="L98" s="36">
        <f>SUMIFS(СВЦЭМ!$C$39:$C$782,СВЦЭМ!$A$39:$A$782,$A98,СВЦЭМ!$B$39:$B$782,L$83)+'СЕТ СН'!$H$9+СВЦЭМ!$D$10+'СЕТ СН'!$H$5-'СЕТ СН'!$H$17</f>
        <v>4430.3192554400002</v>
      </c>
      <c r="M98" s="36">
        <f>SUMIFS(СВЦЭМ!$C$39:$C$782,СВЦЭМ!$A$39:$A$782,$A98,СВЦЭМ!$B$39:$B$782,M$83)+'СЕТ СН'!$H$9+СВЦЭМ!$D$10+'СЕТ СН'!$H$5-'СЕТ СН'!$H$17</f>
        <v>4444.2942507400003</v>
      </c>
      <c r="N98" s="36">
        <f>SUMIFS(СВЦЭМ!$C$39:$C$782,СВЦЭМ!$A$39:$A$782,$A98,СВЦЭМ!$B$39:$B$782,N$83)+'СЕТ СН'!$H$9+СВЦЭМ!$D$10+'СЕТ СН'!$H$5-'СЕТ СН'!$H$17</f>
        <v>4470.7800805400002</v>
      </c>
      <c r="O98" s="36">
        <f>SUMIFS(СВЦЭМ!$C$39:$C$782,СВЦЭМ!$A$39:$A$782,$A98,СВЦЭМ!$B$39:$B$782,O$83)+'СЕТ СН'!$H$9+СВЦЭМ!$D$10+'СЕТ СН'!$H$5-'СЕТ СН'!$H$17</f>
        <v>4473.79505806</v>
      </c>
      <c r="P98" s="36">
        <f>SUMIFS(СВЦЭМ!$C$39:$C$782,СВЦЭМ!$A$39:$A$782,$A98,СВЦЭМ!$B$39:$B$782,P$83)+'СЕТ СН'!$H$9+СВЦЭМ!$D$10+'СЕТ СН'!$H$5-'СЕТ СН'!$H$17</f>
        <v>4491.3959491599999</v>
      </c>
      <c r="Q98" s="36">
        <f>SUMIFS(СВЦЭМ!$C$39:$C$782,СВЦЭМ!$A$39:$A$782,$A98,СВЦЭМ!$B$39:$B$782,Q$83)+'СЕТ СН'!$H$9+СВЦЭМ!$D$10+'СЕТ СН'!$H$5-'СЕТ СН'!$H$17</f>
        <v>4497.8224462600001</v>
      </c>
      <c r="R98" s="36">
        <f>SUMIFS(СВЦЭМ!$C$39:$C$782,СВЦЭМ!$A$39:$A$782,$A98,СВЦЭМ!$B$39:$B$782,R$83)+'СЕТ СН'!$H$9+СВЦЭМ!$D$10+'СЕТ СН'!$H$5-'СЕТ СН'!$H$17</f>
        <v>4444.2547359999999</v>
      </c>
      <c r="S98" s="36">
        <f>SUMIFS(СВЦЭМ!$C$39:$C$782,СВЦЭМ!$A$39:$A$782,$A98,СВЦЭМ!$B$39:$B$782,S$83)+'СЕТ СН'!$H$9+СВЦЭМ!$D$10+'СЕТ СН'!$H$5-'СЕТ СН'!$H$17</f>
        <v>4451.6275114</v>
      </c>
      <c r="T98" s="36">
        <f>SUMIFS(СВЦЭМ!$C$39:$C$782,СВЦЭМ!$A$39:$A$782,$A98,СВЦЭМ!$B$39:$B$782,T$83)+'СЕТ СН'!$H$9+СВЦЭМ!$D$10+'СЕТ СН'!$H$5-'СЕТ СН'!$H$17</f>
        <v>4449.7368522100005</v>
      </c>
      <c r="U98" s="36">
        <f>SUMIFS(СВЦЭМ!$C$39:$C$782,СВЦЭМ!$A$39:$A$782,$A98,СВЦЭМ!$B$39:$B$782,U$83)+'СЕТ СН'!$H$9+СВЦЭМ!$D$10+'СЕТ СН'!$H$5-'СЕТ СН'!$H$17</f>
        <v>4448.9234814500005</v>
      </c>
      <c r="V98" s="36">
        <f>SUMIFS(СВЦЭМ!$C$39:$C$782,СВЦЭМ!$A$39:$A$782,$A98,СВЦЭМ!$B$39:$B$782,V$83)+'СЕТ СН'!$H$9+СВЦЭМ!$D$10+'СЕТ СН'!$H$5-'СЕТ СН'!$H$17</f>
        <v>4471.7065040899997</v>
      </c>
      <c r="W98" s="36">
        <f>SUMIFS(СВЦЭМ!$C$39:$C$782,СВЦЭМ!$A$39:$A$782,$A98,СВЦЭМ!$B$39:$B$782,W$83)+'СЕТ СН'!$H$9+СВЦЭМ!$D$10+'СЕТ СН'!$H$5-'СЕТ СН'!$H$17</f>
        <v>4447.5826891800007</v>
      </c>
      <c r="X98" s="36">
        <f>SUMIFS(СВЦЭМ!$C$39:$C$782,СВЦЭМ!$A$39:$A$782,$A98,СВЦЭМ!$B$39:$B$782,X$83)+'СЕТ СН'!$H$9+СВЦЭМ!$D$10+'СЕТ СН'!$H$5-'СЕТ СН'!$H$17</f>
        <v>4473.9156782400005</v>
      </c>
      <c r="Y98" s="36">
        <f>SUMIFS(СВЦЭМ!$C$39:$C$782,СВЦЭМ!$A$39:$A$782,$A98,СВЦЭМ!$B$39:$B$782,Y$83)+'СЕТ СН'!$H$9+СВЦЭМ!$D$10+'СЕТ СН'!$H$5-'СЕТ СН'!$H$17</f>
        <v>4565.16573608</v>
      </c>
    </row>
    <row r="99" spans="1:25" ht="15.75" x14ac:dyDescent="0.2">
      <c r="A99" s="35">
        <f t="shared" si="2"/>
        <v>45093</v>
      </c>
      <c r="B99" s="36">
        <f>SUMIFS(СВЦЭМ!$C$39:$C$782,СВЦЭМ!$A$39:$A$782,$A99,СВЦЭМ!$B$39:$B$782,B$83)+'СЕТ СН'!$H$9+СВЦЭМ!$D$10+'СЕТ СН'!$H$5-'СЕТ СН'!$H$17</f>
        <v>4690.6358054700004</v>
      </c>
      <c r="C99" s="36">
        <f>SUMIFS(СВЦЭМ!$C$39:$C$782,СВЦЭМ!$A$39:$A$782,$A99,СВЦЭМ!$B$39:$B$782,C$83)+'СЕТ СН'!$H$9+СВЦЭМ!$D$10+'СЕТ СН'!$H$5-'СЕТ СН'!$H$17</f>
        <v>4744.9214542500004</v>
      </c>
      <c r="D99" s="36">
        <f>SUMIFS(СВЦЭМ!$C$39:$C$782,СВЦЭМ!$A$39:$A$782,$A99,СВЦЭМ!$B$39:$B$782,D$83)+'СЕТ СН'!$H$9+СВЦЭМ!$D$10+'СЕТ СН'!$H$5-'СЕТ СН'!$H$17</f>
        <v>4833.9251376299999</v>
      </c>
      <c r="E99" s="36">
        <f>SUMIFS(СВЦЭМ!$C$39:$C$782,СВЦЭМ!$A$39:$A$782,$A99,СВЦЭМ!$B$39:$B$782,E$83)+'СЕТ СН'!$H$9+СВЦЭМ!$D$10+'СЕТ СН'!$H$5-'СЕТ СН'!$H$17</f>
        <v>4858.5885918900003</v>
      </c>
      <c r="F99" s="36">
        <f>SUMIFS(СВЦЭМ!$C$39:$C$782,СВЦЭМ!$A$39:$A$782,$A99,СВЦЭМ!$B$39:$B$782,F$83)+'СЕТ СН'!$H$9+СВЦЭМ!$D$10+'СЕТ СН'!$H$5-'СЕТ СН'!$H$17</f>
        <v>4853.6928608100006</v>
      </c>
      <c r="G99" s="36">
        <f>SUMIFS(СВЦЭМ!$C$39:$C$782,СВЦЭМ!$A$39:$A$782,$A99,СВЦЭМ!$B$39:$B$782,G$83)+'СЕТ СН'!$H$9+СВЦЭМ!$D$10+'СЕТ СН'!$H$5-'СЕТ СН'!$H$17</f>
        <v>4813.8461241900004</v>
      </c>
      <c r="H99" s="36">
        <f>SUMIFS(СВЦЭМ!$C$39:$C$782,СВЦЭМ!$A$39:$A$782,$A99,СВЦЭМ!$B$39:$B$782,H$83)+'СЕТ СН'!$H$9+СВЦЭМ!$D$10+'СЕТ СН'!$H$5-'СЕТ СН'!$H$17</f>
        <v>4692.5627034600002</v>
      </c>
      <c r="I99" s="36">
        <f>SUMIFS(СВЦЭМ!$C$39:$C$782,СВЦЭМ!$A$39:$A$782,$A99,СВЦЭМ!$B$39:$B$782,I$83)+'СЕТ СН'!$H$9+СВЦЭМ!$D$10+'СЕТ СН'!$H$5-'СЕТ СН'!$H$17</f>
        <v>4649.8240930600005</v>
      </c>
      <c r="J99" s="36">
        <f>SUMIFS(СВЦЭМ!$C$39:$C$782,СВЦЭМ!$A$39:$A$782,$A99,СВЦЭМ!$B$39:$B$782,J$83)+'СЕТ СН'!$H$9+СВЦЭМ!$D$10+'СЕТ СН'!$H$5-'СЕТ СН'!$H$17</f>
        <v>4561.7181419900007</v>
      </c>
      <c r="K99" s="36">
        <f>SUMIFS(СВЦЭМ!$C$39:$C$782,СВЦЭМ!$A$39:$A$782,$A99,СВЦЭМ!$B$39:$B$782,K$83)+'СЕТ СН'!$H$9+СВЦЭМ!$D$10+'СЕТ СН'!$H$5-'СЕТ СН'!$H$17</f>
        <v>4572.3169274900001</v>
      </c>
      <c r="L99" s="36">
        <f>SUMIFS(СВЦЭМ!$C$39:$C$782,СВЦЭМ!$A$39:$A$782,$A99,СВЦЭМ!$B$39:$B$782,L$83)+'СЕТ СН'!$H$9+СВЦЭМ!$D$10+'СЕТ СН'!$H$5-'СЕТ СН'!$H$17</f>
        <v>4565.8471380600004</v>
      </c>
      <c r="M99" s="36">
        <f>SUMIFS(СВЦЭМ!$C$39:$C$782,СВЦЭМ!$A$39:$A$782,$A99,СВЦЭМ!$B$39:$B$782,M$83)+'СЕТ СН'!$H$9+СВЦЭМ!$D$10+'СЕТ СН'!$H$5-'СЕТ СН'!$H$17</f>
        <v>4594.48862887</v>
      </c>
      <c r="N99" s="36">
        <f>SUMIFS(СВЦЭМ!$C$39:$C$782,СВЦЭМ!$A$39:$A$782,$A99,СВЦЭМ!$B$39:$B$782,N$83)+'СЕТ СН'!$H$9+СВЦЭМ!$D$10+'СЕТ СН'!$H$5-'СЕТ СН'!$H$17</f>
        <v>4655.2581461200007</v>
      </c>
      <c r="O99" s="36">
        <f>SUMIFS(СВЦЭМ!$C$39:$C$782,СВЦЭМ!$A$39:$A$782,$A99,СВЦЭМ!$B$39:$B$782,O$83)+'СЕТ СН'!$H$9+СВЦЭМ!$D$10+'СЕТ СН'!$H$5-'СЕТ СН'!$H$17</f>
        <v>4637.8907838200003</v>
      </c>
      <c r="P99" s="36">
        <f>SUMIFS(СВЦЭМ!$C$39:$C$782,СВЦЭМ!$A$39:$A$782,$A99,СВЦЭМ!$B$39:$B$782,P$83)+'СЕТ СН'!$H$9+СВЦЭМ!$D$10+'СЕТ СН'!$H$5-'СЕТ СН'!$H$17</f>
        <v>4642.2655328199999</v>
      </c>
      <c r="Q99" s="36">
        <f>SUMIFS(СВЦЭМ!$C$39:$C$782,СВЦЭМ!$A$39:$A$782,$A99,СВЦЭМ!$B$39:$B$782,Q$83)+'СЕТ СН'!$H$9+СВЦЭМ!$D$10+'СЕТ СН'!$H$5-'СЕТ СН'!$H$17</f>
        <v>4626.2119397100005</v>
      </c>
      <c r="R99" s="36">
        <f>SUMIFS(СВЦЭМ!$C$39:$C$782,СВЦЭМ!$A$39:$A$782,$A99,СВЦЭМ!$B$39:$B$782,R$83)+'СЕТ СН'!$H$9+СВЦЭМ!$D$10+'СЕТ СН'!$H$5-'СЕТ СН'!$H$17</f>
        <v>4613.1378918500004</v>
      </c>
      <c r="S99" s="36">
        <f>SUMIFS(СВЦЭМ!$C$39:$C$782,СВЦЭМ!$A$39:$A$782,$A99,СВЦЭМ!$B$39:$B$782,S$83)+'СЕТ СН'!$H$9+СВЦЭМ!$D$10+'СЕТ СН'!$H$5-'СЕТ СН'!$H$17</f>
        <v>4603.5039640800005</v>
      </c>
      <c r="T99" s="36">
        <f>SUMIFS(СВЦЭМ!$C$39:$C$782,СВЦЭМ!$A$39:$A$782,$A99,СВЦЭМ!$B$39:$B$782,T$83)+'СЕТ СН'!$H$9+СВЦЭМ!$D$10+'СЕТ СН'!$H$5-'СЕТ СН'!$H$17</f>
        <v>4579.8880890700002</v>
      </c>
      <c r="U99" s="36">
        <f>SUMIFS(СВЦЭМ!$C$39:$C$782,СВЦЭМ!$A$39:$A$782,$A99,СВЦЭМ!$B$39:$B$782,U$83)+'СЕТ СН'!$H$9+СВЦЭМ!$D$10+'СЕТ СН'!$H$5-'СЕТ СН'!$H$17</f>
        <v>4579.3706303199997</v>
      </c>
      <c r="V99" s="36">
        <f>SUMIFS(СВЦЭМ!$C$39:$C$782,СВЦЭМ!$A$39:$A$782,$A99,СВЦЭМ!$B$39:$B$782,V$83)+'СЕТ СН'!$H$9+СВЦЭМ!$D$10+'СЕТ СН'!$H$5-'СЕТ СН'!$H$17</f>
        <v>4570.5590923700001</v>
      </c>
      <c r="W99" s="36">
        <f>SUMIFS(СВЦЭМ!$C$39:$C$782,СВЦЭМ!$A$39:$A$782,$A99,СВЦЭМ!$B$39:$B$782,W$83)+'СЕТ СН'!$H$9+СВЦЭМ!$D$10+'СЕТ СН'!$H$5-'СЕТ СН'!$H$17</f>
        <v>4534.5171998100004</v>
      </c>
      <c r="X99" s="36">
        <f>SUMIFS(СВЦЭМ!$C$39:$C$782,СВЦЭМ!$A$39:$A$782,$A99,СВЦЭМ!$B$39:$B$782,X$83)+'СЕТ СН'!$H$9+СВЦЭМ!$D$10+'СЕТ СН'!$H$5-'СЕТ СН'!$H$17</f>
        <v>4594.4901163900004</v>
      </c>
      <c r="Y99" s="36">
        <f>SUMIFS(СВЦЭМ!$C$39:$C$782,СВЦЭМ!$A$39:$A$782,$A99,СВЦЭМ!$B$39:$B$782,Y$83)+'СЕТ СН'!$H$9+СВЦЭМ!$D$10+'СЕТ СН'!$H$5-'СЕТ СН'!$H$17</f>
        <v>4747.2108375799999</v>
      </c>
    </row>
    <row r="100" spans="1:25" ht="15.75" x14ac:dyDescent="0.2">
      <c r="A100" s="35">
        <f t="shared" si="2"/>
        <v>45094</v>
      </c>
      <c r="B100" s="36">
        <f>SUMIFS(СВЦЭМ!$C$39:$C$782,СВЦЭМ!$A$39:$A$782,$A100,СВЦЭМ!$B$39:$B$782,B$83)+'СЕТ СН'!$H$9+СВЦЭМ!$D$10+'СЕТ СН'!$H$5-'СЕТ СН'!$H$17</f>
        <v>4589.13568579</v>
      </c>
      <c r="C100" s="36">
        <f>SUMIFS(СВЦЭМ!$C$39:$C$782,СВЦЭМ!$A$39:$A$782,$A100,СВЦЭМ!$B$39:$B$782,C$83)+'СЕТ СН'!$H$9+СВЦЭМ!$D$10+'СЕТ СН'!$H$5-'СЕТ СН'!$H$17</f>
        <v>4664.8735564899998</v>
      </c>
      <c r="D100" s="36">
        <f>SUMIFS(СВЦЭМ!$C$39:$C$782,СВЦЭМ!$A$39:$A$782,$A100,СВЦЭМ!$B$39:$B$782,D$83)+'СЕТ СН'!$H$9+СВЦЭМ!$D$10+'СЕТ СН'!$H$5-'СЕТ СН'!$H$17</f>
        <v>4699.89424796</v>
      </c>
      <c r="E100" s="36">
        <f>SUMIFS(СВЦЭМ!$C$39:$C$782,СВЦЭМ!$A$39:$A$782,$A100,СВЦЭМ!$B$39:$B$782,E$83)+'СЕТ СН'!$H$9+СВЦЭМ!$D$10+'СЕТ СН'!$H$5-'СЕТ СН'!$H$17</f>
        <v>4697.68847723</v>
      </c>
      <c r="F100" s="36">
        <f>SUMIFS(СВЦЭМ!$C$39:$C$782,СВЦЭМ!$A$39:$A$782,$A100,СВЦЭМ!$B$39:$B$782,F$83)+'СЕТ СН'!$H$9+СВЦЭМ!$D$10+'СЕТ СН'!$H$5-'СЕТ СН'!$H$17</f>
        <v>4692.4460395300002</v>
      </c>
      <c r="G100" s="36">
        <f>SUMIFS(СВЦЭМ!$C$39:$C$782,СВЦЭМ!$A$39:$A$782,$A100,СВЦЭМ!$B$39:$B$782,G$83)+'СЕТ СН'!$H$9+СВЦЭМ!$D$10+'СЕТ СН'!$H$5-'СЕТ СН'!$H$17</f>
        <v>4722.55194175</v>
      </c>
      <c r="H100" s="36">
        <f>SUMIFS(СВЦЭМ!$C$39:$C$782,СВЦЭМ!$A$39:$A$782,$A100,СВЦЭМ!$B$39:$B$782,H$83)+'СЕТ СН'!$H$9+СВЦЭМ!$D$10+'СЕТ СН'!$H$5-'СЕТ СН'!$H$17</f>
        <v>4655.0639986400001</v>
      </c>
      <c r="I100" s="36">
        <f>SUMIFS(СВЦЭМ!$C$39:$C$782,СВЦЭМ!$A$39:$A$782,$A100,СВЦЭМ!$B$39:$B$782,I$83)+'СЕТ СН'!$H$9+СВЦЭМ!$D$10+'СЕТ СН'!$H$5-'СЕТ СН'!$H$17</f>
        <v>4583.1114070399999</v>
      </c>
      <c r="J100" s="36">
        <f>SUMIFS(СВЦЭМ!$C$39:$C$782,СВЦЭМ!$A$39:$A$782,$A100,СВЦЭМ!$B$39:$B$782,J$83)+'СЕТ СН'!$H$9+СВЦЭМ!$D$10+'СЕТ СН'!$H$5-'СЕТ СН'!$H$17</f>
        <v>4478.0663201099997</v>
      </c>
      <c r="K100" s="36">
        <f>SUMIFS(СВЦЭМ!$C$39:$C$782,СВЦЭМ!$A$39:$A$782,$A100,СВЦЭМ!$B$39:$B$782,K$83)+'СЕТ СН'!$H$9+СВЦЭМ!$D$10+'СЕТ СН'!$H$5-'СЕТ СН'!$H$17</f>
        <v>4439.7601800400007</v>
      </c>
      <c r="L100" s="36">
        <f>SUMIFS(СВЦЭМ!$C$39:$C$782,СВЦЭМ!$A$39:$A$782,$A100,СВЦЭМ!$B$39:$B$782,L$83)+'СЕТ СН'!$H$9+СВЦЭМ!$D$10+'СЕТ СН'!$H$5-'СЕТ СН'!$H$17</f>
        <v>4403.2655780800005</v>
      </c>
      <c r="M100" s="36">
        <f>SUMIFS(СВЦЭМ!$C$39:$C$782,СВЦЭМ!$A$39:$A$782,$A100,СВЦЭМ!$B$39:$B$782,M$83)+'СЕТ СН'!$H$9+СВЦЭМ!$D$10+'СЕТ СН'!$H$5-'СЕТ СН'!$H$17</f>
        <v>4409.5246329800002</v>
      </c>
      <c r="N100" s="36">
        <f>SUMIFS(СВЦЭМ!$C$39:$C$782,СВЦЭМ!$A$39:$A$782,$A100,СВЦЭМ!$B$39:$B$782,N$83)+'СЕТ СН'!$H$9+СВЦЭМ!$D$10+'СЕТ СН'!$H$5-'СЕТ СН'!$H$17</f>
        <v>4440.6824963600002</v>
      </c>
      <c r="O100" s="36">
        <f>SUMIFS(СВЦЭМ!$C$39:$C$782,СВЦЭМ!$A$39:$A$782,$A100,СВЦЭМ!$B$39:$B$782,O$83)+'СЕТ СН'!$H$9+СВЦЭМ!$D$10+'СЕТ СН'!$H$5-'СЕТ СН'!$H$17</f>
        <v>4438.8852280500005</v>
      </c>
      <c r="P100" s="36">
        <f>SUMIFS(СВЦЭМ!$C$39:$C$782,СВЦЭМ!$A$39:$A$782,$A100,СВЦЭМ!$B$39:$B$782,P$83)+'СЕТ СН'!$H$9+СВЦЭМ!$D$10+'СЕТ СН'!$H$5-'СЕТ СН'!$H$17</f>
        <v>4455.5661970600004</v>
      </c>
      <c r="Q100" s="36">
        <f>SUMIFS(СВЦЭМ!$C$39:$C$782,СВЦЭМ!$A$39:$A$782,$A100,СВЦЭМ!$B$39:$B$782,Q$83)+'СЕТ СН'!$H$9+СВЦЭМ!$D$10+'СЕТ СН'!$H$5-'СЕТ СН'!$H$17</f>
        <v>4472.2083020500004</v>
      </c>
      <c r="R100" s="36">
        <f>SUMIFS(СВЦЭМ!$C$39:$C$782,СВЦЭМ!$A$39:$A$782,$A100,СВЦЭМ!$B$39:$B$782,R$83)+'СЕТ СН'!$H$9+СВЦЭМ!$D$10+'СЕТ СН'!$H$5-'СЕТ СН'!$H$17</f>
        <v>4461.9628057999998</v>
      </c>
      <c r="S100" s="36">
        <f>SUMIFS(СВЦЭМ!$C$39:$C$782,СВЦЭМ!$A$39:$A$782,$A100,СВЦЭМ!$B$39:$B$782,S$83)+'СЕТ СН'!$H$9+СВЦЭМ!$D$10+'СЕТ СН'!$H$5-'СЕТ СН'!$H$17</f>
        <v>4448.6577221200005</v>
      </c>
      <c r="T100" s="36">
        <f>SUMIFS(СВЦЭМ!$C$39:$C$782,СВЦЭМ!$A$39:$A$782,$A100,СВЦЭМ!$B$39:$B$782,T$83)+'СЕТ СН'!$H$9+СВЦЭМ!$D$10+'СЕТ СН'!$H$5-'СЕТ СН'!$H$17</f>
        <v>4428.1861291599998</v>
      </c>
      <c r="U100" s="36">
        <f>SUMIFS(СВЦЭМ!$C$39:$C$782,СВЦЭМ!$A$39:$A$782,$A100,СВЦЭМ!$B$39:$B$782,U$83)+'СЕТ СН'!$H$9+СВЦЭМ!$D$10+'СЕТ СН'!$H$5-'СЕТ СН'!$H$17</f>
        <v>4424.56350183</v>
      </c>
      <c r="V100" s="36">
        <f>SUMIFS(СВЦЭМ!$C$39:$C$782,СВЦЭМ!$A$39:$A$782,$A100,СВЦЭМ!$B$39:$B$782,V$83)+'СЕТ СН'!$H$9+СВЦЭМ!$D$10+'СЕТ СН'!$H$5-'СЕТ СН'!$H$17</f>
        <v>4413.9945776300001</v>
      </c>
      <c r="W100" s="36">
        <f>SUMIFS(СВЦЭМ!$C$39:$C$782,СВЦЭМ!$A$39:$A$782,$A100,СВЦЭМ!$B$39:$B$782,W$83)+'СЕТ СН'!$H$9+СВЦЭМ!$D$10+'СЕТ СН'!$H$5-'СЕТ СН'!$H$17</f>
        <v>4385.4824202300006</v>
      </c>
      <c r="X100" s="36">
        <f>SUMIFS(СВЦЭМ!$C$39:$C$782,СВЦЭМ!$A$39:$A$782,$A100,СВЦЭМ!$B$39:$B$782,X$83)+'СЕТ СН'!$H$9+СВЦЭМ!$D$10+'СЕТ СН'!$H$5-'СЕТ СН'!$H$17</f>
        <v>4439.5207913499999</v>
      </c>
      <c r="Y100" s="36">
        <f>SUMIFS(СВЦЭМ!$C$39:$C$782,СВЦЭМ!$A$39:$A$782,$A100,СВЦЭМ!$B$39:$B$782,Y$83)+'СЕТ СН'!$H$9+СВЦЭМ!$D$10+'СЕТ СН'!$H$5-'СЕТ СН'!$H$17</f>
        <v>4511.5715429100001</v>
      </c>
    </row>
    <row r="101" spans="1:25" ht="15.75" x14ac:dyDescent="0.2">
      <c r="A101" s="35">
        <f t="shared" si="2"/>
        <v>45095</v>
      </c>
      <c r="B101" s="36">
        <f>SUMIFS(СВЦЭМ!$C$39:$C$782,СВЦЭМ!$A$39:$A$782,$A101,СВЦЭМ!$B$39:$B$782,B$83)+'СЕТ СН'!$H$9+СВЦЭМ!$D$10+'СЕТ СН'!$H$5-'СЕТ СН'!$H$17</f>
        <v>4706.8890196499997</v>
      </c>
      <c r="C101" s="36">
        <f>SUMIFS(СВЦЭМ!$C$39:$C$782,СВЦЭМ!$A$39:$A$782,$A101,СВЦЭМ!$B$39:$B$782,C$83)+'СЕТ СН'!$H$9+СВЦЭМ!$D$10+'СЕТ СН'!$H$5-'СЕТ СН'!$H$17</f>
        <v>4808.6235766200007</v>
      </c>
      <c r="D101" s="36">
        <f>SUMIFS(СВЦЭМ!$C$39:$C$782,СВЦЭМ!$A$39:$A$782,$A101,СВЦЭМ!$B$39:$B$782,D$83)+'СЕТ СН'!$H$9+СВЦЭМ!$D$10+'СЕТ СН'!$H$5-'СЕТ СН'!$H$17</f>
        <v>4836.3505952900005</v>
      </c>
      <c r="E101" s="36">
        <f>SUMIFS(СВЦЭМ!$C$39:$C$782,СВЦЭМ!$A$39:$A$782,$A101,СВЦЭМ!$B$39:$B$782,E$83)+'СЕТ СН'!$H$9+СВЦЭМ!$D$10+'СЕТ СН'!$H$5-'СЕТ СН'!$H$17</f>
        <v>4863.8774992400004</v>
      </c>
      <c r="F101" s="36">
        <f>SUMIFS(СВЦЭМ!$C$39:$C$782,СВЦЭМ!$A$39:$A$782,$A101,СВЦЭМ!$B$39:$B$782,F$83)+'СЕТ СН'!$H$9+СВЦЭМ!$D$10+'СЕТ СН'!$H$5-'СЕТ СН'!$H$17</f>
        <v>4888.75149401</v>
      </c>
      <c r="G101" s="36">
        <f>SUMIFS(СВЦЭМ!$C$39:$C$782,СВЦЭМ!$A$39:$A$782,$A101,СВЦЭМ!$B$39:$B$782,G$83)+'СЕТ СН'!$H$9+СВЦЭМ!$D$10+'СЕТ СН'!$H$5-'СЕТ СН'!$H$17</f>
        <v>4884.6882185300001</v>
      </c>
      <c r="H101" s="36">
        <f>SUMIFS(СВЦЭМ!$C$39:$C$782,СВЦЭМ!$A$39:$A$782,$A101,СВЦЭМ!$B$39:$B$782,H$83)+'СЕТ СН'!$H$9+СВЦЭМ!$D$10+'СЕТ СН'!$H$5-'СЕТ СН'!$H$17</f>
        <v>4862.9799615600004</v>
      </c>
      <c r="I101" s="36">
        <f>SUMIFS(СВЦЭМ!$C$39:$C$782,СВЦЭМ!$A$39:$A$782,$A101,СВЦЭМ!$B$39:$B$782,I$83)+'СЕТ СН'!$H$9+СВЦЭМ!$D$10+'СЕТ СН'!$H$5-'СЕТ СН'!$H$17</f>
        <v>4820.2526102100001</v>
      </c>
      <c r="J101" s="36">
        <f>SUMIFS(СВЦЭМ!$C$39:$C$782,СВЦЭМ!$A$39:$A$782,$A101,СВЦЭМ!$B$39:$B$782,J$83)+'СЕТ СН'!$H$9+СВЦЭМ!$D$10+'СЕТ СН'!$H$5-'СЕТ СН'!$H$17</f>
        <v>4743.4822427700001</v>
      </c>
      <c r="K101" s="36">
        <f>SUMIFS(СВЦЭМ!$C$39:$C$782,СВЦЭМ!$A$39:$A$782,$A101,СВЦЭМ!$B$39:$B$782,K$83)+'СЕТ СН'!$H$9+СВЦЭМ!$D$10+'СЕТ СН'!$H$5-'СЕТ СН'!$H$17</f>
        <v>4691.0121736700003</v>
      </c>
      <c r="L101" s="36">
        <f>SUMIFS(СВЦЭМ!$C$39:$C$782,СВЦЭМ!$A$39:$A$782,$A101,СВЦЭМ!$B$39:$B$782,L$83)+'СЕТ СН'!$H$9+СВЦЭМ!$D$10+'СЕТ СН'!$H$5-'СЕТ СН'!$H$17</f>
        <v>4689.3209377399999</v>
      </c>
      <c r="M101" s="36">
        <f>SUMIFS(СВЦЭМ!$C$39:$C$782,СВЦЭМ!$A$39:$A$782,$A101,СВЦЭМ!$B$39:$B$782,M$83)+'СЕТ СН'!$H$9+СВЦЭМ!$D$10+'СЕТ СН'!$H$5-'СЕТ СН'!$H$17</f>
        <v>4721.05139607</v>
      </c>
      <c r="N101" s="36">
        <f>SUMIFS(СВЦЭМ!$C$39:$C$782,СВЦЭМ!$A$39:$A$782,$A101,СВЦЭМ!$B$39:$B$782,N$83)+'СЕТ СН'!$H$9+СВЦЭМ!$D$10+'СЕТ СН'!$H$5-'СЕТ СН'!$H$17</f>
        <v>4736.9835525100007</v>
      </c>
      <c r="O101" s="36">
        <f>SUMIFS(СВЦЭМ!$C$39:$C$782,СВЦЭМ!$A$39:$A$782,$A101,СВЦЭМ!$B$39:$B$782,O$83)+'СЕТ СН'!$H$9+СВЦЭМ!$D$10+'СЕТ СН'!$H$5-'СЕТ СН'!$H$17</f>
        <v>4738.7189323700004</v>
      </c>
      <c r="P101" s="36">
        <f>SUMIFS(СВЦЭМ!$C$39:$C$782,СВЦЭМ!$A$39:$A$782,$A101,СВЦЭМ!$B$39:$B$782,P$83)+'СЕТ СН'!$H$9+СВЦЭМ!$D$10+'СЕТ СН'!$H$5-'СЕТ СН'!$H$17</f>
        <v>4758.0192715600006</v>
      </c>
      <c r="Q101" s="36">
        <f>SUMIFS(СВЦЭМ!$C$39:$C$782,СВЦЭМ!$A$39:$A$782,$A101,СВЦЭМ!$B$39:$B$782,Q$83)+'СЕТ СН'!$H$9+СВЦЭМ!$D$10+'СЕТ СН'!$H$5-'СЕТ СН'!$H$17</f>
        <v>4758.5035284000005</v>
      </c>
      <c r="R101" s="36">
        <f>SUMIFS(СВЦЭМ!$C$39:$C$782,СВЦЭМ!$A$39:$A$782,$A101,СВЦЭМ!$B$39:$B$782,R$83)+'СЕТ СН'!$H$9+СВЦЭМ!$D$10+'СЕТ СН'!$H$5-'СЕТ СН'!$H$17</f>
        <v>4745.5627197100002</v>
      </c>
      <c r="S101" s="36">
        <f>SUMIFS(СВЦЭМ!$C$39:$C$782,СВЦЭМ!$A$39:$A$782,$A101,СВЦЭМ!$B$39:$B$782,S$83)+'СЕТ СН'!$H$9+СВЦЭМ!$D$10+'СЕТ СН'!$H$5-'СЕТ СН'!$H$17</f>
        <v>4721.6680009700003</v>
      </c>
      <c r="T101" s="36">
        <f>SUMIFS(СВЦЭМ!$C$39:$C$782,СВЦЭМ!$A$39:$A$782,$A101,СВЦЭМ!$B$39:$B$782,T$83)+'СЕТ СН'!$H$9+СВЦЭМ!$D$10+'СЕТ СН'!$H$5-'СЕТ СН'!$H$17</f>
        <v>4685.8679612900005</v>
      </c>
      <c r="U101" s="36">
        <f>SUMIFS(СВЦЭМ!$C$39:$C$782,СВЦЭМ!$A$39:$A$782,$A101,СВЦЭМ!$B$39:$B$782,U$83)+'СЕТ СН'!$H$9+СВЦЭМ!$D$10+'СЕТ СН'!$H$5-'СЕТ СН'!$H$17</f>
        <v>4676.9974934100001</v>
      </c>
      <c r="V101" s="36">
        <f>SUMIFS(СВЦЭМ!$C$39:$C$782,СВЦЭМ!$A$39:$A$782,$A101,СВЦЭМ!$B$39:$B$782,V$83)+'СЕТ СН'!$H$9+СВЦЭМ!$D$10+'СЕТ СН'!$H$5-'СЕТ СН'!$H$17</f>
        <v>4639.5834782900001</v>
      </c>
      <c r="W101" s="36">
        <f>SUMIFS(СВЦЭМ!$C$39:$C$782,СВЦЭМ!$A$39:$A$782,$A101,СВЦЭМ!$B$39:$B$782,W$83)+'СЕТ СН'!$H$9+СВЦЭМ!$D$10+'СЕТ СН'!$H$5-'СЕТ СН'!$H$17</f>
        <v>4652.0941204999999</v>
      </c>
      <c r="X101" s="36">
        <f>SUMIFS(СВЦЭМ!$C$39:$C$782,СВЦЭМ!$A$39:$A$782,$A101,СВЦЭМ!$B$39:$B$782,X$83)+'СЕТ СН'!$H$9+СВЦЭМ!$D$10+'СЕТ СН'!$H$5-'СЕТ СН'!$H$17</f>
        <v>4676.5502525499996</v>
      </c>
      <c r="Y101" s="36">
        <f>SUMIFS(СВЦЭМ!$C$39:$C$782,СВЦЭМ!$A$39:$A$782,$A101,СВЦЭМ!$B$39:$B$782,Y$83)+'СЕТ СН'!$H$9+СВЦЭМ!$D$10+'СЕТ СН'!$H$5-'СЕТ СН'!$H$17</f>
        <v>4754.37578416</v>
      </c>
    </row>
    <row r="102" spans="1:25" ht="15.75" x14ac:dyDescent="0.2">
      <c r="A102" s="35">
        <f t="shared" si="2"/>
        <v>45096</v>
      </c>
      <c r="B102" s="36">
        <f>SUMIFS(СВЦЭМ!$C$39:$C$782,СВЦЭМ!$A$39:$A$782,$A102,СВЦЭМ!$B$39:$B$782,B$83)+'СЕТ СН'!$H$9+СВЦЭМ!$D$10+'СЕТ СН'!$H$5-'СЕТ СН'!$H$17</f>
        <v>4649.5247285599999</v>
      </c>
      <c r="C102" s="36">
        <f>SUMIFS(СВЦЭМ!$C$39:$C$782,СВЦЭМ!$A$39:$A$782,$A102,СВЦЭМ!$B$39:$B$782,C$83)+'СЕТ СН'!$H$9+СВЦЭМ!$D$10+'СЕТ СН'!$H$5-'СЕТ СН'!$H$17</f>
        <v>4739.5126998400001</v>
      </c>
      <c r="D102" s="36">
        <f>SUMIFS(СВЦЭМ!$C$39:$C$782,СВЦЭМ!$A$39:$A$782,$A102,СВЦЭМ!$B$39:$B$782,D$83)+'СЕТ СН'!$H$9+СВЦЭМ!$D$10+'СЕТ СН'!$H$5-'СЕТ СН'!$H$17</f>
        <v>4821.7495678800005</v>
      </c>
      <c r="E102" s="36">
        <f>SUMIFS(СВЦЭМ!$C$39:$C$782,СВЦЭМ!$A$39:$A$782,$A102,СВЦЭМ!$B$39:$B$782,E$83)+'СЕТ СН'!$H$9+СВЦЭМ!$D$10+'СЕТ СН'!$H$5-'СЕТ СН'!$H$17</f>
        <v>4793.0717321600005</v>
      </c>
      <c r="F102" s="36">
        <f>SUMIFS(СВЦЭМ!$C$39:$C$782,СВЦЭМ!$A$39:$A$782,$A102,СВЦЭМ!$B$39:$B$782,F$83)+'СЕТ СН'!$H$9+СВЦЭМ!$D$10+'СЕТ СН'!$H$5-'СЕТ СН'!$H$17</f>
        <v>4834.0611926000001</v>
      </c>
      <c r="G102" s="36">
        <f>SUMIFS(СВЦЭМ!$C$39:$C$782,СВЦЭМ!$A$39:$A$782,$A102,СВЦЭМ!$B$39:$B$782,G$83)+'СЕТ СН'!$H$9+СВЦЭМ!$D$10+'СЕТ СН'!$H$5-'СЕТ СН'!$H$17</f>
        <v>4837.3278159500005</v>
      </c>
      <c r="H102" s="36">
        <f>SUMIFS(СВЦЭМ!$C$39:$C$782,СВЦЭМ!$A$39:$A$782,$A102,СВЦЭМ!$B$39:$B$782,H$83)+'СЕТ СН'!$H$9+СВЦЭМ!$D$10+'СЕТ СН'!$H$5-'СЕТ СН'!$H$17</f>
        <v>4810.9641633700003</v>
      </c>
      <c r="I102" s="36">
        <f>SUMIFS(СВЦЭМ!$C$39:$C$782,СВЦЭМ!$A$39:$A$782,$A102,СВЦЭМ!$B$39:$B$782,I$83)+'СЕТ СН'!$H$9+СВЦЭМ!$D$10+'СЕТ СН'!$H$5-'СЕТ СН'!$H$17</f>
        <v>4648.95247062</v>
      </c>
      <c r="J102" s="36">
        <f>SUMIFS(СВЦЭМ!$C$39:$C$782,СВЦЭМ!$A$39:$A$782,$A102,СВЦЭМ!$B$39:$B$782,J$83)+'СЕТ СН'!$H$9+СВЦЭМ!$D$10+'СЕТ СН'!$H$5-'СЕТ СН'!$H$17</f>
        <v>4561.2850815500005</v>
      </c>
      <c r="K102" s="36">
        <f>SUMIFS(СВЦЭМ!$C$39:$C$782,СВЦЭМ!$A$39:$A$782,$A102,СВЦЭМ!$B$39:$B$782,K$83)+'СЕТ СН'!$H$9+СВЦЭМ!$D$10+'СЕТ СН'!$H$5-'СЕТ СН'!$H$17</f>
        <v>4526.96911181</v>
      </c>
      <c r="L102" s="36">
        <f>SUMIFS(СВЦЭМ!$C$39:$C$782,СВЦЭМ!$A$39:$A$782,$A102,СВЦЭМ!$B$39:$B$782,L$83)+'СЕТ СН'!$H$9+СВЦЭМ!$D$10+'СЕТ СН'!$H$5-'СЕТ СН'!$H$17</f>
        <v>4510.5679386000002</v>
      </c>
      <c r="M102" s="36">
        <f>SUMIFS(СВЦЭМ!$C$39:$C$782,СВЦЭМ!$A$39:$A$782,$A102,СВЦЭМ!$B$39:$B$782,M$83)+'СЕТ СН'!$H$9+СВЦЭМ!$D$10+'СЕТ СН'!$H$5-'СЕТ СН'!$H$17</f>
        <v>4525.6579270000002</v>
      </c>
      <c r="N102" s="36">
        <f>SUMIFS(СВЦЭМ!$C$39:$C$782,СВЦЭМ!$A$39:$A$782,$A102,СВЦЭМ!$B$39:$B$782,N$83)+'СЕТ СН'!$H$9+СВЦЭМ!$D$10+'СЕТ СН'!$H$5-'СЕТ СН'!$H$17</f>
        <v>4528.7322050900002</v>
      </c>
      <c r="O102" s="36">
        <f>SUMIFS(СВЦЭМ!$C$39:$C$782,СВЦЭМ!$A$39:$A$782,$A102,СВЦЭМ!$B$39:$B$782,O$83)+'СЕТ СН'!$H$9+СВЦЭМ!$D$10+'СЕТ СН'!$H$5-'СЕТ СН'!$H$17</f>
        <v>4564.1302282100005</v>
      </c>
      <c r="P102" s="36">
        <f>SUMIFS(СВЦЭМ!$C$39:$C$782,СВЦЭМ!$A$39:$A$782,$A102,СВЦЭМ!$B$39:$B$782,P$83)+'СЕТ СН'!$H$9+СВЦЭМ!$D$10+'СЕТ СН'!$H$5-'СЕТ СН'!$H$17</f>
        <v>4560.7468764000005</v>
      </c>
      <c r="Q102" s="36">
        <f>SUMIFS(СВЦЭМ!$C$39:$C$782,СВЦЭМ!$A$39:$A$782,$A102,СВЦЭМ!$B$39:$B$782,Q$83)+'СЕТ СН'!$H$9+СВЦЭМ!$D$10+'СЕТ СН'!$H$5-'СЕТ СН'!$H$17</f>
        <v>4556.2552170400004</v>
      </c>
      <c r="R102" s="36">
        <f>SUMIFS(СВЦЭМ!$C$39:$C$782,СВЦЭМ!$A$39:$A$782,$A102,СВЦЭМ!$B$39:$B$782,R$83)+'СЕТ СН'!$H$9+СВЦЭМ!$D$10+'СЕТ СН'!$H$5-'СЕТ СН'!$H$17</f>
        <v>4550.6709068999999</v>
      </c>
      <c r="S102" s="36">
        <f>SUMIFS(СВЦЭМ!$C$39:$C$782,СВЦЭМ!$A$39:$A$782,$A102,СВЦЭМ!$B$39:$B$782,S$83)+'СЕТ СН'!$H$9+СВЦЭМ!$D$10+'СЕТ СН'!$H$5-'СЕТ СН'!$H$17</f>
        <v>4522.5844330300006</v>
      </c>
      <c r="T102" s="36">
        <f>SUMIFS(СВЦЭМ!$C$39:$C$782,СВЦЭМ!$A$39:$A$782,$A102,СВЦЭМ!$B$39:$B$782,T$83)+'СЕТ СН'!$H$9+СВЦЭМ!$D$10+'СЕТ СН'!$H$5-'СЕТ СН'!$H$17</f>
        <v>4510.35088705</v>
      </c>
      <c r="U102" s="36">
        <f>SUMIFS(СВЦЭМ!$C$39:$C$782,СВЦЭМ!$A$39:$A$782,$A102,СВЦЭМ!$B$39:$B$782,U$83)+'СЕТ СН'!$H$9+СВЦЭМ!$D$10+'СЕТ СН'!$H$5-'СЕТ СН'!$H$17</f>
        <v>4523.6891824499999</v>
      </c>
      <c r="V102" s="36">
        <f>SUMIFS(СВЦЭМ!$C$39:$C$782,СВЦЭМ!$A$39:$A$782,$A102,СВЦЭМ!$B$39:$B$782,V$83)+'СЕТ СН'!$H$9+СВЦЭМ!$D$10+'СЕТ СН'!$H$5-'СЕТ СН'!$H$17</f>
        <v>4521.9016484700005</v>
      </c>
      <c r="W102" s="36">
        <f>SUMIFS(СВЦЭМ!$C$39:$C$782,СВЦЭМ!$A$39:$A$782,$A102,СВЦЭМ!$B$39:$B$782,W$83)+'СЕТ СН'!$H$9+СВЦЭМ!$D$10+'СЕТ СН'!$H$5-'СЕТ СН'!$H$17</f>
        <v>4485.4687146300002</v>
      </c>
      <c r="X102" s="36">
        <f>SUMIFS(СВЦЭМ!$C$39:$C$782,СВЦЭМ!$A$39:$A$782,$A102,СВЦЭМ!$B$39:$B$782,X$83)+'СЕТ СН'!$H$9+СВЦЭМ!$D$10+'СЕТ СН'!$H$5-'СЕТ СН'!$H$17</f>
        <v>4522.0418091500005</v>
      </c>
      <c r="Y102" s="36">
        <f>SUMIFS(СВЦЭМ!$C$39:$C$782,СВЦЭМ!$A$39:$A$782,$A102,СВЦЭМ!$B$39:$B$782,Y$83)+'СЕТ СН'!$H$9+СВЦЭМ!$D$10+'СЕТ СН'!$H$5-'СЕТ СН'!$H$17</f>
        <v>4580.4844098600006</v>
      </c>
    </row>
    <row r="103" spans="1:25" ht="15.75" x14ac:dyDescent="0.2">
      <c r="A103" s="35">
        <f t="shared" si="2"/>
        <v>45097</v>
      </c>
      <c r="B103" s="36">
        <f>SUMIFS(СВЦЭМ!$C$39:$C$782,СВЦЭМ!$A$39:$A$782,$A103,СВЦЭМ!$B$39:$B$782,B$83)+'СЕТ СН'!$H$9+СВЦЭМ!$D$10+'СЕТ СН'!$H$5-'СЕТ СН'!$H$17</f>
        <v>4691.7281491900003</v>
      </c>
      <c r="C103" s="36">
        <f>SUMIFS(СВЦЭМ!$C$39:$C$782,СВЦЭМ!$A$39:$A$782,$A103,СВЦЭМ!$B$39:$B$782,C$83)+'СЕТ СН'!$H$9+СВЦЭМ!$D$10+'СЕТ СН'!$H$5-'СЕТ СН'!$H$17</f>
        <v>4732.2120629199999</v>
      </c>
      <c r="D103" s="36">
        <f>SUMIFS(СВЦЭМ!$C$39:$C$782,СВЦЭМ!$A$39:$A$782,$A103,СВЦЭМ!$B$39:$B$782,D$83)+'СЕТ СН'!$H$9+СВЦЭМ!$D$10+'СЕТ СН'!$H$5-'СЕТ СН'!$H$17</f>
        <v>4817.4118004900001</v>
      </c>
      <c r="E103" s="36">
        <f>SUMIFS(СВЦЭМ!$C$39:$C$782,СВЦЭМ!$A$39:$A$782,$A103,СВЦЭМ!$B$39:$B$782,E$83)+'СЕТ СН'!$H$9+СВЦЭМ!$D$10+'СЕТ СН'!$H$5-'СЕТ СН'!$H$17</f>
        <v>4850.5051070299996</v>
      </c>
      <c r="F103" s="36">
        <f>SUMIFS(СВЦЭМ!$C$39:$C$782,СВЦЭМ!$A$39:$A$782,$A103,СВЦЭМ!$B$39:$B$782,F$83)+'СЕТ СН'!$H$9+СВЦЭМ!$D$10+'СЕТ СН'!$H$5-'СЕТ СН'!$H$17</f>
        <v>4835.2213879000001</v>
      </c>
      <c r="G103" s="36">
        <f>SUMIFS(СВЦЭМ!$C$39:$C$782,СВЦЭМ!$A$39:$A$782,$A103,СВЦЭМ!$B$39:$B$782,G$83)+'СЕТ СН'!$H$9+СВЦЭМ!$D$10+'СЕТ СН'!$H$5-'СЕТ СН'!$H$17</f>
        <v>4802.6248020399998</v>
      </c>
      <c r="H103" s="36">
        <f>SUMIFS(СВЦЭМ!$C$39:$C$782,СВЦЭМ!$A$39:$A$782,$A103,СВЦЭМ!$B$39:$B$782,H$83)+'СЕТ СН'!$H$9+СВЦЭМ!$D$10+'СЕТ СН'!$H$5-'СЕТ СН'!$H$17</f>
        <v>4712.5621539900003</v>
      </c>
      <c r="I103" s="36">
        <f>SUMIFS(СВЦЭМ!$C$39:$C$782,СВЦЭМ!$A$39:$A$782,$A103,СВЦЭМ!$B$39:$B$782,I$83)+'СЕТ СН'!$H$9+СВЦЭМ!$D$10+'СЕТ СН'!$H$5-'СЕТ СН'!$H$17</f>
        <v>4674.1472351700004</v>
      </c>
      <c r="J103" s="36">
        <f>SUMIFS(СВЦЭМ!$C$39:$C$782,СВЦЭМ!$A$39:$A$782,$A103,СВЦЭМ!$B$39:$B$782,J$83)+'СЕТ СН'!$H$9+СВЦЭМ!$D$10+'СЕТ СН'!$H$5-'СЕТ СН'!$H$17</f>
        <v>4617.9116693100004</v>
      </c>
      <c r="K103" s="36">
        <f>SUMIFS(СВЦЭМ!$C$39:$C$782,СВЦЭМ!$A$39:$A$782,$A103,СВЦЭМ!$B$39:$B$782,K$83)+'СЕТ СН'!$H$9+СВЦЭМ!$D$10+'СЕТ СН'!$H$5-'СЕТ СН'!$H$17</f>
        <v>4540.4982053599997</v>
      </c>
      <c r="L103" s="36">
        <f>SUMIFS(СВЦЭМ!$C$39:$C$782,СВЦЭМ!$A$39:$A$782,$A103,СВЦЭМ!$B$39:$B$782,L$83)+'СЕТ СН'!$H$9+СВЦЭМ!$D$10+'СЕТ СН'!$H$5-'СЕТ СН'!$H$17</f>
        <v>4524.3522702800001</v>
      </c>
      <c r="M103" s="36">
        <f>SUMIFS(СВЦЭМ!$C$39:$C$782,СВЦЭМ!$A$39:$A$782,$A103,СВЦЭМ!$B$39:$B$782,M$83)+'СЕТ СН'!$H$9+СВЦЭМ!$D$10+'СЕТ СН'!$H$5-'СЕТ СН'!$H$17</f>
        <v>4552.4253200800003</v>
      </c>
      <c r="N103" s="36">
        <f>SUMIFS(СВЦЭМ!$C$39:$C$782,СВЦЭМ!$A$39:$A$782,$A103,СВЦЭМ!$B$39:$B$782,N$83)+'СЕТ СН'!$H$9+СВЦЭМ!$D$10+'СЕТ СН'!$H$5-'СЕТ СН'!$H$17</f>
        <v>4587.1621096100007</v>
      </c>
      <c r="O103" s="36">
        <f>SUMIFS(СВЦЭМ!$C$39:$C$782,СВЦЭМ!$A$39:$A$782,$A103,СВЦЭМ!$B$39:$B$782,O$83)+'СЕТ СН'!$H$9+СВЦЭМ!$D$10+'СЕТ СН'!$H$5-'СЕТ СН'!$H$17</f>
        <v>4605.39451861</v>
      </c>
      <c r="P103" s="36">
        <f>SUMIFS(СВЦЭМ!$C$39:$C$782,СВЦЭМ!$A$39:$A$782,$A103,СВЦЭМ!$B$39:$B$782,P$83)+'СЕТ СН'!$H$9+СВЦЭМ!$D$10+'СЕТ СН'!$H$5-'СЕТ СН'!$H$17</f>
        <v>4619.6755354800007</v>
      </c>
      <c r="Q103" s="36">
        <f>SUMIFS(СВЦЭМ!$C$39:$C$782,СВЦЭМ!$A$39:$A$782,$A103,СВЦЭМ!$B$39:$B$782,Q$83)+'СЕТ СН'!$H$9+СВЦЭМ!$D$10+'СЕТ СН'!$H$5-'СЕТ СН'!$H$17</f>
        <v>4629.7934709900001</v>
      </c>
      <c r="R103" s="36">
        <f>SUMIFS(СВЦЭМ!$C$39:$C$782,СВЦЭМ!$A$39:$A$782,$A103,СВЦЭМ!$B$39:$B$782,R$83)+'СЕТ СН'!$H$9+СВЦЭМ!$D$10+'СЕТ СН'!$H$5-'СЕТ СН'!$H$17</f>
        <v>4615.2824174200005</v>
      </c>
      <c r="S103" s="36">
        <f>SUMIFS(СВЦЭМ!$C$39:$C$782,СВЦЭМ!$A$39:$A$782,$A103,СВЦЭМ!$B$39:$B$782,S$83)+'СЕТ СН'!$H$9+СВЦЭМ!$D$10+'СЕТ СН'!$H$5-'СЕТ СН'!$H$17</f>
        <v>4597.4888951700004</v>
      </c>
      <c r="T103" s="36">
        <f>SUMIFS(СВЦЭМ!$C$39:$C$782,СВЦЭМ!$A$39:$A$782,$A103,СВЦЭМ!$B$39:$B$782,T$83)+'СЕТ СН'!$H$9+СВЦЭМ!$D$10+'СЕТ СН'!$H$5-'СЕТ СН'!$H$17</f>
        <v>4589.6948224600001</v>
      </c>
      <c r="U103" s="36">
        <f>SUMIFS(СВЦЭМ!$C$39:$C$782,СВЦЭМ!$A$39:$A$782,$A103,СВЦЭМ!$B$39:$B$782,U$83)+'СЕТ СН'!$H$9+СВЦЭМ!$D$10+'СЕТ СН'!$H$5-'СЕТ СН'!$H$17</f>
        <v>4582.9162194800001</v>
      </c>
      <c r="V103" s="36">
        <f>SUMIFS(СВЦЭМ!$C$39:$C$782,СВЦЭМ!$A$39:$A$782,$A103,СВЦЭМ!$B$39:$B$782,V$83)+'СЕТ СН'!$H$9+СВЦЭМ!$D$10+'СЕТ СН'!$H$5-'СЕТ СН'!$H$17</f>
        <v>4595.18770933</v>
      </c>
      <c r="W103" s="36">
        <f>SUMIFS(СВЦЭМ!$C$39:$C$782,СВЦЭМ!$A$39:$A$782,$A103,СВЦЭМ!$B$39:$B$782,W$83)+'СЕТ СН'!$H$9+СВЦЭМ!$D$10+'СЕТ СН'!$H$5-'СЕТ СН'!$H$17</f>
        <v>4551.2173161200008</v>
      </c>
      <c r="X103" s="36">
        <f>SUMIFS(СВЦЭМ!$C$39:$C$782,СВЦЭМ!$A$39:$A$782,$A103,СВЦЭМ!$B$39:$B$782,X$83)+'СЕТ СН'!$H$9+СВЦЭМ!$D$10+'СЕТ СН'!$H$5-'СЕТ СН'!$H$17</f>
        <v>4600.4308236800007</v>
      </c>
      <c r="Y103" s="36">
        <f>SUMIFS(СВЦЭМ!$C$39:$C$782,СВЦЭМ!$A$39:$A$782,$A103,СВЦЭМ!$B$39:$B$782,Y$83)+'СЕТ СН'!$H$9+СВЦЭМ!$D$10+'СЕТ СН'!$H$5-'СЕТ СН'!$H$17</f>
        <v>4691.5373458000004</v>
      </c>
    </row>
    <row r="104" spans="1:25" ht="15.75" x14ac:dyDescent="0.2">
      <c r="A104" s="35">
        <f t="shared" si="2"/>
        <v>45098</v>
      </c>
      <c r="B104" s="36">
        <f>SUMIFS(СВЦЭМ!$C$39:$C$782,СВЦЭМ!$A$39:$A$782,$A104,СВЦЭМ!$B$39:$B$782,B$83)+'СЕТ СН'!$H$9+СВЦЭМ!$D$10+'СЕТ СН'!$H$5-'СЕТ СН'!$H$17</f>
        <v>4711.1345096499999</v>
      </c>
      <c r="C104" s="36">
        <f>SUMIFS(СВЦЭМ!$C$39:$C$782,СВЦЭМ!$A$39:$A$782,$A104,СВЦЭМ!$B$39:$B$782,C$83)+'СЕТ СН'!$H$9+СВЦЭМ!$D$10+'СЕТ СН'!$H$5-'СЕТ СН'!$H$17</f>
        <v>4839.09100313</v>
      </c>
      <c r="D104" s="36">
        <f>SUMIFS(СВЦЭМ!$C$39:$C$782,СВЦЭМ!$A$39:$A$782,$A104,СВЦЭМ!$B$39:$B$782,D$83)+'СЕТ СН'!$H$9+СВЦЭМ!$D$10+'СЕТ СН'!$H$5-'СЕТ СН'!$H$17</f>
        <v>4943.1199094399999</v>
      </c>
      <c r="E104" s="36">
        <f>SUMIFS(СВЦЭМ!$C$39:$C$782,СВЦЭМ!$A$39:$A$782,$A104,СВЦЭМ!$B$39:$B$782,E$83)+'СЕТ СН'!$H$9+СВЦЭМ!$D$10+'СЕТ СН'!$H$5-'СЕТ СН'!$H$17</f>
        <v>4956.2684430700001</v>
      </c>
      <c r="F104" s="36">
        <f>SUMIFS(СВЦЭМ!$C$39:$C$782,СВЦЭМ!$A$39:$A$782,$A104,СВЦЭМ!$B$39:$B$782,F$83)+'СЕТ СН'!$H$9+СВЦЭМ!$D$10+'СЕТ СН'!$H$5-'СЕТ СН'!$H$17</f>
        <v>4952.8504067700005</v>
      </c>
      <c r="G104" s="36">
        <f>SUMIFS(СВЦЭМ!$C$39:$C$782,СВЦЭМ!$A$39:$A$782,$A104,СВЦЭМ!$B$39:$B$782,G$83)+'СЕТ СН'!$H$9+СВЦЭМ!$D$10+'СЕТ СН'!$H$5-'СЕТ СН'!$H$17</f>
        <v>4912.3258942700004</v>
      </c>
      <c r="H104" s="36">
        <f>SUMIFS(СВЦЭМ!$C$39:$C$782,СВЦЭМ!$A$39:$A$782,$A104,СВЦЭМ!$B$39:$B$782,H$83)+'СЕТ СН'!$H$9+СВЦЭМ!$D$10+'СЕТ СН'!$H$5-'СЕТ СН'!$H$17</f>
        <v>4758.6225554800003</v>
      </c>
      <c r="I104" s="36">
        <f>SUMIFS(СВЦЭМ!$C$39:$C$782,СВЦЭМ!$A$39:$A$782,$A104,СВЦЭМ!$B$39:$B$782,I$83)+'СЕТ СН'!$H$9+СВЦЭМ!$D$10+'СЕТ СН'!$H$5-'СЕТ СН'!$H$17</f>
        <v>4685.8170769799999</v>
      </c>
      <c r="J104" s="36">
        <f>SUMIFS(СВЦЭМ!$C$39:$C$782,СВЦЭМ!$A$39:$A$782,$A104,СВЦЭМ!$B$39:$B$782,J$83)+'СЕТ СН'!$H$9+СВЦЭМ!$D$10+'СЕТ СН'!$H$5-'СЕТ СН'!$H$17</f>
        <v>4600.9489158100005</v>
      </c>
      <c r="K104" s="36">
        <f>SUMIFS(СВЦЭМ!$C$39:$C$782,СВЦЭМ!$A$39:$A$782,$A104,СВЦЭМ!$B$39:$B$782,K$83)+'СЕТ СН'!$H$9+СВЦЭМ!$D$10+'СЕТ СН'!$H$5-'СЕТ СН'!$H$17</f>
        <v>4595.8225419999999</v>
      </c>
      <c r="L104" s="36">
        <f>SUMIFS(СВЦЭМ!$C$39:$C$782,СВЦЭМ!$A$39:$A$782,$A104,СВЦЭМ!$B$39:$B$782,L$83)+'СЕТ СН'!$H$9+СВЦЭМ!$D$10+'СЕТ СН'!$H$5-'СЕТ СН'!$H$17</f>
        <v>4633.5240021</v>
      </c>
      <c r="M104" s="36">
        <f>SUMIFS(СВЦЭМ!$C$39:$C$782,СВЦЭМ!$A$39:$A$782,$A104,СВЦЭМ!$B$39:$B$782,M$83)+'СЕТ СН'!$H$9+СВЦЭМ!$D$10+'СЕТ СН'!$H$5-'СЕТ СН'!$H$17</f>
        <v>4655.5669573100004</v>
      </c>
      <c r="N104" s="36">
        <f>SUMIFS(СВЦЭМ!$C$39:$C$782,СВЦЭМ!$A$39:$A$782,$A104,СВЦЭМ!$B$39:$B$782,N$83)+'СЕТ СН'!$H$9+СВЦЭМ!$D$10+'СЕТ СН'!$H$5-'СЕТ СН'!$H$17</f>
        <v>4686.6157429000004</v>
      </c>
      <c r="O104" s="36">
        <f>SUMIFS(СВЦЭМ!$C$39:$C$782,СВЦЭМ!$A$39:$A$782,$A104,СВЦЭМ!$B$39:$B$782,O$83)+'СЕТ СН'!$H$9+СВЦЭМ!$D$10+'СЕТ СН'!$H$5-'СЕТ СН'!$H$17</f>
        <v>4670.2021464700001</v>
      </c>
      <c r="P104" s="36">
        <f>SUMIFS(СВЦЭМ!$C$39:$C$782,СВЦЭМ!$A$39:$A$782,$A104,СВЦЭМ!$B$39:$B$782,P$83)+'СЕТ СН'!$H$9+СВЦЭМ!$D$10+'СЕТ СН'!$H$5-'СЕТ СН'!$H$17</f>
        <v>4700.4437602799999</v>
      </c>
      <c r="Q104" s="36">
        <f>SUMIFS(СВЦЭМ!$C$39:$C$782,СВЦЭМ!$A$39:$A$782,$A104,СВЦЭМ!$B$39:$B$782,Q$83)+'СЕТ СН'!$H$9+СВЦЭМ!$D$10+'СЕТ СН'!$H$5-'СЕТ СН'!$H$17</f>
        <v>4700.5371027500005</v>
      </c>
      <c r="R104" s="36">
        <f>SUMIFS(СВЦЭМ!$C$39:$C$782,СВЦЭМ!$A$39:$A$782,$A104,СВЦЭМ!$B$39:$B$782,R$83)+'СЕТ СН'!$H$9+СВЦЭМ!$D$10+'СЕТ СН'!$H$5-'СЕТ СН'!$H$17</f>
        <v>4678.2599979400002</v>
      </c>
      <c r="S104" s="36">
        <f>SUMIFS(СВЦЭМ!$C$39:$C$782,СВЦЭМ!$A$39:$A$782,$A104,СВЦЭМ!$B$39:$B$782,S$83)+'СЕТ СН'!$H$9+СВЦЭМ!$D$10+'СЕТ СН'!$H$5-'СЕТ СН'!$H$17</f>
        <v>4632.9504350099996</v>
      </c>
      <c r="T104" s="36">
        <f>SUMIFS(СВЦЭМ!$C$39:$C$782,СВЦЭМ!$A$39:$A$782,$A104,СВЦЭМ!$B$39:$B$782,T$83)+'СЕТ СН'!$H$9+СВЦЭМ!$D$10+'СЕТ СН'!$H$5-'СЕТ СН'!$H$17</f>
        <v>4648.0946151799999</v>
      </c>
      <c r="U104" s="36">
        <f>SUMIFS(СВЦЭМ!$C$39:$C$782,СВЦЭМ!$A$39:$A$782,$A104,СВЦЭМ!$B$39:$B$782,U$83)+'СЕТ СН'!$H$9+СВЦЭМ!$D$10+'СЕТ СН'!$H$5-'СЕТ СН'!$H$17</f>
        <v>4636.9085388599997</v>
      </c>
      <c r="V104" s="36">
        <f>SUMIFS(СВЦЭМ!$C$39:$C$782,СВЦЭМ!$A$39:$A$782,$A104,СВЦЭМ!$B$39:$B$782,V$83)+'СЕТ СН'!$H$9+СВЦЭМ!$D$10+'СЕТ СН'!$H$5-'СЕТ СН'!$H$17</f>
        <v>4621.9937190999999</v>
      </c>
      <c r="W104" s="36">
        <f>SUMIFS(СВЦЭМ!$C$39:$C$782,СВЦЭМ!$A$39:$A$782,$A104,СВЦЭМ!$B$39:$B$782,W$83)+'СЕТ СН'!$H$9+СВЦЭМ!$D$10+'СЕТ СН'!$H$5-'СЕТ СН'!$H$17</f>
        <v>4637.3222314200002</v>
      </c>
      <c r="X104" s="36">
        <f>SUMIFS(СВЦЭМ!$C$39:$C$782,СВЦЭМ!$A$39:$A$782,$A104,СВЦЭМ!$B$39:$B$782,X$83)+'СЕТ СН'!$H$9+СВЦЭМ!$D$10+'СЕТ СН'!$H$5-'СЕТ СН'!$H$17</f>
        <v>4687.4149199000003</v>
      </c>
      <c r="Y104" s="36">
        <f>SUMIFS(СВЦЭМ!$C$39:$C$782,СВЦЭМ!$A$39:$A$782,$A104,СВЦЭМ!$B$39:$B$782,Y$83)+'СЕТ СН'!$H$9+СВЦЭМ!$D$10+'СЕТ СН'!$H$5-'СЕТ СН'!$H$17</f>
        <v>4798.3830633300004</v>
      </c>
    </row>
    <row r="105" spans="1:25" ht="15.75" x14ac:dyDescent="0.2">
      <c r="A105" s="35">
        <f t="shared" si="2"/>
        <v>45099</v>
      </c>
      <c r="B105" s="36">
        <f>SUMIFS(СВЦЭМ!$C$39:$C$782,СВЦЭМ!$A$39:$A$782,$A105,СВЦЭМ!$B$39:$B$782,B$83)+'СЕТ СН'!$H$9+СВЦЭМ!$D$10+'СЕТ СН'!$H$5-'СЕТ СН'!$H$17</f>
        <v>4813.1548686799997</v>
      </c>
      <c r="C105" s="36">
        <f>SUMIFS(СВЦЭМ!$C$39:$C$782,СВЦЭМ!$A$39:$A$782,$A105,СВЦЭМ!$B$39:$B$782,C$83)+'СЕТ СН'!$H$9+СВЦЭМ!$D$10+'СЕТ СН'!$H$5-'СЕТ СН'!$H$17</f>
        <v>4888.6291855500003</v>
      </c>
      <c r="D105" s="36">
        <f>SUMIFS(СВЦЭМ!$C$39:$C$782,СВЦЭМ!$A$39:$A$782,$A105,СВЦЭМ!$B$39:$B$782,D$83)+'СЕТ СН'!$H$9+СВЦЭМ!$D$10+'СЕТ СН'!$H$5-'СЕТ СН'!$H$17</f>
        <v>4917.3742403800006</v>
      </c>
      <c r="E105" s="36">
        <f>SUMIFS(СВЦЭМ!$C$39:$C$782,СВЦЭМ!$A$39:$A$782,$A105,СВЦЭМ!$B$39:$B$782,E$83)+'СЕТ СН'!$H$9+СВЦЭМ!$D$10+'СЕТ СН'!$H$5-'СЕТ СН'!$H$17</f>
        <v>4891.6007991000006</v>
      </c>
      <c r="F105" s="36">
        <f>SUMIFS(СВЦЭМ!$C$39:$C$782,СВЦЭМ!$A$39:$A$782,$A105,СВЦЭМ!$B$39:$B$782,F$83)+'СЕТ СН'!$H$9+СВЦЭМ!$D$10+'СЕТ СН'!$H$5-'СЕТ СН'!$H$17</f>
        <v>4907.7880301900004</v>
      </c>
      <c r="G105" s="36">
        <f>SUMIFS(СВЦЭМ!$C$39:$C$782,СВЦЭМ!$A$39:$A$782,$A105,СВЦЭМ!$B$39:$B$782,G$83)+'СЕТ СН'!$H$9+СВЦЭМ!$D$10+'СЕТ СН'!$H$5-'СЕТ СН'!$H$17</f>
        <v>4912.68663732</v>
      </c>
      <c r="H105" s="36">
        <f>SUMIFS(СВЦЭМ!$C$39:$C$782,СВЦЭМ!$A$39:$A$782,$A105,СВЦЭМ!$B$39:$B$782,H$83)+'СЕТ СН'!$H$9+СВЦЭМ!$D$10+'СЕТ СН'!$H$5-'СЕТ СН'!$H$17</f>
        <v>4726.5122614400007</v>
      </c>
      <c r="I105" s="36">
        <f>SUMIFS(СВЦЭМ!$C$39:$C$782,СВЦЭМ!$A$39:$A$782,$A105,СВЦЭМ!$B$39:$B$782,I$83)+'СЕТ СН'!$H$9+СВЦЭМ!$D$10+'СЕТ СН'!$H$5-'СЕТ СН'!$H$17</f>
        <v>4690.5140800300005</v>
      </c>
      <c r="J105" s="36">
        <f>SUMIFS(СВЦЭМ!$C$39:$C$782,СВЦЭМ!$A$39:$A$782,$A105,СВЦЭМ!$B$39:$B$782,J$83)+'СЕТ СН'!$H$9+СВЦЭМ!$D$10+'СЕТ СН'!$H$5-'СЕТ СН'!$H$17</f>
        <v>4612.9289798700001</v>
      </c>
      <c r="K105" s="36">
        <f>SUMIFS(СВЦЭМ!$C$39:$C$782,СВЦЭМ!$A$39:$A$782,$A105,СВЦЭМ!$B$39:$B$782,K$83)+'СЕТ СН'!$H$9+СВЦЭМ!$D$10+'СЕТ СН'!$H$5-'СЕТ СН'!$H$17</f>
        <v>4589.7235269000003</v>
      </c>
      <c r="L105" s="36">
        <f>SUMIFS(СВЦЭМ!$C$39:$C$782,СВЦЭМ!$A$39:$A$782,$A105,СВЦЭМ!$B$39:$B$782,L$83)+'СЕТ СН'!$H$9+СВЦЭМ!$D$10+'СЕТ СН'!$H$5-'СЕТ СН'!$H$17</f>
        <v>4592.5530295799999</v>
      </c>
      <c r="M105" s="36">
        <f>SUMIFS(СВЦЭМ!$C$39:$C$782,СВЦЭМ!$A$39:$A$782,$A105,СВЦЭМ!$B$39:$B$782,M$83)+'СЕТ СН'!$H$9+СВЦЭМ!$D$10+'СЕТ СН'!$H$5-'СЕТ СН'!$H$17</f>
        <v>4627.8726831700005</v>
      </c>
      <c r="N105" s="36">
        <f>SUMIFS(СВЦЭМ!$C$39:$C$782,СВЦЭМ!$A$39:$A$782,$A105,СВЦЭМ!$B$39:$B$782,N$83)+'СЕТ СН'!$H$9+СВЦЭМ!$D$10+'СЕТ СН'!$H$5-'СЕТ СН'!$H$17</f>
        <v>4675.2024122500006</v>
      </c>
      <c r="O105" s="36">
        <f>SUMIFS(СВЦЭМ!$C$39:$C$782,СВЦЭМ!$A$39:$A$782,$A105,СВЦЭМ!$B$39:$B$782,O$83)+'СЕТ СН'!$H$9+СВЦЭМ!$D$10+'СЕТ СН'!$H$5-'СЕТ СН'!$H$17</f>
        <v>4681.4329864199999</v>
      </c>
      <c r="P105" s="36">
        <f>SUMIFS(СВЦЭМ!$C$39:$C$782,СВЦЭМ!$A$39:$A$782,$A105,СВЦЭМ!$B$39:$B$782,P$83)+'СЕТ СН'!$H$9+СВЦЭМ!$D$10+'СЕТ СН'!$H$5-'СЕТ СН'!$H$17</f>
        <v>4679.6626298400006</v>
      </c>
      <c r="Q105" s="36">
        <f>SUMIFS(СВЦЭМ!$C$39:$C$782,СВЦЭМ!$A$39:$A$782,$A105,СВЦЭМ!$B$39:$B$782,Q$83)+'СЕТ СН'!$H$9+СВЦЭМ!$D$10+'СЕТ СН'!$H$5-'СЕТ СН'!$H$17</f>
        <v>4678.8636819399999</v>
      </c>
      <c r="R105" s="36">
        <f>SUMIFS(СВЦЭМ!$C$39:$C$782,СВЦЭМ!$A$39:$A$782,$A105,СВЦЭМ!$B$39:$B$782,R$83)+'СЕТ СН'!$H$9+СВЦЭМ!$D$10+'СЕТ СН'!$H$5-'СЕТ СН'!$H$17</f>
        <v>4663.8625698599999</v>
      </c>
      <c r="S105" s="36">
        <f>SUMIFS(СВЦЭМ!$C$39:$C$782,СВЦЭМ!$A$39:$A$782,$A105,СВЦЭМ!$B$39:$B$782,S$83)+'СЕТ СН'!$H$9+СВЦЭМ!$D$10+'СЕТ СН'!$H$5-'СЕТ СН'!$H$17</f>
        <v>4639.7983300400001</v>
      </c>
      <c r="T105" s="36">
        <f>SUMIFS(СВЦЭМ!$C$39:$C$782,СВЦЭМ!$A$39:$A$782,$A105,СВЦЭМ!$B$39:$B$782,T$83)+'СЕТ СН'!$H$9+СВЦЭМ!$D$10+'СЕТ СН'!$H$5-'СЕТ СН'!$H$17</f>
        <v>4661.5071599399998</v>
      </c>
      <c r="U105" s="36">
        <f>SUMIFS(СВЦЭМ!$C$39:$C$782,СВЦЭМ!$A$39:$A$782,$A105,СВЦЭМ!$B$39:$B$782,U$83)+'СЕТ СН'!$H$9+СВЦЭМ!$D$10+'СЕТ СН'!$H$5-'СЕТ СН'!$H$17</f>
        <v>4630.3635360300004</v>
      </c>
      <c r="V105" s="36">
        <f>SUMIFS(СВЦЭМ!$C$39:$C$782,СВЦЭМ!$A$39:$A$782,$A105,СВЦЭМ!$B$39:$B$782,V$83)+'СЕТ СН'!$H$9+СВЦЭМ!$D$10+'СЕТ СН'!$H$5-'СЕТ СН'!$H$17</f>
        <v>4595.7923592099996</v>
      </c>
      <c r="W105" s="36">
        <f>SUMIFS(СВЦЭМ!$C$39:$C$782,СВЦЭМ!$A$39:$A$782,$A105,СВЦЭМ!$B$39:$B$782,W$83)+'СЕТ СН'!$H$9+СВЦЭМ!$D$10+'СЕТ СН'!$H$5-'СЕТ СН'!$H$17</f>
        <v>4626.0629267200002</v>
      </c>
      <c r="X105" s="36">
        <f>SUMIFS(СВЦЭМ!$C$39:$C$782,СВЦЭМ!$A$39:$A$782,$A105,СВЦЭМ!$B$39:$B$782,X$83)+'СЕТ СН'!$H$9+СВЦЭМ!$D$10+'СЕТ СН'!$H$5-'СЕТ СН'!$H$17</f>
        <v>4690.6102835000002</v>
      </c>
      <c r="Y105" s="36">
        <f>SUMIFS(СВЦЭМ!$C$39:$C$782,СВЦЭМ!$A$39:$A$782,$A105,СВЦЭМ!$B$39:$B$782,Y$83)+'СЕТ СН'!$H$9+СВЦЭМ!$D$10+'СЕТ СН'!$H$5-'СЕТ СН'!$H$17</f>
        <v>4775.6586443599999</v>
      </c>
    </row>
    <row r="106" spans="1:25" ht="15.75" x14ac:dyDescent="0.2">
      <c r="A106" s="35">
        <f t="shared" si="2"/>
        <v>45100</v>
      </c>
      <c r="B106" s="36">
        <f>SUMIFS(СВЦЭМ!$C$39:$C$782,СВЦЭМ!$A$39:$A$782,$A106,СВЦЭМ!$B$39:$B$782,B$83)+'СЕТ СН'!$H$9+СВЦЭМ!$D$10+'СЕТ СН'!$H$5-'СЕТ СН'!$H$17</f>
        <v>4792.3483152700001</v>
      </c>
      <c r="C106" s="36">
        <f>SUMIFS(СВЦЭМ!$C$39:$C$782,СВЦЭМ!$A$39:$A$782,$A106,СВЦЭМ!$B$39:$B$782,C$83)+'СЕТ СН'!$H$9+СВЦЭМ!$D$10+'СЕТ СН'!$H$5-'СЕТ СН'!$H$17</f>
        <v>4917.0518319900002</v>
      </c>
      <c r="D106" s="36">
        <f>SUMIFS(СВЦЭМ!$C$39:$C$782,СВЦЭМ!$A$39:$A$782,$A106,СВЦЭМ!$B$39:$B$782,D$83)+'СЕТ СН'!$H$9+СВЦЭМ!$D$10+'СЕТ СН'!$H$5-'СЕТ СН'!$H$17</f>
        <v>4982.5159766699999</v>
      </c>
      <c r="E106" s="36">
        <f>SUMIFS(СВЦЭМ!$C$39:$C$782,СВЦЭМ!$A$39:$A$782,$A106,СВЦЭМ!$B$39:$B$782,E$83)+'СЕТ СН'!$H$9+СВЦЭМ!$D$10+'СЕТ СН'!$H$5-'СЕТ СН'!$H$17</f>
        <v>4956.2548303599997</v>
      </c>
      <c r="F106" s="36">
        <f>SUMIFS(СВЦЭМ!$C$39:$C$782,СВЦЭМ!$A$39:$A$782,$A106,СВЦЭМ!$B$39:$B$782,F$83)+'СЕТ СН'!$H$9+СВЦЭМ!$D$10+'СЕТ СН'!$H$5-'СЕТ СН'!$H$17</f>
        <v>4945.5088317400005</v>
      </c>
      <c r="G106" s="36">
        <f>SUMIFS(СВЦЭМ!$C$39:$C$782,СВЦЭМ!$A$39:$A$782,$A106,СВЦЭМ!$B$39:$B$782,G$83)+'СЕТ СН'!$H$9+СВЦЭМ!$D$10+'СЕТ СН'!$H$5-'СЕТ СН'!$H$17</f>
        <v>4854.0599583599997</v>
      </c>
      <c r="H106" s="36">
        <f>SUMIFS(СВЦЭМ!$C$39:$C$782,СВЦЭМ!$A$39:$A$782,$A106,СВЦЭМ!$B$39:$B$782,H$83)+'СЕТ СН'!$H$9+СВЦЭМ!$D$10+'СЕТ СН'!$H$5-'СЕТ СН'!$H$17</f>
        <v>4730.58032069</v>
      </c>
      <c r="I106" s="36">
        <f>SUMIFS(СВЦЭМ!$C$39:$C$782,СВЦЭМ!$A$39:$A$782,$A106,СВЦЭМ!$B$39:$B$782,I$83)+'СЕТ СН'!$H$9+СВЦЭМ!$D$10+'СЕТ СН'!$H$5-'СЕТ СН'!$H$17</f>
        <v>4605.11615807</v>
      </c>
      <c r="J106" s="36">
        <f>SUMIFS(СВЦЭМ!$C$39:$C$782,СВЦЭМ!$A$39:$A$782,$A106,СВЦЭМ!$B$39:$B$782,J$83)+'СЕТ СН'!$H$9+СВЦЭМ!$D$10+'СЕТ СН'!$H$5-'СЕТ СН'!$H$17</f>
        <v>4536.9463032000003</v>
      </c>
      <c r="K106" s="36">
        <f>SUMIFS(СВЦЭМ!$C$39:$C$782,СВЦЭМ!$A$39:$A$782,$A106,СВЦЭМ!$B$39:$B$782,K$83)+'СЕТ СН'!$H$9+СВЦЭМ!$D$10+'СЕТ СН'!$H$5-'СЕТ СН'!$H$17</f>
        <v>4475.5154531400003</v>
      </c>
      <c r="L106" s="36">
        <f>SUMIFS(СВЦЭМ!$C$39:$C$782,СВЦЭМ!$A$39:$A$782,$A106,СВЦЭМ!$B$39:$B$782,L$83)+'СЕТ СН'!$H$9+СВЦЭМ!$D$10+'СЕТ СН'!$H$5-'СЕТ СН'!$H$17</f>
        <v>4427.9417551400002</v>
      </c>
      <c r="M106" s="36">
        <f>SUMIFS(СВЦЭМ!$C$39:$C$782,СВЦЭМ!$A$39:$A$782,$A106,СВЦЭМ!$B$39:$B$782,M$83)+'СЕТ СН'!$H$9+СВЦЭМ!$D$10+'СЕТ СН'!$H$5-'СЕТ СН'!$H$17</f>
        <v>4450.7779065000004</v>
      </c>
      <c r="N106" s="36">
        <f>SUMIFS(СВЦЭМ!$C$39:$C$782,СВЦЭМ!$A$39:$A$782,$A106,СВЦЭМ!$B$39:$B$782,N$83)+'СЕТ СН'!$H$9+СВЦЭМ!$D$10+'СЕТ СН'!$H$5-'СЕТ СН'!$H$17</f>
        <v>4480.6376297300003</v>
      </c>
      <c r="O106" s="36">
        <f>SUMIFS(СВЦЭМ!$C$39:$C$782,СВЦЭМ!$A$39:$A$782,$A106,СВЦЭМ!$B$39:$B$782,O$83)+'СЕТ СН'!$H$9+СВЦЭМ!$D$10+'СЕТ СН'!$H$5-'СЕТ СН'!$H$17</f>
        <v>4522.6003838100005</v>
      </c>
      <c r="P106" s="36">
        <f>SUMIFS(СВЦЭМ!$C$39:$C$782,СВЦЭМ!$A$39:$A$782,$A106,СВЦЭМ!$B$39:$B$782,P$83)+'СЕТ СН'!$H$9+СВЦЭМ!$D$10+'СЕТ СН'!$H$5-'СЕТ СН'!$H$17</f>
        <v>4533.82653106</v>
      </c>
      <c r="Q106" s="36">
        <f>SUMIFS(СВЦЭМ!$C$39:$C$782,СВЦЭМ!$A$39:$A$782,$A106,СВЦЭМ!$B$39:$B$782,Q$83)+'СЕТ СН'!$H$9+СВЦЭМ!$D$10+'СЕТ СН'!$H$5-'СЕТ СН'!$H$17</f>
        <v>4537.0854944600005</v>
      </c>
      <c r="R106" s="36">
        <f>SUMIFS(СВЦЭМ!$C$39:$C$782,СВЦЭМ!$A$39:$A$782,$A106,СВЦЭМ!$B$39:$B$782,R$83)+'СЕТ СН'!$H$9+СВЦЭМ!$D$10+'СЕТ СН'!$H$5-'СЕТ СН'!$H$17</f>
        <v>4510.2423159700002</v>
      </c>
      <c r="S106" s="36">
        <f>SUMIFS(СВЦЭМ!$C$39:$C$782,СВЦЭМ!$A$39:$A$782,$A106,СВЦЭМ!$B$39:$B$782,S$83)+'СЕТ СН'!$H$9+СВЦЭМ!$D$10+'СЕТ СН'!$H$5-'СЕТ СН'!$H$17</f>
        <v>4504.9551784699997</v>
      </c>
      <c r="T106" s="36">
        <f>SUMIFS(СВЦЭМ!$C$39:$C$782,СВЦЭМ!$A$39:$A$782,$A106,СВЦЭМ!$B$39:$B$782,T$83)+'СЕТ СН'!$H$9+СВЦЭМ!$D$10+'СЕТ СН'!$H$5-'СЕТ СН'!$H$17</f>
        <v>4503.3258129300002</v>
      </c>
      <c r="U106" s="36">
        <f>SUMIFS(СВЦЭМ!$C$39:$C$782,СВЦЭМ!$A$39:$A$782,$A106,СВЦЭМ!$B$39:$B$782,U$83)+'СЕТ СН'!$H$9+СВЦЭМ!$D$10+'СЕТ СН'!$H$5-'СЕТ СН'!$H$17</f>
        <v>4501.8451350000005</v>
      </c>
      <c r="V106" s="36">
        <f>SUMIFS(СВЦЭМ!$C$39:$C$782,СВЦЭМ!$A$39:$A$782,$A106,СВЦЭМ!$B$39:$B$782,V$83)+'СЕТ СН'!$H$9+СВЦЭМ!$D$10+'СЕТ СН'!$H$5-'СЕТ СН'!$H$17</f>
        <v>4514.6420318</v>
      </c>
      <c r="W106" s="36">
        <f>SUMIFS(СВЦЭМ!$C$39:$C$782,СВЦЭМ!$A$39:$A$782,$A106,СВЦЭМ!$B$39:$B$782,W$83)+'СЕТ СН'!$H$9+СВЦЭМ!$D$10+'СЕТ СН'!$H$5-'СЕТ СН'!$H$17</f>
        <v>4493.2638606600003</v>
      </c>
      <c r="X106" s="36">
        <f>SUMIFS(СВЦЭМ!$C$39:$C$782,СВЦЭМ!$A$39:$A$782,$A106,СВЦЭМ!$B$39:$B$782,X$83)+'СЕТ СН'!$H$9+СВЦЭМ!$D$10+'СЕТ СН'!$H$5-'СЕТ СН'!$H$17</f>
        <v>4530.0564794399997</v>
      </c>
      <c r="Y106" s="36">
        <f>SUMIFS(СВЦЭМ!$C$39:$C$782,СВЦЭМ!$A$39:$A$782,$A106,СВЦЭМ!$B$39:$B$782,Y$83)+'СЕТ СН'!$H$9+СВЦЭМ!$D$10+'СЕТ СН'!$H$5-'СЕТ СН'!$H$17</f>
        <v>4674.7559764500002</v>
      </c>
    </row>
    <row r="107" spans="1:25" ht="15.75" x14ac:dyDescent="0.2">
      <c r="A107" s="35">
        <f t="shared" si="2"/>
        <v>45101</v>
      </c>
      <c r="B107" s="36">
        <f>SUMIFS(СВЦЭМ!$C$39:$C$782,СВЦЭМ!$A$39:$A$782,$A107,СВЦЭМ!$B$39:$B$782,B$83)+'СЕТ СН'!$H$9+СВЦЭМ!$D$10+'СЕТ СН'!$H$5-'СЕТ СН'!$H$17</f>
        <v>4657.4177740499999</v>
      </c>
      <c r="C107" s="36">
        <f>SUMIFS(СВЦЭМ!$C$39:$C$782,СВЦЭМ!$A$39:$A$782,$A107,СВЦЭМ!$B$39:$B$782,C$83)+'СЕТ СН'!$H$9+СВЦЭМ!$D$10+'СЕТ СН'!$H$5-'СЕТ СН'!$H$17</f>
        <v>4739.0212788400004</v>
      </c>
      <c r="D107" s="36">
        <f>SUMIFS(СВЦЭМ!$C$39:$C$782,СВЦЭМ!$A$39:$A$782,$A107,СВЦЭМ!$B$39:$B$782,D$83)+'СЕТ СН'!$H$9+СВЦЭМ!$D$10+'СЕТ СН'!$H$5-'СЕТ СН'!$H$17</f>
        <v>4822.6026916700002</v>
      </c>
      <c r="E107" s="36">
        <f>SUMIFS(СВЦЭМ!$C$39:$C$782,СВЦЭМ!$A$39:$A$782,$A107,СВЦЭМ!$B$39:$B$782,E$83)+'СЕТ СН'!$H$9+СВЦЭМ!$D$10+'СЕТ СН'!$H$5-'СЕТ СН'!$H$17</f>
        <v>4818.5123675200002</v>
      </c>
      <c r="F107" s="36">
        <f>SUMIFS(СВЦЭМ!$C$39:$C$782,СВЦЭМ!$A$39:$A$782,$A107,СВЦЭМ!$B$39:$B$782,F$83)+'СЕТ СН'!$H$9+СВЦЭМ!$D$10+'СЕТ СН'!$H$5-'СЕТ СН'!$H$17</f>
        <v>4831.6916725600004</v>
      </c>
      <c r="G107" s="36">
        <f>SUMIFS(СВЦЭМ!$C$39:$C$782,СВЦЭМ!$A$39:$A$782,$A107,СВЦЭМ!$B$39:$B$782,G$83)+'СЕТ СН'!$H$9+СВЦЭМ!$D$10+'СЕТ СН'!$H$5-'СЕТ СН'!$H$17</f>
        <v>4830.5873649499999</v>
      </c>
      <c r="H107" s="36">
        <f>SUMIFS(СВЦЭМ!$C$39:$C$782,СВЦЭМ!$A$39:$A$782,$A107,СВЦЭМ!$B$39:$B$782,H$83)+'СЕТ СН'!$H$9+СВЦЭМ!$D$10+'СЕТ СН'!$H$5-'СЕТ СН'!$H$17</f>
        <v>4796.4299705399999</v>
      </c>
      <c r="I107" s="36">
        <f>SUMIFS(СВЦЭМ!$C$39:$C$782,СВЦЭМ!$A$39:$A$782,$A107,СВЦЭМ!$B$39:$B$782,I$83)+'СЕТ СН'!$H$9+СВЦЭМ!$D$10+'СЕТ СН'!$H$5-'СЕТ СН'!$H$17</f>
        <v>4731.5107154899997</v>
      </c>
      <c r="J107" s="36">
        <f>SUMIFS(СВЦЭМ!$C$39:$C$782,СВЦЭМ!$A$39:$A$782,$A107,СВЦЭМ!$B$39:$B$782,J$83)+'СЕТ СН'!$H$9+СВЦЭМ!$D$10+'СЕТ СН'!$H$5-'СЕТ СН'!$H$17</f>
        <v>4617.6849125200006</v>
      </c>
      <c r="K107" s="36">
        <f>SUMIFS(СВЦЭМ!$C$39:$C$782,СВЦЭМ!$A$39:$A$782,$A107,СВЦЭМ!$B$39:$B$782,K$83)+'СЕТ СН'!$H$9+СВЦЭМ!$D$10+'СЕТ СН'!$H$5-'СЕТ СН'!$H$17</f>
        <v>4541.6059342999997</v>
      </c>
      <c r="L107" s="36">
        <f>SUMIFS(СВЦЭМ!$C$39:$C$782,СВЦЭМ!$A$39:$A$782,$A107,СВЦЭМ!$B$39:$B$782,L$83)+'СЕТ СН'!$H$9+СВЦЭМ!$D$10+'СЕТ СН'!$H$5-'СЕТ СН'!$H$17</f>
        <v>4530.1413422799997</v>
      </c>
      <c r="M107" s="36">
        <f>SUMIFS(СВЦЭМ!$C$39:$C$782,СВЦЭМ!$A$39:$A$782,$A107,СВЦЭМ!$B$39:$B$782,M$83)+'СЕТ СН'!$H$9+СВЦЭМ!$D$10+'СЕТ СН'!$H$5-'СЕТ СН'!$H$17</f>
        <v>4555.1967603100002</v>
      </c>
      <c r="N107" s="36">
        <f>SUMIFS(СВЦЭМ!$C$39:$C$782,СВЦЭМ!$A$39:$A$782,$A107,СВЦЭМ!$B$39:$B$782,N$83)+'СЕТ СН'!$H$9+СВЦЭМ!$D$10+'СЕТ СН'!$H$5-'СЕТ СН'!$H$17</f>
        <v>4616.6389954100005</v>
      </c>
      <c r="O107" s="36">
        <f>SUMIFS(СВЦЭМ!$C$39:$C$782,СВЦЭМ!$A$39:$A$782,$A107,СВЦЭМ!$B$39:$B$782,O$83)+'СЕТ СН'!$H$9+СВЦЭМ!$D$10+'СЕТ СН'!$H$5-'СЕТ СН'!$H$17</f>
        <v>4660.2668523000002</v>
      </c>
      <c r="P107" s="36">
        <f>SUMIFS(СВЦЭМ!$C$39:$C$782,СВЦЭМ!$A$39:$A$782,$A107,СВЦЭМ!$B$39:$B$782,P$83)+'СЕТ СН'!$H$9+СВЦЭМ!$D$10+'СЕТ СН'!$H$5-'СЕТ СН'!$H$17</f>
        <v>4665.44501081</v>
      </c>
      <c r="Q107" s="36">
        <f>SUMIFS(СВЦЭМ!$C$39:$C$782,СВЦЭМ!$A$39:$A$782,$A107,СВЦЭМ!$B$39:$B$782,Q$83)+'СЕТ СН'!$H$9+СВЦЭМ!$D$10+'СЕТ СН'!$H$5-'СЕТ СН'!$H$17</f>
        <v>4679.1763997500002</v>
      </c>
      <c r="R107" s="36">
        <f>SUMIFS(СВЦЭМ!$C$39:$C$782,СВЦЭМ!$A$39:$A$782,$A107,СВЦЭМ!$B$39:$B$782,R$83)+'СЕТ СН'!$H$9+СВЦЭМ!$D$10+'СЕТ СН'!$H$5-'СЕТ СН'!$H$17</f>
        <v>4656.6489643100003</v>
      </c>
      <c r="S107" s="36">
        <f>SUMIFS(СВЦЭМ!$C$39:$C$782,СВЦЭМ!$A$39:$A$782,$A107,СВЦЭМ!$B$39:$B$782,S$83)+'СЕТ СН'!$H$9+СВЦЭМ!$D$10+'СЕТ СН'!$H$5-'СЕТ СН'!$H$17</f>
        <v>4662.2566976200005</v>
      </c>
      <c r="T107" s="36">
        <f>SUMIFS(СВЦЭМ!$C$39:$C$782,СВЦЭМ!$A$39:$A$782,$A107,СВЦЭМ!$B$39:$B$782,T$83)+'СЕТ СН'!$H$9+СВЦЭМ!$D$10+'СЕТ СН'!$H$5-'СЕТ СН'!$H$17</f>
        <v>4656.2878507300002</v>
      </c>
      <c r="U107" s="36">
        <f>SUMIFS(СВЦЭМ!$C$39:$C$782,СВЦЭМ!$A$39:$A$782,$A107,СВЦЭМ!$B$39:$B$782,U$83)+'СЕТ СН'!$H$9+СВЦЭМ!$D$10+'СЕТ СН'!$H$5-'СЕТ СН'!$H$17</f>
        <v>4675.7527605400001</v>
      </c>
      <c r="V107" s="36">
        <f>SUMIFS(СВЦЭМ!$C$39:$C$782,СВЦЭМ!$A$39:$A$782,$A107,СВЦЭМ!$B$39:$B$782,V$83)+'СЕТ СН'!$H$9+СВЦЭМ!$D$10+'СЕТ СН'!$H$5-'СЕТ СН'!$H$17</f>
        <v>4674.9359945100005</v>
      </c>
      <c r="W107" s="36">
        <f>SUMIFS(СВЦЭМ!$C$39:$C$782,СВЦЭМ!$A$39:$A$782,$A107,СВЦЭМ!$B$39:$B$782,W$83)+'СЕТ СН'!$H$9+СВЦЭМ!$D$10+'СЕТ СН'!$H$5-'СЕТ СН'!$H$17</f>
        <v>4639.3998628300005</v>
      </c>
      <c r="X107" s="36">
        <f>SUMIFS(СВЦЭМ!$C$39:$C$782,СВЦЭМ!$A$39:$A$782,$A107,СВЦЭМ!$B$39:$B$782,X$83)+'СЕТ СН'!$H$9+СВЦЭМ!$D$10+'СЕТ СН'!$H$5-'СЕТ СН'!$H$17</f>
        <v>4691.2778326999996</v>
      </c>
      <c r="Y107" s="36">
        <f>SUMIFS(СВЦЭМ!$C$39:$C$782,СВЦЭМ!$A$39:$A$782,$A107,СВЦЭМ!$B$39:$B$782,Y$83)+'СЕТ СН'!$H$9+СВЦЭМ!$D$10+'СЕТ СН'!$H$5-'СЕТ СН'!$H$17</f>
        <v>4771.6968341900001</v>
      </c>
    </row>
    <row r="108" spans="1:25" ht="15.75" x14ac:dyDescent="0.2">
      <c r="A108" s="35">
        <f t="shared" si="2"/>
        <v>45102</v>
      </c>
      <c r="B108" s="36">
        <f>SUMIFS(СВЦЭМ!$C$39:$C$782,СВЦЭМ!$A$39:$A$782,$A108,СВЦЭМ!$B$39:$B$782,B$83)+'СЕТ СН'!$H$9+СВЦЭМ!$D$10+'СЕТ СН'!$H$5-'СЕТ СН'!$H$17</f>
        <v>4758.0320180899998</v>
      </c>
      <c r="C108" s="36">
        <f>SUMIFS(СВЦЭМ!$C$39:$C$782,СВЦЭМ!$A$39:$A$782,$A108,СВЦЭМ!$B$39:$B$782,C$83)+'СЕТ СН'!$H$9+СВЦЭМ!$D$10+'СЕТ СН'!$H$5-'СЕТ СН'!$H$17</f>
        <v>4849.4520441499999</v>
      </c>
      <c r="D108" s="36">
        <f>SUMIFS(СВЦЭМ!$C$39:$C$782,СВЦЭМ!$A$39:$A$782,$A108,СВЦЭМ!$B$39:$B$782,D$83)+'СЕТ СН'!$H$9+СВЦЭМ!$D$10+'СЕТ СН'!$H$5-'СЕТ СН'!$H$17</f>
        <v>4882.5499955200003</v>
      </c>
      <c r="E108" s="36">
        <f>SUMIFS(СВЦЭМ!$C$39:$C$782,СВЦЭМ!$A$39:$A$782,$A108,СВЦЭМ!$B$39:$B$782,E$83)+'СЕТ СН'!$H$9+СВЦЭМ!$D$10+'СЕТ СН'!$H$5-'СЕТ СН'!$H$17</f>
        <v>4942.9088860299998</v>
      </c>
      <c r="F108" s="36">
        <f>SUMIFS(СВЦЭМ!$C$39:$C$782,СВЦЭМ!$A$39:$A$782,$A108,СВЦЭМ!$B$39:$B$782,F$83)+'СЕТ СН'!$H$9+СВЦЭМ!$D$10+'СЕТ СН'!$H$5-'СЕТ СН'!$H$17</f>
        <v>4936.5756300100002</v>
      </c>
      <c r="G108" s="36">
        <f>SUMIFS(СВЦЭМ!$C$39:$C$782,СВЦЭМ!$A$39:$A$782,$A108,СВЦЭМ!$B$39:$B$782,G$83)+'СЕТ СН'!$H$9+СВЦЭМ!$D$10+'СЕТ СН'!$H$5-'СЕТ СН'!$H$17</f>
        <v>4828.23169487</v>
      </c>
      <c r="H108" s="36">
        <f>SUMIFS(СВЦЭМ!$C$39:$C$782,СВЦЭМ!$A$39:$A$782,$A108,СВЦЭМ!$B$39:$B$782,H$83)+'СЕТ СН'!$H$9+СВЦЭМ!$D$10+'СЕТ СН'!$H$5-'СЕТ СН'!$H$17</f>
        <v>4770.0551819600005</v>
      </c>
      <c r="I108" s="36">
        <f>SUMIFS(СВЦЭМ!$C$39:$C$782,СВЦЭМ!$A$39:$A$782,$A108,СВЦЭМ!$B$39:$B$782,I$83)+'СЕТ СН'!$H$9+СВЦЭМ!$D$10+'СЕТ СН'!$H$5-'СЕТ СН'!$H$17</f>
        <v>4747.7813659000003</v>
      </c>
      <c r="J108" s="36">
        <f>SUMIFS(СВЦЭМ!$C$39:$C$782,СВЦЭМ!$A$39:$A$782,$A108,СВЦЭМ!$B$39:$B$782,J$83)+'СЕТ СН'!$H$9+СВЦЭМ!$D$10+'СЕТ СН'!$H$5-'СЕТ СН'!$H$17</f>
        <v>4717.4410021100002</v>
      </c>
      <c r="K108" s="36">
        <f>SUMIFS(СВЦЭМ!$C$39:$C$782,СВЦЭМ!$A$39:$A$782,$A108,СВЦЭМ!$B$39:$B$782,K$83)+'СЕТ СН'!$H$9+СВЦЭМ!$D$10+'СЕТ СН'!$H$5-'СЕТ СН'!$H$17</f>
        <v>4631.9414221699999</v>
      </c>
      <c r="L108" s="36">
        <f>SUMIFS(СВЦЭМ!$C$39:$C$782,СВЦЭМ!$A$39:$A$782,$A108,СВЦЭМ!$B$39:$B$782,L$83)+'СЕТ СН'!$H$9+СВЦЭМ!$D$10+'СЕТ СН'!$H$5-'СЕТ СН'!$H$17</f>
        <v>4542.89440044</v>
      </c>
      <c r="M108" s="36">
        <f>SUMIFS(СВЦЭМ!$C$39:$C$782,СВЦЭМ!$A$39:$A$782,$A108,СВЦЭМ!$B$39:$B$782,M$83)+'СЕТ СН'!$H$9+СВЦЭМ!$D$10+'СЕТ СН'!$H$5-'СЕТ СН'!$H$17</f>
        <v>4568.6279507700001</v>
      </c>
      <c r="N108" s="36">
        <f>SUMIFS(СВЦЭМ!$C$39:$C$782,СВЦЭМ!$A$39:$A$782,$A108,СВЦЭМ!$B$39:$B$782,N$83)+'СЕТ СН'!$H$9+СВЦЭМ!$D$10+'СЕТ СН'!$H$5-'СЕТ СН'!$H$17</f>
        <v>4577.0260291300001</v>
      </c>
      <c r="O108" s="36">
        <f>SUMIFS(СВЦЭМ!$C$39:$C$782,СВЦЭМ!$A$39:$A$782,$A108,СВЦЭМ!$B$39:$B$782,O$83)+'СЕТ СН'!$H$9+СВЦЭМ!$D$10+'СЕТ СН'!$H$5-'СЕТ СН'!$H$17</f>
        <v>4579.6642683099999</v>
      </c>
      <c r="P108" s="36">
        <f>SUMIFS(СВЦЭМ!$C$39:$C$782,СВЦЭМ!$A$39:$A$782,$A108,СВЦЭМ!$B$39:$B$782,P$83)+'СЕТ СН'!$H$9+СВЦЭМ!$D$10+'СЕТ СН'!$H$5-'СЕТ СН'!$H$17</f>
        <v>4589.0314143599999</v>
      </c>
      <c r="Q108" s="36">
        <f>SUMIFS(СВЦЭМ!$C$39:$C$782,СВЦЭМ!$A$39:$A$782,$A108,СВЦЭМ!$B$39:$B$782,Q$83)+'СЕТ СН'!$H$9+СВЦЭМ!$D$10+'СЕТ СН'!$H$5-'СЕТ СН'!$H$17</f>
        <v>4604.9272693299999</v>
      </c>
      <c r="R108" s="36">
        <f>SUMIFS(СВЦЭМ!$C$39:$C$782,СВЦЭМ!$A$39:$A$782,$A108,СВЦЭМ!$B$39:$B$782,R$83)+'СЕТ СН'!$H$9+СВЦЭМ!$D$10+'СЕТ СН'!$H$5-'СЕТ СН'!$H$17</f>
        <v>4591.0251753900002</v>
      </c>
      <c r="S108" s="36">
        <f>SUMIFS(СВЦЭМ!$C$39:$C$782,СВЦЭМ!$A$39:$A$782,$A108,СВЦЭМ!$B$39:$B$782,S$83)+'СЕТ СН'!$H$9+СВЦЭМ!$D$10+'СЕТ СН'!$H$5-'СЕТ СН'!$H$17</f>
        <v>4584.2159035800005</v>
      </c>
      <c r="T108" s="36">
        <f>SUMIFS(СВЦЭМ!$C$39:$C$782,СВЦЭМ!$A$39:$A$782,$A108,СВЦЭМ!$B$39:$B$782,T$83)+'СЕТ СН'!$H$9+СВЦЭМ!$D$10+'СЕТ СН'!$H$5-'СЕТ СН'!$H$17</f>
        <v>4575.2820563900004</v>
      </c>
      <c r="U108" s="36">
        <f>SUMIFS(СВЦЭМ!$C$39:$C$782,СВЦЭМ!$A$39:$A$782,$A108,СВЦЭМ!$B$39:$B$782,U$83)+'СЕТ СН'!$H$9+СВЦЭМ!$D$10+'СЕТ СН'!$H$5-'СЕТ СН'!$H$17</f>
        <v>4580.1967481199999</v>
      </c>
      <c r="V108" s="36">
        <f>SUMIFS(СВЦЭМ!$C$39:$C$782,СВЦЭМ!$A$39:$A$782,$A108,СВЦЭМ!$B$39:$B$782,V$83)+'СЕТ СН'!$H$9+СВЦЭМ!$D$10+'СЕТ СН'!$H$5-'СЕТ СН'!$H$17</f>
        <v>4596.2304144500004</v>
      </c>
      <c r="W108" s="36">
        <f>SUMIFS(СВЦЭМ!$C$39:$C$782,СВЦЭМ!$A$39:$A$782,$A108,СВЦЭМ!$B$39:$B$782,W$83)+'СЕТ СН'!$H$9+СВЦЭМ!$D$10+'СЕТ СН'!$H$5-'СЕТ СН'!$H$17</f>
        <v>4580.9697130300001</v>
      </c>
      <c r="X108" s="36">
        <f>SUMIFS(СВЦЭМ!$C$39:$C$782,СВЦЭМ!$A$39:$A$782,$A108,СВЦЭМ!$B$39:$B$782,X$83)+'СЕТ СН'!$H$9+СВЦЭМ!$D$10+'СЕТ СН'!$H$5-'СЕТ СН'!$H$17</f>
        <v>4603.0986751400005</v>
      </c>
      <c r="Y108" s="36">
        <f>SUMIFS(СВЦЭМ!$C$39:$C$782,СВЦЭМ!$A$39:$A$782,$A108,СВЦЭМ!$B$39:$B$782,Y$83)+'СЕТ СН'!$H$9+СВЦЭМ!$D$10+'СЕТ СН'!$H$5-'СЕТ СН'!$H$17</f>
        <v>4761.5035229900004</v>
      </c>
    </row>
    <row r="109" spans="1:25" ht="15.75" x14ac:dyDescent="0.2">
      <c r="A109" s="35">
        <f t="shared" si="2"/>
        <v>45103</v>
      </c>
      <c r="B109" s="36">
        <f>SUMIFS(СВЦЭМ!$C$39:$C$782,СВЦЭМ!$A$39:$A$782,$A109,СВЦЭМ!$B$39:$B$782,B$83)+'СЕТ СН'!$H$9+СВЦЭМ!$D$10+'СЕТ СН'!$H$5-'СЕТ СН'!$H$17</f>
        <v>4866.2567625600004</v>
      </c>
      <c r="C109" s="36">
        <f>SUMIFS(СВЦЭМ!$C$39:$C$782,СВЦЭМ!$A$39:$A$782,$A109,СВЦЭМ!$B$39:$B$782,C$83)+'СЕТ СН'!$H$9+СВЦЭМ!$D$10+'СЕТ СН'!$H$5-'СЕТ СН'!$H$17</f>
        <v>4932.0757559600006</v>
      </c>
      <c r="D109" s="36">
        <f>SUMIFS(СВЦЭМ!$C$39:$C$782,СВЦЭМ!$A$39:$A$782,$A109,СВЦЭМ!$B$39:$B$782,D$83)+'СЕТ СН'!$H$9+СВЦЭМ!$D$10+'СЕТ СН'!$H$5-'СЕТ СН'!$H$17</f>
        <v>4968.8541849600006</v>
      </c>
      <c r="E109" s="36">
        <f>SUMIFS(СВЦЭМ!$C$39:$C$782,СВЦЭМ!$A$39:$A$782,$A109,СВЦЭМ!$B$39:$B$782,E$83)+'СЕТ СН'!$H$9+СВЦЭМ!$D$10+'СЕТ СН'!$H$5-'СЕТ СН'!$H$17</f>
        <v>4950.37654776</v>
      </c>
      <c r="F109" s="36">
        <f>SUMIFS(СВЦЭМ!$C$39:$C$782,СВЦЭМ!$A$39:$A$782,$A109,СВЦЭМ!$B$39:$B$782,F$83)+'СЕТ СН'!$H$9+СВЦЭМ!$D$10+'СЕТ СН'!$H$5-'СЕТ СН'!$H$17</f>
        <v>4943.1184361699998</v>
      </c>
      <c r="G109" s="36">
        <f>SUMIFS(СВЦЭМ!$C$39:$C$782,СВЦЭМ!$A$39:$A$782,$A109,СВЦЭМ!$B$39:$B$782,G$83)+'СЕТ СН'!$H$9+СВЦЭМ!$D$10+'СЕТ СН'!$H$5-'СЕТ СН'!$H$17</f>
        <v>4947.0652361700004</v>
      </c>
      <c r="H109" s="36">
        <f>SUMIFS(СВЦЭМ!$C$39:$C$782,СВЦЭМ!$A$39:$A$782,$A109,СВЦЭМ!$B$39:$B$782,H$83)+'СЕТ СН'!$H$9+СВЦЭМ!$D$10+'СЕТ СН'!$H$5-'СЕТ СН'!$H$17</f>
        <v>4825.7913248800005</v>
      </c>
      <c r="I109" s="36">
        <f>SUMIFS(СВЦЭМ!$C$39:$C$782,СВЦЭМ!$A$39:$A$782,$A109,СВЦЭМ!$B$39:$B$782,I$83)+'СЕТ СН'!$H$9+СВЦЭМ!$D$10+'СЕТ СН'!$H$5-'СЕТ СН'!$H$17</f>
        <v>4628.3654949000002</v>
      </c>
      <c r="J109" s="36">
        <f>SUMIFS(СВЦЭМ!$C$39:$C$782,СВЦЭМ!$A$39:$A$782,$A109,СВЦЭМ!$B$39:$B$782,J$83)+'СЕТ СН'!$H$9+СВЦЭМ!$D$10+'СЕТ СН'!$H$5-'СЕТ СН'!$H$17</f>
        <v>4540.0952991600006</v>
      </c>
      <c r="K109" s="36">
        <f>SUMIFS(СВЦЭМ!$C$39:$C$782,СВЦЭМ!$A$39:$A$782,$A109,СВЦЭМ!$B$39:$B$782,K$83)+'СЕТ СН'!$H$9+СВЦЭМ!$D$10+'СЕТ СН'!$H$5-'СЕТ СН'!$H$17</f>
        <v>4499.1629647500004</v>
      </c>
      <c r="L109" s="36">
        <f>SUMIFS(СВЦЭМ!$C$39:$C$782,СВЦЭМ!$A$39:$A$782,$A109,СВЦЭМ!$B$39:$B$782,L$83)+'СЕТ СН'!$H$9+СВЦЭМ!$D$10+'СЕТ СН'!$H$5-'СЕТ СН'!$H$17</f>
        <v>4466.4280852900001</v>
      </c>
      <c r="M109" s="36">
        <f>SUMIFS(СВЦЭМ!$C$39:$C$782,СВЦЭМ!$A$39:$A$782,$A109,СВЦЭМ!$B$39:$B$782,M$83)+'СЕТ СН'!$H$9+СВЦЭМ!$D$10+'СЕТ СН'!$H$5-'СЕТ СН'!$H$17</f>
        <v>4492.17576362</v>
      </c>
      <c r="N109" s="36">
        <f>SUMIFS(СВЦЭМ!$C$39:$C$782,СВЦЭМ!$A$39:$A$782,$A109,СВЦЭМ!$B$39:$B$782,N$83)+'СЕТ СН'!$H$9+СВЦЭМ!$D$10+'СЕТ СН'!$H$5-'СЕТ СН'!$H$17</f>
        <v>4522.0092791000006</v>
      </c>
      <c r="O109" s="36">
        <f>SUMIFS(СВЦЭМ!$C$39:$C$782,СВЦЭМ!$A$39:$A$782,$A109,СВЦЭМ!$B$39:$B$782,O$83)+'СЕТ СН'!$H$9+СВЦЭМ!$D$10+'СЕТ СН'!$H$5-'СЕТ СН'!$H$17</f>
        <v>4509.72074015</v>
      </c>
      <c r="P109" s="36">
        <f>SUMIFS(СВЦЭМ!$C$39:$C$782,СВЦЭМ!$A$39:$A$782,$A109,СВЦЭМ!$B$39:$B$782,P$83)+'СЕТ СН'!$H$9+СВЦЭМ!$D$10+'СЕТ СН'!$H$5-'СЕТ СН'!$H$17</f>
        <v>4519.9236210500003</v>
      </c>
      <c r="Q109" s="36">
        <f>SUMIFS(СВЦЭМ!$C$39:$C$782,СВЦЭМ!$A$39:$A$782,$A109,СВЦЭМ!$B$39:$B$782,Q$83)+'СЕТ СН'!$H$9+СВЦЭМ!$D$10+'СЕТ СН'!$H$5-'СЕТ СН'!$H$17</f>
        <v>4529.5059074199999</v>
      </c>
      <c r="R109" s="36">
        <f>SUMIFS(СВЦЭМ!$C$39:$C$782,СВЦЭМ!$A$39:$A$782,$A109,СВЦЭМ!$B$39:$B$782,R$83)+'СЕТ СН'!$H$9+СВЦЭМ!$D$10+'СЕТ СН'!$H$5-'СЕТ СН'!$H$17</f>
        <v>4514.8214917100004</v>
      </c>
      <c r="S109" s="36">
        <f>SUMIFS(СВЦЭМ!$C$39:$C$782,СВЦЭМ!$A$39:$A$782,$A109,СВЦЭМ!$B$39:$B$782,S$83)+'СЕТ СН'!$H$9+СВЦЭМ!$D$10+'СЕТ СН'!$H$5-'СЕТ СН'!$H$17</f>
        <v>4512.2454945700001</v>
      </c>
      <c r="T109" s="36">
        <f>SUMIFS(СВЦЭМ!$C$39:$C$782,СВЦЭМ!$A$39:$A$782,$A109,СВЦЭМ!$B$39:$B$782,T$83)+'СЕТ СН'!$H$9+СВЦЭМ!$D$10+'СЕТ СН'!$H$5-'СЕТ СН'!$H$17</f>
        <v>4506.3745248200003</v>
      </c>
      <c r="U109" s="36">
        <f>SUMIFS(СВЦЭМ!$C$39:$C$782,СВЦЭМ!$A$39:$A$782,$A109,СВЦЭМ!$B$39:$B$782,U$83)+'СЕТ СН'!$H$9+СВЦЭМ!$D$10+'СЕТ СН'!$H$5-'СЕТ СН'!$H$17</f>
        <v>4486.5985198799999</v>
      </c>
      <c r="V109" s="36">
        <f>SUMIFS(СВЦЭМ!$C$39:$C$782,СВЦЭМ!$A$39:$A$782,$A109,СВЦЭМ!$B$39:$B$782,V$83)+'СЕТ СН'!$H$9+СВЦЭМ!$D$10+'СЕТ СН'!$H$5-'СЕТ СН'!$H$17</f>
        <v>4498.7216883399997</v>
      </c>
      <c r="W109" s="36">
        <f>SUMIFS(СВЦЭМ!$C$39:$C$782,СВЦЭМ!$A$39:$A$782,$A109,СВЦЭМ!$B$39:$B$782,W$83)+'СЕТ СН'!$H$9+СВЦЭМ!$D$10+'СЕТ СН'!$H$5-'СЕТ СН'!$H$17</f>
        <v>4483.0263288799997</v>
      </c>
      <c r="X109" s="36">
        <f>SUMIFS(СВЦЭМ!$C$39:$C$782,СВЦЭМ!$A$39:$A$782,$A109,СВЦЭМ!$B$39:$B$782,X$83)+'СЕТ СН'!$H$9+СВЦЭМ!$D$10+'СЕТ СН'!$H$5-'СЕТ СН'!$H$17</f>
        <v>4533.1269884399999</v>
      </c>
      <c r="Y109" s="36">
        <f>SUMIFS(СВЦЭМ!$C$39:$C$782,СВЦЭМ!$A$39:$A$782,$A109,СВЦЭМ!$B$39:$B$782,Y$83)+'СЕТ СН'!$H$9+СВЦЭМ!$D$10+'СЕТ СН'!$H$5-'СЕТ СН'!$H$17</f>
        <v>4620.3261650200002</v>
      </c>
    </row>
    <row r="110" spans="1:25" ht="15.75" x14ac:dyDescent="0.2">
      <c r="A110" s="35">
        <f t="shared" si="2"/>
        <v>45104</v>
      </c>
      <c r="B110" s="36">
        <f>SUMIFS(СВЦЭМ!$C$39:$C$782,СВЦЭМ!$A$39:$A$782,$A110,СВЦЭМ!$B$39:$B$782,B$83)+'СЕТ СН'!$H$9+СВЦЭМ!$D$10+'СЕТ СН'!$H$5-'СЕТ СН'!$H$17</f>
        <v>4670.7323203300002</v>
      </c>
      <c r="C110" s="36">
        <f>SUMIFS(СВЦЭМ!$C$39:$C$782,СВЦЭМ!$A$39:$A$782,$A110,СВЦЭМ!$B$39:$B$782,C$83)+'СЕТ СН'!$H$9+СВЦЭМ!$D$10+'СЕТ СН'!$H$5-'СЕТ СН'!$H$17</f>
        <v>4715.74273963</v>
      </c>
      <c r="D110" s="36">
        <f>SUMIFS(СВЦЭМ!$C$39:$C$782,СВЦЭМ!$A$39:$A$782,$A110,СВЦЭМ!$B$39:$B$782,D$83)+'СЕТ СН'!$H$9+СВЦЭМ!$D$10+'СЕТ СН'!$H$5-'СЕТ СН'!$H$17</f>
        <v>4799.4712413699999</v>
      </c>
      <c r="E110" s="36">
        <f>SUMIFS(СВЦЭМ!$C$39:$C$782,СВЦЭМ!$A$39:$A$782,$A110,СВЦЭМ!$B$39:$B$782,E$83)+'СЕТ СН'!$H$9+СВЦЭМ!$D$10+'СЕТ СН'!$H$5-'СЕТ СН'!$H$17</f>
        <v>4785.7063322700005</v>
      </c>
      <c r="F110" s="36">
        <f>SUMIFS(СВЦЭМ!$C$39:$C$782,СВЦЭМ!$A$39:$A$782,$A110,СВЦЭМ!$B$39:$B$782,F$83)+'СЕТ СН'!$H$9+СВЦЭМ!$D$10+'СЕТ СН'!$H$5-'СЕТ СН'!$H$17</f>
        <v>4773.4851794100005</v>
      </c>
      <c r="G110" s="36">
        <f>SUMIFS(СВЦЭМ!$C$39:$C$782,СВЦЭМ!$A$39:$A$782,$A110,СВЦЭМ!$B$39:$B$782,G$83)+'СЕТ СН'!$H$9+СВЦЭМ!$D$10+'СЕТ СН'!$H$5-'СЕТ СН'!$H$17</f>
        <v>4770.8164378700003</v>
      </c>
      <c r="H110" s="36">
        <f>SUMIFS(СВЦЭМ!$C$39:$C$782,СВЦЭМ!$A$39:$A$782,$A110,СВЦЭМ!$B$39:$B$782,H$83)+'СЕТ СН'!$H$9+СВЦЭМ!$D$10+'СЕТ СН'!$H$5-'СЕТ СН'!$H$17</f>
        <v>4696.4120404300002</v>
      </c>
      <c r="I110" s="36">
        <f>SUMIFS(СВЦЭМ!$C$39:$C$782,СВЦЭМ!$A$39:$A$782,$A110,СВЦЭМ!$B$39:$B$782,I$83)+'СЕТ СН'!$H$9+СВЦЭМ!$D$10+'СЕТ СН'!$H$5-'СЕТ СН'!$H$17</f>
        <v>4588.0894055400004</v>
      </c>
      <c r="J110" s="36">
        <f>SUMIFS(СВЦЭМ!$C$39:$C$782,СВЦЭМ!$A$39:$A$782,$A110,СВЦЭМ!$B$39:$B$782,J$83)+'СЕТ СН'!$H$9+СВЦЭМ!$D$10+'СЕТ СН'!$H$5-'СЕТ СН'!$H$17</f>
        <v>4493.7196838</v>
      </c>
      <c r="K110" s="36">
        <f>SUMIFS(СВЦЭМ!$C$39:$C$782,СВЦЭМ!$A$39:$A$782,$A110,СВЦЭМ!$B$39:$B$782,K$83)+'СЕТ СН'!$H$9+СВЦЭМ!$D$10+'СЕТ СН'!$H$5-'СЕТ СН'!$H$17</f>
        <v>4443.9616730800008</v>
      </c>
      <c r="L110" s="36">
        <f>SUMIFS(СВЦЭМ!$C$39:$C$782,СВЦЭМ!$A$39:$A$782,$A110,СВЦЭМ!$B$39:$B$782,L$83)+'СЕТ СН'!$H$9+СВЦЭМ!$D$10+'СЕТ СН'!$H$5-'СЕТ СН'!$H$17</f>
        <v>4414.1516350900001</v>
      </c>
      <c r="M110" s="36">
        <f>SUMIFS(СВЦЭМ!$C$39:$C$782,СВЦЭМ!$A$39:$A$782,$A110,СВЦЭМ!$B$39:$B$782,M$83)+'СЕТ СН'!$H$9+СВЦЭМ!$D$10+'СЕТ СН'!$H$5-'СЕТ СН'!$H$17</f>
        <v>4414.0933234100003</v>
      </c>
      <c r="N110" s="36">
        <f>SUMIFS(СВЦЭМ!$C$39:$C$782,СВЦЭМ!$A$39:$A$782,$A110,СВЦЭМ!$B$39:$B$782,N$83)+'СЕТ СН'!$H$9+СВЦЭМ!$D$10+'СЕТ СН'!$H$5-'СЕТ СН'!$H$17</f>
        <v>4427.16429874</v>
      </c>
      <c r="O110" s="36">
        <f>SUMIFS(СВЦЭМ!$C$39:$C$782,СВЦЭМ!$A$39:$A$782,$A110,СВЦЭМ!$B$39:$B$782,O$83)+'СЕТ СН'!$H$9+СВЦЭМ!$D$10+'СЕТ СН'!$H$5-'СЕТ СН'!$H$17</f>
        <v>4434.1794647799998</v>
      </c>
      <c r="P110" s="36">
        <f>SUMIFS(СВЦЭМ!$C$39:$C$782,СВЦЭМ!$A$39:$A$782,$A110,СВЦЭМ!$B$39:$B$782,P$83)+'СЕТ СН'!$H$9+СВЦЭМ!$D$10+'СЕТ СН'!$H$5-'СЕТ СН'!$H$17</f>
        <v>4437.1240097299997</v>
      </c>
      <c r="Q110" s="36">
        <f>SUMIFS(СВЦЭМ!$C$39:$C$782,СВЦЭМ!$A$39:$A$782,$A110,СВЦЭМ!$B$39:$B$782,Q$83)+'СЕТ СН'!$H$9+СВЦЭМ!$D$10+'СЕТ СН'!$H$5-'СЕТ СН'!$H$17</f>
        <v>4426.88213997</v>
      </c>
      <c r="R110" s="36">
        <f>SUMIFS(СВЦЭМ!$C$39:$C$782,СВЦЭМ!$A$39:$A$782,$A110,СВЦЭМ!$B$39:$B$782,R$83)+'СЕТ СН'!$H$9+СВЦЭМ!$D$10+'СЕТ СН'!$H$5-'СЕТ СН'!$H$17</f>
        <v>4412.4320117799998</v>
      </c>
      <c r="S110" s="36">
        <f>SUMIFS(СВЦЭМ!$C$39:$C$782,СВЦЭМ!$A$39:$A$782,$A110,СВЦЭМ!$B$39:$B$782,S$83)+'СЕТ СН'!$H$9+СВЦЭМ!$D$10+'СЕТ СН'!$H$5-'СЕТ СН'!$H$17</f>
        <v>4400.4745082999998</v>
      </c>
      <c r="T110" s="36">
        <f>SUMIFS(СВЦЭМ!$C$39:$C$782,СВЦЭМ!$A$39:$A$782,$A110,СВЦЭМ!$B$39:$B$782,T$83)+'СЕТ СН'!$H$9+СВЦЭМ!$D$10+'СЕТ СН'!$H$5-'СЕТ СН'!$H$17</f>
        <v>4397.0247899300002</v>
      </c>
      <c r="U110" s="36">
        <f>SUMIFS(СВЦЭМ!$C$39:$C$782,СВЦЭМ!$A$39:$A$782,$A110,СВЦЭМ!$B$39:$B$782,U$83)+'СЕТ СН'!$H$9+СВЦЭМ!$D$10+'СЕТ СН'!$H$5-'СЕТ СН'!$H$17</f>
        <v>4398.3947685100002</v>
      </c>
      <c r="V110" s="36">
        <f>SUMIFS(СВЦЭМ!$C$39:$C$782,СВЦЭМ!$A$39:$A$782,$A110,СВЦЭМ!$B$39:$B$782,V$83)+'СЕТ СН'!$H$9+СВЦЭМ!$D$10+'СЕТ СН'!$H$5-'СЕТ СН'!$H$17</f>
        <v>4405.9708801699999</v>
      </c>
      <c r="W110" s="36">
        <f>SUMIFS(СВЦЭМ!$C$39:$C$782,СВЦЭМ!$A$39:$A$782,$A110,СВЦЭМ!$B$39:$B$782,W$83)+'СЕТ СН'!$H$9+СВЦЭМ!$D$10+'СЕТ СН'!$H$5-'СЕТ СН'!$H$17</f>
        <v>4368.9893464899997</v>
      </c>
      <c r="X110" s="36">
        <f>SUMIFS(СВЦЭМ!$C$39:$C$782,СВЦЭМ!$A$39:$A$782,$A110,СВЦЭМ!$B$39:$B$782,X$83)+'СЕТ СН'!$H$9+СВЦЭМ!$D$10+'СЕТ СН'!$H$5-'СЕТ СН'!$H$17</f>
        <v>4404.5020490400002</v>
      </c>
      <c r="Y110" s="36">
        <f>SUMIFS(СВЦЭМ!$C$39:$C$782,СВЦЭМ!$A$39:$A$782,$A110,СВЦЭМ!$B$39:$B$782,Y$83)+'СЕТ СН'!$H$9+СВЦЭМ!$D$10+'СЕТ СН'!$H$5-'СЕТ СН'!$H$17</f>
        <v>4494.3314415000004</v>
      </c>
    </row>
    <row r="111" spans="1:25" ht="15.75" x14ac:dyDescent="0.2">
      <c r="A111" s="35">
        <f t="shared" si="2"/>
        <v>45105</v>
      </c>
      <c r="B111" s="36">
        <f>SUMIFS(СВЦЭМ!$C$39:$C$782,СВЦЭМ!$A$39:$A$782,$A111,СВЦЭМ!$B$39:$B$782,B$83)+'СЕТ СН'!$H$9+СВЦЭМ!$D$10+'СЕТ СН'!$H$5-'СЕТ СН'!$H$17</f>
        <v>4591.1226810500002</v>
      </c>
      <c r="C111" s="36">
        <f>SUMIFS(СВЦЭМ!$C$39:$C$782,СВЦЭМ!$A$39:$A$782,$A111,СВЦЭМ!$B$39:$B$782,C$83)+'СЕТ СН'!$H$9+СВЦЭМ!$D$10+'СЕТ СН'!$H$5-'СЕТ СН'!$H$17</f>
        <v>4674.5957827500006</v>
      </c>
      <c r="D111" s="36">
        <f>SUMIFS(СВЦЭМ!$C$39:$C$782,СВЦЭМ!$A$39:$A$782,$A111,СВЦЭМ!$B$39:$B$782,D$83)+'СЕТ СН'!$H$9+СВЦЭМ!$D$10+'СЕТ СН'!$H$5-'СЕТ СН'!$H$17</f>
        <v>4755.7481085500003</v>
      </c>
      <c r="E111" s="36">
        <f>SUMIFS(СВЦЭМ!$C$39:$C$782,СВЦЭМ!$A$39:$A$782,$A111,СВЦЭМ!$B$39:$B$782,E$83)+'СЕТ СН'!$H$9+СВЦЭМ!$D$10+'СЕТ СН'!$H$5-'СЕТ СН'!$H$17</f>
        <v>4774.4362090600007</v>
      </c>
      <c r="F111" s="36">
        <f>SUMIFS(СВЦЭМ!$C$39:$C$782,СВЦЭМ!$A$39:$A$782,$A111,СВЦЭМ!$B$39:$B$782,F$83)+'СЕТ СН'!$H$9+СВЦЭМ!$D$10+'СЕТ СН'!$H$5-'СЕТ СН'!$H$17</f>
        <v>4774.6770674199997</v>
      </c>
      <c r="G111" s="36">
        <f>SUMIFS(СВЦЭМ!$C$39:$C$782,СВЦЭМ!$A$39:$A$782,$A111,СВЦЭМ!$B$39:$B$782,G$83)+'СЕТ СН'!$H$9+СВЦЭМ!$D$10+'СЕТ СН'!$H$5-'СЕТ СН'!$H$17</f>
        <v>4749.0288758400002</v>
      </c>
      <c r="H111" s="36">
        <f>SUMIFS(СВЦЭМ!$C$39:$C$782,СВЦЭМ!$A$39:$A$782,$A111,СВЦЭМ!$B$39:$B$782,H$83)+'СЕТ СН'!$H$9+СВЦЭМ!$D$10+'СЕТ СН'!$H$5-'СЕТ СН'!$H$17</f>
        <v>4641.1155196899999</v>
      </c>
      <c r="I111" s="36">
        <f>SUMIFS(СВЦЭМ!$C$39:$C$782,СВЦЭМ!$A$39:$A$782,$A111,СВЦЭМ!$B$39:$B$782,I$83)+'СЕТ СН'!$H$9+СВЦЭМ!$D$10+'СЕТ СН'!$H$5-'СЕТ СН'!$H$17</f>
        <v>4509.0412935200002</v>
      </c>
      <c r="J111" s="36">
        <f>SUMIFS(СВЦЭМ!$C$39:$C$782,СВЦЭМ!$A$39:$A$782,$A111,СВЦЭМ!$B$39:$B$782,J$83)+'СЕТ СН'!$H$9+СВЦЭМ!$D$10+'СЕТ СН'!$H$5-'СЕТ СН'!$H$17</f>
        <v>4436.4790985</v>
      </c>
      <c r="K111" s="36">
        <f>SUMIFS(СВЦЭМ!$C$39:$C$782,СВЦЭМ!$A$39:$A$782,$A111,СВЦЭМ!$B$39:$B$782,K$83)+'СЕТ СН'!$H$9+СВЦЭМ!$D$10+'СЕТ СН'!$H$5-'СЕТ СН'!$H$17</f>
        <v>4379.6536996100003</v>
      </c>
      <c r="L111" s="36">
        <f>SUMIFS(СВЦЭМ!$C$39:$C$782,СВЦЭМ!$A$39:$A$782,$A111,СВЦЭМ!$B$39:$B$782,L$83)+'СЕТ СН'!$H$9+СВЦЭМ!$D$10+'СЕТ СН'!$H$5-'СЕТ СН'!$H$17</f>
        <v>4386.3708718899998</v>
      </c>
      <c r="M111" s="36">
        <f>SUMIFS(СВЦЭМ!$C$39:$C$782,СВЦЭМ!$A$39:$A$782,$A111,СВЦЭМ!$B$39:$B$782,M$83)+'СЕТ СН'!$H$9+СВЦЭМ!$D$10+'СЕТ СН'!$H$5-'СЕТ СН'!$H$17</f>
        <v>4397.4018506100001</v>
      </c>
      <c r="N111" s="36">
        <f>SUMIFS(СВЦЭМ!$C$39:$C$782,СВЦЭМ!$A$39:$A$782,$A111,СВЦЭМ!$B$39:$B$782,N$83)+'СЕТ СН'!$H$9+СВЦЭМ!$D$10+'СЕТ СН'!$H$5-'СЕТ СН'!$H$17</f>
        <v>4448.11871625</v>
      </c>
      <c r="O111" s="36">
        <f>SUMIFS(СВЦЭМ!$C$39:$C$782,СВЦЭМ!$A$39:$A$782,$A111,СВЦЭМ!$B$39:$B$782,O$83)+'СЕТ СН'!$H$9+СВЦЭМ!$D$10+'СЕТ СН'!$H$5-'СЕТ СН'!$H$17</f>
        <v>4442.4138985999998</v>
      </c>
      <c r="P111" s="36">
        <f>SUMIFS(СВЦЭМ!$C$39:$C$782,СВЦЭМ!$A$39:$A$782,$A111,СВЦЭМ!$B$39:$B$782,P$83)+'СЕТ СН'!$H$9+СВЦЭМ!$D$10+'СЕТ СН'!$H$5-'СЕТ СН'!$H$17</f>
        <v>4428.7385451700002</v>
      </c>
      <c r="Q111" s="36">
        <f>SUMIFS(СВЦЭМ!$C$39:$C$782,СВЦЭМ!$A$39:$A$782,$A111,СВЦЭМ!$B$39:$B$782,Q$83)+'СЕТ СН'!$H$9+СВЦЭМ!$D$10+'СЕТ СН'!$H$5-'СЕТ СН'!$H$17</f>
        <v>4429.80216088</v>
      </c>
      <c r="R111" s="36">
        <f>SUMIFS(СВЦЭМ!$C$39:$C$782,СВЦЭМ!$A$39:$A$782,$A111,СВЦЭМ!$B$39:$B$782,R$83)+'СЕТ СН'!$H$9+СВЦЭМ!$D$10+'СЕТ СН'!$H$5-'СЕТ СН'!$H$17</f>
        <v>4399.1502957600005</v>
      </c>
      <c r="S111" s="36">
        <f>SUMIFS(СВЦЭМ!$C$39:$C$782,СВЦЭМ!$A$39:$A$782,$A111,СВЦЭМ!$B$39:$B$782,S$83)+'СЕТ СН'!$H$9+СВЦЭМ!$D$10+'СЕТ СН'!$H$5-'СЕТ СН'!$H$17</f>
        <v>4394.7020569100005</v>
      </c>
      <c r="T111" s="36">
        <f>SUMIFS(СВЦЭМ!$C$39:$C$782,СВЦЭМ!$A$39:$A$782,$A111,СВЦЭМ!$B$39:$B$782,T$83)+'СЕТ СН'!$H$9+СВЦЭМ!$D$10+'СЕТ СН'!$H$5-'СЕТ СН'!$H$17</f>
        <v>4399.4302241100004</v>
      </c>
      <c r="U111" s="36">
        <f>SUMIFS(СВЦЭМ!$C$39:$C$782,СВЦЭМ!$A$39:$A$782,$A111,СВЦЭМ!$B$39:$B$782,U$83)+'СЕТ СН'!$H$9+СВЦЭМ!$D$10+'СЕТ СН'!$H$5-'СЕТ СН'!$H$17</f>
        <v>4435.8586475900001</v>
      </c>
      <c r="V111" s="36">
        <f>SUMIFS(СВЦЭМ!$C$39:$C$782,СВЦЭМ!$A$39:$A$782,$A111,СВЦЭМ!$B$39:$B$782,V$83)+'СЕТ СН'!$H$9+СВЦЭМ!$D$10+'СЕТ СН'!$H$5-'СЕТ СН'!$H$17</f>
        <v>4444.8324163400002</v>
      </c>
      <c r="W111" s="36">
        <f>SUMIFS(СВЦЭМ!$C$39:$C$782,СВЦЭМ!$A$39:$A$782,$A111,СВЦЭМ!$B$39:$B$782,W$83)+'СЕТ СН'!$H$9+СВЦЭМ!$D$10+'СЕТ СН'!$H$5-'СЕТ СН'!$H$17</f>
        <v>4418.3472287599998</v>
      </c>
      <c r="X111" s="36">
        <f>SUMIFS(СВЦЭМ!$C$39:$C$782,СВЦЭМ!$A$39:$A$782,$A111,СВЦЭМ!$B$39:$B$782,X$83)+'СЕТ СН'!$H$9+СВЦЭМ!$D$10+'СЕТ СН'!$H$5-'СЕТ СН'!$H$17</f>
        <v>4441.2083912799999</v>
      </c>
      <c r="Y111" s="36">
        <f>SUMIFS(СВЦЭМ!$C$39:$C$782,СВЦЭМ!$A$39:$A$782,$A111,СВЦЭМ!$B$39:$B$782,Y$83)+'СЕТ СН'!$H$9+СВЦЭМ!$D$10+'СЕТ СН'!$H$5-'СЕТ СН'!$H$17</f>
        <v>4547.0309127999999</v>
      </c>
    </row>
    <row r="112" spans="1:25" ht="15.75" x14ac:dyDescent="0.2">
      <c r="A112" s="35">
        <f t="shared" si="2"/>
        <v>45106</v>
      </c>
      <c r="B112" s="36">
        <f>SUMIFS(СВЦЭМ!$C$39:$C$782,СВЦЭМ!$A$39:$A$782,$A112,СВЦЭМ!$B$39:$B$782,B$83)+'СЕТ СН'!$H$9+СВЦЭМ!$D$10+'СЕТ СН'!$H$5-'СЕТ СН'!$H$17</f>
        <v>4679.0009432500001</v>
      </c>
      <c r="C112" s="36">
        <f>SUMIFS(СВЦЭМ!$C$39:$C$782,СВЦЭМ!$A$39:$A$782,$A112,СВЦЭМ!$B$39:$B$782,C$83)+'СЕТ СН'!$H$9+СВЦЭМ!$D$10+'СЕТ СН'!$H$5-'СЕТ СН'!$H$17</f>
        <v>4737.2951165499999</v>
      </c>
      <c r="D112" s="36">
        <f>SUMIFS(СВЦЭМ!$C$39:$C$782,СВЦЭМ!$A$39:$A$782,$A112,СВЦЭМ!$B$39:$B$782,D$83)+'СЕТ СН'!$H$9+СВЦЭМ!$D$10+'СЕТ СН'!$H$5-'СЕТ СН'!$H$17</f>
        <v>4787.1005303800002</v>
      </c>
      <c r="E112" s="36">
        <f>SUMIFS(СВЦЭМ!$C$39:$C$782,СВЦЭМ!$A$39:$A$782,$A112,СВЦЭМ!$B$39:$B$782,E$83)+'СЕТ СН'!$H$9+СВЦЭМ!$D$10+'СЕТ СН'!$H$5-'СЕТ СН'!$H$17</f>
        <v>4792.0126171100001</v>
      </c>
      <c r="F112" s="36">
        <f>SUMIFS(СВЦЭМ!$C$39:$C$782,СВЦЭМ!$A$39:$A$782,$A112,СВЦЭМ!$B$39:$B$782,F$83)+'СЕТ СН'!$H$9+СВЦЭМ!$D$10+'СЕТ СН'!$H$5-'СЕТ СН'!$H$17</f>
        <v>4777.3836218500001</v>
      </c>
      <c r="G112" s="36">
        <f>SUMIFS(СВЦЭМ!$C$39:$C$782,СВЦЭМ!$A$39:$A$782,$A112,СВЦЭМ!$B$39:$B$782,G$83)+'СЕТ СН'!$H$9+СВЦЭМ!$D$10+'СЕТ СН'!$H$5-'СЕТ СН'!$H$17</f>
        <v>4779.5115900199999</v>
      </c>
      <c r="H112" s="36">
        <f>SUMIFS(СВЦЭМ!$C$39:$C$782,СВЦЭМ!$A$39:$A$782,$A112,СВЦЭМ!$B$39:$B$782,H$83)+'СЕТ СН'!$H$9+СВЦЭМ!$D$10+'СЕТ СН'!$H$5-'СЕТ СН'!$H$17</f>
        <v>4725.5245806599996</v>
      </c>
      <c r="I112" s="36">
        <f>SUMIFS(СВЦЭМ!$C$39:$C$782,СВЦЭМ!$A$39:$A$782,$A112,СВЦЭМ!$B$39:$B$782,I$83)+'СЕТ СН'!$H$9+СВЦЭМ!$D$10+'СЕТ СН'!$H$5-'СЕТ СН'!$H$17</f>
        <v>4625.5833849000001</v>
      </c>
      <c r="J112" s="36">
        <f>SUMIFS(СВЦЭМ!$C$39:$C$782,СВЦЭМ!$A$39:$A$782,$A112,СВЦЭМ!$B$39:$B$782,J$83)+'СЕТ СН'!$H$9+СВЦЭМ!$D$10+'СЕТ СН'!$H$5-'СЕТ СН'!$H$17</f>
        <v>4530.9066034300004</v>
      </c>
      <c r="K112" s="36">
        <f>SUMIFS(СВЦЭМ!$C$39:$C$782,СВЦЭМ!$A$39:$A$782,$A112,СВЦЭМ!$B$39:$B$782,K$83)+'СЕТ СН'!$H$9+СВЦЭМ!$D$10+'СЕТ СН'!$H$5-'СЕТ СН'!$H$17</f>
        <v>4478.7443849500005</v>
      </c>
      <c r="L112" s="36">
        <f>SUMIFS(СВЦЭМ!$C$39:$C$782,СВЦЭМ!$A$39:$A$782,$A112,СВЦЭМ!$B$39:$B$782,L$83)+'СЕТ СН'!$H$9+СВЦЭМ!$D$10+'СЕТ СН'!$H$5-'СЕТ СН'!$H$17</f>
        <v>4483.7353185299999</v>
      </c>
      <c r="M112" s="36">
        <f>SUMIFS(СВЦЭМ!$C$39:$C$782,СВЦЭМ!$A$39:$A$782,$A112,СВЦЭМ!$B$39:$B$782,M$83)+'СЕТ СН'!$H$9+СВЦЭМ!$D$10+'СЕТ СН'!$H$5-'СЕТ СН'!$H$17</f>
        <v>4445.5823074199998</v>
      </c>
      <c r="N112" s="36">
        <f>SUMIFS(СВЦЭМ!$C$39:$C$782,СВЦЭМ!$A$39:$A$782,$A112,СВЦЭМ!$B$39:$B$782,N$83)+'СЕТ СН'!$H$9+СВЦЭМ!$D$10+'СЕТ СН'!$H$5-'СЕТ СН'!$H$17</f>
        <v>4467.0930337500004</v>
      </c>
      <c r="O112" s="36">
        <f>SUMIFS(СВЦЭМ!$C$39:$C$782,СВЦЭМ!$A$39:$A$782,$A112,СВЦЭМ!$B$39:$B$782,O$83)+'СЕТ СН'!$H$9+СВЦЭМ!$D$10+'СЕТ СН'!$H$5-'СЕТ СН'!$H$17</f>
        <v>4467.8383381599997</v>
      </c>
      <c r="P112" s="36">
        <f>SUMIFS(СВЦЭМ!$C$39:$C$782,СВЦЭМ!$A$39:$A$782,$A112,СВЦЭМ!$B$39:$B$782,P$83)+'СЕТ СН'!$H$9+СВЦЭМ!$D$10+'СЕТ СН'!$H$5-'СЕТ СН'!$H$17</f>
        <v>4475.1795365300004</v>
      </c>
      <c r="Q112" s="36">
        <f>SUMIFS(СВЦЭМ!$C$39:$C$782,СВЦЭМ!$A$39:$A$782,$A112,СВЦЭМ!$B$39:$B$782,Q$83)+'СЕТ СН'!$H$9+СВЦЭМ!$D$10+'СЕТ СН'!$H$5-'СЕТ СН'!$H$17</f>
        <v>4475.2016885800003</v>
      </c>
      <c r="R112" s="36">
        <f>SUMIFS(СВЦЭМ!$C$39:$C$782,СВЦЭМ!$A$39:$A$782,$A112,СВЦЭМ!$B$39:$B$782,R$83)+'СЕТ СН'!$H$9+СВЦЭМ!$D$10+'СЕТ СН'!$H$5-'СЕТ СН'!$H$17</f>
        <v>4462.7284746900004</v>
      </c>
      <c r="S112" s="36">
        <f>SUMIFS(СВЦЭМ!$C$39:$C$782,СВЦЭМ!$A$39:$A$782,$A112,СВЦЭМ!$B$39:$B$782,S$83)+'СЕТ СН'!$H$9+СВЦЭМ!$D$10+'СЕТ СН'!$H$5-'СЕТ СН'!$H$17</f>
        <v>4449.6632976800001</v>
      </c>
      <c r="T112" s="36">
        <f>SUMIFS(СВЦЭМ!$C$39:$C$782,СВЦЭМ!$A$39:$A$782,$A112,СВЦЭМ!$B$39:$B$782,T$83)+'СЕТ СН'!$H$9+СВЦЭМ!$D$10+'СЕТ СН'!$H$5-'СЕТ СН'!$H$17</f>
        <v>4458.7151507100007</v>
      </c>
      <c r="U112" s="36">
        <f>SUMIFS(СВЦЭМ!$C$39:$C$782,СВЦЭМ!$A$39:$A$782,$A112,СВЦЭМ!$B$39:$B$782,U$83)+'СЕТ СН'!$H$9+СВЦЭМ!$D$10+'СЕТ СН'!$H$5-'СЕТ СН'!$H$17</f>
        <v>4521.9559641900005</v>
      </c>
      <c r="V112" s="36">
        <f>SUMIFS(СВЦЭМ!$C$39:$C$782,СВЦЭМ!$A$39:$A$782,$A112,СВЦЭМ!$B$39:$B$782,V$83)+'СЕТ СН'!$H$9+СВЦЭМ!$D$10+'СЕТ СН'!$H$5-'СЕТ СН'!$H$17</f>
        <v>4503.6785710800004</v>
      </c>
      <c r="W112" s="36">
        <f>SUMIFS(СВЦЭМ!$C$39:$C$782,СВЦЭМ!$A$39:$A$782,$A112,СВЦЭМ!$B$39:$B$782,W$83)+'СЕТ СН'!$H$9+СВЦЭМ!$D$10+'СЕТ СН'!$H$5-'СЕТ СН'!$H$17</f>
        <v>4481.4455528300005</v>
      </c>
      <c r="X112" s="36">
        <f>SUMIFS(СВЦЭМ!$C$39:$C$782,СВЦЭМ!$A$39:$A$782,$A112,СВЦЭМ!$B$39:$B$782,X$83)+'СЕТ СН'!$H$9+СВЦЭМ!$D$10+'СЕТ СН'!$H$5-'СЕТ СН'!$H$17</f>
        <v>4495.2253487600001</v>
      </c>
      <c r="Y112" s="36">
        <f>SUMIFS(СВЦЭМ!$C$39:$C$782,СВЦЭМ!$A$39:$A$782,$A112,СВЦЭМ!$B$39:$B$782,Y$83)+'СЕТ СН'!$H$9+СВЦЭМ!$D$10+'СЕТ СН'!$H$5-'СЕТ СН'!$H$17</f>
        <v>4622.2319966000005</v>
      </c>
    </row>
    <row r="113" spans="1:27" ht="15.75" x14ac:dyDescent="0.2">
      <c r="A113" s="35">
        <f t="shared" si="2"/>
        <v>45107</v>
      </c>
      <c r="B113" s="36">
        <f>SUMIFS(СВЦЭМ!$C$39:$C$782,СВЦЭМ!$A$39:$A$782,$A113,СВЦЭМ!$B$39:$B$782,B$83)+'СЕТ СН'!$H$9+СВЦЭМ!$D$10+'СЕТ СН'!$H$5-'СЕТ СН'!$H$17</f>
        <v>4670.6004413600003</v>
      </c>
      <c r="C113" s="36">
        <f>SUMIFS(СВЦЭМ!$C$39:$C$782,СВЦЭМ!$A$39:$A$782,$A113,СВЦЭМ!$B$39:$B$782,C$83)+'СЕТ СН'!$H$9+СВЦЭМ!$D$10+'СЕТ СН'!$H$5-'СЕТ СН'!$H$17</f>
        <v>4714.8960953700007</v>
      </c>
      <c r="D113" s="36">
        <f>SUMIFS(СВЦЭМ!$C$39:$C$782,СВЦЭМ!$A$39:$A$782,$A113,СВЦЭМ!$B$39:$B$782,D$83)+'СЕТ СН'!$H$9+СВЦЭМ!$D$10+'СЕТ СН'!$H$5-'СЕТ СН'!$H$17</f>
        <v>4813.2521068200003</v>
      </c>
      <c r="E113" s="36">
        <f>SUMIFS(СВЦЭМ!$C$39:$C$782,СВЦЭМ!$A$39:$A$782,$A113,СВЦЭМ!$B$39:$B$782,E$83)+'СЕТ СН'!$H$9+СВЦЭМ!$D$10+'СЕТ СН'!$H$5-'СЕТ СН'!$H$17</f>
        <v>4830.1160862300003</v>
      </c>
      <c r="F113" s="36">
        <f>SUMIFS(СВЦЭМ!$C$39:$C$782,СВЦЭМ!$A$39:$A$782,$A113,СВЦЭМ!$B$39:$B$782,F$83)+'СЕТ СН'!$H$9+СВЦЭМ!$D$10+'СЕТ СН'!$H$5-'СЕТ СН'!$H$17</f>
        <v>4872.2001660400001</v>
      </c>
      <c r="G113" s="36">
        <f>SUMIFS(СВЦЭМ!$C$39:$C$782,СВЦЭМ!$A$39:$A$782,$A113,СВЦЭМ!$B$39:$B$782,G$83)+'СЕТ СН'!$H$9+СВЦЭМ!$D$10+'СЕТ СН'!$H$5-'СЕТ СН'!$H$17</f>
        <v>4904.37482705</v>
      </c>
      <c r="H113" s="36">
        <f>SUMIFS(СВЦЭМ!$C$39:$C$782,СВЦЭМ!$A$39:$A$782,$A113,СВЦЭМ!$B$39:$B$782,H$83)+'СЕТ СН'!$H$9+СВЦЭМ!$D$10+'СЕТ СН'!$H$5-'СЕТ СН'!$H$17</f>
        <v>4799.9594387800007</v>
      </c>
      <c r="I113" s="36">
        <f>SUMIFS(СВЦЭМ!$C$39:$C$782,СВЦЭМ!$A$39:$A$782,$A113,СВЦЭМ!$B$39:$B$782,I$83)+'СЕТ СН'!$H$9+СВЦЭМ!$D$10+'СЕТ СН'!$H$5-'СЕТ СН'!$H$17</f>
        <v>4686.8755429000003</v>
      </c>
      <c r="J113" s="36">
        <f>SUMIFS(СВЦЭМ!$C$39:$C$782,СВЦЭМ!$A$39:$A$782,$A113,СВЦЭМ!$B$39:$B$782,J$83)+'СЕТ СН'!$H$9+СВЦЭМ!$D$10+'СЕТ СН'!$H$5-'СЕТ СН'!$H$17</f>
        <v>4602.4117727400007</v>
      </c>
      <c r="K113" s="36">
        <f>SUMIFS(СВЦЭМ!$C$39:$C$782,СВЦЭМ!$A$39:$A$782,$A113,СВЦЭМ!$B$39:$B$782,K$83)+'СЕТ СН'!$H$9+СВЦЭМ!$D$10+'СЕТ СН'!$H$5-'СЕТ СН'!$H$17</f>
        <v>4528.9762188200002</v>
      </c>
      <c r="L113" s="36">
        <f>SUMIFS(СВЦЭМ!$C$39:$C$782,СВЦЭМ!$A$39:$A$782,$A113,СВЦЭМ!$B$39:$B$782,L$83)+'СЕТ СН'!$H$9+СВЦЭМ!$D$10+'СЕТ СН'!$H$5-'СЕТ СН'!$H$17</f>
        <v>4496.3635168500005</v>
      </c>
      <c r="M113" s="36">
        <f>SUMIFS(СВЦЭМ!$C$39:$C$782,СВЦЭМ!$A$39:$A$782,$A113,СВЦЭМ!$B$39:$B$782,M$83)+'СЕТ СН'!$H$9+СВЦЭМ!$D$10+'СЕТ СН'!$H$5-'СЕТ СН'!$H$17</f>
        <v>4464.3629838400002</v>
      </c>
      <c r="N113" s="36">
        <f>SUMIFS(СВЦЭМ!$C$39:$C$782,СВЦЭМ!$A$39:$A$782,$A113,СВЦЭМ!$B$39:$B$782,N$83)+'СЕТ СН'!$H$9+СВЦЭМ!$D$10+'СЕТ СН'!$H$5-'СЕТ СН'!$H$17</f>
        <v>4512.2602618399997</v>
      </c>
      <c r="O113" s="36">
        <f>SUMIFS(СВЦЭМ!$C$39:$C$782,СВЦЭМ!$A$39:$A$782,$A113,СВЦЭМ!$B$39:$B$782,O$83)+'СЕТ СН'!$H$9+СВЦЭМ!$D$10+'СЕТ СН'!$H$5-'СЕТ СН'!$H$17</f>
        <v>4497.8650828999998</v>
      </c>
      <c r="P113" s="36">
        <f>SUMIFS(СВЦЭМ!$C$39:$C$782,СВЦЭМ!$A$39:$A$782,$A113,СВЦЭМ!$B$39:$B$782,P$83)+'СЕТ СН'!$H$9+СВЦЭМ!$D$10+'СЕТ СН'!$H$5-'СЕТ СН'!$H$17</f>
        <v>4507.44475341</v>
      </c>
      <c r="Q113" s="36">
        <f>SUMIFS(СВЦЭМ!$C$39:$C$782,СВЦЭМ!$A$39:$A$782,$A113,СВЦЭМ!$B$39:$B$782,Q$83)+'СЕТ СН'!$H$9+СВЦЭМ!$D$10+'СЕТ СН'!$H$5-'СЕТ СН'!$H$17</f>
        <v>4509.3279353899998</v>
      </c>
      <c r="R113" s="36">
        <f>SUMIFS(СВЦЭМ!$C$39:$C$782,СВЦЭМ!$A$39:$A$782,$A113,СВЦЭМ!$B$39:$B$782,R$83)+'СЕТ СН'!$H$9+СВЦЭМ!$D$10+'СЕТ СН'!$H$5-'СЕТ СН'!$H$17</f>
        <v>4497.2424250700005</v>
      </c>
      <c r="S113" s="36">
        <f>SUMIFS(СВЦЭМ!$C$39:$C$782,СВЦЭМ!$A$39:$A$782,$A113,СВЦЭМ!$B$39:$B$782,S$83)+'СЕТ СН'!$H$9+СВЦЭМ!$D$10+'СЕТ СН'!$H$5-'СЕТ СН'!$H$17</f>
        <v>4488.1833903900006</v>
      </c>
      <c r="T113" s="36">
        <f>SUMIFS(СВЦЭМ!$C$39:$C$782,СВЦЭМ!$A$39:$A$782,$A113,СВЦЭМ!$B$39:$B$782,T$83)+'СЕТ СН'!$H$9+СВЦЭМ!$D$10+'СЕТ СН'!$H$5-'СЕТ СН'!$H$17</f>
        <v>4489.6579470899997</v>
      </c>
      <c r="U113" s="36">
        <f>SUMIFS(СВЦЭМ!$C$39:$C$782,СВЦЭМ!$A$39:$A$782,$A113,СВЦЭМ!$B$39:$B$782,U$83)+'СЕТ СН'!$H$9+СВЦЭМ!$D$10+'СЕТ СН'!$H$5-'СЕТ СН'!$H$17</f>
        <v>4495.9688224600004</v>
      </c>
      <c r="V113" s="36">
        <f>SUMIFS(СВЦЭМ!$C$39:$C$782,СВЦЭМ!$A$39:$A$782,$A113,СВЦЭМ!$B$39:$B$782,V$83)+'СЕТ СН'!$H$9+СВЦЭМ!$D$10+'СЕТ СН'!$H$5-'СЕТ СН'!$H$17</f>
        <v>4519.9567698800001</v>
      </c>
      <c r="W113" s="36">
        <f>SUMIFS(СВЦЭМ!$C$39:$C$782,СВЦЭМ!$A$39:$A$782,$A113,СВЦЭМ!$B$39:$B$782,W$83)+'СЕТ СН'!$H$9+СВЦЭМ!$D$10+'СЕТ СН'!$H$5-'СЕТ СН'!$H$17</f>
        <v>4483.9404813800002</v>
      </c>
      <c r="X113" s="36">
        <f>SUMIFS(СВЦЭМ!$C$39:$C$782,СВЦЭМ!$A$39:$A$782,$A113,СВЦЭМ!$B$39:$B$782,X$83)+'СЕТ СН'!$H$9+СВЦЭМ!$D$10+'СЕТ СН'!$H$5-'СЕТ СН'!$H$17</f>
        <v>4527.9337141599999</v>
      </c>
      <c r="Y113" s="36">
        <f>SUMIFS(СВЦЭМ!$C$39:$C$782,СВЦЭМ!$A$39:$A$782,$A113,СВЦЭМ!$B$39:$B$782,Y$83)+'СЕТ СН'!$H$9+СВЦЭМ!$D$10+'СЕТ СН'!$H$5-'СЕТ СН'!$H$17</f>
        <v>4619.3630394800002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СН'!$I$9+СВЦЭМ!$D$10+'СЕТ СН'!$I$5-'СЕТ СН'!$I$17</f>
        <v>5446.7776745000001</v>
      </c>
      <c r="C120" s="36">
        <f>SUMIFS(СВЦЭМ!$C$39:$C$782,СВЦЭМ!$A$39:$A$782,$A120,СВЦЭМ!$B$39:$B$782,C$119)+'СЕТ СН'!$I$9+СВЦЭМ!$D$10+'СЕТ СН'!$I$5-'СЕТ СН'!$I$17</f>
        <v>5526.8446916499997</v>
      </c>
      <c r="D120" s="36">
        <f>SUMIFS(СВЦЭМ!$C$39:$C$782,СВЦЭМ!$A$39:$A$782,$A120,СВЦЭМ!$B$39:$B$782,D$119)+'СЕТ СН'!$I$9+СВЦЭМ!$D$10+'СЕТ СН'!$I$5-'СЕТ СН'!$I$17</f>
        <v>5569.2855692499998</v>
      </c>
      <c r="E120" s="36">
        <f>SUMIFS(СВЦЭМ!$C$39:$C$782,СВЦЭМ!$A$39:$A$782,$A120,СВЦЭМ!$B$39:$B$782,E$119)+'СЕТ СН'!$I$9+СВЦЭМ!$D$10+'СЕТ СН'!$I$5-'СЕТ СН'!$I$17</f>
        <v>5601.9504747299998</v>
      </c>
      <c r="F120" s="36">
        <f>SUMIFS(СВЦЭМ!$C$39:$C$782,СВЦЭМ!$A$39:$A$782,$A120,СВЦЭМ!$B$39:$B$782,F$119)+'СЕТ СН'!$I$9+СВЦЭМ!$D$10+'СЕТ СН'!$I$5-'СЕТ СН'!$I$17</f>
        <v>5610.2863029</v>
      </c>
      <c r="G120" s="36">
        <f>SUMIFS(СВЦЭМ!$C$39:$C$782,СВЦЭМ!$A$39:$A$782,$A120,СВЦЭМ!$B$39:$B$782,G$119)+'СЕТ СН'!$I$9+СВЦЭМ!$D$10+'СЕТ СН'!$I$5-'СЕТ СН'!$I$17</f>
        <v>5609.2502010500002</v>
      </c>
      <c r="H120" s="36">
        <f>SUMIFS(СВЦЭМ!$C$39:$C$782,СВЦЭМ!$A$39:$A$782,$A120,СВЦЭМ!$B$39:$B$782,H$119)+'СЕТ СН'!$I$9+СВЦЭМ!$D$10+'СЕТ СН'!$I$5-'СЕТ СН'!$I$17</f>
        <v>5480.3636395900003</v>
      </c>
      <c r="I120" s="36">
        <f>SUMIFS(СВЦЭМ!$C$39:$C$782,СВЦЭМ!$A$39:$A$782,$A120,СВЦЭМ!$B$39:$B$782,I$119)+'СЕТ СН'!$I$9+СВЦЭМ!$D$10+'СЕТ СН'!$I$5-'СЕТ СН'!$I$17</f>
        <v>5379.68992789</v>
      </c>
      <c r="J120" s="36">
        <f>SUMIFS(СВЦЭМ!$C$39:$C$782,СВЦЭМ!$A$39:$A$782,$A120,СВЦЭМ!$B$39:$B$782,J$119)+'СЕТ СН'!$I$9+СВЦЭМ!$D$10+'СЕТ СН'!$I$5-'СЕТ СН'!$I$17</f>
        <v>5337.1977353399998</v>
      </c>
      <c r="K120" s="36">
        <f>SUMIFS(СВЦЭМ!$C$39:$C$782,СВЦЭМ!$A$39:$A$782,$A120,СВЦЭМ!$B$39:$B$782,K$119)+'СЕТ СН'!$I$9+СВЦЭМ!$D$10+'СЕТ СН'!$I$5-'СЕТ СН'!$I$17</f>
        <v>5338.3593873300006</v>
      </c>
      <c r="L120" s="36">
        <f>SUMIFS(СВЦЭМ!$C$39:$C$782,СВЦЭМ!$A$39:$A$782,$A120,СВЦЭМ!$B$39:$B$782,L$119)+'СЕТ СН'!$I$9+СВЦЭМ!$D$10+'СЕТ СН'!$I$5-'СЕТ СН'!$I$17</f>
        <v>5335.7230763900006</v>
      </c>
      <c r="M120" s="36">
        <f>SUMIFS(СВЦЭМ!$C$39:$C$782,СВЦЭМ!$A$39:$A$782,$A120,СВЦЭМ!$B$39:$B$782,M$119)+'СЕТ СН'!$I$9+СВЦЭМ!$D$10+'СЕТ СН'!$I$5-'СЕТ СН'!$I$17</f>
        <v>5364.2442310799997</v>
      </c>
      <c r="N120" s="36">
        <f>SUMIFS(СВЦЭМ!$C$39:$C$782,СВЦЭМ!$A$39:$A$782,$A120,СВЦЭМ!$B$39:$B$782,N$119)+'СЕТ СН'!$I$9+СВЦЭМ!$D$10+'СЕТ СН'!$I$5-'СЕТ СН'!$I$17</f>
        <v>5379.8020237800001</v>
      </c>
      <c r="O120" s="36">
        <f>SUMIFS(СВЦЭМ!$C$39:$C$782,СВЦЭМ!$A$39:$A$782,$A120,СВЦЭМ!$B$39:$B$782,O$119)+'СЕТ СН'!$I$9+СВЦЭМ!$D$10+'СЕТ СН'!$I$5-'СЕТ СН'!$I$17</f>
        <v>5369.8446890800005</v>
      </c>
      <c r="P120" s="36">
        <f>SUMIFS(СВЦЭМ!$C$39:$C$782,СВЦЭМ!$A$39:$A$782,$A120,СВЦЭМ!$B$39:$B$782,P$119)+'СЕТ СН'!$I$9+СВЦЭМ!$D$10+'СЕТ СН'!$I$5-'СЕТ СН'!$I$17</f>
        <v>5386.2774145900003</v>
      </c>
      <c r="Q120" s="36">
        <f>SUMIFS(СВЦЭМ!$C$39:$C$782,СВЦЭМ!$A$39:$A$782,$A120,СВЦЭМ!$B$39:$B$782,Q$119)+'СЕТ СН'!$I$9+СВЦЭМ!$D$10+'СЕТ СН'!$I$5-'СЕТ СН'!$I$17</f>
        <v>5391.8285688200003</v>
      </c>
      <c r="R120" s="36">
        <f>SUMIFS(СВЦЭМ!$C$39:$C$782,СВЦЭМ!$A$39:$A$782,$A120,СВЦЭМ!$B$39:$B$782,R$119)+'СЕТ СН'!$I$9+СВЦЭМ!$D$10+'СЕТ СН'!$I$5-'СЕТ СН'!$I$17</f>
        <v>5382.4218642600008</v>
      </c>
      <c r="S120" s="36">
        <f>SUMIFS(СВЦЭМ!$C$39:$C$782,СВЦЭМ!$A$39:$A$782,$A120,СВЦЭМ!$B$39:$B$782,S$119)+'СЕТ СН'!$I$9+СВЦЭМ!$D$10+'СЕТ СН'!$I$5-'СЕТ СН'!$I$17</f>
        <v>5362.8467713700002</v>
      </c>
      <c r="T120" s="36">
        <f>SUMIFS(СВЦЭМ!$C$39:$C$782,СВЦЭМ!$A$39:$A$782,$A120,СВЦЭМ!$B$39:$B$782,T$119)+'СЕТ СН'!$I$9+СВЦЭМ!$D$10+'СЕТ СН'!$I$5-'СЕТ СН'!$I$17</f>
        <v>5343.7880775700005</v>
      </c>
      <c r="U120" s="36">
        <f>SUMIFS(СВЦЭМ!$C$39:$C$782,СВЦЭМ!$A$39:$A$782,$A120,СВЦЭМ!$B$39:$B$782,U$119)+'СЕТ СН'!$I$9+СВЦЭМ!$D$10+'СЕТ СН'!$I$5-'СЕТ СН'!$I$17</f>
        <v>5331.12805209</v>
      </c>
      <c r="V120" s="36">
        <f>SUMIFS(СВЦЭМ!$C$39:$C$782,СВЦЭМ!$A$39:$A$782,$A120,СВЦЭМ!$B$39:$B$782,V$119)+'СЕТ СН'!$I$9+СВЦЭМ!$D$10+'СЕТ СН'!$I$5-'СЕТ СН'!$I$17</f>
        <v>5344.8864461900002</v>
      </c>
      <c r="W120" s="36">
        <f>SUMIFS(СВЦЭМ!$C$39:$C$782,СВЦЭМ!$A$39:$A$782,$A120,СВЦЭМ!$B$39:$B$782,W$119)+'СЕТ СН'!$I$9+СВЦЭМ!$D$10+'СЕТ СН'!$I$5-'СЕТ СН'!$I$17</f>
        <v>5288.8131739099999</v>
      </c>
      <c r="X120" s="36">
        <f>SUMIFS(СВЦЭМ!$C$39:$C$782,СВЦЭМ!$A$39:$A$782,$A120,СВЦЭМ!$B$39:$B$782,X$119)+'СЕТ СН'!$I$9+СВЦЭМ!$D$10+'СЕТ СН'!$I$5-'СЕТ СН'!$I$17</f>
        <v>5340.7004987300006</v>
      </c>
      <c r="Y120" s="36">
        <f>SUMIFS(СВЦЭМ!$C$39:$C$782,СВЦЭМ!$A$39:$A$782,$A120,СВЦЭМ!$B$39:$B$782,Y$119)+'СЕТ СН'!$I$9+СВЦЭМ!$D$10+'СЕТ СН'!$I$5-'СЕТ СН'!$I$17</f>
        <v>5376.6348049600001</v>
      </c>
    </row>
    <row r="121" spans="1:27" ht="15.75" x14ac:dyDescent="0.2">
      <c r="A121" s="35">
        <f>A120+1</f>
        <v>45079</v>
      </c>
      <c r="B121" s="36">
        <f>SUMIFS(СВЦЭМ!$C$39:$C$782,СВЦЭМ!$A$39:$A$782,$A121,СВЦЭМ!$B$39:$B$782,B$119)+'СЕТ СН'!$I$9+СВЦЭМ!$D$10+'СЕТ СН'!$I$5-'СЕТ СН'!$I$17</f>
        <v>5474.7318200500004</v>
      </c>
      <c r="C121" s="36">
        <f>SUMIFS(СВЦЭМ!$C$39:$C$782,СВЦЭМ!$A$39:$A$782,$A121,СВЦЭМ!$B$39:$B$782,C$119)+'СЕТ СН'!$I$9+СВЦЭМ!$D$10+'СЕТ СН'!$I$5-'СЕТ СН'!$I$17</f>
        <v>5501.2664413700004</v>
      </c>
      <c r="D121" s="36">
        <f>SUMIFS(СВЦЭМ!$C$39:$C$782,СВЦЭМ!$A$39:$A$782,$A121,СВЦЭМ!$B$39:$B$782,D$119)+'СЕТ СН'!$I$9+СВЦЭМ!$D$10+'СЕТ СН'!$I$5-'СЕТ СН'!$I$17</f>
        <v>5545.2310202400004</v>
      </c>
      <c r="E121" s="36">
        <f>SUMIFS(СВЦЭМ!$C$39:$C$782,СВЦЭМ!$A$39:$A$782,$A121,СВЦЭМ!$B$39:$B$782,E$119)+'СЕТ СН'!$I$9+СВЦЭМ!$D$10+'СЕТ СН'!$I$5-'СЕТ СН'!$I$17</f>
        <v>5552.3219424100007</v>
      </c>
      <c r="F121" s="36">
        <f>SUMIFS(СВЦЭМ!$C$39:$C$782,СВЦЭМ!$A$39:$A$782,$A121,СВЦЭМ!$B$39:$B$782,F$119)+'СЕТ СН'!$I$9+СВЦЭМ!$D$10+'СЕТ СН'!$I$5-'СЕТ СН'!$I$17</f>
        <v>5530.3145124800003</v>
      </c>
      <c r="G121" s="36">
        <f>SUMIFS(СВЦЭМ!$C$39:$C$782,СВЦЭМ!$A$39:$A$782,$A121,СВЦЭМ!$B$39:$B$782,G$119)+'СЕТ СН'!$I$9+СВЦЭМ!$D$10+'СЕТ СН'!$I$5-'СЕТ СН'!$I$17</f>
        <v>5513.2176694999998</v>
      </c>
      <c r="H121" s="36">
        <f>SUMIFS(СВЦЭМ!$C$39:$C$782,СВЦЭМ!$A$39:$A$782,$A121,СВЦЭМ!$B$39:$B$782,H$119)+'СЕТ СН'!$I$9+СВЦЭМ!$D$10+'СЕТ СН'!$I$5-'СЕТ СН'!$I$17</f>
        <v>5369.3148577700003</v>
      </c>
      <c r="I121" s="36">
        <f>SUMIFS(СВЦЭМ!$C$39:$C$782,СВЦЭМ!$A$39:$A$782,$A121,СВЦЭМ!$B$39:$B$782,I$119)+'СЕТ СН'!$I$9+СВЦЭМ!$D$10+'СЕТ СН'!$I$5-'СЕТ СН'!$I$17</f>
        <v>5398.4745559600005</v>
      </c>
      <c r="J121" s="36">
        <f>SUMIFS(СВЦЭМ!$C$39:$C$782,СВЦЭМ!$A$39:$A$782,$A121,СВЦЭМ!$B$39:$B$782,J$119)+'СЕТ СН'!$I$9+СВЦЭМ!$D$10+'СЕТ СН'!$I$5-'СЕТ СН'!$I$17</f>
        <v>5377.9317480400005</v>
      </c>
      <c r="K121" s="36">
        <f>SUMIFS(СВЦЭМ!$C$39:$C$782,СВЦЭМ!$A$39:$A$782,$A121,СВЦЭМ!$B$39:$B$782,K$119)+'СЕТ СН'!$I$9+СВЦЭМ!$D$10+'СЕТ СН'!$I$5-'СЕТ СН'!$I$17</f>
        <v>5346.9746731499999</v>
      </c>
      <c r="L121" s="36">
        <f>SUMIFS(СВЦЭМ!$C$39:$C$782,СВЦЭМ!$A$39:$A$782,$A121,СВЦЭМ!$B$39:$B$782,L$119)+'СЕТ СН'!$I$9+СВЦЭМ!$D$10+'СЕТ СН'!$I$5-'СЕТ СН'!$I$17</f>
        <v>5330.2764555000003</v>
      </c>
      <c r="M121" s="36">
        <f>SUMIFS(СВЦЭМ!$C$39:$C$782,СВЦЭМ!$A$39:$A$782,$A121,СВЦЭМ!$B$39:$B$782,M$119)+'СЕТ СН'!$I$9+СВЦЭМ!$D$10+'СЕТ СН'!$I$5-'СЕТ СН'!$I$17</f>
        <v>5352.4916238300002</v>
      </c>
      <c r="N121" s="36">
        <f>SUMIFS(СВЦЭМ!$C$39:$C$782,СВЦЭМ!$A$39:$A$782,$A121,СВЦЭМ!$B$39:$B$782,N$119)+'СЕТ СН'!$I$9+СВЦЭМ!$D$10+'СЕТ СН'!$I$5-'СЕТ СН'!$I$17</f>
        <v>5376.2857547700005</v>
      </c>
      <c r="O121" s="36">
        <f>SUMIFS(СВЦЭМ!$C$39:$C$782,СВЦЭМ!$A$39:$A$782,$A121,СВЦЭМ!$B$39:$B$782,O$119)+'СЕТ СН'!$I$9+СВЦЭМ!$D$10+'СЕТ СН'!$I$5-'СЕТ СН'!$I$17</f>
        <v>5391.6099500300006</v>
      </c>
      <c r="P121" s="36">
        <f>SUMIFS(СВЦЭМ!$C$39:$C$782,СВЦЭМ!$A$39:$A$782,$A121,СВЦЭМ!$B$39:$B$782,P$119)+'СЕТ СН'!$I$9+СВЦЭМ!$D$10+'СЕТ СН'!$I$5-'СЕТ СН'!$I$17</f>
        <v>5393.6590310500005</v>
      </c>
      <c r="Q121" s="36">
        <f>SUMIFS(СВЦЭМ!$C$39:$C$782,СВЦЭМ!$A$39:$A$782,$A121,СВЦЭМ!$B$39:$B$782,Q$119)+'СЕТ СН'!$I$9+СВЦЭМ!$D$10+'СЕТ СН'!$I$5-'СЕТ СН'!$I$17</f>
        <v>5405.8866104799999</v>
      </c>
      <c r="R121" s="36">
        <f>SUMIFS(СВЦЭМ!$C$39:$C$782,СВЦЭМ!$A$39:$A$782,$A121,СВЦЭМ!$B$39:$B$782,R$119)+'СЕТ СН'!$I$9+СВЦЭМ!$D$10+'СЕТ СН'!$I$5-'СЕТ СН'!$I$17</f>
        <v>5387.7713712100003</v>
      </c>
      <c r="S121" s="36">
        <f>SUMIFS(СВЦЭМ!$C$39:$C$782,СВЦЭМ!$A$39:$A$782,$A121,СВЦЭМ!$B$39:$B$782,S$119)+'СЕТ СН'!$I$9+СВЦЭМ!$D$10+'СЕТ СН'!$I$5-'СЕТ СН'!$I$17</f>
        <v>5370.7439209200002</v>
      </c>
      <c r="T121" s="36">
        <f>SUMIFS(СВЦЭМ!$C$39:$C$782,СВЦЭМ!$A$39:$A$782,$A121,СВЦЭМ!$B$39:$B$782,T$119)+'СЕТ СН'!$I$9+СВЦЭМ!$D$10+'СЕТ СН'!$I$5-'СЕТ СН'!$I$17</f>
        <v>5351.1675674899998</v>
      </c>
      <c r="U121" s="36">
        <f>SUMIFS(СВЦЭМ!$C$39:$C$782,СВЦЭМ!$A$39:$A$782,$A121,СВЦЭМ!$B$39:$B$782,U$119)+'СЕТ СН'!$I$9+СВЦЭМ!$D$10+'СЕТ СН'!$I$5-'СЕТ СН'!$I$17</f>
        <v>5296.2843593600001</v>
      </c>
      <c r="V121" s="36">
        <f>SUMIFS(СВЦЭМ!$C$39:$C$782,СВЦЭМ!$A$39:$A$782,$A121,СВЦЭМ!$B$39:$B$782,V$119)+'СЕТ СН'!$I$9+СВЦЭМ!$D$10+'СЕТ СН'!$I$5-'СЕТ СН'!$I$17</f>
        <v>5267.8446137200008</v>
      </c>
      <c r="W121" s="36">
        <f>SUMIFS(СВЦЭМ!$C$39:$C$782,СВЦЭМ!$A$39:$A$782,$A121,СВЦЭМ!$B$39:$B$782,W$119)+'СЕТ СН'!$I$9+СВЦЭМ!$D$10+'СЕТ СН'!$I$5-'СЕТ СН'!$I$17</f>
        <v>5279.2047206000007</v>
      </c>
      <c r="X121" s="36">
        <f>SUMIFS(СВЦЭМ!$C$39:$C$782,СВЦЭМ!$A$39:$A$782,$A121,СВЦЭМ!$B$39:$B$782,X$119)+'СЕТ СН'!$I$9+СВЦЭМ!$D$10+'СЕТ СН'!$I$5-'СЕТ СН'!$I$17</f>
        <v>5325.8574804300006</v>
      </c>
      <c r="Y121" s="36">
        <f>SUMIFS(СВЦЭМ!$C$39:$C$782,СВЦЭМ!$A$39:$A$782,$A121,СВЦЭМ!$B$39:$B$782,Y$119)+'СЕТ СН'!$I$9+СВЦЭМ!$D$10+'СЕТ СН'!$I$5-'СЕТ СН'!$I$17</f>
        <v>5375.1834566500002</v>
      </c>
    </row>
    <row r="122" spans="1:27" ht="15.75" x14ac:dyDescent="0.2">
      <c r="A122" s="35">
        <f t="shared" ref="A122:A149" si="3">A121+1</f>
        <v>45080</v>
      </c>
      <c r="B122" s="36">
        <f>SUMIFS(СВЦЭМ!$C$39:$C$782,СВЦЭМ!$A$39:$A$782,$A122,СВЦЭМ!$B$39:$B$782,B$119)+'СЕТ СН'!$I$9+СВЦЭМ!$D$10+'СЕТ СН'!$I$5-'СЕТ СН'!$I$17</f>
        <v>5403.7802107699999</v>
      </c>
      <c r="C122" s="36">
        <f>SUMIFS(СВЦЭМ!$C$39:$C$782,СВЦЭМ!$A$39:$A$782,$A122,СВЦЭМ!$B$39:$B$782,C$119)+'СЕТ СН'!$I$9+СВЦЭМ!$D$10+'СЕТ СН'!$I$5-'СЕТ СН'!$I$17</f>
        <v>5461.2532316800007</v>
      </c>
      <c r="D122" s="36">
        <f>SUMIFS(СВЦЭМ!$C$39:$C$782,СВЦЭМ!$A$39:$A$782,$A122,СВЦЭМ!$B$39:$B$782,D$119)+'СЕТ СН'!$I$9+СВЦЭМ!$D$10+'СЕТ СН'!$I$5-'СЕТ СН'!$I$17</f>
        <v>5566.6021754800004</v>
      </c>
      <c r="E122" s="36">
        <f>SUMIFS(СВЦЭМ!$C$39:$C$782,СВЦЭМ!$A$39:$A$782,$A122,СВЦЭМ!$B$39:$B$782,E$119)+'СЕТ СН'!$I$9+СВЦЭМ!$D$10+'СЕТ СН'!$I$5-'СЕТ СН'!$I$17</f>
        <v>5631.9151075999998</v>
      </c>
      <c r="F122" s="36">
        <f>SUMIFS(СВЦЭМ!$C$39:$C$782,СВЦЭМ!$A$39:$A$782,$A122,СВЦЭМ!$B$39:$B$782,F$119)+'СЕТ СН'!$I$9+СВЦЭМ!$D$10+'СЕТ СН'!$I$5-'СЕТ СН'!$I$17</f>
        <v>5585.6882713699997</v>
      </c>
      <c r="G122" s="36">
        <f>SUMIFS(СВЦЭМ!$C$39:$C$782,СВЦЭМ!$A$39:$A$782,$A122,СВЦЭМ!$B$39:$B$782,G$119)+'СЕТ СН'!$I$9+СВЦЭМ!$D$10+'СЕТ СН'!$I$5-'СЕТ СН'!$I$17</f>
        <v>5593.55006564</v>
      </c>
      <c r="H122" s="36">
        <f>SUMIFS(СВЦЭМ!$C$39:$C$782,СВЦЭМ!$A$39:$A$782,$A122,СВЦЭМ!$B$39:$B$782,H$119)+'СЕТ СН'!$I$9+СВЦЭМ!$D$10+'СЕТ СН'!$I$5-'СЕТ СН'!$I$17</f>
        <v>5501.4778858900008</v>
      </c>
      <c r="I122" s="36">
        <f>SUMIFS(СВЦЭМ!$C$39:$C$782,СВЦЭМ!$A$39:$A$782,$A122,СВЦЭМ!$B$39:$B$782,I$119)+'СЕТ СН'!$I$9+СВЦЭМ!$D$10+'СЕТ СН'!$I$5-'СЕТ СН'!$I$17</f>
        <v>5393.6176471799999</v>
      </c>
      <c r="J122" s="36">
        <f>SUMIFS(СВЦЭМ!$C$39:$C$782,СВЦЭМ!$A$39:$A$782,$A122,СВЦЭМ!$B$39:$B$782,J$119)+'СЕТ СН'!$I$9+СВЦЭМ!$D$10+'СЕТ СН'!$I$5-'СЕТ СН'!$I$17</f>
        <v>5280.5644730200002</v>
      </c>
      <c r="K122" s="36">
        <f>SUMIFS(СВЦЭМ!$C$39:$C$782,СВЦЭМ!$A$39:$A$782,$A122,СВЦЭМ!$B$39:$B$782,K$119)+'СЕТ СН'!$I$9+СВЦЭМ!$D$10+'СЕТ СН'!$I$5-'СЕТ СН'!$I$17</f>
        <v>5223.7821185700004</v>
      </c>
      <c r="L122" s="36">
        <f>SUMIFS(СВЦЭМ!$C$39:$C$782,СВЦЭМ!$A$39:$A$782,$A122,СВЦЭМ!$B$39:$B$782,L$119)+'СЕТ СН'!$I$9+СВЦЭМ!$D$10+'СЕТ СН'!$I$5-'СЕТ СН'!$I$17</f>
        <v>5212.5203502100003</v>
      </c>
      <c r="M122" s="36">
        <f>SUMIFS(СВЦЭМ!$C$39:$C$782,СВЦЭМ!$A$39:$A$782,$A122,СВЦЭМ!$B$39:$B$782,M$119)+'СЕТ СН'!$I$9+СВЦЭМ!$D$10+'СЕТ СН'!$I$5-'СЕТ СН'!$I$17</f>
        <v>5224.7669160100004</v>
      </c>
      <c r="N122" s="36">
        <f>SUMIFS(СВЦЭМ!$C$39:$C$782,СВЦЭМ!$A$39:$A$782,$A122,СВЦЭМ!$B$39:$B$782,N$119)+'СЕТ СН'!$I$9+СВЦЭМ!$D$10+'СЕТ СН'!$I$5-'СЕТ СН'!$I$17</f>
        <v>5246.3387594200003</v>
      </c>
      <c r="O122" s="36">
        <f>SUMIFS(СВЦЭМ!$C$39:$C$782,СВЦЭМ!$A$39:$A$782,$A122,СВЦЭМ!$B$39:$B$782,O$119)+'СЕТ СН'!$I$9+СВЦЭМ!$D$10+'СЕТ СН'!$I$5-'СЕТ СН'!$I$17</f>
        <v>5252.7919204899999</v>
      </c>
      <c r="P122" s="36">
        <f>SUMIFS(СВЦЭМ!$C$39:$C$782,СВЦЭМ!$A$39:$A$782,$A122,СВЦЭМ!$B$39:$B$782,P$119)+'СЕТ СН'!$I$9+СВЦЭМ!$D$10+'СЕТ СН'!$I$5-'СЕТ СН'!$I$17</f>
        <v>5257.0337107699997</v>
      </c>
      <c r="Q122" s="36">
        <f>SUMIFS(СВЦЭМ!$C$39:$C$782,СВЦЭМ!$A$39:$A$782,$A122,СВЦЭМ!$B$39:$B$782,Q$119)+'СЕТ СН'!$I$9+СВЦЭМ!$D$10+'СЕТ СН'!$I$5-'СЕТ СН'!$I$17</f>
        <v>5293.6403848200007</v>
      </c>
      <c r="R122" s="36">
        <f>SUMIFS(СВЦЭМ!$C$39:$C$782,СВЦЭМ!$A$39:$A$782,$A122,СВЦЭМ!$B$39:$B$782,R$119)+'СЕТ СН'!$I$9+СВЦЭМ!$D$10+'СЕТ СН'!$I$5-'СЕТ СН'!$I$17</f>
        <v>5285.2952927200004</v>
      </c>
      <c r="S122" s="36">
        <f>SUMIFS(СВЦЭМ!$C$39:$C$782,СВЦЭМ!$A$39:$A$782,$A122,СВЦЭМ!$B$39:$B$782,S$119)+'СЕТ СН'!$I$9+СВЦЭМ!$D$10+'СЕТ СН'!$I$5-'СЕТ СН'!$I$17</f>
        <v>5275.2999415900003</v>
      </c>
      <c r="T122" s="36">
        <f>SUMIFS(СВЦЭМ!$C$39:$C$782,СВЦЭМ!$A$39:$A$782,$A122,СВЦЭМ!$B$39:$B$782,T$119)+'СЕТ СН'!$I$9+СВЦЭМ!$D$10+'СЕТ СН'!$I$5-'СЕТ СН'!$I$17</f>
        <v>5261.6650418099998</v>
      </c>
      <c r="U122" s="36">
        <f>SUMIFS(СВЦЭМ!$C$39:$C$782,СВЦЭМ!$A$39:$A$782,$A122,СВЦЭМ!$B$39:$B$782,U$119)+'СЕТ СН'!$I$9+СВЦЭМ!$D$10+'СЕТ СН'!$I$5-'СЕТ СН'!$I$17</f>
        <v>5243.4163310800004</v>
      </c>
      <c r="V122" s="36">
        <f>SUMIFS(СВЦЭМ!$C$39:$C$782,СВЦЭМ!$A$39:$A$782,$A122,СВЦЭМ!$B$39:$B$782,V$119)+'СЕТ СН'!$I$9+СВЦЭМ!$D$10+'СЕТ СН'!$I$5-'СЕТ СН'!$I$17</f>
        <v>5227.2586241600002</v>
      </c>
      <c r="W122" s="36">
        <f>SUMIFS(СВЦЭМ!$C$39:$C$782,СВЦЭМ!$A$39:$A$782,$A122,СВЦЭМ!$B$39:$B$782,W$119)+'СЕТ СН'!$I$9+СВЦЭМ!$D$10+'СЕТ СН'!$I$5-'СЕТ СН'!$I$17</f>
        <v>5209.7719109300006</v>
      </c>
      <c r="X122" s="36">
        <f>SUMIFS(СВЦЭМ!$C$39:$C$782,СВЦЭМ!$A$39:$A$782,$A122,СВЦЭМ!$B$39:$B$782,X$119)+'СЕТ СН'!$I$9+СВЦЭМ!$D$10+'СЕТ СН'!$I$5-'СЕТ СН'!$I$17</f>
        <v>5229.9004611600003</v>
      </c>
      <c r="Y122" s="36">
        <f>SUMIFS(СВЦЭМ!$C$39:$C$782,СВЦЭМ!$A$39:$A$782,$A122,СВЦЭМ!$B$39:$B$782,Y$119)+'СЕТ СН'!$I$9+СВЦЭМ!$D$10+'СЕТ СН'!$I$5-'СЕТ СН'!$I$17</f>
        <v>5318.7338289400004</v>
      </c>
    </row>
    <row r="123" spans="1:27" ht="15.75" x14ac:dyDescent="0.2">
      <c r="A123" s="35">
        <f t="shared" si="3"/>
        <v>45081</v>
      </c>
      <c r="B123" s="36">
        <f>SUMIFS(СВЦЭМ!$C$39:$C$782,СВЦЭМ!$A$39:$A$782,$A123,СВЦЭМ!$B$39:$B$782,B$119)+'СЕТ СН'!$I$9+СВЦЭМ!$D$10+'СЕТ СН'!$I$5-'СЕТ СН'!$I$17</f>
        <v>5426.9608746800004</v>
      </c>
      <c r="C123" s="36">
        <f>SUMIFS(СВЦЭМ!$C$39:$C$782,СВЦЭМ!$A$39:$A$782,$A123,СВЦЭМ!$B$39:$B$782,C$119)+'СЕТ СН'!$I$9+СВЦЭМ!$D$10+'СЕТ СН'!$I$5-'СЕТ СН'!$I$17</f>
        <v>5497.31838135</v>
      </c>
      <c r="D123" s="36">
        <f>SUMIFS(СВЦЭМ!$C$39:$C$782,СВЦЭМ!$A$39:$A$782,$A123,СВЦЭМ!$B$39:$B$782,D$119)+'СЕТ СН'!$I$9+СВЦЭМ!$D$10+'СЕТ СН'!$I$5-'СЕТ СН'!$I$17</f>
        <v>5581.8269940800001</v>
      </c>
      <c r="E123" s="36">
        <f>SUMIFS(СВЦЭМ!$C$39:$C$782,СВЦЭМ!$A$39:$A$782,$A123,СВЦЭМ!$B$39:$B$782,E$119)+'СЕТ СН'!$I$9+СВЦЭМ!$D$10+'СЕТ СН'!$I$5-'СЕТ СН'!$I$17</f>
        <v>5610.3673250600004</v>
      </c>
      <c r="F123" s="36">
        <f>SUMIFS(СВЦЭМ!$C$39:$C$782,СВЦЭМ!$A$39:$A$782,$A123,СВЦЭМ!$B$39:$B$782,F$119)+'СЕТ СН'!$I$9+СВЦЭМ!$D$10+'СЕТ СН'!$I$5-'СЕТ СН'!$I$17</f>
        <v>5626.7547188300005</v>
      </c>
      <c r="G123" s="36">
        <f>SUMIFS(СВЦЭМ!$C$39:$C$782,СВЦЭМ!$A$39:$A$782,$A123,СВЦЭМ!$B$39:$B$782,G$119)+'СЕТ СН'!$I$9+СВЦЭМ!$D$10+'СЕТ СН'!$I$5-'СЕТ СН'!$I$17</f>
        <v>5603.1117442100003</v>
      </c>
      <c r="H123" s="36">
        <f>SUMIFS(СВЦЭМ!$C$39:$C$782,СВЦЭМ!$A$39:$A$782,$A123,СВЦЭМ!$B$39:$B$782,H$119)+'СЕТ СН'!$I$9+СВЦЭМ!$D$10+'СЕТ СН'!$I$5-'СЕТ СН'!$I$17</f>
        <v>5486.8645116500002</v>
      </c>
      <c r="I123" s="36">
        <f>SUMIFS(СВЦЭМ!$C$39:$C$782,СВЦЭМ!$A$39:$A$782,$A123,СВЦЭМ!$B$39:$B$782,I$119)+'СЕТ СН'!$I$9+СВЦЭМ!$D$10+'СЕТ СН'!$I$5-'СЕТ СН'!$I$17</f>
        <v>5398.7955399800003</v>
      </c>
      <c r="J123" s="36">
        <f>SUMIFS(СВЦЭМ!$C$39:$C$782,СВЦЭМ!$A$39:$A$782,$A123,СВЦЭМ!$B$39:$B$782,J$119)+'СЕТ СН'!$I$9+СВЦЭМ!$D$10+'СЕТ СН'!$I$5-'СЕТ СН'!$I$17</f>
        <v>5289.1519466099999</v>
      </c>
      <c r="K123" s="36">
        <f>SUMIFS(СВЦЭМ!$C$39:$C$782,СВЦЭМ!$A$39:$A$782,$A123,СВЦЭМ!$B$39:$B$782,K$119)+'СЕТ СН'!$I$9+СВЦЭМ!$D$10+'СЕТ СН'!$I$5-'СЕТ СН'!$I$17</f>
        <v>5250.9270331200005</v>
      </c>
      <c r="L123" s="36">
        <f>SUMIFS(СВЦЭМ!$C$39:$C$782,СВЦЭМ!$A$39:$A$782,$A123,СВЦЭМ!$B$39:$B$782,L$119)+'СЕТ СН'!$I$9+СВЦЭМ!$D$10+'СЕТ СН'!$I$5-'СЕТ СН'!$I$17</f>
        <v>5232.4442279300001</v>
      </c>
      <c r="M123" s="36">
        <f>SUMIFS(СВЦЭМ!$C$39:$C$782,СВЦЭМ!$A$39:$A$782,$A123,СВЦЭМ!$B$39:$B$782,M$119)+'СЕТ СН'!$I$9+СВЦЭМ!$D$10+'СЕТ СН'!$I$5-'СЕТ СН'!$I$17</f>
        <v>5243.59358264</v>
      </c>
      <c r="N123" s="36">
        <f>SUMIFS(СВЦЭМ!$C$39:$C$782,СВЦЭМ!$A$39:$A$782,$A123,СВЦЭМ!$B$39:$B$782,N$119)+'СЕТ СН'!$I$9+СВЦЭМ!$D$10+'СЕТ СН'!$I$5-'СЕТ СН'!$I$17</f>
        <v>5291.4036343300004</v>
      </c>
      <c r="O123" s="36">
        <f>SUMIFS(СВЦЭМ!$C$39:$C$782,СВЦЭМ!$A$39:$A$782,$A123,СВЦЭМ!$B$39:$B$782,O$119)+'СЕТ СН'!$I$9+СВЦЭМ!$D$10+'СЕТ СН'!$I$5-'СЕТ СН'!$I$17</f>
        <v>5298.5648244000004</v>
      </c>
      <c r="P123" s="36">
        <f>SUMIFS(СВЦЭМ!$C$39:$C$782,СВЦЭМ!$A$39:$A$782,$A123,СВЦЭМ!$B$39:$B$782,P$119)+'СЕТ СН'!$I$9+СВЦЭМ!$D$10+'СЕТ СН'!$I$5-'СЕТ СН'!$I$17</f>
        <v>5301.0438576900006</v>
      </c>
      <c r="Q123" s="36">
        <f>SUMIFS(СВЦЭМ!$C$39:$C$782,СВЦЭМ!$A$39:$A$782,$A123,СВЦЭМ!$B$39:$B$782,Q$119)+'СЕТ СН'!$I$9+СВЦЭМ!$D$10+'СЕТ СН'!$I$5-'СЕТ СН'!$I$17</f>
        <v>5320.7676221000002</v>
      </c>
      <c r="R123" s="36">
        <f>SUMIFS(СВЦЭМ!$C$39:$C$782,СВЦЭМ!$A$39:$A$782,$A123,СВЦЭМ!$B$39:$B$782,R$119)+'СЕТ СН'!$I$9+СВЦЭМ!$D$10+'СЕТ СН'!$I$5-'СЕТ СН'!$I$17</f>
        <v>5316.8182152200006</v>
      </c>
      <c r="S123" s="36">
        <f>SUMIFS(СВЦЭМ!$C$39:$C$782,СВЦЭМ!$A$39:$A$782,$A123,СВЦЭМ!$B$39:$B$782,S$119)+'СЕТ СН'!$I$9+СВЦЭМ!$D$10+'СЕТ СН'!$I$5-'СЕТ СН'!$I$17</f>
        <v>5299.4201031700004</v>
      </c>
      <c r="T123" s="36">
        <f>SUMIFS(СВЦЭМ!$C$39:$C$782,СВЦЭМ!$A$39:$A$782,$A123,СВЦЭМ!$B$39:$B$782,T$119)+'СЕТ СН'!$I$9+СВЦЭМ!$D$10+'СЕТ СН'!$I$5-'СЕТ СН'!$I$17</f>
        <v>5296.0791367900001</v>
      </c>
      <c r="U123" s="36">
        <f>SUMIFS(СВЦЭМ!$C$39:$C$782,СВЦЭМ!$A$39:$A$782,$A123,СВЦЭМ!$B$39:$B$782,U$119)+'СЕТ СН'!$I$9+СВЦЭМ!$D$10+'СЕТ СН'!$I$5-'СЕТ СН'!$I$17</f>
        <v>5234.2491222400004</v>
      </c>
      <c r="V123" s="36">
        <f>SUMIFS(СВЦЭМ!$C$39:$C$782,СВЦЭМ!$A$39:$A$782,$A123,СВЦЭМ!$B$39:$B$782,V$119)+'СЕТ СН'!$I$9+СВЦЭМ!$D$10+'СЕТ СН'!$I$5-'СЕТ СН'!$I$17</f>
        <v>5192.5647452200001</v>
      </c>
      <c r="W123" s="36">
        <f>SUMIFS(СВЦЭМ!$C$39:$C$782,СВЦЭМ!$A$39:$A$782,$A123,СВЦЭМ!$B$39:$B$782,W$119)+'СЕТ СН'!$I$9+СВЦЭМ!$D$10+'СЕТ СН'!$I$5-'СЕТ СН'!$I$17</f>
        <v>5205.5492228000003</v>
      </c>
      <c r="X123" s="36">
        <f>SUMIFS(СВЦЭМ!$C$39:$C$782,СВЦЭМ!$A$39:$A$782,$A123,СВЦЭМ!$B$39:$B$782,X$119)+'СЕТ СН'!$I$9+СВЦЭМ!$D$10+'СЕТ СН'!$I$5-'СЕТ СН'!$I$17</f>
        <v>5283.6415040100001</v>
      </c>
      <c r="Y123" s="36">
        <f>SUMIFS(СВЦЭМ!$C$39:$C$782,СВЦЭМ!$A$39:$A$782,$A123,СВЦЭМ!$B$39:$B$782,Y$119)+'СЕТ СН'!$I$9+СВЦЭМ!$D$10+'СЕТ СН'!$I$5-'СЕТ СН'!$I$17</f>
        <v>5331.9256876500003</v>
      </c>
    </row>
    <row r="124" spans="1:27" ht="15.75" x14ac:dyDescent="0.2">
      <c r="A124" s="35">
        <f t="shared" si="3"/>
        <v>45082</v>
      </c>
      <c r="B124" s="36">
        <f>SUMIFS(СВЦЭМ!$C$39:$C$782,СВЦЭМ!$A$39:$A$782,$A124,СВЦЭМ!$B$39:$B$782,B$119)+'СЕТ СН'!$I$9+СВЦЭМ!$D$10+'СЕТ СН'!$I$5-'СЕТ СН'!$I$17</f>
        <v>5395.9432246900005</v>
      </c>
      <c r="C124" s="36">
        <f>SUMIFS(СВЦЭМ!$C$39:$C$782,СВЦЭМ!$A$39:$A$782,$A124,СВЦЭМ!$B$39:$B$782,C$119)+'СЕТ СН'!$I$9+СВЦЭМ!$D$10+'СЕТ СН'!$I$5-'СЕТ СН'!$I$17</f>
        <v>5434.4598581400005</v>
      </c>
      <c r="D124" s="36">
        <f>SUMIFS(СВЦЭМ!$C$39:$C$782,СВЦЭМ!$A$39:$A$782,$A124,СВЦЭМ!$B$39:$B$782,D$119)+'СЕТ СН'!$I$9+СВЦЭМ!$D$10+'СЕТ СН'!$I$5-'СЕТ СН'!$I$17</f>
        <v>5483.82772733</v>
      </c>
      <c r="E124" s="36">
        <f>SUMIFS(СВЦЭМ!$C$39:$C$782,СВЦЭМ!$A$39:$A$782,$A124,СВЦЭМ!$B$39:$B$782,E$119)+'СЕТ СН'!$I$9+СВЦЭМ!$D$10+'СЕТ СН'!$I$5-'СЕТ СН'!$I$17</f>
        <v>5474.2479882400003</v>
      </c>
      <c r="F124" s="36">
        <f>SUMIFS(СВЦЭМ!$C$39:$C$782,СВЦЭМ!$A$39:$A$782,$A124,СВЦЭМ!$B$39:$B$782,F$119)+'СЕТ СН'!$I$9+СВЦЭМ!$D$10+'СЕТ СН'!$I$5-'СЕТ СН'!$I$17</f>
        <v>5487.1820590300003</v>
      </c>
      <c r="G124" s="36">
        <f>SUMIFS(СВЦЭМ!$C$39:$C$782,СВЦЭМ!$A$39:$A$782,$A124,СВЦЭМ!$B$39:$B$782,G$119)+'СЕТ СН'!$I$9+СВЦЭМ!$D$10+'СЕТ СН'!$I$5-'СЕТ СН'!$I$17</f>
        <v>5473.9081473599999</v>
      </c>
      <c r="H124" s="36">
        <f>SUMIFS(СВЦЭМ!$C$39:$C$782,СВЦЭМ!$A$39:$A$782,$A124,СВЦЭМ!$B$39:$B$782,H$119)+'СЕТ СН'!$I$9+СВЦЭМ!$D$10+'СЕТ СН'!$I$5-'СЕТ СН'!$I$17</f>
        <v>5411.2883101300004</v>
      </c>
      <c r="I124" s="36">
        <f>SUMIFS(СВЦЭМ!$C$39:$C$782,СВЦЭМ!$A$39:$A$782,$A124,СВЦЭМ!$B$39:$B$782,I$119)+'СЕТ СН'!$I$9+СВЦЭМ!$D$10+'СЕТ СН'!$I$5-'СЕТ СН'!$I$17</f>
        <v>5378.71546046</v>
      </c>
      <c r="J124" s="36">
        <f>SUMIFS(СВЦЭМ!$C$39:$C$782,СВЦЭМ!$A$39:$A$782,$A124,СВЦЭМ!$B$39:$B$782,J$119)+'СЕТ СН'!$I$9+СВЦЭМ!$D$10+'СЕТ СН'!$I$5-'СЕТ СН'!$I$17</f>
        <v>5392.55123413</v>
      </c>
      <c r="K124" s="36">
        <f>SUMIFS(СВЦЭМ!$C$39:$C$782,СВЦЭМ!$A$39:$A$782,$A124,СВЦЭМ!$B$39:$B$782,K$119)+'СЕТ СН'!$I$9+СВЦЭМ!$D$10+'СЕТ СН'!$I$5-'СЕТ СН'!$I$17</f>
        <v>5282.5023166200008</v>
      </c>
      <c r="L124" s="36">
        <f>SUMIFS(СВЦЭМ!$C$39:$C$782,СВЦЭМ!$A$39:$A$782,$A124,СВЦЭМ!$B$39:$B$782,L$119)+'СЕТ СН'!$I$9+СВЦЭМ!$D$10+'СЕТ СН'!$I$5-'СЕТ СН'!$I$17</f>
        <v>5271.2810554799998</v>
      </c>
      <c r="M124" s="36">
        <f>SUMIFS(СВЦЭМ!$C$39:$C$782,СВЦЭМ!$A$39:$A$782,$A124,СВЦЭМ!$B$39:$B$782,M$119)+'СЕТ СН'!$I$9+СВЦЭМ!$D$10+'СЕТ СН'!$I$5-'СЕТ СН'!$I$17</f>
        <v>5281.6379541300003</v>
      </c>
      <c r="N124" s="36">
        <f>SUMIFS(СВЦЭМ!$C$39:$C$782,СВЦЭМ!$A$39:$A$782,$A124,СВЦЭМ!$B$39:$B$782,N$119)+'СЕТ СН'!$I$9+СВЦЭМ!$D$10+'СЕТ СН'!$I$5-'СЕТ СН'!$I$17</f>
        <v>5318.5161238199998</v>
      </c>
      <c r="O124" s="36">
        <f>SUMIFS(СВЦЭМ!$C$39:$C$782,СВЦЭМ!$A$39:$A$782,$A124,СВЦЭМ!$B$39:$B$782,O$119)+'СЕТ СН'!$I$9+СВЦЭМ!$D$10+'СЕТ СН'!$I$5-'СЕТ СН'!$I$17</f>
        <v>5332.7536943699997</v>
      </c>
      <c r="P124" s="36">
        <f>SUMIFS(СВЦЭМ!$C$39:$C$782,СВЦЭМ!$A$39:$A$782,$A124,СВЦЭМ!$B$39:$B$782,P$119)+'СЕТ СН'!$I$9+СВЦЭМ!$D$10+'СЕТ СН'!$I$5-'СЕТ СН'!$I$17</f>
        <v>5341.61635828</v>
      </c>
      <c r="Q124" s="36">
        <f>SUMIFS(СВЦЭМ!$C$39:$C$782,СВЦЭМ!$A$39:$A$782,$A124,СВЦЭМ!$B$39:$B$782,Q$119)+'СЕТ СН'!$I$9+СВЦЭМ!$D$10+'СЕТ СН'!$I$5-'СЕТ СН'!$I$17</f>
        <v>5359.4267150300002</v>
      </c>
      <c r="R124" s="36">
        <f>SUMIFS(СВЦЭМ!$C$39:$C$782,СВЦЭМ!$A$39:$A$782,$A124,СВЦЭМ!$B$39:$B$782,R$119)+'СЕТ СН'!$I$9+СВЦЭМ!$D$10+'СЕТ СН'!$I$5-'СЕТ СН'!$I$17</f>
        <v>5381.88847893</v>
      </c>
      <c r="S124" s="36">
        <f>SUMIFS(СВЦЭМ!$C$39:$C$782,СВЦЭМ!$A$39:$A$782,$A124,СВЦЭМ!$B$39:$B$782,S$119)+'СЕТ СН'!$I$9+СВЦЭМ!$D$10+'СЕТ СН'!$I$5-'СЕТ СН'!$I$17</f>
        <v>5375.9065720200006</v>
      </c>
      <c r="T124" s="36">
        <f>SUMIFS(СВЦЭМ!$C$39:$C$782,СВЦЭМ!$A$39:$A$782,$A124,СВЦЭМ!$B$39:$B$782,T$119)+'СЕТ СН'!$I$9+СВЦЭМ!$D$10+'СЕТ СН'!$I$5-'СЕТ СН'!$I$17</f>
        <v>5361.44728958</v>
      </c>
      <c r="U124" s="36">
        <f>SUMIFS(СВЦЭМ!$C$39:$C$782,СВЦЭМ!$A$39:$A$782,$A124,СВЦЭМ!$B$39:$B$782,U$119)+'СЕТ СН'!$I$9+СВЦЭМ!$D$10+'СЕТ СН'!$I$5-'СЕТ СН'!$I$17</f>
        <v>5339.9949632100006</v>
      </c>
      <c r="V124" s="36">
        <f>SUMIFS(СВЦЭМ!$C$39:$C$782,СВЦЭМ!$A$39:$A$782,$A124,СВЦЭМ!$B$39:$B$782,V$119)+'СЕТ СН'!$I$9+СВЦЭМ!$D$10+'СЕТ СН'!$I$5-'СЕТ СН'!$I$17</f>
        <v>5254.7338413100006</v>
      </c>
      <c r="W124" s="36">
        <f>SUMIFS(СВЦЭМ!$C$39:$C$782,СВЦЭМ!$A$39:$A$782,$A124,СВЦЭМ!$B$39:$B$782,W$119)+'СЕТ СН'!$I$9+СВЦЭМ!$D$10+'СЕТ СН'!$I$5-'СЕТ СН'!$I$17</f>
        <v>5322.0457342900008</v>
      </c>
      <c r="X124" s="36">
        <f>SUMIFS(СВЦЭМ!$C$39:$C$782,СВЦЭМ!$A$39:$A$782,$A124,СВЦЭМ!$B$39:$B$782,X$119)+'СЕТ СН'!$I$9+СВЦЭМ!$D$10+'СЕТ СН'!$I$5-'СЕТ СН'!$I$17</f>
        <v>5377.3013798600005</v>
      </c>
      <c r="Y124" s="36">
        <f>SUMIFS(СВЦЭМ!$C$39:$C$782,СВЦЭМ!$A$39:$A$782,$A124,СВЦЭМ!$B$39:$B$782,Y$119)+'СЕТ СН'!$I$9+СВЦЭМ!$D$10+'СЕТ СН'!$I$5-'СЕТ СН'!$I$17</f>
        <v>5458.8879375500001</v>
      </c>
    </row>
    <row r="125" spans="1:27" ht="15.75" x14ac:dyDescent="0.2">
      <c r="A125" s="35">
        <f t="shared" si="3"/>
        <v>45083</v>
      </c>
      <c r="B125" s="36">
        <f>SUMIFS(СВЦЭМ!$C$39:$C$782,СВЦЭМ!$A$39:$A$782,$A125,СВЦЭМ!$B$39:$B$782,B$119)+'СЕТ СН'!$I$9+СВЦЭМ!$D$10+'СЕТ СН'!$I$5-'СЕТ СН'!$I$17</f>
        <v>5443.2579270799997</v>
      </c>
      <c r="C125" s="36">
        <f>SUMIFS(СВЦЭМ!$C$39:$C$782,СВЦЭМ!$A$39:$A$782,$A125,СВЦЭМ!$B$39:$B$782,C$119)+'СЕТ СН'!$I$9+СВЦЭМ!$D$10+'СЕТ СН'!$I$5-'СЕТ СН'!$I$17</f>
        <v>5527.4972974700004</v>
      </c>
      <c r="D125" s="36">
        <f>SUMIFS(СВЦЭМ!$C$39:$C$782,СВЦЭМ!$A$39:$A$782,$A125,СВЦЭМ!$B$39:$B$782,D$119)+'СЕТ СН'!$I$9+СВЦЭМ!$D$10+'СЕТ СН'!$I$5-'СЕТ СН'!$I$17</f>
        <v>5637.8971220100002</v>
      </c>
      <c r="E125" s="36">
        <f>SUMIFS(СВЦЭМ!$C$39:$C$782,СВЦЭМ!$A$39:$A$782,$A125,СВЦЭМ!$B$39:$B$782,E$119)+'СЕТ СН'!$I$9+СВЦЭМ!$D$10+'СЕТ СН'!$I$5-'СЕТ СН'!$I$17</f>
        <v>5637.5081012299997</v>
      </c>
      <c r="F125" s="36">
        <f>SUMIFS(СВЦЭМ!$C$39:$C$782,СВЦЭМ!$A$39:$A$782,$A125,СВЦЭМ!$B$39:$B$782,F$119)+'СЕТ СН'!$I$9+СВЦЭМ!$D$10+'СЕТ СН'!$I$5-'СЕТ СН'!$I$17</f>
        <v>5651.39966749</v>
      </c>
      <c r="G125" s="36">
        <f>SUMIFS(СВЦЭМ!$C$39:$C$782,СВЦЭМ!$A$39:$A$782,$A125,СВЦЭМ!$B$39:$B$782,G$119)+'СЕТ СН'!$I$9+СВЦЭМ!$D$10+'СЕТ СН'!$I$5-'СЕТ СН'!$I$17</f>
        <v>5579.1095636099999</v>
      </c>
      <c r="H125" s="36">
        <f>SUMIFS(СВЦЭМ!$C$39:$C$782,СВЦЭМ!$A$39:$A$782,$A125,СВЦЭМ!$B$39:$B$782,H$119)+'СЕТ СН'!$I$9+СВЦЭМ!$D$10+'СЕТ СН'!$I$5-'СЕТ СН'!$I$17</f>
        <v>5394.4156519500002</v>
      </c>
      <c r="I125" s="36">
        <f>SUMIFS(СВЦЭМ!$C$39:$C$782,СВЦЭМ!$A$39:$A$782,$A125,СВЦЭМ!$B$39:$B$782,I$119)+'СЕТ СН'!$I$9+СВЦЭМ!$D$10+'СЕТ СН'!$I$5-'СЕТ СН'!$I$17</f>
        <v>5356.3472056500004</v>
      </c>
      <c r="J125" s="36">
        <f>SUMIFS(СВЦЭМ!$C$39:$C$782,СВЦЭМ!$A$39:$A$782,$A125,СВЦЭМ!$B$39:$B$782,J$119)+'СЕТ СН'!$I$9+СВЦЭМ!$D$10+'СЕТ СН'!$I$5-'СЕТ СН'!$I$17</f>
        <v>5253.5553338600002</v>
      </c>
      <c r="K125" s="36">
        <f>SUMIFS(СВЦЭМ!$C$39:$C$782,СВЦЭМ!$A$39:$A$782,$A125,СВЦЭМ!$B$39:$B$782,K$119)+'СЕТ СН'!$I$9+СВЦЭМ!$D$10+'СЕТ СН'!$I$5-'СЕТ СН'!$I$17</f>
        <v>5205.3291103299998</v>
      </c>
      <c r="L125" s="36">
        <f>SUMIFS(СВЦЭМ!$C$39:$C$782,СВЦЭМ!$A$39:$A$782,$A125,СВЦЭМ!$B$39:$B$782,L$119)+'СЕТ СН'!$I$9+СВЦЭМ!$D$10+'СЕТ СН'!$I$5-'СЕТ СН'!$I$17</f>
        <v>5216.2596731700005</v>
      </c>
      <c r="M125" s="36">
        <f>SUMIFS(СВЦЭМ!$C$39:$C$782,СВЦЭМ!$A$39:$A$782,$A125,СВЦЭМ!$B$39:$B$782,M$119)+'СЕТ СН'!$I$9+СВЦЭМ!$D$10+'СЕТ СН'!$I$5-'СЕТ СН'!$I$17</f>
        <v>5208.3305091800003</v>
      </c>
      <c r="N125" s="36">
        <f>SUMIFS(СВЦЭМ!$C$39:$C$782,СВЦЭМ!$A$39:$A$782,$A125,СВЦЭМ!$B$39:$B$782,N$119)+'СЕТ СН'!$I$9+СВЦЭМ!$D$10+'СЕТ СН'!$I$5-'СЕТ СН'!$I$17</f>
        <v>5228.9123053800004</v>
      </c>
      <c r="O125" s="36">
        <f>SUMIFS(СВЦЭМ!$C$39:$C$782,СВЦЭМ!$A$39:$A$782,$A125,СВЦЭМ!$B$39:$B$782,O$119)+'СЕТ СН'!$I$9+СВЦЭМ!$D$10+'СЕТ СН'!$I$5-'СЕТ СН'!$I$17</f>
        <v>5240.2874598400003</v>
      </c>
      <c r="P125" s="36">
        <f>SUMIFS(СВЦЭМ!$C$39:$C$782,СВЦЭМ!$A$39:$A$782,$A125,СВЦЭМ!$B$39:$B$782,P$119)+'СЕТ СН'!$I$9+СВЦЭМ!$D$10+'СЕТ СН'!$I$5-'СЕТ СН'!$I$17</f>
        <v>5256.7914820599999</v>
      </c>
      <c r="Q125" s="36">
        <f>SUMIFS(СВЦЭМ!$C$39:$C$782,СВЦЭМ!$A$39:$A$782,$A125,СВЦЭМ!$B$39:$B$782,Q$119)+'СЕТ СН'!$I$9+СВЦЭМ!$D$10+'СЕТ СН'!$I$5-'СЕТ СН'!$I$17</f>
        <v>5270.1511752700007</v>
      </c>
      <c r="R125" s="36">
        <f>SUMIFS(СВЦЭМ!$C$39:$C$782,СВЦЭМ!$A$39:$A$782,$A125,СВЦЭМ!$B$39:$B$782,R$119)+'СЕТ СН'!$I$9+СВЦЭМ!$D$10+'СЕТ СН'!$I$5-'СЕТ СН'!$I$17</f>
        <v>5259.4952856</v>
      </c>
      <c r="S125" s="36">
        <f>SUMIFS(СВЦЭМ!$C$39:$C$782,СВЦЭМ!$A$39:$A$782,$A125,СВЦЭМ!$B$39:$B$782,S$119)+'СЕТ СН'!$I$9+СВЦЭМ!$D$10+'СЕТ СН'!$I$5-'СЕТ СН'!$I$17</f>
        <v>5237.2203827400008</v>
      </c>
      <c r="T125" s="36">
        <f>SUMIFS(СВЦЭМ!$C$39:$C$782,СВЦЭМ!$A$39:$A$782,$A125,СВЦЭМ!$B$39:$B$782,T$119)+'СЕТ СН'!$I$9+СВЦЭМ!$D$10+'СЕТ СН'!$I$5-'СЕТ СН'!$I$17</f>
        <v>5266.9272296300005</v>
      </c>
      <c r="U125" s="36">
        <f>SUMIFS(СВЦЭМ!$C$39:$C$782,СВЦЭМ!$A$39:$A$782,$A125,СВЦЭМ!$B$39:$B$782,U$119)+'СЕТ СН'!$I$9+СВЦЭМ!$D$10+'СЕТ СН'!$I$5-'СЕТ СН'!$I$17</f>
        <v>5217.5147761799999</v>
      </c>
      <c r="V125" s="36">
        <f>SUMIFS(СВЦЭМ!$C$39:$C$782,СВЦЭМ!$A$39:$A$782,$A125,СВЦЭМ!$B$39:$B$782,V$119)+'СЕТ СН'!$I$9+СВЦЭМ!$D$10+'СЕТ СН'!$I$5-'СЕТ СН'!$I$17</f>
        <v>5193.4134281700008</v>
      </c>
      <c r="W125" s="36">
        <f>SUMIFS(СВЦЭМ!$C$39:$C$782,СВЦЭМ!$A$39:$A$782,$A125,СВЦЭМ!$B$39:$B$782,W$119)+'СЕТ СН'!$I$9+СВЦЭМ!$D$10+'СЕТ СН'!$I$5-'СЕТ СН'!$I$17</f>
        <v>5206.44852945</v>
      </c>
      <c r="X125" s="36">
        <f>SUMIFS(СВЦЭМ!$C$39:$C$782,СВЦЭМ!$A$39:$A$782,$A125,СВЦЭМ!$B$39:$B$782,X$119)+'СЕТ СН'!$I$9+СВЦЭМ!$D$10+'СЕТ СН'!$I$5-'СЕТ СН'!$I$17</f>
        <v>5234.7368520800001</v>
      </c>
      <c r="Y125" s="36">
        <f>SUMIFS(СВЦЭМ!$C$39:$C$782,СВЦЭМ!$A$39:$A$782,$A125,СВЦЭМ!$B$39:$B$782,Y$119)+'СЕТ СН'!$I$9+СВЦЭМ!$D$10+'СЕТ СН'!$I$5-'СЕТ СН'!$I$17</f>
        <v>5329.7834746500002</v>
      </c>
    </row>
    <row r="126" spans="1:27" ht="15.75" x14ac:dyDescent="0.2">
      <c r="A126" s="35">
        <f t="shared" si="3"/>
        <v>45084</v>
      </c>
      <c r="B126" s="36">
        <f>SUMIFS(СВЦЭМ!$C$39:$C$782,СВЦЭМ!$A$39:$A$782,$A126,СВЦЭМ!$B$39:$B$782,B$119)+'СЕТ СН'!$I$9+СВЦЭМ!$D$10+'СЕТ СН'!$I$5-'СЕТ СН'!$I$17</f>
        <v>5473.3513817000003</v>
      </c>
      <c r="C126" s="36">
        <f>SUMIFS(СВЦЭМ!$C$39:$C$782,СВЦЭМ!$A$39:$A$782,$A126,СВЦЭМ!$B$39:$B$782,C$119)+'СЕТ СН'!$I$9+СВЦЭМ!$D$10+'СЕТ СН'!$I$5-'СЕТ СН'!$I$17</f>
        <v>5408.7347171800002</v>
      </c>
      <c r="D126" s="36">
        <f>SUMIFS(СВЦЭМ!$C$39:$C$782,СВЦЭМ!$A$39:$A$782,$A126,СВЦЭМ!$B$39:$B$782,D$119)+'СЕТ СН'!$I$9+СВЦЭМ!$D$10+'СЕТ СН'!$I$5-'СЕТ СН'!$I$17</f>
        <v>5596.2319389500008</v>
      </c>
      <c r="E126" s="36">
        <f>SUMIFS(СВЦЭМ!$C$39:$C$782,СВЦЭМ!$A$39:$A$782,$A126,СВЦЭМ!$B$39:$B$782,E$119)+'СЕТ СН'!$I$9+СВЦЭМ!$D$10+'СЕТ СН'!$I$5-'СЕТ СН'!$I$17</f>
        <v>5614.9836651800006</v>
      </c>
      <c r="F126" s="36">
        <f>SUMIFS(СВЦЭМ!$C$39:$C$782,СВЦЭМ!$A$39:$A$782,$A126,СВЦЭМ!$B$39:$B$782,F$119)+'СЕТ СН'!$I$9+СВЦЭМ!$D$10+'СЕТ СН'!$I$5-'СЕТ СН'!$I$17</f>
        <v>5605.1034329600006</v>
      </c>
      <c r="G126" s="36">
        <f>SUMIFS(СВЦЭМ!$C$39:$C$782,СВЦЭМ!$A$39:$A$782,$A126,СВЦЭМ!$B$39:$B$782,G$119)+'СЕТ СН'!$I$9+СВЦЭМ!$D$10+'СЕТ СН'!$I$5-'СЕТ СН'!$I$17</f>
        <v>5533.9131207800001</v>
      </c>
      <c r="H126" s="36">
        <f>SUMIFS(СВЦЭМ!$C$39:$C$782,СВЦЭМ!$A$39:$A$782,$A126,СВЦЭМ!$B$39:$B$782,H$119)+'СЕТ СН'!$I$9+СВЦЭМ!$D$10+'СЕТ СН'!$I$5-'СЕТ СН'!$I$17</f>
        <v>5414.8560563200008</v>
      </c>
      <c r="I126" s="36">
        <f>SUMIFS(СВЦЭМ!$C$39:$C$782,СВЦЭМ!$A$39:$A$782,$A126,СВЦЭМ!$B$39:$B$782,I$119)+'СЕТ СН'!$I$9+СВЦЭМ!$D$10+'СЕТ СН'!$I$5-'СЕТ СН'!$I$17</f>
        <v>5381.0870065600002</v>
      </c>
      <c r="J126" s="36">
        <f>SUMIFS(СВЦЭМ!$C$39:$C$782,СВЦЭМ!$A$39:$A$782,$A126,СВЦЭМ!$B$39:$B$782,J$119)+'СЕТ СН'!$I$9+СВЦЭМ!$D$10+'СЕТ СН'!$I$5-'СЕТ СН'!$I$17</f>
        <v>5290.0051732000002</v>
      </c>
      <c r="K126" s="36">
        <f>SUMIFS(СВЦЭМ!$C$39:$C$782,СВЦЭМ!$A$39:$A$782,$A126,СВЦЭМ!$B$39:$B$782,K$119)+'СЕТ СН'!$I$9+СВЦЭМ!$D$10+'СЕТ СН'!$I$5-'СЕТ СН'!$I$17</f>
        <v>5293.6044053700007</v>
      </c>
      <c r="L126" s="36">
        <f>SUMIFS(СВЦЭМ!$C$39:$C$782,СВЦЭМ!$A$39:$A$782,$A126,СВЦЭМ!$B$39:$B$782,L$119)+'СЕТ СН'!$I$9+СВЦЭМ!$D$10+'СЕТ СН'!$I$5-'СЕТ СН'!$I$17</f>
        <v>5308.5365034400002</v>
      </c>
      <c r="M126" s="36">
        <f>SUMIFS(СВЦЭМ!$C$39:$C$782,СВЦЭМ!$A$39:$A$782,$A126,СВЦЭМ!$B$39:$B$782,M$119)+'СЕТ СН'!$I$9+СВЦЭМ!$D$10+'СЕТ СН'!$I$5-'СЕТ СН'!$I$17</f>
        <v>5315.8495581700008</v>
      </c>
      <c r="N126" s="36">
        <f>SUMIFS(СВЦЭМ!$C$39:$C$782,СВЦЭМ!$A$39:$A$782,$A126,СВЦЭМ!$B$39:$B$782,N$119)+'СЕТ СН'!$I$9+СВЦЭМ!$D$10+'СЕТ СН'!$I$5-'СЕТ СН'!$I$17</f>
        <v>5323.2113724700002</v>
      </c>
      <c r="O126" s="36">
        <f>SUMIFS(СВЦЭМ!$C$39:$C$782,СВЦЭМ!$A$39:$A$782,$A126,СВЦЭМ!$B$39:$B$782,O$119)+'СЕТ СН'!$I$9+СВЦЭМ!$D$10+'СЕТ СН'!$I$5-'СЕТ СН'!$I$17</f>
        <v>5357.91737173</v>
      </c>
      <c r="P126" s="36">
        <f>SUMIFS(СВЦЭМ!$C$39:$C$782,СВЦЭМ!$A$39:$A$782,$A126,СВЦЭМ!$B$39:$B$782,P$119)+'СЕТ СН'!$I$9+СВЦЭМ!$D$10+'СЕТ СН'!$I$5-'СЕТ СН'!$I$17</f>
        <v>5371.6345275200001</v>
      </c>
      <c r="Q126" s="36">
        <f>SUMIFS(СВЦЭМ!$C$39:$C$782,СВЦЭМ!$A$39:$A$782,$A126,СВЦЭМ!$B$39:$B$782,Q$119)+'СЕТ СН'!$I$9+СВЦЭМ!$D$10+'СЕТ СН'!$I$5-'СЕТ СН'!$I$17</f>
        <v>5380.3407605100001</v>
      </c>
      <c r="R126" s="36">
        <f>SUMIFS(СВЦЭМ!$C$39:$C$782,СВЦЭМ!$A$39:$A$782,$A126,СВЦЭМ!$B$39:$B$782,R$119)+'СЕТ СН'!$I$9+СВЦЭМ!$D$10+'СЕТ СН'!$I$5-'СЕТ СН'!$I$17</f>
        <v>5351.4675287200007</v>
      </c>
      <c r="S126" s="36">
        <f>SUMIFS(СВЦЭМ!$C$39:$C$782,СВЦЭМ!$A$39:$A$782,$A126,СВЦЭМ!$B$39:$B$782,S$119)+'СЕТ СН'!$I$9+СВЦЭМ!$D$10+'СЕТ СН'!$I$5-'СЕТ СН'!$I$17</f>
        <v>5324.9694906599998</v>
      </c>
      <c r="T126" s="36">
        <f>SUMIFS(СВЦЭМ!$C$39:$C$782,СВЦЭМ!$A$39:$A$782,$A126,СВЦЭМ!$B$39:$B$782,T$119)+'СЕТ СН'!$I$9+СВЦЭМ!$D$10+'СЕТ СН'!$I$5-'СЕТ СН'!$I$17</f>
        <v>5308.0470897000005</v>
      </c>
      <c r="U126" s="36">
        <f>SUMIFS(СВЦЭМ!$C$39:$C$782,СВЦЭМ!$A$39:$A$782,$A126,СВЦЭМ!$B$39:$B$782,U$119)+'СЕТ СН'!$I$9+СВЦЭМ!$D$10+'СЕТ СН'!$I$5-'СЕТ СН'!$I$17</f>
        <v>5229.37940067</v>
      </c>
      <c r="V126" s="36">
        <f>SUMIFS(СВЦЭМ!$C$39:$C$782,СВЦЭМ!$A$39:$A$782,$A126,СВЦЭМ!$B$39:$B$782,V$119)+'СЕТ СН'!$I$9+СВЦЭМ!$D$10+'СЕТ СН'!$I$5-'СЕТ СН'!$I$17</f>
        <v>5253.5234236000006</v>
      </c>
      <c r="W126" s="36">
        <f>SUMIFS(СВЦЭМ!$C$39:$C$782,СВЦЭМ!$A$39:$A$782,$A126,СВЦЭМ!$B$39:$B$782,W$119)+'СЕТ СН'!$I$9+СВЦЭМ!$D$10+'СЕТ СН'!$I$5-'СЕТ СН'!$I$17</f>
        <v>5284.06413496</v>
      </c>
      <c r="X126" s="36">
        <f>SUMIFS(СВЦЭМ!$C$39:$C$782,СВЦЭМ!$A$39:$A$782,$A126,СВЦЭМ!$B$39:$B$782,X$119)+'СЕТ СН'!$I$9+СВЦЭМ!$D$10+'СЕТ СН'!$I$5-'СЕТ СН'!$I$17</f>
        <v>5345.5978699700008</v>
      </c>
      <c r="Y126" s="36">
        <f>SUMIFS(СВЦЭМ!$C$39:$C$782,СВЦЭМ!$A$39:$A$782,$A126,СВЦЭМ!$B$39:$B$782,Y$119)+'СЕТ СН'!$I$9+СВЦЭМ!$D$10+'СЕТ СН'!$I$5-'СЕТ СН'!$I$17</f>
        <v>5392.6439453100002</v>
      </c>
    </row>
    <row r="127" spans="1:27" ht="15.75" x14ac:dyDescent="0.2">
      <c r="A127" s="35">
        <f t="shared" si="3"/>
        <v>45085</v>
      </c>
      <c r="B127" s="36">
        <f>SUMIFS(СВЦЭМ!$C$39:$C$782,СВЦЭМ!$A$39:$A$782,$A127,СВЦЭМ!$B$39:$B$782,B$119)+'СЕТ СН'!$I$9+СВЦЭМ!$D$10+'СЕТ СН'!$I$5-'СЕТ СН'!$I$17</f>
        <v>5531.7712612000005</v>
      </c>
      <c r="C127" s="36">
        <f>SUMIFS(СВЦЭМ!$C$39:$C$782,СВЦЭМ!$A$39:$A$782,$A127,СВЦЭМ!$B$39:$B$782,C$119)+'СЕТ СН'!$I$9+СВЦЭМ!$D$10+'СЕТ СН'!$I$5-'СЕТ СН'!$I$17</f>
        <v>5574.2460366699997</v>
      </c>
      <c r="D127" s="36">
        <f>SUMIFS(СВЦЭМ!$C$39:$C$782,СВЦЭМ!$A$39:$A$782,$A127,СВЦЭМ!$B$39:$B$782,D$119)+'СЕТ СН'!$I$9+СВЦЭМ!$D$10+'СЕТ СН'!$I$5-'СЕТ СН'!$I$17</f>
        <v>5578.7390384999999</v>
      </c>
      <c r="E127" s="36">
        <f>SUMIFS(СВЦЭМ!$C$39:$C$782,СВЦЭМ!$A$39:$A$782,$A127,СВЦЭМ!$B$39:$B$782,E$119)+'СЕТ СН'!$I$9+СВЦЭМ!$D$10+'СЕТ СН'!$I$5-'СЕТ СН'!$I$17</f>
        <v>5580.7039156700002</v>
      </c>
      <c r="F127" s="36">
        <f>SUMIFS(СВЦЭМ!$C$39:$C$782,СВЦЭМ!$A$39:$A$782,$A127,СВЦЭМ!$B$39:$B$782,F$119)+'СЕТ СН'!$I$9+СВЦЭМ!$D$10+'СЕТ СН'!$I$5-'СЕТ СН'!$I$17</f>
        <v>5563.7102709299998</v>
      </c>
      <c r="G127" s="36">
        <f>SUMIFS(СВЦЭМ!$C$39:$C$782,СВЦЭМ!$A$39:$A$782,$A127,СВЦЭМ!$B$39:$B$782,G$119)+'СЕТ СН'!$I$9+СВЦЭМ!$D$10+'СЕТ СН'!$I$5-'СЕТ СН'!$I$17</f>
        <v>5536.5286346900002</v>
      </c>
      <c r="H127" s="36">
        <f>SUMIFS(СВЦЭМ!$C$39:$C$782,СВЦЭМ!$A$39:$A$782,$A127,СВЦЭМ!$B$39:$B$782,H$119)+'СЕТ СН'!$I$9+СВЦЭМ!$D$10+'СЕТ СН'!$I$5-'СЕТ СН'!$I$17</f>
        <v>5395.12649633</v>
      </c>
      <c r="I127" s="36">
        <f>SUMIFS(СВЦЭМ!$C$39:$C$782,СВЦЭМ!$A$39:$A$782,$A127,СВЦЭМ!$B$39:$B$782,I$119)+'СЕТ СН'!$I$9+СВЦЭМ!$D$10+'СЕТ СН'!$I$5-'СЕТ СН'!$I$17</f>
        <v>5354.6397427800002</v>
      </c>
      <c r="J127" s="36">
        <f>SUMIFS(СВЦЭМ!$C$39:$C$782,СВЦЭМ!$A$39:$A$782,$A127,СВЦЭМ!$B$39:$B$782,J$119)+'СЕТ СН'!$I$9+СВЦЭМ!$D$10+'СЕТ СН'!$I$5-'СЕТ СН'!$I$17</f>
        <v>5318.8631923000003</v>
      </c>
      <c r="K127" s="36">
        <f>SUMIFS(СВЦЭМ!$C$39:$C$782,СВЦЭМ!$A$39:$A$782,$A127,СВЦЭМ!$B$39:$B$782,K$119)+'СЕТ СН'!$I$9+СВЦЭМ!$D$10+'СЕТ СН'!$I$5-'СЕТ СН'!$I$17</f>
        <v>5291.6281262400007</v>
      </c>
      <c r="L127" s="36">
        <f>SUMIFS(СВЦЭМ!$C$39:$C$782,СВЦЭМ!$A$39:$A$782,$A127,СВЦЭМ!$B$39:$B$782,L$119)+'СЕТ СН'!$I$9+СВЦЭМ!$D$10+'СЕТ СН'!$I$5-'СЕТ СН'!$I$17</f>
        <v>5293.0954626900002</v>
      </c>
      <c r="M127" s="36">
        <f>SUMIFS(СВЦЭМ!$C$39:$C$782,СВЦЭМ!$A$39:$A$782,$A127,СВЦЭМ!$B$39:$B$782,M$119)+'СЕТ СН'!$I$9+СВЦЭМ!$D$10+'СЕТ СН'!$I$5-'СЕТ СН'!$I$17</f>
        <v>5314.3790607600004</v>
      </c>
      <c r="N127" s="36">
        <f>SUMIFS(СВЦЭМ!$C$39:$C$782,СВЦЭМ!$A$39:$A$782,$A127,СВЦЭМ!$B$39:$B$782,N$119)+'СЕТ СН'!$I$9+СВЦЭМ!$D$10+'СЕТ СН'!$I$5-'СЕТ СН'!$I$17</f>
        <v>5349.5351487000007</v>
      </c>
      <c r="O127" s="36">
        <f>SUMIFS(СВЦЭМ!$C$39:$C$782,СВЦЭМ!$A$39:$A$782,$A127,СВЦЭМ!$B$39:$B$782,O$119)+'СЕТ СН'!$I$9+СВЦЭМ!$D$10+'СЕТ СН'!$I$5-'СЕТ СН'!$I$17</f>
        <v>5350.0909499500003</v>
      </c>
      <c r="P127" s="36">
        <f>SUMIFS(СВЦЭМ!$C$39:$C$782,СВЦЭМ!$A$39:$A$782,$A127,СВЦЭМ!$B$39:$B$782,P$119)+'СЕТ СН'!$I$9+СВЦЭМ!$D$10+'СЕТ СН'!$I$5-'СЕТ СН'!$I$17</f>
        <v>5360.5243872500005</v>
      </c>
      <c r="Q127" s="36">
        <f>SUMIFS(СВЦЭМ!$C$39:$C$782,СВЦЭМ!$A$39:$A$782,$A127,СВЦЭМ!$B$39:$B$782,Q$119)+'СЕТ СН'!$I$9+СВЦЭМ!$D$10+'СЕТ СН'!$I$5-'СЕТ СН'!$I$17</f>
        <v>5375.2028107400001</v>
      </c>
      <c r="R127" s="36">
        <f>SUMIFS(СВЦЭМ!$C$39:$C$782,СВЦЭМ!$A$39:$A$782,$A127,СВЦЭМ!$B$39:$B$782,R$119)+'СЕТ СН'!$I$9+СВЦЭМ!$D$10+'СЕТ СН'!$I$5-'СЕТ СН'!$I$17</f>
        <v>5355.9559836000008</v>
      </c>
      <c r="S127" s="36">
        <f>SUMIFS(СВЦЭМ!$C$39:$C$782,СВЦЭМ!$A$39:$A$782,$A127,СВЦЭМ!$B$39:$B$782,S$119)+'СЕТ СН'!$I$9+СВЦЭМ!$D$10+'СЕТ СН'!$I$5-'СЕТ СН'!$I$17</f>
        <v>5336.6242545200002</v>
      </c>
      <c r="T127" s="36">
        <f>SUMIFS(СВЦЭМ!$C$39:$C$782,СВЦЭМ!$A$39:$A$782,$A127,СВЦЭМ!$B$39:$B$782,T$119)+'СЕТ СН'!$I$9+СВЦЭМ!$D$10+'СЕТ СН'!$I$5-'СЕТ СН'!$I$17</f>
        <v>5308.3523034899999</v>
      </c>
      <c r="U127" s="36">
        <f>SUMIFS(СВЦЭМ!$C$39:$C$782,СВЦЭМ!$A$39:$A$782,$A127,СВЦЭМ!$B$39:$B$782,U$119)+'СЕТ СН'!$I$9+СВЦЭМ!$D$10+'СЕТ СН'!$I$5-'СЕТ СН'!$I$17</f>
        <v>5286.5191802400004</v>
      </c>
      <c r="V127" s="36">
        <f>SUMIFS(СВЦЭМ!$C$39:$C$782,СВЦЭМ!$A$39:$A$782,$A127,СВЦЭМ!$B$39:$B$782,V$119)+'СЕТ СН'!$I$9+СВЦЭМ!$D$10+'СЕТ СН'!$I$5-'СЕТ СН'!$I$17</f>
        <v>5221.8714494200003</v>
      </c>
      <c r="W127" s="36">
        <f>SUMIFS(СВЦЭМ!$C$39:$C$782,СВЦЭМ!$A$39:$A$782,$A127,СВЦЭМ!$B$39:$B$782,W$119)+'СЕТ СН'!$I$9+СВЦЭМ!$D$10+'СЕТ СН'!$I$5-'СЕТ СН'!$I$17</f>
        <v>5268.5805100400003</v>
      </c>
      <c r="X127" s="36">
        <f>SUMIFS(СВЦЭМ!$C$39:$C$782,СВЦЭМ!$A$39:$A$782,$A127,СВЦЭМ!$B$39:$B$782,X$119)+'СЕТ СН'!$I$9+СВЦЭМ!$D$10+'СЕТ СН'!$I$5-'СЕТ СН'!$I$17</f>
        <v>5332.0667015700001</v>
      </c>
      <c r="Y127" s="36">
        <f>SUMIFS(СВЦЭМ!$C$39:$C$782,СВЦЭМ!$A$39:$A$782,$A127,СВЦЭМ!$B$39:$B$782,Y$119)+'СЕТ СН'!$I$9+СВЦЭМ!$D$10+'СЕТ СН'!$I$5-'СЕТ СН'!$I$17</f>
        <v>5458.8310116400007</v>
      </c>
    </row>
    <row r="128" spans="1:27" ht="15.75" x14ac:dyDescent="0.2">
      <c r="A128" s="35">
        <f t="shared" si="3"/>
        <v>45086</v>
      </c>
      <c r="B128" s="36">
        <f>SUMIFS(СВЦЭМ!$C$39:$C$782,СВЦЭМ!$A$39:$A$782,$A128,СВЦЭМ!$B$39:$B$782,B$119)+'СЕТ СН'!$I$9+СВЦЭМ!$D$10+'СЕТ СН'!$I$5-'СЕТ СН'!$I$17</f>
        <v>5400.4363779699997</v>
      </c>
      <c r="C128" s="36">
        <f>SUMIFS(СВЦЭМ!$C$39:$C$782,СВЦЭМ!$A$39:$A$782,$A128,СВЦЭМ!$B$39:$B$782,C$119)+'СЕТ СН'!$I$9+СВЦЭМ!$D$10+'СЕТ СН'!$I$5-'СЕТ СН'!$I$17</f>
        <v>5306.9847289900008</v>
      </c>
      <c r="D128" s="36">
        <f>SUMIFS(СВЦЭМ!$C$39:$C$782,СВЦЭМ!$A$39:$A$782,$A128,СВЦЭМ!$B$39:$B$782,D$119)+'СЕТ СН'!$I$9+СВЦЭМ!$D$10+'СЕТ СН'!$I$5-'СЕТ СН'!$I$17</f>
        <v>5366.8862855200005</v>
      </c>
      <c r="E128" s="36">
        <f>SUMIFS(СВЦЭМ!$C$39:$C$782,СВЦЭМ!$A$39:$A$782,$A128,СВЦЭМ!$B$39:$B$782,E$119)+'СЕТ СН'!$I$9+СВЦЭМ!$D$10+'СЕТ СН'!$I$5-'СЕТ СН'!$I$17</f>
        <v>5519.8975230600008</v>
      </c>
      <c r="F128" s="36">
        <f>SUMIFS(СВЦЭМ!$C$39:$C$782,СВЦЭМ!$A$39:$A$782,$A128,СВЦЭМ!$B$39:$B$782,F$119)+'СЕТ СН'!$I$9+СВЦЭМ!$D$10+'СЕТ СН'!$I$5-'СЕТ СН'!$I$17</f>
        <v>5494.2520149299999</v>
      </c>
      <c r="G128" s="36">
        <f>SUMIFS(СВЦЭМ!$C$39:$C$782,СВЦЭМ!$A$39:$A$782,$A128,СВЦЭМ!$B$39:$B$782,G$119)+'СЕТ СН'!$I$9+СВЦЭМ!$D$10+'СЕТ СН'!$I$5-'СЕТ СН'!$I$17</f>
        <v>5426.7742568600006</v>
      </c>
      <c r="H128" s="36">
        <f>SUMIFS(СВЦЭМ!$C$39:$C$782,СВЦЭМ!$A$39:$A$782,$A128,СВЦЭМ!$B$39:$B$782,H$119)+'СЕТ СН'!$I$9+СВЦЭМ!$D$10+'СЕТ СН'!$I$5-'СЕТ СН'!$I$17</f>
        <v>5271.8521309799999</v>
      </c>
      <c r="I128" s="36">
        <f>SUMIFS(СВЦЭМ!$C$39:$C$782,СВЦЭМ!$A$39:$A$782,$A128,СВЦЭМ!$B$39:$B$782,I$119)+'СЕТ СН'!$I$9+СВЦЭМ!$D$10+'СЕТ СН'!$I$5-'СЕТ СН'!$I$17</f>
        <v>5202.3168919700001</v>
      </c>
      <c r="J128" s="36">
        <f>SUMIFS(СВЦЭМ!$C$39:$C$782,СВЦЭМ!$A$39:$A$782,$A128,СВЦЭМ!$B$39:$B$782,J$119)+'СЕТ СН'!$I$9+СВЦЭМ!$D$10+'СЕТ СН'!$I$5-'СЕТ СН'!$I$17</f>
        <v>5128.35345908</v>
      </c>
      <c r="K128" s="36">
        <f>SUMIFS(СВЦЭМ!$C$39:$C$782,СВЦЭМ!$A$39:$A$782,$A128,СВЦЭМ!$B$39:$B$782,K$119)+'СЕТ СН'!$I$9+СВЦЭМ!$D$10+'СЕТ СН'!$I$5-'СЕТ СН'!$I$17</f>
        <v>5086.4729926100008</v>
      </c>
      <c r="L128" s="36">
        <f>SUMIFS(СВЦЭМ!$C$39:$C$782,СВЦЭМ!$A$39:$A$782,$A128,СВЦЭМ!$B$39:$B$782,L$119)+'СЕТ СН'!$I$9+СВЦЭМ!$D$10+'СЕТ СН'!$I$5-'СЕТ СН'!$I$17</f>
        <v>5066.2336284200001</v>
      </c>
      <c r="M128" s="36">
        <f>SUMIFS(СВЦЭМ!$C$39:$C$782,СВЦЭМ!$A$39:$A$782,$A128,СВЦЭМ!$B$39:$B$782,M$119)+'СЕТ СН'!$I$9+СВЦЭМ!$D$10+'СЕТ СН'!$I$5-'СЕТ СН'!$I$17</f>
        <v>5110.3820596800006</v>
      </c>
      <c r="N128" s="36">
        <f>SUMIFS(СВЦЭМ!$C$39:$C$782,СВЦЭМ!$A$39:$A$782,$A128,СВЦЭМ!$B$39:$B$782,N$119)+'СЕТ СН'!$I$9+СВЦЭМ!$D$10+'СЕТ СН'!$I$5-'СЕТ СН'!$I$17</f>
        <v>5133.9936857000002</v>
      </c>
      <c r="O128" s="36">
        <f>SUMIFS(СВЦЭМ!$C$39:$C$782,СВЦЭМ!$A$39:$A$782,$A128,СВЦЭМ!$B$39:$B$782,O$119)+'СЕТ СН'!$I$9+СВЦЭМ!$D$10+'СЕТ СН'!$I$5-'СЕТ СН'!$I$17</f>
        <v>5132.9383826400008</v>
      </c>
      <c r="P128" s="36">
        <f>SUMIFS(СВЦЭМ!$C$39:$C$782,СВЦЭМ!$A$39:$A$782,$A128,СВЦЭМ!$B$39:$B$782,P$119)+'СЕТ СН'!$I$9+СВЦЭМ!$D$10+'СЕТ СН'!$I$5-'СЕТ СН'!$I$17</f>
        <v>5142.72087551</v>
      </c>
      <c r="Q128" s="36">
        <f>SUMIFS(СВЦЭМ!$C$39:$C$782,СВЦЭМ!$A$39:$A$782,$A128,СВЦЭМ!$B$39:$B$782,Q$119)+'СЕТ СН'!$I$9+СВЦЭМ!$D$10+'СЕТ СН'!$I$5-'СЕТ СН'!$I$17</f>
        <v>5146.3486888699999</v>
      </c>
      <c r="R128" s="36">
        <f>SUMIFS(СВЦЭМ!$C$39:$C$782,СВЦЭМ!$A$39:$A$782,$A128,СВЦЭМ!$B$39:$B$782,R$119)+'СЕТ СН'!$I$9+СВЦЭМ!$D$10+'СЕТ СН'!$I$5-'СЕТ СН'!$I$17</f>
        <v>5139.89508957</v>
      </c>
      <c r="S128" s="36">
        <f>SUMIFS(СВЦЭМ!$C$39:$C$782,СВЦЭМ!$A$39:$A$782,$A128,СВЦЭМ!$B$39:$B$782,S$119)+'СЕТ СН'!$I$9+СВЦЭМ!$D$10+'СЕТ СН'!$I$5-'СЕТ СН'!$I$17</f>
        <v>5149.8294122200004</v>
      </c>
      <c r="T128" s="36">
        <f>SUMIFS(СВЦЭМ!$C$39:$C$782,СВЦЭМ!$A$39:$A$782,$A128,СВЦЭМ!$B$39:$B$782,T$119)+'СЕТ СН'!$I$9+СВЦЭМ!$D$10+'СЕТ СН'!$I$5-'СЕТ СН'!$I$17</f>
        <v>5141.2204884600005</v>
      </c>
      <c r="U128" s="36">
        <f>SUMIFS(СВЦЭМ!$C$39:$C$782,СВЦЭМ!$A$39:$A$782,$A128,СВЦЭМ!$B$39:$B$782,U$119)+'СЕТ СН'!$I$9+СВЦЭМ!$D$10+'СЕТ СН'!$I$5-'СЕТ СН'!$I$17</f>
        <v>5114.1886761000005</v>
      </c>
      <c r="V128" s="36">
        <f>SUMIFS(СВЦЭМ!$C$39:$C$782,СВЦЭМ!$A$39:$A$782,$A128,СВЦЭМ!$B$39:$B$782,V$119)+'СЕТ СН'!$I$9+СВЦЭМ!$D$10+'СЕТ СН'!$I$5-'СЕТ СН'!$I$17</f>
        <v>5090.7134340299999</v>
      </c>
      <c r="W128" s="36">
        <f>SUMIFS(СВЦЭМ!$C$39:$C$782,СВЦЭМ!$A$39:$A$782,$A128,СВЦЭМ!$B$39:$B$782,W$119)+'СЕТ СН'!$I$9+СВЦЭМ!$D$10+'СЕТ СН'!$I$5-'СЕТ СН'!$I$17</f>
        <v>5123.1378406399999</v>
      </c>
      <c r="X128" s="36">
        <f>SUMIFS(СВЦЭМ!$C$39:$C$782,СВЦЭМ!$A$39:$A$782,$A128,СВЦЭМ!$B$39:$B$782,X$119)+'СЕТ СН'!$I$9+СВЦЭМ!$D$10+'СЕТ СН'!$I$5-'СЕТ СН'!$I$17</f>
        <v>5126.27574473</v>
      </c>
      <c r="Y128" s="36">
        <f>SUMIFS(СВЦЭМ!$C$39:$C$782,СВЦЭМ!$A$39:$A$782,$A128,СВЦЭМ!$B$39:$B$782,Y$119)+'СЕТ СН'!$I$9+СВЦЭМ!$D$10+'СЕТ СН'!$I$5-'СЕТ СН'!$I$17</f>
        <v>5294.3608916700005</v>
      </c>
    </row>
    <row r="129" spans="1:25" ht="15.75" x14ac:dyDescent="0.2">
      <c r="A129" s="35">
        <f t="shared" si="3"/>
        <v>45087</v>
      </c>
      <c r="B129" s="36">
        <f>SUMIFS(СВЦЭМ!$C$39:$C$782,СВЦЭМ!$A$39:$A$782,$A129,СВЦЭМ!$B$39:$B$782,B$119)+'СЕТ СН'!$I$9+СВЦЭМ!$D$10+'СЕТ СН'!$I$5-'СЕТ СН'!$I$17</f>
        <v>5312.0341336300007</v>
      </c>
      <c r="C129" s="36">
        <f>SUMIFS(СВЦЭМ!$C$39:$C$782,СВЦЭМ!$A$39:$A$782,$A129,СВЦЭМ!$B$39:$B$782,C$119)+'СЕТ СН'!$I$9+СВЦЭМ!$D$10+'СЕТ СН'!$I$5-'СЕТ СН'!$I$17</f>
        <v>5340.3514824100002</v>
      </c>
      <c r="D129" s="36">
        <f>SUMIFS(СВЦЭМ!$C$39:$C$782,СВЦЭМ!$A$39:$A$782,$A129,СВЦЭМ!$B$39:$B$782,D$119)+'СЕТ СН'!$I$9+СВЦЭМ!$D$10+'СЕТ СН'!$I$5-'СЕТ СН'!$I$17</f>
        <v>5403.4219334900008</v>
      </c>
      <c r="E129" s="36">
        <f>SUMIFS(СВЦЭМ!$C$39:$C$782,СВЦЭМ!$A$39:$A$782,$A129,СВЦЭМ!$B$39:$B$782,E$119)+'СЕТ СН'!$I$9+СВЦЭМ!$D$10+'СЕТ СН'!$I$5-'СЕТ СН'!$I$17</f>
        <v>5426.3555458500005</v>
      </c>
      <c r="F129" s="36">
        <f>SUMIFS(СВЦЭМ!$C$39:$C$782,СВЦЭМ!$A$39:$A$782,$A129,СВЦЭМ!$B$39:$B$782,F$119)+'СЕТ СН'!$I$9+СВЦЭМ!$D$10+'СЕТ СН'!$I$5-'СЕТ СН'!$I$17</f>
        <v>5451.7497686400002</v>
      </c>
      <c r="G129" s="36">
        <f>SUMIFS(СВЦЭМ!$C$39:$C$782,СВЦЭМ!$A$39:$A$782,$A129,СВЦЭМ!$B$39:$B$782,G$119)+'СЕТ СН'!$I$9+СВЦЭМ!$D$10+'СЕТ СН'!$I$5-'СЕТ СН'!$I$17</f>
        <v>5451.1969442099999</v>
      </c>
      <c r="H129" s="36">
        <f>SUMIFS(СВЦЭМ!$C$39:$C$782,СВЦЭМ!$A$39:$A$782,$A129,СВЦЭМ!$B$39:$B$782,H$119)+'СЕТ СН'!$I$9+СВЦЭМ!$D$10+'СЕТ СН'!$I$5-'СЕТ СН'!$I$17</f>
        <v>5348.2887910600002</v>
      </c>
      <c r="I129" s="36">
        <f>SUMIFS(СВЦЭМ!$C$39:$C$782,СВЦЭМ!$A$39:$A$782,$A129,СВЦЭМ!$B$39:$B$782,I$119)+'СЕТ СН'!$I$9+СВЦЭМ!$D$10+'СЕТ СН'!$I$5-'СЕТ СН'!$I$17</f>
        <v>5343.1895508800008</v>
      </c>
      <c r="J129" s="36">
        <f>SUMIFS(СВЦЭМ!$C$39:$C$782,СВЦЭМ!$A$39:$A$782,$A129,СВЦЭМ!$B$39:$B$782,J$119)+'СЕТ СН'!$I$9+СВЦЭМ!$D$10+'СЕТ СН'!$I$5-'СЕТ СН'!$I$17</f>
        <v>5254.2299057800001</v>
      </c>
      <c r="K129" s="36">
        <f>SUMIFS(СВЦЭМ!$C$39:$C$782,СВЦЭМ!$A$39:$A$782,$A129,СВЦЭМ!$B$39:$B$782,K$119)+'СЕТ СН'!$I$9+СВЦЭМ!$D$10+'СЕТ СН'!$I$5-'СЕТ СН'!$I$17</f>
        <v>5173.2194608899999</v>
      </c>
      <c r="L129" s="36">
        <f>SUMIFS(СВЦЭМ!$C$39:$C$782,СВЦЭМ!$A$39:$A$782,$A129,СВЦЭМ!$B$39:$B$782,L$119)+'СЕТ СН'!$I$9+СВЦЭМ!$D$10+'СЕТ СН'!$I$5-'СЕТ СН'!$I$17</f>
        <v>5144.8587357200004</v>
      </c>
      <c r="M129" s="36">
        <f>SUMIFS(СВЦЭМ!$C$39:$C$782,СВЦЭМ!$A$39:$A$782,$A129,СВЦЭМ!$B$39:$B$782,M$119)+'СЕТ СН'!$I$9+СВЦЭМ!$D$10+'СЕТ СН'!$I$5-'СЕТ СН'!$I$17</f>
        <v>5130.5742626800002</v>
      </c>
      <c r="N129" s="36">
        <f>SUMIFS(СВЦЭМ!$C$39:$C$782,СВЦЭМ!$A$39:$A$782,$A129,СВЦЭМ!$B$39:$B$782,N$119)+'СЕТ СН'!$I$9+СВЦЭМ!$D$10+'СЕТ СН'!$I$5-'СЕТ СН'!$I$17</f>
        <v>5139.1193346199998</v>
      </c>
      <c r="O129" s="36">
        <f>SUMIFS(СВЦЭМ!$C$39:$C$782,СВЦЭМ!$A$39:$A$782,$A129,СВЦЭМ!$B$39:$B$782,O$119)+'СЕТ СН'!$I$9+СВЦЭМ!$D$10+'СЕТ СН'!$I$5-'СЕТ СН'!$I$17</f>
        <v>5156.59043716</v>
      </c>
      <c r="P129" s="36">
        <f>SUMIFS(СВЦЭМ!$C$39:$C$782,СВЦЭМ!$A$39:$A$782,$A129,СВЦЭМ!$B$39:$B$782,P$119)+'СЕТ СН'!$I$9+СВЦЭМ!$D$10+'СЕТ СН'!$I$5-'СЕТ СН'!$I$17</f>
        <v>5164.1715130299999</v>
      </c>
      <c r="Q129" s="36">
        <f>SUMIFS(СВЦЭМ!$C$39:$C$782,СВЦЭМ!$A$39:$A$782,$A129,СВЦЭМ!$B$39:$B$782,Q$119)+'СЕТ СН'!$I$9+СВЦЭМ!$D$10+'СЕТ СН'!$I$5-'СЕТ СН'!$I$17</f>
        <v>5185.6397329200008</v>
      </c>
      <c r="R129" s="36">
        <f>SUMIFS(СВЦЭМ!$C$39:$C$782,СВЦЭМ!$A$39:$A$782,$A129,СВЦЭМ!$B$39:$B$782,R$119)+'СЕТ СН'!$I$9+СВЦЭМ!$D$10+'СЕТ СН'!$I$5-'СЕТ СН'!$I$17</f>
        <v>5167.1224925500001</v>
      </c>
      <c r="S129" s="36">
        <f>SUMIFS(СВЦЭМ!$C$39:$C$782,СВЦЭМ!$A$39:$A$782,$A129,СВЦЭМ!$B$39:$B$782,S$119)+'СЕТ СН'!$I$9+СВЦЭМ!$D$10+'СЕТ СН'!$I$5-'СЕТ СН'!$I$17</f>
        <v>5149.7548534699999</v>
      </c>
      <c r="T129" s="36">
        <f>SUMIFS(СВЦЭМ!$C$39:$C$782,СВЦЭМ!$A$39:$A$782,$A129,СВЦЭМ!$B$39:$B$782,T$119)+'СЕТ СН'!$I$9+СВЦЭМ!$D$10+'СЕТ СН'!$I$5-'СЕТ СН'!$I$17</f>
        <v>5136.7012478400002</v>
      </c>
      <c r="U129" s="36">
        <f>SUMIFS(СВЦЭМ!$C$39:$C$782,СВЦЭМ!$A$39:$A$782,$A129,СВЦЭМ!$B$39:$B$782,U$119)+'СЕТ СН'!$I$9+СВЦЭМ!$D$10+'СЕТ СН'!$I$5-'СЕТ СН'!$I$17</f>
        <v>5141.8640208300003</v>
      </c>
      <c r="V129" s="36">
        <f>SUMIFS(СВЦЭМ!$C$39:$C$782,СВЦЭМ!$A$39:$A$782,$A129,СВЦЭМ!$B$39:$B$782,V$119)+'СЕТ СН'!$I$9+СВЦЭМ!$D$10+'СЕТ СН'!$I$5-'СЕТ СН'!$I$17</f>
        <v>5140.6504978700004</v>
      </c>
      <c r="W129" s="36">
        <f>SUMIFS(СВЦЭМ!$C$39:$C$782,СВЦЭМ!$A$39:$A$782,$A129,СВЦЭМ!$B$39:$B$782,W$119)+'СЕТ СН'!$I$9+СВЦЭМ!$D$10+'СЕТ СН'!$I$5-'СЕТ СН'!$I$17</f>
        <v>5112.5442474299998</v>
      </c>
      <c r="X129" s="36">
        <f>SUMIFS(СВЦЭМ!$C$39:$C$782,СВЦЭМ!$A$39:$A$782,$A129,СВЦЭМ!$B$39:$B$782,X$119)+'СЕТ СН'!$I$9+СВЦЭМ!$D$10+'СЕТ СН'!$I$5-'СЕТ СН'!$I$17</f>
        <v>5124.7231770100007</v>
      </c>
      <c r="Y129" s="36">
        <f>SUMIFS(СВЦЭМ!$C$39:$C$782,СВЦЭМ!$A$39:$A$782,$A129,СВЦЭМ!$B$39:$B$782,Y$119)+'СЕТ СН'!$I$9+СВЦЭМ!$D$10+'СЕТ СН'!$I$5-'СЕТ СН'!$I$17</f>
        <v>5201.9481910600007</v>
      </c>
    </row>
    <row r="130" spans="1:25" ht="15.75" x14ac:dyDescent="0.2">
      <c r="A130" s="35">
        <f t="shared" si="3"/>
        <v>45088</v>
      </c>
      <c r="B130" s="36">
        <f>SUMIFS(СВЦЭМ!$C$39:$C$782,СВЦЭМ!$A$39:$A$782,$A130,СВЦЭМ!$B$39:$B$782,B$119)+'СЕТ СН'!$I$9+СВЦЭМ!$D$10+'СЕТ СН'!$I$5-'СЕТ СН'!$I$17</f>
        <v>5278.1002546199998</v>
      </c>
      <c r="C130" s="36">
        <f>SUMIFS(СВЦЭМ!$C$39:$C$782,СВЦЭМ!$A$39:$A$782,$A130,СВЦЭМ!$B$39:$B$782,C$119)+'СЕТ СН'!$I$9+СВЦЭМ!$D$10+'СЕТ СН'!$I$5-'СЕТ СН'!$I$17</f>
        <v>5318.0264331800008</v>
      </c>
      <c r="D130" s="36">
        <f>SUMIFS(СВЦЭМ!$C$39:$C$782,СВЦЭМ!$A$39:$A$782,$A130,СВЦЭМ!$B$39:$B$782,D$119)+'СЕТ СН'!$I$9+СВЦЭМ!$D$10+'СЕТ СН'!$I$5-'СЕТ СН'!$I$17</f>
        <v>5392.3834984300001</v>
      </c>
      <c r="E130" s="36">
        <f>SUMIFS(СВЦЭМ!$C$39:$C$782,СВЦЭМ!$A$39:$A$782,$A130,СВЦЭМ!$B$39:$B$782,E$119)+'СЕТ СН'!$I$9+СВЦЭМ!$D$10+'СЕТ СН'!$I$5-'СЕТ СН'!$I$17</f>
        <v>5399.2314461000005</v>
      </c>
      <c r="F130" s="36">
        <f>SUMIFS(СВЦЭМ!$C$39:$C$782,СВЦЭМ!$A$39:$A$782,$A130,СВЦЭМ!$B$39:$B$782,F$119)+'СЕТ СН'!$I$9+СВЦЭМ!$D$10+'СЕТ СН'!$I$5-'СЕТ СН'!$I$17</f>
        <v>5396.8485786400006</v>
      </c>
      <c r="G130" s="36">
        <f>SUMIFS(СВЦЭМ!$C$39:$C$782,СВЦЭМ!$A$39:$A$782,$A130,СВЦЭМ!$B$39:$B$782,G$119)+'СЕТ СН'!$I$9+СВЦЭМ!$D$10+'СЕТ СН'!$I$5-'СЕТ СН'!$I$17</f>
        <v>5389.4688839299997</v>
      </c>
      <c r="H130" s="36">
        <f>SUMIFS(СВЦЭМ!$C$39:$C$782,СВЦЭМ!$A$39:$A$782,$A130,СВЦЭМ!$B$39:$B$782,H$119)+'СЕТ СН'!$I$9+СВЦЭМ!$D$10+'СЕТ СН'!$I$5-'СЕТ СН'!$I$17</f>
        <v>5301.9258643000003</v>
      </c>
      <c r="I130" s="36">
        <f>SUMIFS(СВЦЭМ!$C$39:$C$782,СВЦЭМ!$A$39:$A$782,$A130,СВЦЭМ!$B$39:$B$782,I$119)+'СЕТ СН'!$I$9+СВЦЭМ!$D$10+'СЕТ СН'!$I$5-'СЕТ СН'!$I$17</f>
        <v>5243.4629327800003</v>
      </c>
      <c r="J130" s="36">
        <f>SUMIFS(СВЦЭМ!$C$39:$C$782,СВЦЭМ!$A$39:$A$782,$A130,СВЦЭМ!$B$39:$B$782,J$119)+'СЕТ СН'!$I$9+СВЦЭМ!$D$10+'СЕТ СН'!$I$5-'СЕТ СН'!$I$17</f>
        <v>5186.0090937700006</v>
      </c>
      <c r="K130" s="36">
        <f>SUMIFS(СВЦЭМ!$C$39:$C$782,СВЦЭМ!$A$39:$A$782,$A130,СВЦЭМ!$B$39:$B$782,K$119)+'СЕТ СН'!$I$9+СВЦЭМ!$D$10+'СЕТ СН'!$I$5-'СЕТ СН'!$I$17</f>
        <v>5095.8773508900003</v>
      </c>
      <c r="L130" s="36">
        <f>SUMIFS(СВЦЭМ!$C$39:$C$782,СВЦЭМ!$A$39:$A$782,$A130,СВЦЭМ!$B$39:$B$782,L$119)+'СЕТ СН'!$I$9+СВЦЭМ!$D$10+'СЕТ СН'!$I$5-'СЕТ СН'!$I$17</f>
        <v>5103.9015200800004</v>
      </c>
      <c r="M130" s="36">
        <f>SUMIFS(СВЦЭМ!$C$39:$C$782,СВЦЭМ!$A$39:$A$782,$A130,СВЦЭМ!$B$39:$B$782,M$119)+'СЕТ СН'!$I$9+СВЦЭМ!$D$10+'СЕТ СН'!$I$5-'СЕТ СН'!$I$17</f>
        <v>5106.1934253400004</v>
      </c>
      <c r="N130" s="36">
        <f>SUMIFS(СВЦЭМ!$C$39:$C$782,СВЦЭМ!$A$39:$A$782,$A130,СВЦЭМ!$B$39:$B$782,N$119)+'СЕТ СН'!$I$9+СВЦЭМ!$D$10+'СЕТ СН'!$I$5-'СЕТ СН'!$I$17</f>
        <v>5114.2178423300002</v>
      </c>
      <c r="O130" s="36">
        <f>SUMIFS(СВЦЭМ!$C$39:$C$782,СВЦЭМ!$A$39:$A$782,$A130,СВЦЭМ!$B$39:$B$782,O$119)+'СЕТ СН'!$I$9+СВЦЭМ!$D$10+'СЕТ СН'!$I$5-'СЕТ СН'!$I$17</f>
        <v>5125.4034876900005</v>
      </c>
      <c r="P130" s="36">
        <f>SUMIFS(СВЦЭМ!$C$39:$C$782,СВЦЭМ!$A$39:$A$782,$A130,СВЦЭМ!$B$39:$B$782,P$119)+'СЕТ СН'!$I$9+СВЦЭМ!$D$10+'СЕТ СН'!$I$5-'СЕТ СН'!$I$17</f>
        <v>5126.3503759900004</v>
      </c>
      <c r="Q130" s="36">
        <f>SUMIFS(СВЦЭМ!$C$39:$C$782,СВЦЭМ!$A$39:$A$782,$A130,СВЦЭМ!$B$39:$B$782,Q$119)+'СЕТ СН'!$I$9+СВЦЭМ!$D$10+'СЕТ СН'!$I$5-'СЕТ СН'!$I$17</f>
        <v>5132.3388748200005</v>
      </c>
      <c r="R130" s="36">
        <f>SUMIFS(СВЦЭМ!$C$39:$C$782,СВЦЭМ!$A$39:$A$782,$A130,СВЦЭМ!$B$39:$B$782,R$119)+'СЕТ СН'!$I$9+СВЦЭМ!$D$10+'СЕТ СН'!$I$5-'СЕТ СН'!$I$17</f>
        <v>5189.8794269</v>
      </c>
      <c r="S130" s="36">
        <f>SUMIFS(СВЦЭМ!$C$39:$C$782,СВЦЭМ!$A$39:$A$782,$A130,СВЦЭМ!$B$39:$B$782,S$119)+'СЕТ СН'!$I$9+СВЦЭМ!$D$10+'СЕТ СН'!$I$5-'СЕТ СН'!$I$17</f>
        <v>5109.82032583</v>
      </c>
      <c r="T130" s="36">
        <f>SUMIFS(СВЦЭМ!$C$39:$C$782,СВЦЭМ!$A$39:$A$782,$A130,СВЦЭМ!$B$39:$B$782,T$119)+'СЕТ СН'!$I$9+СВЦЭМ!$D$10+'СЕТ СН'!$I$5-'СЕТ СН'!$I$17</f>
        <v>5110.7634416000001</v>
      </c>
      <c r="U130" s="36">
        <f>SUMIFS(СВЦЭМ!$C$39:$C$782,СВЦЭМ!$A$39:$A$782,$A130,СВЦЭМ!$B$39:$B$782,U$119)+'СЕТ СН'!$I$9+СВЦЭМ!$D$10+'СЕТ СН'!$I$5-'СЕТ СН'!$I$17</f>
        <v>5104.7031772299997</v>
      </c>
      <c r="V130" s="36">
        <f>SUMIFS(СВЦЭМ!$C$39:$C$782,СВЦЭМ!$A$39:$A$782,$A130,СВЦЭМ!$B$39:$B$782,V$119)+'СЕТ СН'!$I$9+СВЦЭМ!$D$10+'СЕТ СН'!$I$5-'СЕТ СН'!$I$17</f>
        <v>5123.4214971900001</v>
      </c>
      <c r="W130" s="36">
        <f>SUMIFS(СВЦЭМ!$C$39:$C$782,СВЦЭМ!$A$39:$A$782,$A130,СВЦЭМ!$B$39:$B$782,W$119)+'СЕТ СН'!$I$9+СВЦЭМ!$D$10+'СЕТ СН'!$I$5-'СЕТ СН'!$I$17</f>
        <v>5102.4705215800004</v>
      </c>
      <c r="X130" s="36">
        <f>SUMIFS(СВЦЭМ!$C$39:$C$782,СВЦЭМ!$A$39:$A$782,$A130,СВЦЭМ!$B$39:$B$782,X$119)+'СЕТ СН'!$I$9+СВЦЭМ!$D$10+'СЕТ СН'!$I$5-'СЕТ СН'!$I$17</f>
        <v>5108.0977730800005</v>
      </c>
      <c r="Y130" s="36">
        <f>SUMIFS(СВЦЭМ!$C$39:$C$782,СВЦЭМ!$A$39:$A$782,$A130,СВЦЭМ!$B$39:$B$782,Y$119)+'СЕТ СН'!$I$9+СВЦЭМ!$D$10+'СЕТ СН'!$I$5-'СЕТ СН'!$I$17</f>
        <v>5186.3128495400006</v>
      </c>
    </row>
    <row r="131" spans="1:25" ht="15.75" x14ac:dyDescent="0.2">
      <c r="A131" s="35">
        <f t="shared" si="3"/>
        <v>45089</v>
      </c>
      <c r="B131" s="36">
        <f>SUMIFS(СВЦЭМ!$C$39:$C$782,СВЦЭМ!$A$39:$A$782,$A131,СВЦЭМ!$B$39:$B$782,B$119)+'СЕТ СН'!$I$9+СВЦЭМ!$D$10+'СЕТ СН'!$I$5-'СЕТ СН'!$I$17</f>
        <v>5433.9943529400007</v>
      </c>
      <c r="C131" s="36">
        <f>SUMIFS(СВЦЭМ!$C$39:$C$782,СВЦЭМ!$A$39:$A$782,$A131,СВЦЭМ!$B$39:$B$782,C$119)+'СЕТ СН'!$I$9+СВЦЭМ!$D$10+'СЕТ СН'!$I$5-'СЕТ СН'!$I$17</f>
        <v>5462.8348300100006</v>
      </c>
      <c r="D131" s="36">
        <f>SUMIFS(СВЦЭМ!$C$39:$C$782,СВЦЭМ!$A$39:$A$782,$A131,СВЦЭМ!$B$39:$B$782,D$119)+'СЕТ СН'!$I$9+СВЦЭМ!$D$10+'СЕТ СН'!$I$5-'СЕТ СН'!$I$17</f>
        <v>5533.92341941</v>
      </c>
      <c r="E131" s="36">
        <f>SUMIFS(СВЦЭМ!$C$39:$C$782,СВЦЭМ!$A$39:$A$782,$A131,СВЦЭМ!$B$39:$B$782,E$119)+'СЕТ СН'!$I$9+СВЦЭМ!$D$10+'СЕТ СН'!$I$5-'СЕТ СН'!$I$17</f>
        <v>5522.1729388100002</v>
      </c>
      <c r="F131" s="36">
        <f>SUMIFS(СВЦЭМ!$C$39:$C$782,СВЦЭМ!$A$39:$A$782,$A131,СВЦЭМ!$B$39:$B$782,F$119)+'СЕТ СН'!$I$9+СВЦЭМ!$D$10+'СЕТ СН'!$I$5-'СЕТ СН'!$I$17</f>
        <v>5513.8789376500008</v>
      </c>
      <c r="G131" s="36">
        <f>SUMIFS(СВЦЭМ!$C$39:$C$782,СВЦЭМ!$A$39:$A$782,$A131,СВЦЭМ!$B$39:$B$782,G$119)+'СЕТ СН'!$I$9+СВЦЭМ!$D$10+'СЕТ СН'!$I$5-'СЕТ СН'!$I$17</f>
        <v>5503.1202977100002</v>
      </c>
      <c r="H131" s="36">
        <f>SUMIFS(СВЦЭМ!$C$39:$C$782,СВЦЭМ!$A$39:$A$782,$A131,СВЦЭМ!$B$39:$B$782,H$119)+'СЕТ СН'!$I$9+СВЦЭМ!$D$10+'СЕТ СН'!$I$5-'СЕТ СН'!$I$17</f>
        <v>5384.2764358300001</v>
      </c>
      <c r="I131" s="36">
        <f>SUMIFS(СВЦЭМ!$C$39:$C$782,СВЦЭМ!$A$39:$A$782,$A131,СВЦЭМ!$B$39:$B$782,I$119)+'СЕТ СН'!$I$9+СВЦЭМ!$D$10+'СЕТ СН'!$I$5-'СЕТ СН'!$I$17</f>
        <v>5317.8340201800002</v>
      </c>
      <c r="J131" s="36">
        <f>SUMIFS(СВЦЭМ!$C$39:$C$782,СВЦЭМ!$A$39:$A$782,$A131,СВЦЭМ!$B$39:$B$782,J$119)+'СЕТ СН'!$I$9+СВЦЭМ!$D$10+'СЕТ СН'!$I$5-'СЕТ СН'!$I$17</f>
        <v>5193.1631713700008</v>
      </c>
      <c r="K131" s="36">
        <f>SUMIFS(СВЦЭМ!$C$39:$C$782,СВЦЭМ!$A$39:$A$782,$A131,СВЦЭМ!$B$39:$B$782,K$119)+'СЕТ СН'!$I$9+СВЦЭМ!$D$10+'СЕТ СН'!$I$5-'СЕТ СН'!$I$17</f>
        <v>5169.5062667399998</v>
      </c>
      <c r="L131" s="36">
        <f>SUMIFS(СВЦЭМ!$C$39:$C$782,СВЦЭМ!$A$39:$A$782,$A131,СВЦЭМ!$B$39:$B$782,L$119)+'СЕТ СН'!$I$9+СВЦЭМ!$D$10+'СЕТ СН'!$I$5-'СЕТ СН'!$I$17</f>
        <v>5155.3172748699999</v>
      </c>
      <c r="M131" s="36">
        <f>SUMIFS(СВЦЭМ!$C$39:$C$782,СВЦЭМ!$A$39:$A$782,$A131,СВЦЭМ!$B$39:$B$782,M$119)+'СЕТ СН'!$I$9+СВЦЭМ!$D$10+'СЕТ СН'!$I$5-'СЕТ СН'!$I$17</f>
        <v>5194.2710933200005</v>
      </c>
      <c r="N131" s="36">
        <f>SUMIFS(СВЦЭМ!$C$39:$C$782,СВЦЭМ!$A$39:$A$782,$A131,СВЦЭМ!$B$39:$B$782,N$119)+'СЕТ СН'!$I$9+СВЦЭМ!$D$10+'СЕТ СН'!$I$5-'СЕТ СН'!$I$17</f>
        <v>5231.1115545800003</v>
      </c>
      <c r="O131" s="36">
        <f>SUMIFS(СВЦЭМ!$C$39:$C$782,СВЦЭМ!$A$39:$A$782,$A131,СВЦЭМ!$B$39:$B$782,O$119)+'СЕТ СН'!$I$9+СВЦЭМ!$D$10+'СЕТ СН'!$I$5-'СЕТ СН'!$I$17</f>
        <v>5260.8064561299998</v>
      </c>
      <c r="P131" s="36">
        <f>SUMIFS(СВЦЭМ!$C$39:$C$782,СВЦЭМ!$A$39:$A$782,$A131,СВЦЭМ!$B$39:$B$782,P$119)+'СЕТ СН'!$I$9+СВЦЭМ!$D$10+'СЕТ СН'!$I$5-'СЕТ СН'!$I$17</f>
        <v>5276.0330776600003</v>
      </c>
      <c r="Q131" s="36">
        <f>SUMIFS(СВЦЭМ!$C$39:$C$782,СВЦЭМ!$A$39:$A$782,$A131,СВЦЭМ!$B$39:$B$782,Q$119)+'СЕТ СН'!$I$9+СВЦЭМ!$D$10+'СЕТ СН'!$I$5-'СЕТ СН'!$I$17</f>
        <v>5294.1745703200004</v>
      </c>
      <c r="R131" s="36">
        <f>SUMIFS(СВЦЭМ!$C$39:$C$782,СВЦЭМ!$A$39:$A$782,$A131,СВЦЭМ!$B$39:$B$782,R$119)+'СЕТ СН'!$I$9+СВЦЭМ!$D$10+'СЕТ СН'!$I$5-'СЕТ СН'!$I$17</f>
        <v>5257.16174039</v>
      </c>
      <c r="S131" s="36">
        <f>SUMIFS(СВЦЭМ!$C$39:$C$782,СВЦЭМ!$A$39:$A$782,$A131,СВЦЭМ!$B$39:$B$782,S$119)+'СЕТ СН'!$I$9+СВЦЭМ!$D$10+'СЕТ СН'!$I$5-'СЕТ СН'!$I$17</f>
        <v>5239.9879366100004</v>
      </c>
      <c r="T131" s="36">
        <f>SUMIFS(СВЦЭМ!$C$39:$C$782,СВЦЭМ!$A$39:$A$782,$A131,СВЦЭМ!$B$39:$B$782,T$119)+'СЕТ СН'!$I$9+СВЦЭМ!$D$10+'СЕТ СН'!$I$5-'СЕТ СН'!$I$17</f>
        <v>5250.0135032800008</v>
      </c>
      <c r="U131" s="36">
        <f>SUMIFS(СВЦЭМ!$C$39:$C$782,СВЦЭМ!$A$39:$A$782,$A131,СВЦЭМ!$B$39:$B$782,U$119)+'СЕТ СН'!$I$9+СВЦЭМ!$D$10+'СЕТ СН'!$I$5-'СЕТ СН'!$I$17</f>
        <v>5175.8630695700003</v>
      </c>
      <c r="V131" s="36">
        <f>SUMIFS(СВЦЭМ!$C$39:$C$782,СВЦЭМ!$A$39:$A$782,$A131,СВЦЭМ!$B$39:$B$782,V$119)+'СЕТ СН'!$I$9+СВЦЭМ!$D$10+'СЕТ СН'!$I$5-'СЕТ СН'!$I$17</f>
        <v>5150.5296299300007</v>
      </c>
      <c r="W131" s="36">
        <f>SUMIFS(СВЦЭМ!$C$39:$C$782,СВЦЭМ!$A$39:$A$782,$A131,СВЦЭМ!$B$39:$B$782,W$119)+'СЕТ СН'!$I$9+СВЦЭМ!$D$10+'СЕТ СН'!$I$5-'СЕТ СН'!$I$17</f>
        <v>5147.8702177300001</v>
      </c>
      <c r="X131" s="36">
        <f>SUMIFS(СВЦЭМ!$C$39:$C$782,СВЦЭМ!$A$39:$A$782,$A131,СВЦЭМ!$B$39:$B$782,X$119)+'СЕТ СН'!$I$9+СВЦЭМ!$D$10+'СЕТ СН'!$I$5-'СЕТ СН'!$I$17</f>
        <v>5214.9725421900002</v>
      </c>
      <c r="Y131" s="36">
        <f>SUMIFS(СВЦЭМ!$C$39:$C$782,СВЦЭМ!$A$39:$A$782,$A131,СВЦЭМ!$B$39:$B$782,Y$119)+'СЕТ СН'!$I$9+СВЦЭМ!$D$10+'СЕТ СН'!$I$5-'СЕТ СН'!$I$17</f>
        <v>5282.0015034799999</v>
      </c>
    </row>
    <row r="132" spans="1:25" ht="15.75" x14ac:dyDescent="0.2">
      <c r="A132" s="35">
        <f t="shared" si="3"/>
        <v>45090</v>
      </c>
      <c r="B132" s="36">
        <f>SUMIFS(СВЦЭМ!$C$39:$C$782,СВЦЭМ!$A$39:$A$782,$A132,СВЦЭМ!$B$39:$B$782,B$119)+'СЕТ СН'!$I$9+СВЦЭМ!$D$10+'СЕТ СН'!$I$5-'СЕТ СН'!$I$17</f>
        <v>5353.6453926700005</v>
      </c>
      <c r="C132" s="36">
        <f>SUMIFS(СВЦЭМ!$C$39:$C$782,СВЦЭМ!$A$39:$A$782,$A132,СВЦЭМ!$B$39:$B$782,C$119)+'СЕТ СН'!$I$9+СВЦЭМ!$D$10+'СЕТ СН'!$I$5-'СЕТ СН'!$I$17</f>
        <v>5376.7553913000002</v>
      </c>
      <c r="D132" s="36">
        <f>SUMIFS(СВЦЭМ!$C$39:$C$782,СВЦЭМ!$A$39:$A$782,$A132,СВЦЭМ!$B$39:$B$782,D$119)+'СЕТ СН'!$I$9+СВЦЭМ!$D$10+'СЕТ СН'!$I$5-'СЕТ СН'!$I$17</f>
        <v>5493.5074612099997</v>
      </c>
      <c r="E132" s="36">
        <f>SUMIFS(СВЦЭМ!$C$39:$C$782,СВЦЭМ!$A$39:$A$782,$A132,СВЦЭМ!$B$39:$B$782,E$119)+'СЕТ СН'!$I$9+СВЦЭМ!$D$10+'СЕТ СН'!$I$5-'СЕТ СН'!$I$17</f>
        <v>5482.0146026900002</v>
      </c>
      <c r="F132" s="36">
        <f>SUMIFS(СВЦЭМ!$C$39:$C$782,СВЦЭМ!$A$39:$A$782,$A132,СВЦЭМ!$B$39:$B$782,F$119)+'СЕТ СН'!$I$9+СВЦЭМ!$D$10+'СЕТ СН'!$I$5-'СЕТ СН'!$I$17</f>
        <v>5453.6428442900005</v>
      </c>
      <c r="G132" s="36">
        <f>SUMIFS(СВЦЭМ!$C$39:$C$782,СВЦЭМ!$A$39:$A$782,$A132,СВЦЭМ!$B$39:$B$782,G$119)+'СЕТ СН'!$I$9+СВЦЭМ!$D$10+'СЕТ СН'!$I$5-'СЕТ СН'!$I$17</f>
        <v>5496.37572224</v>
      </c>
      <c r="H132" s="36">
        <f>SUMIFS(СВЦЭМ!$C$39:$C$782,СВЦЭМ!$A$39:$A$782,$A132,СВЦЭМ!$B$39:$B$782,H$119)+'СЕТ СН'!$I$9+СВЦЭМ!$D$10+'СЕТ СН'!$I$5-'СЕТ СН'!$I$17</f>
        <v>5404.2711981700004</v>
      </c>
      <c r="I132" s="36">
        <f>SUMIFS(СВЦЭМ!$C$39:$C$782,СВЦЭМ!$A$39:$A$782,$A132,СВЦЭМ!$B$39:$B$782,I$119)+'СЕТ СН'!$I$9+СВЦЭМ!$D$10+'СЕТ СН'!$I$5-'СЕТ СН'!$I$17</f>
        <v>5369.7963500000005</v>
      </c>
      <c r="J132" s="36">
        <f>SUMIFS(СВЦЭМ!$C$39:$C$782,СВЦЭМ!$A$39:$A$782,$A132,СВЦЭМ!$B$39:$B$782,J$119)+'СЕТ СН'!$I$9+СВЦЭМ!$D$10+'СЕТ СН'!$I$5-'СЕТ СН'!$I$17</f>
        <v>5302.6515397100002</v>
      </c>
      <c r="K132" s="36">
        <f>SUMIFS(СВЦЭМ!$C$39:$C$782,СВЦЭМ!$A$39:$A$782,$A132,СВЦЭМ!$B$39:$B$782,K$119)+'СЕТ СН'!$I$9+СВЦЭМ!$D$10+'СЕТ СН'!$I$5-'СЕТ СН'!$I$17</f>
        <v>5229.2690424299999</v>
      </c>
      <c r="L132" s="36">
        <f>SUMIFS(СВЦЭМ!$C$39:$C$782,СВЦЭМ!$A$39:$A$782,$A132,СВЦЭМ!$B$39:$B$782,L$119)+'СЕТ СН'!$I$9+СВЦЭМ!$D$10+'СЕТ СН'!$I$5-'СЕТ СН'!$I$17</f>
        <v>5251.96410681</v>
      </c>
      <c r="M132" s="36">
        <f>SUMIFS(СВЦЭМ!$C$39:$C$782,СВЦЭМ!$A$39:$A$782,$A132,СВЦЭМ!$B$39:$B$782,M$119)+'СЕТ СН'!$I$9+СВЦЭМ!$D$10+'СЕТ СН'!$I$5-'СЕТ СН'!$I$17</f>
        <v>5293.5421412000005</v>
      </c>
      <c r="N132" s="36">
        <f>SUMIFS(СВЦЭМ!$C$39:$C$782,СВЦЭМ!$A$39:$A$782,$A132,СВЦЭМ!$B$39:$B$782,N$119)+'СЕТ СН'!$I$9+СВЦЭМ!$D$10+'СЕТ СН'!$I$5-'СЕТ СН'!$I$17</f>
        <v>5351.2290331500008</v>
      </c>
      <c r="O132" s="36">
        <f>SUMIFS(СВЦЭМ!$C$39:$C$782,СВЦЭМ!$A$39:$A$782,$A132,СВЦЭМ!$B$39:$B$782,O$119)+'СЕТ СН'!$I$9+СВЦЭМ!$D$10+'СЕТ СН'!$I$5-'СЕТ СН'!$I$17</f>
        <v>5366.7137506600002</v>
      </c>
      <c r="P132" s="36">
        <f>SUMIFS(СВЦЭМ!$C$39:$C$782,СВЦЭМ!$A$39:$A$782,$A132,СВЦЭМ!$B$39:$B$782,P$119)+'СЕТ СН'!$I$9+СВЦЭМ!$D$10+'СЕТ СН'!$I$5-'СЕТ СН'!$I$17</f>
        <v>5397.1636287500005</v>
      </c>
      <c r="Q132" s="36">
        <f>SUMIFS(СВЦЭМ!$C$39:$C$782,СВЦЭМ!$A$39:$A$782,$A132,СВЦЭМ!$B$39:$B$782,Q$119)+'СЕТ СН'!$I$9+СВЦЭМ!$D$10+'СЕТ СН'!$I$5-'СЕТ СН'!$I$17</f>
        <v>5432.0612311000004</v>
      </c>
      <c r="R132" s="36">
        <f>SUMIFS(СВЦЭМ!$C$39:$C$782,СВЦЭМ!$A$39:$A$782,$A132,СВЦЭМ!$B$39:$B$782,R$119)+'СЕТ СН'!$I$9+СВЦЭМ!$D$10+'СЕТ СН'!$I$5-'СЕТ СН'!$I$17</f>
        <v>5391.79726544</v>
      </c>
      <c r="S132" s="36">
        <f>SUMIFS(СВЦЭМ!$C$39:$C$782,СВЦЭМ!$A$39:$A$782,$A132,СВЦЭМ!$B$39:$B$782,S$119)+'СЕТ СН'!$I$9+СВЦЭМ!$D$10+'СЕТ СН'!$I$5-'СЕТ СН'!$I$17</f>
        <v>5359.3699035900008</v>
      </c>
      <c r="T132" s="36">
        <f>SUMIFS(СВЦЭМ!$C$39:$C$782,СВЦЭМ!$A$39:$A$782,$A132,СВЦЭМ!$B$39:$B$782,T$119)+'СЕТ СН'!$I$9+СВЦЭМ!$D$10+'СЕТ СН'!$I$5-'СЕТ СН'!$I$17</f>
        <v>5336.0873437</v>
      </c>
      <c r="U132" s="36">
        <f>SUMIFS(СВЦЭМ!$C$39:$C$782,СВЦЭМ!$A$39:$A$782,$A132,СВЦЭМ!$B$39:$B$782,U$119)+'СЕТ СН'!$I$9+СВЦЭМ!$D$10+'СЕТ СН'!$I$5-'СЕТ СН'!$I$17</f>
        <v>5301.1268383799998</v>
      </c>
      <c r="V132" s="36">
        <f>SUMIFS(СВЦЭМ!$C$39:$C$782,СВЦЭМ!$A$39:$A$782,$A132,СВЦЭМ!$B$39:$B$782,V$119)+'СЕТ СН'!$I$9+СВЦЭМ!$D$10+'СЕТ СН'!$I$5-'СЕТ СН'!$I$17</f>
        <v>5283.5260448400004</v>
      </c>
      <c r="W132" s="36">
        <f>SUMIFS(СВЦЭМ!$C$39:$C$782,СВЦЭМ!$A$39:$A$782,$A132,СВЦЭМ!$B$39:$B$782,W$119)+'СЕТ СН'!$I$9+СВЦЭМ!$D$10+'СЕТ СН'!$I$5-'СЕТ СН'!$I$17</f>
        <v>5268.5538151199999</v>
      </c>
      <c r="X132" s="36">
        <f>SUMIFS(СВЦЭМ!$C$39:$C$782,СВЦЭМ!$A$39:$A$782,$A132,СВЦЭМ!$B$39:$B$782,X$119)+'СЕТ СН'!$I$9+СВЦЭМ!$D$10+'СЕТ СН'!$I$5-'СЕТ СН'!$I$17</f>
        <v>5318.5148862200003</v>
      </c>
      <c r="Y132" s="36">
        <f>SUMIFS(СВЦЭМ!$C$39:$C$782,СВЦЭМ!$A$39:$A$782,$A132,СВЦЭМ!$B$39:$B$782,Y$119)+'СЕТ СН'!$I$9+СВЦЭМ!$D$10+'СЕТ СН'!$I$5-'СЕТ СН'!$I$17</f>
        <v>5413.0957099300003</v>
      </c>
    </row>
    <row r="133" spans="1:25" ht="15.75" x14ac:dyDescent="0.2">
      <c r="A133" s="35">
        <f t="shared" si="3"/>
        <v>45091</v>
      </c>
      <c r="B133" s="36">
        <f>SUMIFS(СВЦЭМ!$C$39:$C$782,СВЦЭМ!$A$39:$A$782,$A133,СВЦЭМ!$B$39:$B$782,B$119)+'СЕТ СН'!$I$9+СВЦЭМ!$D$10+'СЕТ СН'!$I$5-'СЕТ СН'!$I$17</f>
        <v>5470.3939874100006</v>
      </c>
      <c r="C133" s="36">
        <f>SUMIFS(СВЦЭМ!$C$39:$C$782,СВЦЭМ!$A$39:$A$782,$A133,СВЦЭМ!$B$39:$B$782,C$119)+'СЕТ СН'!$I$9+СВЦЭМ!$D$10+'СЕТ СН'!$I$5-'СЕТ СН'!$I$17</f>
        <v>5551.6179860400007</v>
      </c>
      <c r="D133" s="36">
        <f>SUMIFS(СВЦЭМ!$C$39:$C$782,СВЦЭМ!$A$39:$A$782,$A133,СВЦЭМ!$B$39:$B$782,D$119)+'СЕТ СН'!$I$9+СВЦЭМ!$D$10+'СЕТ СН'!$I$5-'СЕТ СН'!$I$17</f>
        <v>5665.6646172199999</v>
      </c>
      <c r="E133" s="36">
        <f>SUMIFS(СВЦЭМ!$C$39:$C$782,СВЦЭМ!$A$39:$A$782,$A133,СВЦЭМ!$B$39:$B$782,E$119)+'СЕТ СН'!$I$9+СВЦЭМ!$D$10+'СЕТ СН'!$I$5-'СЕТ СН'!$I$17</f>
        <v>5674.0194563700006</v>
      </c>
      <c r="F133" s="36">
        <f>SUMIFS(СВЦЭМ!$C$39:$C$782,СВЦЭМ!$A$39:$A$782,$A133,СВЦЭМ!$B$39:$B$782,F$119)+'СЕТ СН'!$I$9+СВЦЭМ!$D$10+'СЕТ СН'!$I$5-'СЕТ СН'!$I$17</f>
        <v>5673.2212210200005</v>
      </c>
      <c r="G133" s="36">
        <f>SUMIFS(СВЦЭМ!$C$39:$C$782,СВЦЭМ!$A$39:$A$782,$A133,СВЦЭМ!$B$39:$B$782,G$119)+'СЕТ СН'!$I$9+СВЦЭМ!$D$10+'СЕТ СН'!$I$5-'СЕТ СН'!$I$17</f>
        <v>5655.11266935</v>
      </c>
      <c r="H133" s="36">
        <f>SUMIFS(СВЦЭМ!$C$39:$C$782,СВЦЭМ!$A$39:$A$782,$A133,СВЦЭМ!$B$39:$B$782,H$119)+'СЕТ СН'!$I$9+СВЦЭМ!$D$10+'СЕТ СН'!$I$5-'СЕТ СН'!$I$17</f>
        <v>5528.3263222400001</v>
      </c>
      <c r="I133" s="36">
        <f>SUMIFS(СВЦЭМ!$C$39:$C$782,СВЦЭМ!$A$39:$A$782,$A133,СВЦЭМ!$B$39:$B$782,I$119)+'СЕТ СН'!$I$9+СВЦЭМ!$D$10+'СЕТ СН'!$I$5-'СЕТ СН'!$I$17</f>
        <v>5424.7779992300002</v>
      </c>
      <c r="J133" s="36">
        <f>SUMIFS(СВЦЭМ!$C$39:$C$782,СВЦЭМ!$A$39:$A$782,$A133,СВЦЭМ!$B$39:$B$782,J$119)+'СЕТ СН'!$I$9+СВЦЭМ!$D$10+'СЕТ СН'!$I$5-'СЕТ СН'!$I$17</f>
        <v>5341.9951686100003</v>
      </c>
      <c r="K133" s="36">
        <f>SUMIFS(СВЦЭМ!$C$39:$C$782,СВЦЭМ!$A$39:$A$782,$A133,СВЦЭМ!$B$39:$B$782,K$119)+'СЕТ СН'!$I$9+СВЦЭМ!$D$10+'СЕТ СН'!$I$5-'СЕТ СН'!$I$17</f>
        <v>5327.3556330400006</v>
      </c>
      <c r="L133" s="36">
        <f>SUMIFS(СВЦЭМ!$C$39:$C$782,СВЦЭМ!$A$39:$A$782,$A133,СВЦЭМ!$B$39:$B$782,L$119)+'СЕТ СН'!$I$9+СВЦЭМ!$D$10+'СЕТ СН'!$I$5-'СЕТ СН'!$I$17</f>
        <v>5324.8620027400002</v>
      </c>
      <c r="M133" s="36">
        <f>SUMIFS(СВЦЭМ!$C$39:$C$782,СВЦЭМ!$A$39:$A$782,$A133,СВЦЭМ!$B$39:$B$782,M$119)+'СЕТ СН'!$I$9+СВЦЭМ!$D$10+'СЕТ СН'!$I$5-'СЕТ СН'!$I$17</f>
        <v>5356.6828567400007</v>
      </c>
      <c r="N133" s="36">
        <f>SUMIFS(СВЦЭМ!$C$39:$C$782,СВЦЭМ!$A$39:$A$782,$A133,СВЦЭМ!$B$39:$B$782,N$119)+'СЕТ СН'!$I$9+СВЦЭМ!$D$10+'СЕТ СН'!$I$5-'СЕТ СН'!$I$17</f>
        <v>5373.9332350000004</v>
      </c>
      <c r="O133" s="36">
        <f>SUMIFS(СВЦЭМ!$C$39:$C$782,СВЦЭМ!$A$39:$A$782,$A133,СВЦЭМ!$B$39:$B$782,O$119)+'СЕТ СН'!$I$9+СВЦЭМ!$D$10+'СЕТ СН'!$I$5-'СЕТ СН'!$I$17</f>
        <v>5364.3989432899998</v>
      </c>
      <c r="P133" s="36">
        <f>SUMIFS(СВЦЭМ!$C$39:$C$782,СВЦЭМ!$A$39:$A$782,$A133,СВЦЭМ!$B$39:$B$782,P$119)+'СЕТ СН'!$I$9+СВЦЭМ!$D$10+'СЕТ СН'!$I$5-'СЕТ СН'!$I$17</f>
        <v>5379.8213301300002</v>
      </c>
      <c r="Q133" s="36">
        <f>SUMIFS(СВЦЭМ!$C$39:$C$782,СВЦЭМ!$A$39:$A$782,$A133,СВЦЭМ!$B$39:$B$782,Q$119)+'СЕТ СН'!$I$9+СВЦЭМ!$D$10+'СЕТ СН'!$I$5-'СЕТ СН'!$I$17</f>
        <v>5398.3435111200006</v>
      </c>
      <c r="R133" s="36">
        <f>SUMIFS(СВЦЭМ!$C$39:$C$782,СВЦЭМ!$A$39:$A$782,$A133,СВЦЭМ!$B$39:$B$782,R$119)+'СЕТ СН'!$I$9+СВЦЭМ!$D$10+'СЕТ СН'!$I$5-'СЕТ СН'!$I$17</f>
        <v>5376.0937915900004</v>
      </c>
      <c r="S133" s="36">
        <f>SUMIFS(СВЦЭМ!$C$39:$C$782,СВЦЭМ!$A$39:$A$782,$A133,СВЦЭМ!$B$39:$B$782,S$119)+'СЕТ СН'!$I$9+СВЦЭМ!$D$10+'СЕТ СН'!$I$5-'СЕТ СН'!$I$17</f>
        <v>5367.7174213800008</v>
      </c>
      <c r="T133" s="36">
        <f>SUMIFS(СВЦЭМ!$C$39:$C$782,СВЦЭМ!$A$39:$A$782,$A133,СВЦЭМ!$B$39:$B$782,T$119)+'СЕТ СН'!$I$9+СВЦЭМ!$D$10+'СЕТ СН'!$I$5-'СЕТ СН'!$I$17</f>
        <v>5364.4737059400004</v>
      </c>
      <c r="U133" s="36">
        <f>SUMIFS(СВЦЭМ!$C$39:$C$782,СВЦЭМ!$A$39:$A$782,$A133,СВЦЭМ!$B$39:$B$782,U$119)+'СЕТ СН'!$I$9+СВЦЭМ!$D$10+'СЕТ СН'!$I$5-'СЕТ СН'!$I$17</f>
        <v>5362.76443887</v>
      </c>
      <c r="V133" s="36">
        <f>SUMIFS(СВЦЭМ!$C$39:$C$782,СВЦЭМ!$A$39:$A$782,$A133,СВЦЭМ!$B$39:$B$782,V$119)+'СЕТ СН'!$I$9+СВЦЭМ!$D$10+'СЕТ СН'!$I$5-'СЕТ СН'!$I$17</f>
        <v>5360.6156888000005</v>
      </c>
      <c r="W133" s="36">
        <f>SUMIFS(СВЦЭМ!$C$39:$C$782,СВЦЭМ!$A$39:$A$782,$A133,СВЦЭМ!$B$39:$B$782,W$119)+'СЕТ СН'!$I$9+СВЦЭМ!$D$10+'СЕТ СН'!$I$5-'СЕТ СН'!$I$17</f>
        <v>5316.5087757400006</v>
      </c>
      <c r="X133" s="36">
        <f>SUMIFS(СВЦЭМ!$C$39:$C$782,СВЦЭМ!$A$39:$A$782,$A133,СВЦЭМ!$B$39:$B$782,X$119)+'СЕТ СН'!$I$9+СВЦЭМ!$D$10+'СЕТ СН'!$I$5-'СЕТ СН'!$I$17</f>
        <v>5330.9674447800007</v>
      </c>
      <c r="Y133" s="36">
        <f>SUMIFS(СВЦЭМ!$C$39:$C$782,СВЦЭМ!$A$39:$A$782,$A133,СВЦЭМ!$B$39:$B$782,Y$119)+'СЕТ СН'!$I$9+СВЦЭМ!$D$10+'СЕТ СН'!$I$5-'СЕТ СН'!$I$17</f>
        <v>5386.3047263799999</v>
      </c>
    </row>
    <row r="134" spans="1:25" ht="15.75" x14ac:dyDescent="0.2">
      <c r="A134" s="35">
        <f t="shared" si="3"/>
        <v>45092</v>
      </c>
      <c r="B134" s="36">
        <f>SUMIFS(СВЦЭМ!$C$39:$C$782,СВЦЭМ!$A$39:$A$782,$A134,СВЦЭМ!$B$39:$B$782,B$119)+'СЕТ СН'!$I$9+СВЦЭМ!$D$10+'СЕТ СН'!$I$5-'СЕТ СН'!$I$17</f>
        <v>5270.6263582299998</v>
      </c>
      <c r="C134" s="36">
        <f>SUMIFS(СВЦЭМ!$C$39:$C$782,СВЦЭМ!$A$39:$A$782,$A134,СВЦЭМ!$B$39:$B$782,C$119)+'СЕТ СН'!$I$9+СВЦЭМ!$D$10+'СЕТ СН'!$I$5-'СЕТ СН'!$I$17</f>
        <v>5338.1060834100008</v>
      </c>
      <c r="D134" s="36">
        <f>SUMIFS(СВЦЭМ!$C$39:$C$782,СВЦЭМ!$A$39:$A$782,$A134,СВЦЭМ!$B$39:$B$782,D$119)+'СЕТ СН'!$I$9+СВЦЭМ!$D$10+'СЕТ СН'!$I$5-'СЕТ СН'!$I$17</f>
        <v>5410.7132073499997</v>
      </c>
      <c r="E134" s="36">
        <f>SUMIFS(СВЦЭМ!$C$39:$C$782,СВЦЭМ!$A$39:$A$782,$A134,СВЦЭМ!$B$39:$B$782,E$119)+'СЕТ СН'!$I$9+СВЦЭМ!$D$10+'СЕТ СН'!$I$5-'СЕТ СН'!$I$17</f>
        <v>5417.6864177100006</v>
      </c>
      <c r="F134" s="36">
        <f>SUMIFS(СВЦЭМ!$C$39:$C$782,СВЦЭМ!$A$39:$A$782,$A134,СВЦЭМ!$B$39:$B$782,F$119)+'СЕТ СН'!$I$9+СВЦЭМ!$D$10+'СЕТ СН'!$I$5-'СЕТ СН'!$I$17</f>
        <v>5392.3935957700005</v>
      </c>
      <c r="G134" s="36">
        <f>SUMIFS(СВЦЭМ!$C$39:$C$782,СВЦЭМ!$A$39:$A$782,$A134,СВЦЭМ!$B$39:$B$782,G$119)+'СЕТ СН'!$I$9+СВЦЭМ!$D$10+'СЕТ СН'!$I$5-'СЕТ СН'!$I$17</f>
        <v>5412.99550439</v>
      </c>
      <c r="H134" s="36">
        <f>SUMIFS(СВЦЭМ!$C$39:$C$782,СВЦЭМ!$A$39:$A$782,$A134,СВЦЭМ!$B$39:$B$782,H$119)+'СЕТ СН'!$I$9+СВЦЭМ!$D$10+'СЕТ СН'!$I$5-'СЕТ СН'!$I$17</f>
        <v>5280.6980705700007</v>
      </c>
      <c r="I134" s="36">
        <f>SUMIFS(СВЦЭМ!$C$39:$C$782,СВЦЭМ!$A$39:$A$782,$A134,СВЦЭМ!$B$39:$B$782,I$119)+'СЕТ СН'!$I$9+СВЦЭМ!$D$10+'СЕТ СН'!$I$5-'СЕТ СН'!$I$17</f>
        <v>5163.5977980799998</v>
      </c>
      <c r="J134" s="36">
        <f>SUMIFS(СВЦЭМ!$C$39:$C$782,СВЦЭМ!$A$39:$A$782,$A134,СВЦЭМ!$B$39:$B$782,J$119)+'СЕТ СН'!$I$9+СВЦЭМ!$D$10+'СЕТ СН'!$I$5-'СЕТ СН'!$I$17</f>
        <v>5128.4293327000005</v>
      </c>
      <c r="K134" s="36">
        <f>SUMIFS(СВЦЭМ!$C$39:$C$782,СВЦЭМ!$A$39:$A$782,$A134,СВЦЭМ!$B$39:$B$782,K$119)+'СЕТ СН'!$I$9+СВЦЭМ!$D$10+'СЕТ СН'!$I$5-'СЕТ СН'!$I$17</f>
        <v>5115.2693375700001</v>
      </c>
      <c r="L134" s="36">
        <f>SUMIFS(СВЦЭМ!$C$39:$C$782,СВЦЭМ!$A$39:$A$782,$A134,СВЦЭМ!$B$39:$B$782,L$119)+'СЕТ СН'!$I$9+СВЦЭМ!$D$10+'СЕТ СН'!$I$5-'СЕТ СН'!$I$17</f>
        <v>5088.2392554400003</v>
      </c>
      <c r="M134" s="36">
        <f>SUMIFS(СВЦЭМ!$C$39:$C$782,СВЦЭМ!$A$39:$A$782,$A134,СВЦЭМ!$B$39:$B$782,M$119)+'СЕТ СН'!$I$9+СВЦЭМ!$D$10+'СЕТ СН'!$I$5-'СЕТ СН'!$I$17</f>
        <v>5102.2142507400004</v>
      </c>
      <c r="N134" s="36">
        <f>SUMIFS(СВЦЭМ!$C$39:$C$782,СВЦЭМ!$A$39:$A$782,$A134,СВЦЭМ!$B$39:$B$782,N$119)+'СЕТ СН'!$I$9+СВЦЭМ!$D$10+'СЕТ СН'!$I$5-'СЕТ СН'!$I$17</f>
        <v>5128.7000805400003</v>
      </c>
      <c r="O134" s="36">
        <f>SUMIFS(СВЦЭМ!$C$39:$C$782,СВЦЭМ!$A$39:$A$782,$A134,СВЦЭМ!$B$39:$B$782,O$119)+'СЕТ СН'!$I$9+СВЦЭМ!$D$10+'СЕТ СН'!$I$5-'СЕТ СН'!$I$17</f>
        <v>5131.71505806</v>
      </c>
      <c r="P134" s="36">
        <f>SUMIFS(СВЦЭМ!$C$39:$C$782,СВЦЭМ!$A$39:$A$782,$A134,СВЦЭМ!$B$39:$B$782,P$119)+'СЕТ СН'!$I$9+СВЦЭМ!$D$10+'СЕТ СН'!$I$5-'СЕТ СН'!$I$17</f>
        <v>5149.3159491599999</v>
      </c>
      <c r="Q134" s="36">
        <f>SUMIFS(СВЦЭМ!$C$39:$C$782,СВЦЭМ!$A$39:$A$782,$A134,СВЦЭМ!$B$39:$B$782,Q$119)+'СЕТ СН'!$I$9+СВЦЭМ!$D$10+'СЕТ СН'!$I$5-'СЕТ СН'!$I$17</f>
        <v>5155.7424462600002</v>
      </c>
      <c r="R134" s="36">
        <f>SUMIFS(СВЦЭМ!$C$39:$C$782,СВЦЭМ!$A$39:$A$782,$A134,СВЦЭМ!$B$39:$B$782,R$119)+'СЕТ СН'!$I$9+СВЦЭМ!$D$10+'СЕТ СН'!$I$5-'СЕТ СН'!$I$17</f>
        <v>5102.1747359999999</v>
      </c>
      <c r="S134" s="36">
        <f>SUMIFS(СВЦЭМ!$C$39:$C$782,СВЦЭМ!$A$39:$A$782,$A134,СВЦЭМ!$B$39:$B$782,S$119)+'СЕТ СН'!$I$9+СВЦЭМ!$D$10+'СЕТ СН'!$I$5-'СЕТ СН'!$I$17</f>
        <v>5109.5475114000001</v>
      </c>
      <c r="T134" s="36">
        <f>SUMIFS(СВЦЭМ!$C$39:$C$782,СВЦЭМ!$A$39:$A$782,$A134,СВЦЭМ!$B$39:$B$782,T$119)+'СЕТ СН'!$I$9+СВЦЭМ!$D$10+'СЕТ СН'!$I$5-'СЕТ СН'!$I$17</f>
        <v>5107.6568522100006</v>
      </c>
      <c r="U134" s="36">
        <f>SUMIFS(СВЦЭМ!$C$39:$C$782,СВЦЭМ!$A$39:$A$782,$A134,СВЦЭМ!$B$39:$B$782,U$119)+'СЕТ СН'!$I$9+СВЦЭМ!$D$10+'СЕТ СН'!$I$5-'СЕТ СН'!$I$17</f>
        <v>5106.8434814500006</v>
      </c>
      <c r="V134" s="36">
        <f>SUMIFS(СВЦЭМ!$C$39:$C$782,СВЦЭМ!$A$39:$A$782,$A134,СВЦЭМ!$B$39:$B$782,V$119)+'СЕТ СН'!$I$9+СВЦЭМ!$D$10+'СЕТ СН'!$I$5-'СЕТ СН'!$I$17</f>
        <v>5129.6265040899998</v>
      </c>
      <c r="W134" s="36">
        <f>SUMIFS(СВЦЭМ!$C$39:$C$782,СВЦЭМ!$A$39:$A$782,$A134,СВЦЭМ!$B$39:$B$782,W$119)+'СЕТ СН'!$I$9+СВЦЭМ!$D$10+'СЕТ СН'!$I$5-'СЕТ СН'!$I$17</f>
        <v>5105.5026891800007</v>
      </c>
      <c r="X134" s="36">
        <f>SUMIFS(СВЦЭМ!$C$39:$C$782,СВЦЭМ!$A$39:$A$782,$A134,СВЦЭМ!$B$39:$B$782,X$119)+'СЕТ СН'!$I$9+СВЦЭМ!$D$10+'СЕТ СН'!$I$5-'СЕТ СН'!$I$17</f>
        <v>5131.8356782400006</v>
      </c>
      <c r="Y134" s="36">
        <f>SUMIFS(СВЦЭМ!$C$39:$C$782,СВЦЭМ!$A$39:$A$782,$A134,СВЦЭМ!$B$39:$B$782,Y$119)+'СЕТ СН'!$I$9+СВЦЭМ!$D$10+'СЕТ СН'!$I$5-'СЕТ СН'!$I$17</f>
        <v>5223.0857360800001</v>
      </c>
    </row>
    <row r="135" spans="1:25" ht="15.75" x14ac:dyDescent="0.2">
      <c r="A135" s="35">
        <f t="shared" si="3"/>
        <v>45093</v>
      </c>
      <c r="B135" s="36">
        <f>SUMIFS(СВЦЭМ!$C$39:$C$782,СВЦЭМ!$A$39:$A$782,$A135,СВЦЭМ!$B$39:$B$782,B$119)+'СЕТ СН'!$I$9+СВЦЭМ!$D$10+'СЕТ СН'!$I$5-'СЕТ СН'!$I$17</f>
        <v>5348.5558054700005</v>
      </c>
      <c r="C135" s="36">
        <f>SUMIFS(СВЦЭМ!$C$39:$C$782,СВЦЭМ!$A$39:$A$782,$A135,СВЦЭМ!$B$39:$B$782,C$119)+'СЕТ СН'!$I$9+СВЦЭМ!$D$10+'СЕТ СН'!$I$5-'СЕТ СН'!$I$17</f>
        <v>5402.8414542500004</v>
      </c>
      <c r="D135" s="36">
        <f>SUMIFS(СВЦЭМ!$C$39:$C$782,СВЦЭМ!$A$39:$A$782,$A135,СВЦЭМ!$B$39:$B$782,D$119)+'СЕТ СН'!$I$9+СВЦЭМ!$D$10+'СЕТ СН'!$I$5-'СЕТ СН'!$I$17</f>
        <v>5491.84513763</v>
      </c>
      <c r="E135" s="36">
        <f>SUMIFS(СВЦЭМ!$C$39:$C$782,СВЦЭМ!$A$39:$A$782,$A135,СВЦЭМ!$B$39:$B$782,E$119)+'СЕТ СН'!$I$9+СВЦЭМ!$D$10+'СЕТ СН'!$I$5-'СЕТ СН'!$I$17</f>
        <v>5516.5085918900004</v>
      </c>
      <c r="F135" s="36">
        <f>SUMIFS(СВЦЭМ!$C$39:$C$782,СВЦЭМ!$A$39:$A$782,$A135,СВЦЭМ!$B$39:$B$782,F$119)+'СЕТ СН'!$I$9+СВЦЭМ!$D$10+'СЕТ СН'!$I$5-'СЕТ СН'!$I$17</f>
        <v>5511.6128608100007</v>
      </c>
      <c r="G135" s="36">
        <f>SUMIFS(СВЦЭМ!$C$39:$C$782,СВЦЭМ!$A$39:$A$782,$A135,СВЦЭМ!$B$39:$B$782,G$119)+'СЕТ СН'!$I$9+СВЦЭМ!$D$10+'СЕТ СН'!$I$5-'СЕТ СН'!$I$17</f>
        <v>5471.7661241900005</v>
      </c>
      <c r="H135" s="36">
        <f>SUMIFS(СВЦЭМ!$C$39:$C$782,СВЦЭМ!$A$39:$A$782,$A135,СВЦЭМ!$B$39:$B$782,H$119)+'СЕТ СН'!$I$9+СВЦЭМ!$D$10+'СЕТ СН'!$I$5-'СЕТ СН'!$I$17</f>
        <v>5350.4827034600003</v>
      </c>
      <c r="I135" s="36">
        <f>SUMIFS(СВЦЭМ!$C$39:$C$782,СВЦЭМ!$A$39:$A$782,$A135,СВЦЭМ!$B$39:$B$782,I$119)+'СЕТ СН'!$I$9+СВЦЭМ!$D$10+'СЕТ СН'!$I$5-'СЕТ СН'!$I$17</f>
        <v>5307.7440930600005</v>
      </c>
      <c r="J135" s="36">
        <f>SUMIFS(СВЦЭМ!$C$39:$C$782,СВЦЭМ!$A$39:$A$782,$A135,СВЦЭМ!$B$39:$B$782,J$119)+'СЕТ СН'!$I$9+СВЦЭМ!$D$10+'СЕТ СН'!$I$5-'СЕТ СН'!$I$17</f>
        <v>5219.6381419900008</v>
      </c>
      <c r="K135" s="36">
        <f>SUMIFS(СВЦЭМ!$C$39:$C$782,СВЦЭМ!$A$39:$A$782,$A135,СВЦЭМ!$B$39:$B$782,K$119)+'СЕТ СН'!$I$9+СВЦЭМ!$D$10+'СЕТ СН'!$I$5-'СЕТ СН'!$I$17</f>
        <v>5230.2369274900002</v>
      </c>
      <c r="L135" s="36">
        <f>SUMIFS(СВЦЭМ!$C$39:$C$782,СВЦЭМ!$A$39:$A$782,$A135,СВЦЭМ!$B$39:$B$782,L$119)+'СЕТ СН'!$I$9+СВЦЭМ!$D$10+'СЕТ СН'!$I$5-'СЕТ СН'!$I$17</f>
        <v>5223.7671380600004</v>
      </c>
      <c r="M135" s="36">
        <f>SUMIFS(СВЦЭМ!$C$39:$C$782,СВЦЭМ!$A$39:$A$782,$A135,СВЦЭМ!$B$39:$B$782,M$119)+'СЕТ СН'!$I$9+СВЦЭМ!$D$10+'СЕТ СН'!$I$5-'СЕТ СН'!$I$17</f>
        <v>5252.40862887</v>
      </c>
      <c r="N135" s="36">
        <f>SUMIFS(СВЦЭМ!$C$39:$C$782,СВЦЭМ!$A$39:$A$782,$A135,СВЦЭМ!$B$39:$B$782,N$119)+'СЕТ СН'!$I$9+СВЦЭМ!$D$10+'СЕТ СН'!$I$5-'СЕТ СН'!$I$17</f>
        <v>5313.1781461200007</v>
      </c>
      <c r="O135" s="36">
        <f>SUMIFS(СВЦЭМ!$C$39:$C$782,СВЦЭМ!$A$39:$A$782,$A135,СВЦЭМ!$B$39:$B$782,O$119)+'СЕТ СН'!$I$9+СВЦЭМ!$D$10+'СЕТ СН'!$I$5-'СЕТ СН'!$I$17</f>
        <v>5295.8107838200003</v>
      </c>
      <c r="P135" s="36">
        <f>SUMIFS(СВЦЭМ!$C$39:$C$782,СВЦЭМ!$A$39:$A$782,$A135,СВЦЭМ!$B$39:$B$782,P$119)+'СЕТ СН'!$I$9+СВЦЭМ!$D$10+'СЕТ СН'!$I$5-'СЕТ СН'!$I$17</f>
        <v>5300.1855328199999</v>
      </c>
      <c r="Q135" s="36">
        <f>SUMIFS(СВЦЭМ!$C$39:$C$782,СВЦЭМ!$A$39:$A$782,$A135,СВЦЭМ!$B$39:$B$782,Q$119)+'СЕТ СН'!$I$9+СВЦЭМ!$D$10+'СЕТ СН'!$I$5-'СЕТ СН'!$I$17</f>
        <v>5284.1319397100006</v>
      </c>
      <c r="R135" s="36">
        <f>SUMIFS(СВЦЭМ!$C$39:$C$782,СВЦЭМ!$A$39:$A$782,$A135,СВЦЭМ!$B$39:$B$782,R$119)+'СЕТ СН'!$I$9+СВЦЭМ!$D$10+'СЕТ СН'!$I$5-'СЕТ СН'!$I$17</f>
        <v>5271.0578918500005</v>
      </c>
      <c r="S135" s="36">
        <f>SUMIFS(СВЦЭМ!$C$39:$C$782,СВЦЭМ!$A$39:$A$782,$A135,СВЦЭМ!$B$39:$B$782,S$119)+'СЕТ СН'!$I$9+СВЦЭМ!$D$10+'СЕТ СН'!$I$5-'СЕТ СН'!$I$17</f>
        <v>5261.4239640800006</v>
      </c>
      <c r="T135" s="36">
        <f>SUMIFS(СВЦЭМ!$C$39:$C$782,СВЦЭМ!$A$39:$A$782,$A135,СВЦЭМ!$B$39:$B$782,T$119)+'СЕТ СН'!$I$9+СВЦЭМ!$D$10+'СЕТ СН'!$I$5-'СЕТ СН'!$I$17</f>
        <v>5237.8080890700003</v>
      </c>
      <c r="U135" s="36">
        <f>SUMIFS(СВЦЭМ!$C$39:$C$782,СВЦЭМ!$A$39:$A$782,$A135,СВЦЭМ!$B$39:$B$782,U$119)+'СЕТ СН'!$I$9+СВЦЭМ!$D$10+'СЕТ СН'!$I$5-'СЕТ СН'!$I$17</f>
        <v>5237.2906303199998</v>
      </c>
      <c r="V135" s="36">
        <f>SUMIFS(СВЦЭМ!$C$39:$C$782,СВЦЭМ!$A$39:$A$782,$A135,СВЦЭМ!$B$39:$B$782,V$119)+'СЕТ СН'!$I$9+СВЦЭМ!$D$10+'СЕТ СН'!$I$5-'СЕТ СН'!$I$17</f>
        <v>5228.4790923700002</v>
      </c>
      <c r="W135" s="36">
        <f>SUMIFS(СВЦЭМ!$C$39:$C$782,СВЦЭМ!$A$39:$A$782,$A135,СВЦЭМ!$B$39:$B$782,W$119)+'СЕТ СН'!$I$9+СВЦЭМ!$D$10+'СЕТ СН'!$I$5-'СЕТ СН'!$I$17</f>
        <v>5192.4371998100005</v>
      </c>
      <c r="X135" s="36">
        <f>SUMIFS(СВЦЭМ!$C$39:$C$782,СВЦЭМ!$A$39:$A$782,$A135,СВЦЭМ!$B$39:$B$782,X$119)+'СЕТ СН'!$I$9+СВЦЭМ!$D$10+'СЕТ СН'!$I$5-'СЕТ СН'!$I$17</f>
        <v>5252.4101163900004</v>
      </c>
      <c r="Y135" s="36">
        <f>SUMIFS(СВЦЭМ!$C$39:$C$782,СВЦЭМ!$A$39:$A$782,$A135,СВЦЭМ!$B$39:$B$782,Y$119)+'СЕТ СН'!$I$9+СВЦЭМ!$D$10+'СЕТ СН'!$I$5-'СЕТ СН'!$I$17</f>
        <v>5405.1308375799999</v>
      </c>
    </row>
    <row r="136" spans="1:25" ht="15.75" x14ac:dyDescent="0.2">
      <c r="A136" s="35">
        <f t="shared" si="3"/>
        <v>45094</v>
      </c>
      <c r="B136" s="36">
        <f>SUMIFS(СВЦЭМ!$C$39:$C$782,СВЦЭМ!$A$39:$A$782,$A136,СВЦЭМ!$B$39:$B$782,B$119)+'СЕТ СН'!$I$9+СВЦЭМ!$D$10+'СЕТ СН'!$I$5-'СЕТ СН'!$I$17</f>
        <v>5247.0556857900001</v>
      </c>
      <c r="C136" s="36">
        <f>SUMIFS(СВЦЭМ!$C$39:$C$782,СВЦЭМ!$A$39:$A$782,$A136,СВЦЭМ!$B$39:$B$782,C$119)+'СЕТ СН'!$I$9+СВЦЭМ!$D$10+'СЕТ СН'!$I$5-'СЕТ СН'!$I$17</f>
        <v>5322.7935564899999</v>
      </c>
      <c r="D136" s="36">
        <f>SUMIFS(СВЦЭМ!$C$39:$C$782,СВЦЭМ!$A$39:$A$782,$A136,СВЦЭМ!$B$39:$B$782,D$119)+'СЕТ СН'!$I$9+СВЦЭМ!$D$10+'СЕТ СН'!$I$5-'СЕТ СН'!$I$17</f>
        <v>5357.8142479600001</v>
      </c>
      <c r="E136" s="36">
        <f>SUMIFS(СВЦЭМ!$C$39:$C$782,СВЦЭМ!$A$39:$A$782,$A136,СВЦЭМ!$B$39:$B$782,E$119)+'СЕТ СН'!$I$9+СВЦЭМ!$D$10+'СЕТ СН'!$I$5-'СЕТ СН'!$I$17</f>
        <v>5355.6084772300001</v>
      </c>
      <c r="F136" s="36">
        <f>SUMIFS(СВЦЭМ!$C$39:$C$782,СВЦЭМ!$A$39:$A$782,$A136,СВЦЭМ!$B$39:$B$782,F$119)+'СЕТ СН'!$I$9+СВЦЭМ!$D$10+'СЕТ СН'!$I$5-'СЕТ СН'!$I$17</f>
        <v>5350.3660395300003</v>
      </c>
      <c r="G136" s="36">
        <f>SUMIFS(СВЦЭМ!$C$39:$C$782,СВЦЭМ!$A$39:$A$782,$A136,СВЦЭМ!$B$39:$B$782,G$119)+'СЕТ СН'!$I$9+СВЦЭМ!$D$10+'СЕТ СН'!$I$5-'СЕТ СН'!$I$17</f>
        <v>5380.47194175</v>
      </c>
      <c r="H136" s="36">
        <f>SUMIFS(СВЦЭМ!$C$39:$C$782,СВЦЭМ!$A$39:$A$782,$A136,СВЦЭМ!$B$39:$B$782,H$119)+'СЕТ СН'!$I$9+СВЦЭМ!$D$10+'СЕТ СН'!$I$5-'СЕТ СН'!$I$17</f>
        <v>5312.9839986400002</v>
      </c>
      <c r="I136" s="36">
        <f>SUMIFS(СВЦЭМ!$C$39:$C$782,СВЦЭМ!$A$39:$A$782,$A136,СВЦЭМ!$B$39:$B$782,I$119)+'СЕТ СН'!$I$9+СВЦЭМ!$D$10+'СЕТ СН'!$I$5-'СЕТ СН'!$I$17</f>
        <v>5241.03140704</v>
      </c>
      <c r="J136" s="36">
        <f>SUMIFS(СВЦЭМ!$C$39:$C$782,СВЦЭМ!$A$39:$A$782,$A136,СВЦЭМ!$B$39:$B$782,J$119)+'СЕТ СН'!$I$9+СВЦЭМ!$D$10+'СЕТ СН'!$I$5-'СЕТ СН'!$I$17</f>
        <v>5135.9863201099997</v>
      </c>
      <c r="K136" s="36">
        <f>SUMIFS(СВЦЭМ!$C$39:$C$782,СВЦЭМ!$A$39:$A$782,$A136,СВЦЭМ!$B$39:$B$782,K$119)+'СЕТ СН'!$I$9+СВЦЭМ!$D$10+'СЕТ СН'!$I$5-'СЕТ СН'!$I$17</f>
        <v>5097.6801800400008</v>
      </c>
      <c r="L136" s="36">
        <f>SUMIFS(СВЦЭМ!$C$39:$C$782,СВЦЭМ!$A$39:$A$782,$A136,СВЦЭМ!$B$39:$B$782,L$119)+'СЕТ СН'!$I$9+СВЦЭМ!$D$10+'СЕТ СН'!$I$5-'СЕТ СН'!$I$17</f>
        <v>5061.1855780800006</v>
      </c>
      <c r="M136" s="36">
        <f>SUMIFS(СВЦЭМ!$C$39:$C$782,СВЦЭМ!$A$39:$A$782,$A136,СВЦЭМ!$B$39:$B$782,M$119)+'СЕТ СН'!$I$9+СВЦЭМ!$D$10+'СЕТ СН'!$I$5-'СЕТ СН'!$I$17</f>
        <v>5067.4446329800003</v>
      </c>
      <c r="N136" s="36">
        <f>SUMIFS(СВЦЭМ!$C$39:$C$782,СВЦЭМ!$A$39:$A$782,$A136,СВЦЭМ!$B$39:$B$782,N$119)+'СЕТ СН'!$I$9+СВЦЭМ!$D$10+'СЕТ СН'!$I$5-'СЕТ СН'!$I$17</f>
        <v>5098.6024963600003</v>
      </c>
      <c r="O136" s="36">
        <f>SUMIFS(СВЦЭМ!$C$39:$C$782,СВЦЭМ!$A$39:$A$782,$A136,СВЦЭМ!$B$39:$B$782,O$119)+'СЕТ СН'!$I$9+СВЦЭМ!$D$10+'СЕТ СН'!$I$5-'СЕТ СН'!$I$17</f>
        <v>5096.8052280500006</v>
      </c>
      <c r="P136" s="36">
        <f>SUMIFS(СВЦЭМ!$C$39:$C$782,СВЦЭМ!$A$39:$A$782,$A136,СВЦЭМ!$B$39:$B$782,P$119)+'СЕТ СН'!$I$9+СВЦЭМ!$D$10+'СЕТ СН'!$I$5-'СЕТ СН'!$I$17</f>
        <v>5113.4861970600004</v>
      </c>
      <c r="Q136" s="36">
        <f>SUMIFS(СВЦЭМ!$C$39:$C$782,СВЦЭМ!$A$39:$A$782,$A136,СВЦЭМ!$B$39:$B$782,Q$119)+'СЕТ СН'!$I$9+СВЦЭМ!$D$10+'СЕТ СН'!$I$5-'СЕТ СН'!$I$17</f>
        <v>5130.1283020500005</v>
      </c>
      <c r="R136" s="36">
        <f>SUMIFS(СВЦЭМ!$C$39:$C$782,СВЦЭМ!$A$39:$A$782,$A136,СВЦЭМ!$B$39:$B$782,R$119)+'СЕТ СН'!$I$9+СВЦЭМ!$D$10+'СЕТ СН'!$I$5-'СЕТ СН'!$I$17</f>
        <v>5119.8828057999999</v>
      </c>
      <c r="S136" s="36">
        <f>SUMIFS(СВЦЭМ!$C$39:$C$782,СВЦЭМ!$A$39:$A$782,$A136,СВЦЭМ!$B$39:$B$782,S$119)+'СЕТ СН'!$I$9+СВЦЭМ!$D$10+'СЕТ СН'!$I$5-'СЕТ СН'!$I$17</f>
        <v>5106.5777221200005</v>
      </c>
      <c r="T136" s="36">
        <f>SUMIFS(СВЦЭМ!$C$39:$C$782,СВЦЭМ!$A$39:$A$782,$A136,СВЦЭМ!$B$39:$B$782,T$119)+'СЕТ СН'!$I$9+СВЦЭМ!$D$10+'СЕТ СН'!$I$5-'СЕТ СН'!$I$17</f>
        <v>5086.1061291599999</v>
      </c>
      <c r="U136" s="36">
        <f>SUMIFS(СВЦЭМ!$C$39:$C$782,СВЦЭМ!$A$39:$A$782,$A136,СВЦЭМ!$B$39:$B$782,U$119)+'СЕТ СН'!$I$9+СВЦЭМ!$D$10+'СЕТ СН'!$I$5-'СЕТ СН'!$I$17</f>
        <v>5082.48350183</v>
      </c>
      <c r="V136" s="36">
        <f>SUMIFS(СВЦЭМ!$C$39:$C$782,СВЦЭМ!$A$39:$A$782,$A136,СВЦЭМ!$B$39:$B$782,V$119)+'СЕТ СН'!$I$9+СВЦЭМ!$D$10+'СЕТ СН'!$I$5-'СЕТ СН'!$I$17</f>
        <v>5071.9145776300002</v>
      </c>
      <c r="W136" s="36">
        <f>SUMIFS(СВЦЭМ!$C$39:$C$782,СВЦЭМ!$A$39:$A$782,$A136,СВЦЭМ!$B$39:$B$782,W$119)+'СЕТ СН'!$I$9+СВЦЭМ!$D$10+'СЕТ СН'!$I$5-'СЕТ СН'!$I$17</f>
        <v>5043.4024202300006</v>
      </c>
      <c r="X136" s="36">
        <f>SUMIFS(СВЦЭМ!$C$39:$C$782,СВЦЭМ!$A$39:$A$782,$A136,СВЦЭМ!$B$39:$B$782,X$119)+'СЕТ СН'!$I$9+СВЦЭМ!$D$10+'СЕТ СН'!$I$5-'СЕТ СН'!$I$17</f>
        <v>5097.4407913499999</v>
      </c>
      <c r="Y136" s="36">
        <f>SUMIFS(СВЦЭМ!$C$39:$C$782,СВЦЭМ!$A$39:$A$782,$A136,СВЦЭМ!$B$39:$B$782,Y$119)+'СЕТ СН'!$I$9+СВЦЭМ!$D$10+'СЕТ СН'!$I$5-'СЕТ СН'!$I$17</f>
        <v>5169.4915429100001</v>
      </c>
    </row>
    <row r="137" spans="1:25" ht="15.75" x14ac:dyDescent="0.2">
      <c r="A137" s="35">
        <f t="shared" si="3"/>
        <v>45095</v>
      </c>
      <c r="B137" s="36">
        <f>SUMIFS(СВЦЭМ!$C$39:$C$782,СВЦЭМ!$A$39:$A$782,$A137,СВЦЭМ!$B$39:$B$782,B$119)+'СЕТ СН'!$I$9+СВЦЭМ!$D$10+'СЕТ СН'!$I$5-'СЕТ СН'!$I$17</f>
        <v>5364.8090196499998</v>
      </c>
      <c r="C137" s="36">
        <f>SUMIFS(СВЦЭМ!$C$39:$C$782,СВЦЭМ!$A$39:$A$782,$A137,СВЦЭМ!$B$39:$B$782,C$119)+'СЕТ СН'!$I$9+СВЦЭМ!$D$10+'СЕТ СН'!$I$5-'СЕТ СН'!$I$17</f>
        <v>5466.5435766200007</v>
      </c>
      <c r="D137" s="36">
        <f>SUMIFS(СВЦЭМ!$C$39:$C$782,СВЦЭМ!$A$39:$A$782,$A137,СВЦЭМ!$B$39:$B$782,D$119)+'СЕТ СН'!$I$9+СВЦЭМ!$D$10+'СЕТ СН'!$I$5-'СЕТ СН'!$I$17</f>
        <v>5494.2705952900005</v>
      </c>
      <c r="E137" s="36">
        <f>SUMIFS(СВЦЭМ!$C$39:$C$782,СВЦЭМ!$A$39:$A$782,$A137,СВЦЭМ!$B$39:$B$782,E$119)+'СЕТ СН'!$I$9+СВЦЭМ!$D$10+'СЕТ СН'!$I$5-'СЕТ СН'!$I$17</f>
        <v>5521.7974992400004</v>
      </c>
      <c r="F137" s="36">
        <f>SUMIFS(СВЦЭМ!$C$39:$C$782,СВЦЭМ!$A$39:$A$782,$A137,СВЦЭМ!$B$39:$B$782,F$119)+'СЕТ СН'!$I$9+СВЦЭМ!$D$10+'СЕТ СН'!$I$5-'СЕТ СН'!$I$17</f>
        <v>5546.6714940100001</v>
      </c>
      <c r="G137" s="36">
        <f>SUMIFS(СВЦЭМ!$C$39:$C$782,СВЦЭМ!$A$39:$A$782,$A137,СВЦЭМ!$B$39:$B$782,G$119)+'СЕТ СН'!$I$9+СВЦЭМ!$D$10+'СЕТ СН'!$I$5-'СЕТ СН'!$I$17</f>
        <v>5542.6082185300002</v>
      </c>
      <c r="H137" s="36">
        <f>SUMIFS(СВЦЭМ!$C$39:$C$782,СВЦЭМ!$A$39:$A$782,$A137,СВЦЭМ!$B$39:$B$782,H$119)+'СЕТ СН'!$I$9+СВЦЭМ!$D$10+'СЕТ СН'!$I$5-'СЕТ СН'!$I$17</f>
        <v>5520.8999615600005</v>
      </c>
      <c r="I137" s="36">
        <f>SUMIFS(СВЦЭМ!$C$39:$C$782,СВЦЭМ!$A$39:$A$782,$A137,СВЦЭМ!$B$39:$B$782,I$119)+'СЕТ СН'!$I$9+СВЦЭМ!$D$10+'СЕТ СН'!$I$5-'СЕТ СН'!$I$17</f>
        <v>5478.1726102100001</v>
      </c>
      <c r="J137" s="36">
        <f>SUMIFS(СВЦЭМ!$C$39:$C$782,СВЦЭМ!$A$39:$A$782,$A137,СВЦЭМ!$B$39:$B$782,J$119)+'СЕТ СН'!$I$9+СВЦЭМ!$D$10+'СЕТ СН'!$I$5-'СЕТ СН'!$I$17</f>
        <v>5401.4022427700002</v>
      </c>
      <c r="K137" s="36">
        <f>SUMIFS(СВЦЭМ!$C$39:$C$782,СВЦЭМ!$A$39:$A$782,$A137,СВЦЭМ!$B$39:$B$782,K$119)+'СЕТ СН'!$I$9+СВЦЭМ!$D$10+'СЕТ СН'!$I$5-'СЕТ СН'!$I$17</f>
        <v>5348.9321736700003</v>
      </c>
      <c r="L137" s="36">
        <f>SUMIFS(СВЦЭМ!$C$39:$C$782,СВЦЭМ!$A$39:$A$782,$A137,СВЦЭМ!$B$39:$B$782,L$119)+'СЕТ СН'!$I$9+СВЦЭМ!$D$10+'СЕТ СН'!$I$5-'СЕТ СН'!$I$17</f>
        <v>5347.2409377399999</v>
      </c>
      <c r="M137" s="36">
        <f>SUMIFS(СВЦЭМ!$C$39:$C$782,СВЦЭМ!$A$39:$A$782,$A137,СВЦЭМ!$B$39:$B$782,M$119)+'СЕТ СН'!$I$9+СВЦЭМ!$D$10+'СЕТ СН'!$I$5-'СЕТ СН'!$I$17</f>
        <v>5378.9713960700001</v>
      </c>
      <c r="N137" s="36">
        <f>SUMIFS(СВЦЭМ!$C$39:$C$782,СВЦЭМ!$A$39:$A$782,$A137,СВЦЭМ!$B$39:$B$782,N$119)+'СЕТ СН'!$I$9+СВЦЭМ!$D$10+'СЕТ СН'!$I$5-'СЕТ СН'!$I$17</f>
        <v>5394.9035525100007</v>
      </c>
      <c r="O137" s="36">
        <f>SUMIFS(СВЦЭМ!$C$39:$C$782,СВЦЭМ!$A$39:$A$782,$A137,СВЦЭМ!$B$39:$B$782,O$119)+'СЕТ СН'!$I$9+СВЦЭМ!$D$10+'СЕТ СН'!$I$5-'СЕТ СН'!$I$17</f>
        <v>5396.6389323700005</v>
      </c>
      <c r="P137" s="36">
        <f>SUMIFS(СВЦЭМ!$C$39:$C$782,СВЦЭМ!$A$39:$A$782,$A137,СВЦЭМ!$B$39:$B$782,P$119)+'СЕТ СН'!$I$9+СВЦЭМ!$D$10+'СЕТ СН'!$I$5-'СЕТ СН'!$I$17</f>
        <v>5415.9392715600006</v>
      </c>
      <c r="Q137" s="36">
        <f>SUMIFS(СВЦЭМ!$C$39:$C$782,СВЦЭМ!$A$39:$A$782,$A137,СВЦЭМ!$B$39:$B$782,Q$119)+'СЕТ СН'!$I$9+СВЦЭМ!$D$10+'СЕТ СН'!$I$5-'СЕТ СН'!$I$17</f>
        <v>5416.4235284000006</v>
      </c>
      <c r="R137" s="36">
        <f>SUMIFS(СВЦЭМ!$C$39:$C$782,СВЦЭМ!$A$39:$A$782,$A137,СВЦЭМ!$B$39:$B$782,R$119)+'СЕТ СН'!$I$9+СВЦЭМ!$D$10+'СЕТ СН'!$I$5-'СЕТ СН'!$I$17</f>
        <v>5403.4827197100003</v>
      </c>
      <c r="S137" s="36">
        <f>SUMIFS(СВЦЭМ!$C$39:$C$782,СВЦЭМ!$A$39:$A$782,$A137,СВЦЭМ!$B$39:$B$782,S$119)+'СЕТ СН'!$I$9+СВЦЭМ!$D$10+'СЕТ СН'!$I$5-'СЕТ СН'!$I$17</f>
        <v>5379.5880009700004</v>
      </c>
      <c r="T137" s="36">
        <f>SUMIFS(СВЦЭМ!$C$39:$C$782,СВЦЭМ!$A$39:$A$782,$A137,СВЦЭМ!$B$39:$B$782,T$119)+'СЕТ СН'!$I$9+СВЦЭМ!$D$10+'СЕТ СН'!$I$5-'СЕТ СН'!$I$17</f>
        <v>5343.7879612900006</v>
      </c>
      <c r="U137" s="36">
        <f>SUMIFS(СВЦЭМ!$C$39:$C$782,СВЦЭМ!$A$39:$A$782,$A137,СВЦЭМ!$B$39:$B$782,U$119)+'СЕТ СН'!$I$9+СВЦЭМ!$D$10+'СЕТ СН'!$I$5-'СЕТ СН'!$I$17</f>
        <v>5334.9174934100001</v>
      </c>
      <c r="V137" s="36">
        <f>SUMIFS(СВЦЭМ!$C$39:$C$782,СВЦЭМ!$A$39:$A$782,$A137,СВЦЭМ!$B$39:$B$782,V$119)+'СЕТ СН'!$I$9+СВЦЭМ!$D$10+'СЕТ СН'!$I$5-'СЕТ СН'!$I$17</f>
        <v>5297.5034782900002</v>
      </c>
      <c r="W137" s="36">
        <f>SUMIFS(СВЦЭМ!$C$39:$C$782,СВЦЭМ!$A$39:$A$782,$A137,СВЦЭМ!$B$39:$B$782,W$119)+'СЕТ СН'!$I$9+СВЦЭМ!$D$10+'СЕТ СН'!$I$5-'СЕТ СН'!$I$17</f>
        <v>5310.0141205</v>
      </c>
      <c r="X137" s="36">
        <f>SUMIFS(СВЦЭМ!$C$39:$C$782,СВЦЭМ!$A$39:$A$782,$A137,СВЦЭМ!$B$39:$B$782,X$119)+'СЕТ СН'!$I$9+СВЦЭМ!$D$10+'СЕТ СН'!$I$5-'СЕТ СН'!$I$17</f>
        <v>5334.4702525499997</v>
      </c>
      <c r="Y137" s="36">
        <f>SUMIFS(СВЦЭМ!$C$39:$C$782,СВЦЭМ!$A$39:$A$782,$A137,СВЦЭМ!$B$39:$B$782,Y$119)+'СЕТ СН'!$I$9+СВЦЭМ!$D$10+'СЕТ СН'!$I$5-'СЕТ СН'!$I$17</f>
        <v>5412.29578416</v>
      </c>
    </row>
    <row r="138" spans="1:25" ht="15.75" x14ac:dyDescent="0.2">
      <c r="A138" s="35">
        <f t="shared" si="3"/>
        <v>45096</v>
      </c>
      <c r="B138" s="36">
        <f>SUMIFS(СВЦЭМ!$C$39:$C$782,СВЦЭМ!$A$39:$A$782,$A138,СВЦЭМ!$B$39:$B$782,B$119)+'СЕТ СН'!$I$9+СВЦЭМ!$D$10+'СЕТ СН'!$I$5-'СЕТ СН'!$I$17</f>
        <v>5307.4447285599999</v>
      </c>
      <c r="C138" s="36">
        <f>SUMIFS(СВЦЭМ!$C$39:$C$782,СВЦЭМ!$A$39:$A$782,$A138,СВЦЭМ!$B$39:$B$782,C$119)+'СЕТ СН'!$I$9+СВЦЭМ!$D$10+'СЕТ СН'!$I$5-'СЕТ СН'!$I$17</f>
        <v>5397.4326998400002</v>
      </c>
      <c r="D138" s="36">
        <f>SUMIFS(СВЦЭМ!$C$39:$C$782,СВЦЭМ!$A$39:$A$782,$A138,СВЦЭМ!$B$39:$B$782,D$119)+'СЕТ СН'!$I$9+СВЦЭМ!$D$10+'СЕТ СН'!$I$5-'СЕТ СН'!$I$17</f>
        <v>5479.6695678800006</v>
      </c>
      <c r="E138" s="36">
        <f>SUMIFS(СВЦЭМ!$C$39:$C$782,СВЦЭМ!$A$39:$A$782,$A138,СВЦЭМ!$B$39:$B$782,E$119)+'СЕТ СН'!$I$9+СВЦЭМ!$D$10+'СЕТ СН'!$I$5-'СЕТ СН'!$I$17</f>
        <v>5450.9917321600005</v>
      </c>
      <c r="F138" s="36">
        <f>SUMIFS(СВЦЭМ!$C$39:$C$782,СВЦЭМ!$A$39:$A$782,$A138,СВЦЭМ!$B$39:$B$782,F$119)+'СЕТ СН'!$I$9+СВЦЭМ!$D$10+'СЕТ СН'!$I$5-'СЕТ СН'!$I$17</f>
        <v>5491.9811926000002</v>
      </c>
      <c r="G138" s="36">
        <f>SUMIFS(СВЦЭМ!$C$39:$C$782,СВЦЭМ!$A$39:$A$782,$A138,СВЦЭМ!$B$39:$B$782,G$119)+'СЕТ СН'!$I$9+СВЦЭМ!$D$10+'СЕТ СН'!$I$5-'СЕТ СН'!$I$17</f>
        <v>5495.2478159500006</v>
      </c>
      <c r="H138" s="36">
        <f>SUMIFS(СВЦЭМ!$C$39:$C$782,СВЦЭМ!$A$39:$A$782,$A138,СВЦЭМ!$B$39:$B$782,H$119)+'СЕТ СН'!$I$9+СВЦЭМ!$D$10+'СЕТ СН'!$I$5-'СЕТ СН'!$I$17</f>
        <v>5468.8841633700004</v>
      </c>
      <c r="I138" s="36">
        <f>SUMIFS(СВЦЭМ!$C$39:$C$782,СВЦЭМ!$A$39:$A$782,$A138,СВЦЭМ!$B$39:$B$782,I$119)+'СЕТ СН'!$I$9+СВЦЭМ!$D$10+'СЕТ СН'!$I$5-'СЕТ СН'!$I$17</f>
        <v>5306.8724706200001</v>
      </c>
      <c r="J138" s="36">
        <f>SUMIFS(СВЦЭМ!$C$39:$C$782,СВЦЭМ!$A$39:$A$782,$A138,СВЦЭМ!$B$39:$B$782,J$119)+'СЕТ СН'!$I$9+СВЦЭМ!$D$10+'СЕТ СН'!$I$5-'СЕТ СН'!$I$17</f>
        <v>5219.2050815500006</v>
      </c>
      <c r="K138" s="36">
        <f>SUMIFS(СВЦЭМ!$C$39:$C$782,СВЦЭМ!$A$39:$A$782,$A138,СВЦЭМ!$B$39:$B$782,K$119)+'СЕТ СН'!$I$9+СВЦЭМ!$D$10+'СЕТ СН'!$I$5-'СЕТ СН'!$I$17</f>
        <v>5184.88911181</v>
      </c>
      <c r="L138" s="36">
        <f>SUMIFS(СВЦЭМ!$C$39:$C$782,СВЦЭМ!$A$39:$A$782,$A138,СВЦЭМ!$B$39:$B$782,L$119)+'СЕТ СН'!$I$9+СВЦЭМ!$D$10+'СЕТ СН'!$I$5-'СЕТ СН'!$I$17</f>
        <v>5168.4879386000002</v>
      </c>
      <c r="M138" s="36">
        <f>SUMIFS(СВЦЭМ!$C$39:$C$782,СВЦЭМ!$A$39:$A$782,$A138,СВЦЭМ!$B$39:$B$782,M$119)+'СЕТ СН'!$I$9+СВЦЭМ!$D$10+'СЕТ СН'!$I$5-'СЕТ СН'!$I$17</f>
        <v>5183.5779270000003</v>
      </c>
      <c r="N138" s="36">
        <f>SUMIFS(СВЦЭМ!$C$39:$C$782,СВЦЭМ!$A$39:$A$782,$A138,СВЦЭМ!$B$39:$B$782,N$119)+'СЕТ СН'!$I$9+СВЦЭМ!$D$10+'СЕТ СН'!$I$5-'СЕТ СН'!$I$17</f>
        <v>5186.6522050900003</v>
      </c>
      <c r="O138" s="36">
        <f>SUMIFS(СВЦЭМ!$C$39:$C$782,СВЦЭМ!$A$39:$A$782,$A138,СВЦЭМ!$B$39:$B$782,O$119)+'СЕТ СН'!$I$9+СВЦЭМ!$D$10+'СЕТ СН'!$I$5-'СЕТ СН'!$I$17</f>
        <v>5222.0502282100006</v>
      </c>
      <c r="P138" s="36">
        <f>SUMIFS(СВЦЭМ!$C$39:$C$782,СВЦЭМ!$A$39:$A$782,$A138,СВЦЭМ!$B$39:$B$782,P$119)+'СЕТ СН'!$I$9+СВЦЭМ!$D$10+'СЕТ СН'!$I$5-'СЕТ СН'!$I$17</f>
        <v>5218.6668764000005</v>
      </c>
      <c r="Q138" s="36">
        <f>SUMIFS(СВЦЭМ!$C$39:$C$782,СВЦЭМ!$A$39:$A$782,$A138,СВЦЭМ!$B$39:$B$782,Q$119)+'СЕТ СН'!$I$9+СВЦЭМ!$D$10+'СЕТ СН'!$I$5-'СЕТ СН'!$I$17</f>
        <v>5214.1752170400005</v>
      </c>
      <c r="R138" s="36">
        <f>SUMIFS(СВЦЭМ!$C$39:$C$782,СВЦЭМ!$A$39:$A$782,$A138,СВЦЭМ!$B$39:$B$782,R$119)+'СЕТ СН'!$I$9+СВЦЭМ!$D$10+'СЕТ СН'!$I$5-'СЕТ СН'!$I$17</f>
        <v>5208.5909068999999</v>
      </c>
      <c r="S138" s="36">
        <f>SUMIFS(СВЦЭМ!$C$39:$C$782,СВЦЭМ!$A$39:$A$782,$A138,СВЦЭМ!$B$39:$B$782,S$119)+'СЕТ СН'!$I$9+СВЦЭМ!$D$10+'СЕТ СН'!$I$5-'СЕТ СН'!$I$17</f>
        <v>5180.5044330300007</v>
      </c>
      <c r="T138" s="36">
        <f>SUMIFS(СВЦЭМ!$C$39:$C$782,СВЦЭМ!$A$39:$A$782,$A138,СВЦЭМ!$B$39:$B$782,T$119)+'СЕТ СН'!$I$9+СВЦЭМ!$D$10+'СЕТ СН'!$I$5-'СЕТ СН'!$I$17</f>
        <v>5168.2708870500001</v>
      </c>
      <c r="U138" s="36">
        <f>SUMIFS(СВЦЭМ!$C$39:$C$782,СВЦЭМ!$A$39:$A$782,$A138,СВЦЭМ!$B$39:$B$782,U$119)+'СЕТ СН'!$I$9+СВЦЭМ!$D$10+'СЕТ СН'!$I$5-'СЕТ СН'!$I$17</f>
        <v>5181.6091824499999</v>
      </c>
      <c r="V138" s="36">
        <f>SUMIFS(СВЦЭМ!$C$39:$C$782,СВЦЭМ!$A$39:$A$782,$A138,СВЦЭМ!$B$39:$B$782,V$119)+'СЕТ СН'!$I$9+СВЦЭМ!$D$10+'СЕТ СН'!$I$5-'СЕТ СН'!$I$17</f>
        <v>5179.8216484700006</v>
      </c>
      <c r="W138" s="36">
        <f>SUMIFS(СВЦЭМ!$C$39:$C$782,СВЦЭМ!$A$39:$A$782,$A138,СВЦЭМ!$B$39:$B$782,W$119)+'СЕТ СН'!$I$9+СВЦЭМ!$D$10+'СЕТ СН'!$I$5-'СЕТ СН'!$I$17</f>
        <v>5143.3887146300003</v>
      </c>
      <c r="X138" s="36">
        <f>SUMIFS(СВЦЭМ!$C$39:$C$782,СВЦЭМ!$A$39:$A$782,$A138,СВЦЭМ!$B$39:$B$782,X$119)+'СЕТ СН'!$I$9+СВЦЭМ!$D$10+'СЕТ СН'!$I$5-'СЕТ СН'!$I$17</f>
        <v>5179.9618091500006</v>
      </c>
      <c r="Y138" s="36">
        <f>SUMIFS(СВЦЭМ!$C$39:$C$782,СВЦЭМ!$A$39:$A$782,$A138,СВЦЭМ!$B$39:$B$782,Y$119)+'СЕТ СН'!$I$9+СВЦЭМ!$D$10+'СЕТ СН'!$I$5-'СЕТ СН'!$I$17</f>
        <v>5238.4044098600007</v>
      </c>
    </row>
    <row r="139" spans="1:25" ht="15.75" x14ac:dyDescent="0.2">
      <c r="A139" s="35">
        <f t="shared" si="3"/>
        <v>45097</v>
      </c>
      <c r="B139" s="36">
        <f>SUMIFS(СВЦЭМ!$C$39:$C$782,СВЦЭМ!$A$39:$A$782,$A139,СВЦЭМ!$B$39:$B$782,B$119)+'СЕТ СН'!$I$9+СВЦЭМ!$D$10+'СЕТ СН'!$I$5-'СЕТ СН'!$I$17</f>
        <v>5349.6481491900004</v>
      </c>
      <c r="C139" s="36">
        <f>SUMIFS(СВЦЭМ!$C$39:$C$782,СВЦЭМ!$A$39:$A$782,$A139,СВЦЭМ!$B$39:$B$782,C$119)+'СЕТ СН'!$I$9+СВЦЭМ!$D$10+'СЕТ СН'!$I$5-'СЕТ СН'!$I$17</f>
        <v>5390.13206292</v>
      </c>
      <c r="D139" s="36">
        <f>SUMIFS(СВЦЭМ!$C$39:$C$782,СВЦЭМ!$A$39:$A$782,$A139,СВЦЭМ!$B$39:$B$782,D$119)+'СЕТ СН'!$I$9+СВЦЭМ!$D$10+'СЕТ СН'!$I$5-'СЕТ СН'!$I$17</f>
        <v>5475.3318004900002</v>
      </c>
      <c r="E139" s="36">
        <f>SUMIFS(СВЦЭМ!$C$39:$C$782,СВЦЭМ!$A$39:$A$782,$A139,СВЦЭМ!$B$39:$B$782,E$119)+'СЕТ СН'!$I$9+СВЦЭМ!$D$10+'СЕТ СН'!$I$5-'СЕТ СН'!$I$17</f>
        <v>5508.4251070299997</v>
      </c>
      <c r="F139" s="36">
        <f>SUMIFS(СВЦЭМ!$C$39:$C$782,СВЦЭМ!$A$39:$A$782,$A139,СВЦЭМ!$B$39:$B$782,F$119)+'СЕТ СН'!$I$9+СВЦЭМ!$D$10+'СЕТ СН'!$I$5-'СЕТ СН'!$I$17</f>
        <v>5493.1413879000002</v>
      </c>
      <c r="G139" s="36">
        <f>SUMIFS(СВЦЭМ!$C$39:$C$782,СВЦЭМ!$A$39:$A$782,$A139,СВЦЭМ!$B$39:$B$782,G$119)+'СЕТ СН'!$I$9+СВЦЭМ!$D$10+'СЕТ СН'!$I$5-'СЕТ СН'!$I$17</f>
        <v>5460.5448020399999</v>
      </c>
      <c r="H139" s="36">
        <f>SUMIFS(СВЦЭМ!$C$39:$C$782,СВЦЭМ!$A$39:$A$782,$A139,СВЦЭМ!$B$39:$B$782,H$119)+'СЕТ СН'!$I$9+СВЦЭМ!$D$10+'СЕТ СН'!$I$5-'СЕТ СН'!$I$17</f>
        <v>5370.4821539900004</v>
      </c>
      <c r="I139" s="36">
        <f>SUMIFS(СВЦЭМ!$C$39:$C$782,СВЦЭМ!$A$39:$A$782,$A139,СВЦЭМ!$B$39:$B$782,I$119)+'СЕТ СН'!$I$9+СВЦЭМ!$D$10+'СЕТ СН'!$I$5-'СЕТ СН'!$I$17</f>
        <v>5332.0672351700005</v>
      </c>
      <c r="J139" s="36">
        <f>SUMIFS(СВЦЭМ!$C$39:$C$782,СВЦЭМ!$A$39:$A$782,$A139,СВЦЭМ!$B$39:$B$782,J$119)+'СЕТ СН'!$I$9+СВЦЭМ!$D$10+'СЕТ СН'!$I$5-'СЕТ СН'!$I$17</f>
        <v>5275.8316693100005</v>
      </c>
      <c r="K139" s="36">
        <f>SUMIFS(СВЦЭМ!$C$39:$C$782,СВЦЭМ!$A$39:$A$782,$A139,СВЦЭМ!$B$39:$B$782,K$119)+'СЕТ СН'!$I$9+СВЦЭМ!$D$10+'СЕТ СН'!$I$5-'СЕТ СН'!$I$17</f>
        <v>5198.4182053599998</v>
      </c>
      <c r="L139" s="36">
        <f>SUMIFS(СВЦЭМ!$C$39:$C$782,СВЦЭМ!$A$39:$A$782,$A139,СВЦЭМ!$B$39:$B$782,L$119)+'СЕТ СН'!$I$9+СВЦЭМ!$D$10+'СЕТ СН'!$I$5-'СЕТ СН'!$I$17</f>
        <v>5182.2722702800002</v>
      </c>
      <c r="M139" s="36">
        <f>SUMIFS(СВЦЭМ!$C$39:$C$782,СВЦЭМ!$A$39:$A$782,$A139,СВЦЭМ!$B$39:$B$782,M$119)+'СЕТ СН'!$I$9+СВЦЭМ!$D$10+'СЕТ СН'!$I$5-'СЕТ СН'!$I$17</f>
        <v>5210.3453200800004</v>
      </c>
      <c r="N139" s="36">
        <f>SUMIFS(СВЦЭМ!$C$39:$C$782,СВЦЭМ!$A$39:$A$782,$A139,СВЦЭМ!$B$39:$B$782,N$119)+'СЕТ СН'!$I$9+СВЦЭМ!$D$10+'СЕТ СН'!$I$5-'СЕТ СН'!$I$17</f>
        <v>5245.0821096100008</v>
      </c>
      <c r="O139" s="36">
        <f>SUMIFS(СВЦЭМ!$C$39:$C$782,СВЦЭМ!$A$39:$A$782,$A139,СВЦЭМ!$B$39:$B$782,O$119)+'СЕТ СН'!$I$9+СВЦЭМ!$D$10+'СЕТ СН'!$I$5-'СЕТ СН'!$I$17</f>
        <v>5263.3145186100001</v>
      </c>
      <c r="P139" s="36">
        <f>SUMIFS(СВЦЭМ!$C$39:$C$782,СВЦЭМ!$A$39:$A$782,$A139,СВЦЭМ!$B$39:$B$782,P$119)+'СЕТ СН'!$I$9+СВЦЭМ!$D$10+'СЕТ СН'!$I$5-'СЕТ СН'!$I$17</f>
        <v>5277.5955354800008</v>
      </c>
      <c r="Q139" s="36">
        <f>SUMIFS(СВЦЭМ!$C$39:$C$782,СВЦЭМ!$A$39:$A$782,$A139,СВЦЭМ!$B$39:$B$782,Q$119)+'СЕТ СН'!$I$9+СВЦЭМ!$D$10+'СЕТ СН'!$I$5-'СЕТ СН'!$I$17</f>
        <v>5287.7134709900001</v>
      </c>
      <c r="R139" s="36">
        <f>SUMIFS(СВЦЭМ!$C$39:$C$782,СВЦЭМ!$A$39:$A$782,$A139,СВЦЭМ!$B$39:$B$782,R$119)+'СЕТ СН'!$I$9+СВЦЭМ!$D$10+'СЕТ СН'!$I$5-'СЕТ СН'!$I$17</f>
        <v>5273.2024174200005</v>
      </c>
      <c r="S139" s="36">
        <f>SUMIFS(СВЦЭМ!$C$39:$C$782,СВЦЭМ!$A$39:$A$782,$A139,СВЦЭМ!$B$39:$B$782,S$119)+'СЕТ СН'!$I$9+СВЦЭМ!$D$10+'СЕТ СН'!$I$5-'СЕТ СН'!$I$17</f>
        <v>5255.4088951700005</v>
      </c>
      <c r="T139" s="36">
        <f>SUMIFS(СВЦЭМ!$C$39:$C$782,СВЦЭМ!$A$39:$A$782,$A139,СВЦЭМ!$B$39:$B$782,T$119)+'СЕТ СН'!$I$9+СВЦЭМ!$D$10+'СЕТ СН'!$I$5-'СЕТ СН'!$I$17</f>
        <v>5247.6148224600001</v>
      </c>
      <c r="U139" s="36">
        <f>SUMIFS(СВЦЭМ!$C$39:$C$782,СВЦЭМ!$A$39:$A$782,$A139,СВЦЭМ!$B$39:$B$782,U$119)+'СЕТ СН'!$I$9+СВЦЭМ!$D$10+'СЕТ СН'!$I$5-'СЕТ СН'!$I$17</f>
        <v>5240.8362194800002</v>
      </c>
      <c r="V139" s="36">
        <f>SUMIFS(СВЦЭМ!$C$39:$C$782,СВЦЭМ!$A$39:$A$782,$A139,СВЦЭМ!$B$39:$B$782,V$119)+'СЕТ СН'!$I$9+СВЦЭМ!$D$10+'СЕТ СН'!$I$5-'СЕТ СН'!$I$17</f>
        <v>5253.10770933</v>
      </c>
      <c r="W139" s="36">
        <f>SUMIFS(СВЦЭМ!$C$39:$C$782,СВЦЭМ!$A$39:$A$782,$A139,СВЦЭМ!$B$39:$B$782,W$119)+'СЕТ СН'!$I$9+СВЦЭМ!$D$10+'СЕТ СН'!$I$5-'СЕТ СН'!$I$17</f>
        <v>5209.1373161200008</v>
      </c>
      <c r="X139" s="36">
        <f>SUMIFS(СВЦЭМ!$C$39:$C$782,СВЦЭМ!$A$39:$A$782,$A139,СВЦЭМ!$B$39:$B$782,X$119)+'СЕТ СН'!$I$9+СВЦЭМ!$D$10+'СЕТ СН'!$I$5-'СЕТ СН'!$I$17</f>
        <v>5258.3508236800008</v>
      </c>
      <c r="Y139" s="36">
        <f>SUMIFS(СВЦЭМ!$C$39:$C$782,СВЦЭМ!$A$39:$A$782,$A139,СВЦЭМ!$B$39:$B$782,Y$119)+'СЕТ СН'!$I$9+СВЦЭМ!$D$10+'СЕТ СН'!$I$5-'СЕТ СН'!$I$17</f>
        <v>5349.4573458000004</v>
      </c>
    </row>
    <row r="140" spans="1:25" ht="15.75" x14ac:dyDescent="0.2">
      <c r="A140" s="35">
        <f t="shared" si="3"/>
        <v>45098</v>
      </c>
      <c r="B140" s="36">
        <f>SUMIFS(СВЦЭМ!$C$39:$C$782,СВЦЭМ!$A$39:$A$782,$A140,СВЦЭМ!$B$39:$B$782,B$119)+'СЕТ СН'!$I$9+СВЦЭМ!$D$10+'СЕТ СН'!$I$5-'СЕТ СН'!$I$17</f>
        <v>5369.05450965</v>
      </c>
      <c r="C140" s="36">
        <f>SUMIFS(СВЦЭМ!$C$39:$C$782,СВЦЭМ!$A$39:$A$782,$A140,СВЦЭМ!$B$39:$B$782,C$119)+'СЕТ СН'!$I$9+СВЦЭМ!$D$10+'СЕТ СН'!$I$5-'СЕТ СН'!$I$17</f>
        <v>5497.0110031300001</v>
      </c>
      <c r="D140" s="36">
        <f>SUMIFS(СВЦЭМ!$C$39:$C$782,СВЦЭМ!$A$39:$A$782,$A140,СВЦЭМ!$B$39:$B$782,D$119)+'СЕТ СН'!$I$9+СВЦЭМ!$D$10+'СЕТ СН'!$I$5-'СЕТ СН'!$I$17</f>
        <v>5601.03990944</v>
      </c>
      <c r="E140" s="36">
        <f>SUMIFS(СВЦЭМ!$C$39:$C$782,СВЦЭМ!$A$39:$A$782,$A140,СВЦЭМ!$B$39:$B$782,E$119)+'СЕТ СН'!$I$9+СВЦЭМ!$D$10+'СЕТ СН'!$I$5-'СЕТ СН'!$I$17</f>
        <v>5614.1884430700002</v>
      </c>
      <c r="F140" s="36">
        <f>SUMIFS(СВЦЭМ!$C$39:$C$782,СВЦЭМ!$A$39:$A$782,$A140,СВЦЭМ!$B$39:$B$782,F$119)+'СЕТ СН'!$I$9+СВЦЭМ!$D$10+'СЕТ СН'!$I$5-'СЕТ СН'!$I$17</f>
        <v>5610.7704067700006</v>
      </c>
      <c r="G140" s="36">
        <f>SUMIFS(СВЦЭМ!$C$39:$C$782,СВЦЭМ!$A$39:$A$782,$A140,СВЦЭМ!$B$39:$B$782,G$119)+'СЕТ СН'!$I$9+СВЦЭМ!$D$10+'СЕТ СН'!$I$5-'СЕТ СН'!$I$17</f>
        <v>5570.2458942700005</v>
      </c>
      <c r="H140" s="36">
        <f>SUMIFS(СВЦЭМ!$C$39:$C$782,СВЦЭМ!$A$39:$A$782,$A140,СВЦЭМ!$B$39:$B$782,H$119)+'СЕТ СН'!$I$9+СВЦЭМ!$D$10+'СЕТ СН'!$I$5-'СЕТ СН'!$I$17</f>
        <v>5416.5425554800004</v>
      </c>
      <c r="I140" s="36">
        <f>SUMIFS(СВЦЭМ!$C$39:$C$782,СВЦЭМ!$A$39:$A$782,$A140,СВЦЭМ!$B$39:$B$782,I$119)+'СЕТ СН'!$I$9+СВЦЭМ!$D$10+'СЕТ СН'!$I$5-'СЕТ СН'!$I$17</f>
        <v>5343.73707698</v>
      </c>
      <c r="J140" s="36">
        <f>SUMIFS(СВЦЭМ!$C$39:$C$782,СВЦЭМ!$A$39:$A$782,$A140,СВЦЭМ!$B$39:$B$782,J$119)+'СЕТ СН'!$I$9+СВЦЭМ!$D$10+'СЕТ СН'!$I$5-'СЕТ СН'!$I$17</f>
        <v>5258.8689158100005</v>
      </c>
      <c r="K140" s="36">
        <f>SUMIFS(СВЦЭМ!$C$39:$C$782,СВЦЭМ!$A$39:$A$782,$A140,СВЦЭМ!$B$39:$B$782,K$119)+'СЕТ СН'!$I$9+СВЦЭМ!$D$10+'СЕТ СН'!$I$5-'СЕТ СН'!$I$17</f>
        <v>5253.742542</v>
      </c>
      <c r="L140" s="36">
        <f>SUMIFS(СВЦЭМ!$C$39:$C$782,СВЦЭМ!$A$39:$A$782,$A140,СВЦЭМ!$B$39:$B$782,L$119)+'СЕТ СН'!$I$9+СВЦЭМ!$D$10+'СЕТ СН'!$I$5-'СЕТ СН'!$I$17</f>
        <v>5291.4440021</v>
      </c>
      <c r="M140" s="36">
        <f>SUMIFS(СВЦЭМ!$C$39:$C$782,СВЦЭМ!$A$39:$A$782,$A140,СВЦЭМ!$B$39:$B$782,M$119)+'СЕТ СН'!$I$9+СВЦЭМ!$D$10+'СЕТ СН'!$I$5-'СЕТ СН'!$I$17</f>
        <v>5313.4869573100004</v>
      </c>
      <c r="N140" s="36">
        <f>SUMIFS(СВЦЭМ!$C$39:$C$782,СВЦЭМ!$A$39:$A$782,$A140,СВЦЭМ!$B$39:$B$782,N$119)+'СЕТ СН'!$I$9+СВЦЭМ!$D$10+'СЕТ СН'!$I$5-'СЕТ СН'!$I$17</f>
        <v>5344.5357429000005</v>
      </c>
      <c r="O140" s="36">
        <f>SUMIFS(СВЦЭМ!$C$39:$C$782,СВЦЭМ!$A$39:$A$782,$A140,СВЦЭМ!$B$39:$B$782,O$119)+'СЕТ СН'!$I$9+СВЦЭМ!$D$10+'СЕТ СН'!$I$5-'СЕТ СН'!$I$17</f>
        <v>5328.1221464700002</v>
      </c>
      <c r="P140" s="36">
        <f>SUMIFS(СВЦЭМ!$C$39:$C$782,СВЦЭМ!$A$39:$A$782,$A140,СВЦЭМ!$B$39:$B$782,P$119)+'СЕТ СН'!$I$9+СВЦЭМ!$D$10+'СЕТ СН'!$I$5-'СЕТ СН'!$I$17</f>
        <v>5358.36376028</v>
      </c>
      <c r="Q140" s="36">
        <f>SUMIFS(СВЦЭМ!$C$39:$C$782,СВЦЭМ!$A$39:$A$782,$A140,СВЦЭМ!$B$39:$B$782,Q$119)+'СЕТ СН'!$I$9+СВЦЭМ!$D$10+'СЕТ СН'!$I$5-'СЕТ СН'!$I$17</f>
        <v>5358.4571027500006</v>
      </c>
      <c r="R140" s="36">
        <f>SUMIFS(СВЦЭМ!$C$39:$C$782,СВЦЭМ!$A$39:$A$782,$A140,СВЦЭМ!$B$39:$B$782,R$119)+'СЕТ СН'!$I$9+СВЦЭМ!$D$10+'СЕТ СН'!$I$5-'СЕТ СН'!$I$17</f>
        <v>5336.1799979400002</v>
      </c>
      <c r="S140" s="36">
        <f>SUMIFS(СВЦЭМ!$C$39:$C$782,СВЦЭМ!$A$39:$A$782,$A140,СВЦЭМ!$B$39:$B$782,S$119)+'СЕТ СН'!$I$9+СВЦЭМ!$D$10+'СЕТ СН'!$I$5-'СЕТ СН'!$I$17</f>
        <v>5290.8704350099997</v>
      </c>
      <c r="T140" s="36">
        <f>SUMIFS(СВЦЭМ!$C$39:$C$782,СВЦЭМ!$A$39:$A$782,$A140,СВЦЭМ!$B$39:$B$782,T$119)+'СЕТ СН'!$I$9+СВЦЭМ!$D$10+'СЕТ СН'!$I$5-'СЕТ СН'!$I$17</f>
        <v>5306.01461518</v>
      </c>
      <c r="U140" s="36">
        <f>SUMIFS(СВЦЭМ!$C$39:$C$782,СВЦЭМ!$A$39:$A$782,$A140,СВЦЭМ!$B$39:$B$782,U$119)+'СЕТ СН'!$I$9+СВЦЭМ!$D$10+'СЕТ СН'!$I$5-'СЕТ СН'!$I$17</f>
        <v>5294.8285388599998</v>
      </c>
      <c r="V140" s="36">
        <f>SUMIFS(СВЦЭМ!$C$39:$C$782,СВЦЭМ!$A$39:$A$782,$A140,СВЦЭМ!$B$39:$B$782,V$119)+'СЕТ СН'!$I$9+СВЦЭМ!$D$10+'СЕТ СН'!$I$5-'СЕТ СН'!$I$17</f>
        <v>5279.9137191</v>
      </c>
      <c r="W140" s="36">
        <f>SUMIFS(СВЦЭМ!$C$39:$C$782,СВЦЭМ!$A$39:$A$782,$A140,СВЦЭМ!$B$39:$B$782,W$119)+'СЕТ СН'!$I$9+СВЦЭМ!$D$10+'СЕТ СН'!$I$5-'СЕТ СН'!$I$17</f>
        <v>5295.2422314200003</v>
      </c>
      <c r="X140" s="36">
        <f>SUMIFS(СВЦЭМ!$C$39:$C$782,СВЦЭМ!$A$39:$A$782,$A140,СВЦЭМ!$B$39:$B$782,X$119)+'СЕТ СН'!$I$9+СВЦЭМ!$D$10+'СЕТ СН'!$I$5-'СЕТ СН'!$I$17</f>
        <v>5345.3349199000004</v>
      </c>
      <c r="Y140" s="36">
        <f>SUMIFS(СВЦЭМ!$C$39:$C$782,СВЦЭМ!$A$39:$A$782,$A140,СВЦЭМ!$B$39:$B$782,Y$119)+'СЕТ СН'!$I$9+СВЦЭМ!$D$10+'СЕТ СН'!$I$5-'СЕТ СН'!$I$17</f>
        <v>5456.3030633300004</v>
      </c>
    </row>
    <row r="141" spans="1:25" ht="15.75" x14ac:dyDescent="0.2">
      <c r="A141" s="35">
        <f t="shared" si="3"/>
        <v>45099</v>
      </c>
      <c r="B141" s="36">
        <f>SUMIFS(СВЦЭМ!$C$39:$C$782,СВЦЭМ!$A$39:$A$782,$A141,СВЦЭМ!$B$39:$B$782,B$119)+'СЕТ СН'!$I$9+СВЦЭМ!$D$10+'СЕТ СН'!$I$5-'СЕТ СН'!$I$17</f>
        <v>5471.0748686799998</v>
      </c>
      <c r="C141" s="36">
        <f>SUMIFS(СВЦЭМ!$C$39:$C$782,СВЦЭМ!$A$39:$A$782,$A141,СВЦЭМ!$B$39:$B$782,C$119)+'СЕТ СН'!$I$9+СВЦЭМ!$D$10+'СЕТ СН'!$I$5-'СЕТ СН'!$I$17</f>
        <v>5546.5491855500004</v>
      </c>
      <c r="D141" s="36">
        <f>SUMIFS(СВЦЭМ!$C$39:$C$782,СВЦЭМ!$A$39:$A$782,$A141,СВЦЭМ!$B$39:$B$782,D$119)+'СЕТ СН'!$I$9+СВЦЭМ!$D$10+'СЕТ СН'!$I$5-'СЕТ СН'!$I$17</f>
        <v>5575.2942403800007</v>
      </c>
      <c r="E141" s="36">
        <f>SUMIFS(СВЦЭМ!$C$39:$C$782,СВЦЭМ!$A$39:$A$782,$A141,СВЦЭМ!$B$39:$B$782,E$119)+'СЕТ СН'!$I$9+СВЦЭМ!$D$10+'СЕТ СН'!$I$5-'СЕТ СН'!$I$17</f>
        <v>5549.5207991000007</v>
      </c>
      <c r="F141" s="36">
        <f>SUMIFS(СВЦЭМ!$C$39:$C$782,СВЦЭМ!$A$39:$A$782,$A141,СВЦЭМ!$B$39:$B$782,F$119)+'СЕТ СН'!$I$9+СВЦЭМ!$D$10+'СЕТ СН'!$I$5-'СЕТ СН'!$I$17</f>
        <v>5565.7080301900005</v>
      </c>
      <c r="G141" s="36">
        <f>SUMIFS(СВЦЭМ!$C$39:$C$782,СВЦЭМ!$A$39:$A$782,$A141,СВЦЭМ!$B$39:$B$782,G$119)+'СЕТ СН'!$I$9+СВЦЭМ!$D$10+'СЕТ СН'!$I$5-'СЕТ СН'!$I$17</f>
        <v>5570.6066373200001</v>
      </c>
      <c r="H141" s="36">
        <f>SUMIFS(СВЦЭМ!$C$39:$C$782,СВЦЭМ!$A$39:$A$782,$A141,СВЦЭМ!$B$39:$B$782,H$119)+'СЕТ СН'!$I$9+СВЦЭМ!$D$10+'СЕТ СН'!$I$5-'СЕТ СН'!$I$17</f>
        <v>5384.4322614400007</v>
      </c>
      <c r="I141" s="36">
        <f>SUMIFS(СВЦЭМ!$C$39:$C$782,СВЦЭМ!$A$39:$A$782,$A141,СВЦЭМ!$B$39:$B$782,I$119)+'СЕТ СН'!$I$9+СВЦЭМ!$D$10+'СЕТ СН'!$I$5-'СЕТ СН'!$I$17</f>
        <v>5348.4340800300006</v>
      </c>
      <c r="J141" s="36">
        <f>SUMIFS(СВЦЭМ!$C$39:$C$782,СВЦЭМ!$A$39:$A$782,$A141,СВЦЭМ!$B$39:$B$782,J$119)+'СЕТ СН'!$I$9+СВЦЭМ!$D$10+'СЕТ СН'!$I$5-'СЕТ СН'!$I$17</f>
        <v>5270.8489798700002</v>
      </c>
      <c r="K141" s="36">
        <f>SUMIFS(СВЦЭМ!$C$39:$C$782,СВЦЭМ!$A$39:$A$782,$A141,СВЦЭМ!$B$39:$B$782,K$119)+'СЕТ СН'!$I$9+СВЦЭМ!$D$10+'СЕТ СН'!$I$5-'СЕТ СН'!$I$17</f>
        <v>5247.6435269000003</v>
      </c>
      <c r="L141" s="36">
        <f>SUMIFS(СВЦЭМ!$C$39:$C$782,СВЦЭМ!$A$39:$A$782,$A141,СВЦЭМ!$B$39:$B$782,L$119)+'СЕТ СН'!$I$9+СВЦЭМ!$D$10+'СЕТ СН'!$I$5-'СЕТ СН'!$I$17</f>
        <v>5250.47302958</v>
      </c>
      <c r="M141" s="36">
        <f>SUMIFS(СВЦЭМ!$C$39:$C$782,СВЦЭМ!$A$39:$A$782,$A141,СВЦЭМ!$B$39:$B$782,M$119)+'СЕТ СН'!$I$9+СВЦЭМ!$D$10+'СЕТ СН'!$I$5-'СЕТ СН'!$I$17</f>
        <v>5285.7926831700006</v>
      </c>
      <c r="N141" s="36">
        <f>SUMIFS(СВЦЭМ!$C$39:$C$782,СВЦЭМ!$A$39:$A$782,$A141,СВЦЭМ!$B$39:$B$782,N$119)+'СЕТ СН'!$I$9+СВЦЭМ!$D$10+'СЕТ СН'!$I$5-'СЕТ СН'!$I$17</f>
        <v>5333.1224122500007</v>
      </c>
      <c r="O141" s="36">
        <f>SUMIFS(СВЦЭМ!$C$39:$C$782,СВЦЭМ!$A$39:$A$782,$A141,СВЦЭМ!$B$39:$B$782,O$119)+'СЕТ СН'!$I$9+СВЦЭМ!$D$10+'СЕТ СН'!$I$5-'СЕТ СН'!$I$17</f>
        <v>5339.35298642</v>
      </c>
      <c r="P141" s="36">
        <f>SUMIFS(СВЦЭМ!$C$39:$C$782,СВЦЭМ!$A$39:$A$782,$A141,СВЦЭМ!$B$39:$B$782,P$119)+'СЕТ СН'!$I$9+СВЦЭМ!$D$10+'СЕТ СН'!$I$5-'СЕТ СН'!$I$17</f>
        <v>5337.5826298400007</v>
      </c>
      <c r="Q141" s="36">
        <f>SUMIFS(СВЦЭМ!$C$39:$C$782,СВЦЭМ!$A$39:$A$782,$A141,СВЦЭМ!$B$39:$B$782,Q$119)+'СЕТ СН'!$I$9+СВЦЭМ!$D$10+'СЕТ СН'!$I$5-'СЕТ СН'!$I$17</f>
        <v>5336.78368194</v>
      </c>
      <c r="R141" s="36">
        <f>SUMIFS(СВЦЭМ!$C$39:$C$782,СВЦЭМ!$A$39:$A$782,$A141,СВЦЭМ!$B$39:$B$782,R$119)+'СЕТ СН'!$I$9+СВЦЭМ!$D$10+'СЕТ СН'!$I$5-'СЕТ СН'!$I$17</f>
        <v>5321.78256986</v>
      </c>
      <c r="S141" s="36">
        <f>SUMIFS(СВЦЭМ!$C$39:$C$782,СВЦЭМ!$A$39:$A$782,$A141,СВЦЭМ!$B$39:$B$782,S$119)+'СЕТ СН'!$I$9+СВЦЭМ!$D$10+'СЕТ СН'!$I$5-'СЕТ СН'!$I$17</f>
        <v>5297.7183300400002</v>
      </c>
      <c r="T141" s="36">
        <f>SUMIFS(СВЦЭМ!$C$39:$C$782,СВЦЭМ!$A$39:$A$782,$A141,СВЦЭМ!$B$39:$B$782,T$119)+'СЕТ СН'!$I$9+СВЦЭМ!$D$10+'СЕТ СН'!$I$5-'СЕТ СН'!$I$17</f>
        <v>5319.4271599399999</v>
      </c>
      <c r="U141" s="36">
        <f>SUMIFS(СВЦЭМ!$C$39:$C$782,СВЦЭМ!$A$39:$A$782,$A141,СВЦЭМ!$B$39:$B$782,U$119)+'СЕТ СН'!$I$9+СВЦЭМ!$D$10+'СЕТ СН'!$I$5-'СЕТ СН'!$I$17</f>
        <v>5288.2835360300005</v>
      </c>
      <c r="V141" s="36">
        <f>SUMIFS(СВЦЭМ!$C$39:$C$782,СВЦЭМ!$A$39:$A$782,$A141,СВЦЭМ!$B$39:$B$782,V$119)+'СЕТ СН'!$I$9+СВЦЭМ!$D$10+'СЕТ СН'!$I$5-'СЕТ СН'!$I$17</f>
        <v>5253.7123592099997</v>
      </c>
      <c r="W141" s="36">
        <f>SUMIFS(СВЦЭМ!$C$39:$C$782,СВЦЭМ!$A$39:$A$782,$A141,СВЦЭМ!$B$39:$B$782,W$119)+'СЕТ СН'!$I$9+СВЦЭМ!$D$10+'СЕТ СН'!$I$5-'СЕТ СН'!$I$17</f>
        <v>5283.9829267200003</v>
      </c>
      <c r="X141" s="36">
        <f>SUMIFS(СВЦЭМ!$C$39:$C$782,СВЦЭМ!$A$39:$A$782,$A141,СВЦЭМ!$B$39:$B$782,X$119)+'СЕТ СН'!$I$9+СВЦЭМ!$D$10+'СЕТ СН'!$I$5-'СЕТ СН'!$I$17</f>
        <v>5348.5302835000002</v>
      </c>
      <c r="Y141" s="36">
        <f>SUMIFS(СВЦЭМ!$C$39:$C$782,СВЦЭМ!$A$39:$A$782,$A141,СВЦЭМ!$B$39:$B$782,Y$119)+'СЕТ СН'!$I$9+СВЦЭМ!$D$10+'СЕТ СН'!$I$5-'СЕТ СН'!$I$17</f>
        <v>5433.57864436</v>
      </c>
    </row>
    <row r="142" spans="1:25" ht="15.75" x14ac:dyDescent="0.2">
      <c r="A142" s="35">
        <f t="shared" si="3"/>
        <v>45100</v>
      </c>
      <c r="B142" s="36">
        <f>SUMIFS(СВЦЭМ!$C$39:$C$782,СВЦЭМ!$A$39:$A$782,$A142,СВЦЭМ!$B$39:$B$782,B$119)+'СЕТ СН'!$I$9+СВЦЭМ!$D$10+'СЕТ СН'!$I$5-'СЕТ СН'!$I$17</f>
        <v>5450.2683152700001</v>
      </c>
      <c r="C142" s="36">
        <f>SUMIFS(СВЦЭМ!$C$39:$C$782,СВЦЭМ!$A$39:$A$782,$A142,СВЦЭМ!$B$39:$B$782,C$119)+'СЕТ СН'!$I$9+СВЦЭМ!$D$10+'СЕТ СН'!$I$5-'СЕТ СН'!$I$17</f>
        <v>5574.9718319900003</v>
      </c>
      <c r="D142" s="36">
        <f>SUMIFS(СВЦЭМ!$C$39:$C$782,СВЦЭМ!$A$39:$A$782,$A142,СВЦЭМ!$B$39:$B$782,D$119)+'СЕТ СН'!$I$9+СВЦЭМ!$D$10+'СЕТ СН'!$I$5-'СЕТ СН'!$I$17</f>
        <v>5640.4359766699999</v>
      </c>
      <c r="E142" s="36">
        <f>SUMIFS(СВЦЭМ!$C$39:$C$782,СВЦЭМ!$A$39:$A$782,$A142,СВЦЭМ!$B$39:$B$782,E$119)+'СЕТ СН'!$I$9+СВЦЭМ!$D$10+'СЕТ СН'!$I$5-'СЕТ СН'!$I$17</f>
        <v>5614.1748303599998</v>
      </c>
      <c r="F142" s="36">
        <f>SUMIFS(СВЦЭМ!$C$39:$C$782,СВЦЭМ!$A$39:$A$782,$A142,СВЦЭМ!$B$39:$B$782,F$119)+'СЕТ СН'!$I$9+СВЦЭМ!$D$10+'СЕТ СН'!$I$5-'СЕТ СН'!$I$17</f>
        <v>5603.4288317400005</v>
      </c>
      <c r="G142" s="36">
        <f>SUMIFS(СВЦЭМ!$C$39:$C$782,СВЦЭМ!$A$39:$A$782,$A142,СВЦЭМ!$B$39:$B$782,G$119)+'СЕТ СН'!$I$9+СВЦЭМ!$D$10+'СЕТ СН'!$I$5-'СЕТ СН'!$I$17</f>
        <v>5511.9799583599997</v>
      </c>
      <c r="H142" s="36">
        <f>SUMIFS(СВЦЭМ!$C$39:$C$782,СВЦЭМ!$A$39:$A$782,$A142,СВЦЭМ!$B$39:$B$782,H$119)+'СЕТ СН'!$I$9+СВЦЭМ!$D$10+'СЕТ СН'!$I$5-'СЕТ СН'!$I$17</f>
        <v>5388.5003206900001</v>
      </c>
      <c r="I142" s="36">
        <f>SUMIFS(СВЦЭМ!$C$39:$C$782,СВЦЭМ!$A$39:$A$782,$A142,СВЦЭМ!$B$39:$B$782,I$119)+'СЕТ СН'!$I$9+СВЦЭМ!$D$10+'СЕТ СН'!$I$5-'СЕТ СН'!$I$17</f>
        <v>5263.0361580700001</v>
      </c>
      <c r="J142" s="36">
        <f>SUMIFS(СВЦЭМ!$C$39:$C$782,СВЦЭМ!$A$39:$A$782,$A142,СВЦЭМ!$B$39:$B$782,J$119)+'СЕТ СН'!$I$9+СВЦЭМ!$D$10+'СЕТ СН'!$I$5-'СЕТ СН'!$I$17</f>
        <v>5194.8663032000004</v>
      </c>
      <c r="K142" s="36">
        <f>SUMIFS(СВЦЭМ!$C$39:$C$782,СВЦЭМ!$A$39:$A$782,$A142,СВЦЭМ!$B$39:$B$782,K$119)+'СЕТ СН'!$I$9+СВЦЭМ!$D$10+'СЕТ СН'!$I$5-'СЕТ СН'!$I$17</f>
        <v>5133.4354531400004</v>
      </c>
      <c r="L142" s="36">
        <f>SUMIFS(СВЦЭМ!$C$39:$C$782,СВЦЭМ!$A$39:$A$782,$A142,СВЦЭМ!$B$39:$B$782,L$119)+'СЕТ СН'!$I$9+СВЦЭМ!$D$10+'СЕТ СН'!$I$5-'СЕТ СН'!$I$17</f>
        <v>5085.8617551400002</v>
      </c>
      <c r="M142" s="36">
        <f>SUMIFS(СВЦЭМ!$C$39:$C$782,СВЦЭМ!$A$39:$A$782,$A142,СВЦЭМ!$B$39:$B$782,M$119)+'СЕТ СН'!$I$9+СВЦЭМ!$D$10+'СЕТ СН'!$I$5-'СЕТ СН'!$I$17</f>
        <v>5108.6979065000005</v>
      </c>
      <c r="N142" s="36">
        <f>SUMIFS(СВЦЭМ!$C$39:$C$782,СВЦЭМ!$A$39:$A$782,$A142,СВЦЭМ!$B$39:$B$782,N$119)+'СЕТ СН'!$I$9+СВЦЭМ!$D$10+'СЕТ СН'!$I$5-'СЕТ СН'!$I$17</f>
        <v>5138.5576297300004</v>
      </c>
      <c r="O142" s="36">
        <f>SUMIFS(СВЦЭМ!$C$39:$C$782,СВЦЭМ!$A$39:$A$782,$A142,СВЦЭМ!$B$39:$B$782,O$119)+'СЕТ СН'!$I$9+СВЦЭМ!$D$10+'СЕТ СН'!$I$5-'СЕТ СН'!$I$17</f>
        <v>5180.5203838100006</v>
      </c>
      <c r="P142" s="36">
        <f>SUMIFS(СВЦЭМ!$C$39:$C$782,СВЦЭМ!$A$39:$A$782,$A142,СВЦЭМ!$B$39:$B$782,P$119)+'СЕТ СН'!$I$9+СВЦЭМ!$D$10+'СЕТ СН'!$I$5-'СЕТ СН'!$I$17</f>
        <v>5191.7465310600001</v>
      </c>
      <c r="Q142" s="36">
        <f>SUMIFS(СВЦЭМ!$C$39:$C$782,СВЦЭМ!$A$39:$A$782,$A142,СВЦЭМ!$B$39:$B$782,Q$119)+'СЕТ СН'!$I$9+СВЦЭМ!$D$10+'СЕТ СН'!$I$5-'СЕТ СН'!$I$17</f>
        <v>5195.0054944600006</v>
      </c>
      <c r="R142" s="36">
        <f>SUMIFS(СВЦЭМ!$C$39:$C$782,СВЦЭМ!$A$39:$A$782,$A142,СВЦЭМ!$B$39:$B$782,R$119)+'СЕТ СН'!$I$9+СВЦЭМ!$D$10+'СЕТ СН'!$I$5-'СЕТ СН'!$I$17</f>
        <v>5168.1623159700002</v>
      </c>
      <c r="S142" s="36">
        <f>SUMIFS(СВЦЭМ!$C$39:$C$782,СВЦЭМ!$A$39:$A$782,$A142,СВЦЭМ!$B$39:$B$782,S$119)+'СЕТ СН'!$I$9+СВЦЭМ!$D$10+'СЕТ СН'!$I$5-'СЕТ СН'!$I$17</f>
        <v>5162.8751784699998</v>
      </c>
      <c r="T142" s="36">
        <f>SUMIFS(СВЦЭМ!$C$39:$C$782,СВЦЭМ!$A$39:$A$782,$A142,СВЦЭМ!$B$39:$B$782,T$119)+'СЕТ СН'!$I$9+СВЦЭМ!$D$10+'СЕТ СН'!$I$5-'СЕТ СН'!$I$17</f>
        <v>5161.2458129300003</v>
      </c>
      <c r="U142" s="36">
        <f>SUMIFS(СВЦЭМ!$C$39:$C$782,СВЦЭМ!$A$39:$A$782,$A142,СВЦЭМ!$B$39:$B$782,U$119)+'СЕТ СН'!$I$9+СВЦЭМ!$D$10+'СЕТ СН'!$I$5-'СЕТ СН'!$I$17</f>
        <v>5159.7651350000006</v>
      </c>
      <c r="V142" s="36">
        <f>SUMIFS(СВЦЭМ!$C$39:$C$782,СВЦЭМ!$A$39:$A$782,$A142,СВЦЭМ!$B$39:$B$782,V$119)+'СЕТ СН'!$I$9+СВЦЭМ!$D$10+'СЕТ СН'!$I$5-'СЕТ СН'!$I$17</f>
        <v>5172.5620318000001</v>
      </c>
      <c r="W142" s="36">
        <f>SUMIFS(СВЦЭМ!$C$39:$C$782,СВЦЭМ!$A$39:$A$782,$A142,СВЦЭМ!$B$39:$B$782,W$119)+'СЕТ СН'!$I$9+СВЦЭМ!$D$10+'СЕТ СН'!$I$5-'СЕТ СН'!$I$17</f>
        <v>5151.1838606600004</v>
      </c>
      <c r="X142" s="36">
        <f>SUMIFS(СВЦЭМ!$C$39:$C$782,СВЦЭМ!$A$39:$A$782,$A142,СВЦЭМ!$B$39:$B$782,X$119)+'СЕТ СН'!$I$9+СВЦЭМ!$D$10+'СЕТ СН'!$I$5-'СЕТ СН'!$I$17</f>
        <v>5187.9764794399998</v>
      </c>
      <c r="Y142" s="36">
        <f>SUMIFS(СВЦЭМ!$C$39:$C$782,СВЦЭМ!$A$39:$A$782,$A142,СВЦЭМ!$B$39:$B$782,Y$119)+'СЕТ СН'!$I$9+СВЦЭМ!$D$10+'СЕТ СН'!$I$5-'СЕТ СН'!$I$17</f>
        <v>5332.6759764500002</v>
      </c>
    </row>
    <row r="143" spans="1:25" ht="15.75" x14ac:dyDescent="0.2">
      <c r="A143" s="35">
        <f t="shared" si="3"/>
        <v>45101</v>
      </c>
      <c r="B143" s="36">
        <f>SUMIFS(СВЦЭМ!$C$39:$C$782,СВЦЭМ!$A$39:$A$782,$A143,СВЦЭМ!$B$39:$B$782,B$119)+'СЕТ СН'!$I$9+СВЦЭМ!$D$10+'СЕТ СН'!$I$5-'СЕТ СН'!$I$17</f>
        <v>5315.33777405</v>
      </c>
      <c r="C143" s="36">
        <f>SUMIFS(СВЦЭМ!$C$39:$C$782,СВЦЭМ!$A$39:$A$782,$A143,СВЦЭМ!$B$39:$B$782,C$119)+'СЕТ СН'!$I$9+СВЦЭМ!$D$10+'СЕТ СН'!$I$5-'СЕТ СН'!$I$17</f>
        <v>5396.9412788400005</v>
      </c>
      <c r="D143" s="36">
        <f>SUMIFS(СВЦЭМ!$C$39:$C$782,СВЦЭМ!$A$39:$A$782,$A143,СВЦЭМ!$B$39:$B$782,D$119)+'СЕТ СН'!$I$9+СВЦЭМ!$D$10+'СЕТ СН'!$I$5-'СЕТ СН'!$I$17</f>
        <v>5480.5226916700003</v>
      </c>
      <c r="E143" s="36">
        <f>SUMIFS(СВЦЭМ!$C$39:$C$782,СВЦЭМ!$A$39:$A$782,$A143,СВЦЭМ!$B$39:$B$782,E$119)+'СЕТ СН'!$I$9+СВЦЭМ!$D$10+'СЕТ СН'!$I$5-'СЕТ СН'!$I$17</f>
        <v>5476.4323675200003</v>
      </c>
      <c r="F143" s="36">
        <f>SUMIFS(СВЦЭМ!$C$39:$C$782,СВЦЭМ!$A$39:$A$782,$A143,СВЦЭМ!$B$39:$B$782,F$119)+'СЕТ СН'!$I$9+СВЦЭМ!$D$10+'СЕТ СН'!$I$5-'СЕТ СН'!$I$17</f>
        <v>5489.6116725600004</v>
      </c>
      <c r="G143" s="36">
        <f>SUMIFS(СВЦЭМ!$C$39:$C$782,СВЦЭМ!$A$39:$A$782,$A143,СВЦЭМ!$B$39:$B$782,G$119)+'СЕТ СН'!$I$9+СВЦЭМ!$D$10+'СЕТ СН'!$I$5-'СЕТ СН'!$I$17</f>
        <v>5488.50736495</v>
      </c>
      <c r="H143" s="36">
        <f>SUMIFS(СВЦЭМ!$C$39:$C$782,СВЦЭМ!$A$39:$A$782,$A143,СВЦЭМ!$B$39:$B$782,H$119)+'СЕТ СН'!$I$9+СВЦЭМ!$D$10+'СЕТ СН'!$I$5-'СЕТ СН'!$I$17</f>
        <v>5454.34997054</v>
      </c>
      <c r="I143" s="36">
        <f>SUMIFS(СВЦЭМ!$C$39:$C$782,СВЦЭМ!$A$39:$A$782,$A143,СВЦЭМ!$B$39:$B$782,I$119)+'СЕТ СН'!$I$9+СВЦЭМ!$D$10+'СЕТ СН'!$I$5-'СЕТ СН'!$I$17</f>
        <v>5389.4307154899998</v>
      </c>
      <c r="J143" s="36">
        <f>SUMIFS(СВЦЭМ!$C$39:$C$782,СВЦЭМ!$A$39:$A$782,$A143,СВЦЭМ!$B$39:$B$782,J$119)+'СЕТ СН'!$I$9+СВЦЭМ!$D$10+'СЕТ СН'!$I$5-'СЕТ СН'!$I$17</f>
        <v>5275.6049125200007</v>
      </c>
      <c r="K143" s="36">
        <f>SUMIFS(СВЦЭМ!$C$39:$C$782,СВЦЭМ!$A$39:$A$782,$A143,СВЦЭМ!$B$39:$B$782,K$119)+'СЕТ СН'!$I$9+СВЦЭМ!$D$10+'СЕТ СН'!$I$5-'СЕТ СН'!$I$17</f>
        <v>5199.5259342999998</v>
      </c>
      <c r="L143" s="36">
        <f>SUMIFS(СВЦЭМ!$C$39:$C$782,СВЦЭМ!$A$39:$A$782,$A143,СВЦЭМ!$B$39:$B$782,L$119)+'СЕТ СН'!$I$9+СВЦЭМ!$D$10+'СЕТ СН'!$I$5-'СЕТ СН'!$I$17</f>
        <v>5188.0613422799997</v>
      </c>
      <c r="M143" s="36">
        <f>SUMIFS(СВЦЭМ!$C$39:$C$782,СВЦЭМ!$A$39:$A$782,$A143,СВЦЭМ!$B$39:$B$782,M$119)+'СЕТ СН'!$I$9+СВЦЭМ!$D$10+'СЕТ СН'!$I$5-'СЕТ СН'!$I$17</f>
        <v>5213.1167603100002</v>
      </c>
      <c r="N143" s="36">
        <f>SUMIFS(СВЦЭМ!$C$39:$C$782,СВЦЭМ!$A$39:$A$782,$A143,СВЦЭМ!$B$39:$B$782,N$119)+'СЕТ СН'!$I$9+СВЦЭМ!$D$10+'СЕТ СН'!$I$5-'СЕТ СН'!$I$17</f>
        <v>5274.5589954100005</v>
      </c>
      <c r="O143" s="36">
        <f>SUMIFS(СВЦЭМ!$C$39:$C$782,СВЦЭМ!$A$39:$A$782,$A143,СВЦЭМ!$B$39:$B$782,O$119)+'СЕТ СН'!$I$9+СВЦЭМ!$D$10+'СЕТ СН'!$I$5-'СЕТ СН'!$I$17</f>
        <v>5318.1868523000003</v>
      </c>
      <c r="P143" s="36">
        <f>SUMIFS(СВЦЭМ!$C$39:$C$782,СВЦЭМ!$A$39:$A$782,$A143,СВЦЭМ!$B$39:$B$782,P$119)+'СЕТ СН'!$I$9+СВЦЭМ!$D$10+'СЕТ СН'!$I$5-'СЕТ СН'!$I$17</f>
        <v>5323.3650108100001</v>
      </c>
      <c r="Q143" s="36">
        <f>SUMIFS(СВЦЭМ!$C$39:$C$782,СВЦЭМ!$A$39:$A$782,$A143,СВЦЭМ!$B$39:$B$782,Q$119)+'СЕТ СН'!$I$9+СВЦЭМ!$D$10+'СЕТ СН'!$I$5-'СЕТ СН'!$I$17</f>
        <v>5337.0963997500003</v>
      </c>
      <c r="R143" s="36">
        <f>SUMIFS(СВЦЭМ!$C$39:$C$782,СВЦЭМ!$A$39:$A$782,$A143,СВЦЭМ!$B$39:$B$782,R$119)+'СЕТ СН'!$I$9+СВЦЭМ!$D$10+'СЕТ СН'!$I$5-'СЕТ СН'!$I$17</f>
        <v>5314.5689643100004</v>
      </c>
      <c r="S143" s="36">
        <f>SUMIFS(СВЦЭМ!$C$39:$C$782,СВЦЭМ!$A$39:$A$782,$A143,СВЦЭМ!$B$39:$B$782,S$119)+'СЕТ СН'!$I$9+СВЦЭМ!$D$10+'СЕТ СН'!$I$5-'СЕТ СН'!$I$17</f>
        <v>5320.1766976200006</v>
      </c>
      <c r="T143" s="36">
        <f>SUMIFS(СВЦЭМ!$C$39:$C$782,СВЦЭМ!$A$39:$A$782,$A143,СВЦЭМ!$B$39:$B$782,T$119)+'СЕТ СН'!$I$9+СВЦЭМ!$D$10+'СЕТ СН'!$I$5-'СЕТ СН'!$I$17</f>
        <v>5314.2078507300002</v>
      </c>
      <c r="U143" s="36">
        <f>SUMIFS(СВЦЭМ!$C$39:$C$782,СВЦЭМ!$A$39:$A$782,$A143,СВЦЭМ!$B$39:$B$782,U$119)+'СЕТ СН'!$I$9+СВЦЭМ!$D$10+'СЕТ СН'!$I$5-'СЕТ СН'!$I$17</f>
        <v>5333.6727605400001</v>
      </c>
      <c r="V143" s="36">
        <f>SUMIFS(СВЦЭМ!$C$39:$C$782,СВЦЭМ!$A$39:$A$782,$A143,СВЦЭМ!$B$39:$B$782,V$119)+'СЕТ СН'!$I$9+СВЦЭМ!$D$10+'СЕТ СН'!$I$5-'СЕТ СН'!$I$17</f>
        <v>5332.8559945100005</v>
      </c>
      <c r="W143" s="36">
        <f>SUMIFS(СВЦЭМ!$C$39:$C$782,СВЦЭМ!$A$39:$A$782,$A143,СВЦЭМ!$B$39:$B$782,W$119)+'СЕТ СН'!$I$9+СВЦЭМ!$D$10+'СЕТ СН'!$I$5-'СЕТ СН'!$I$17</f>
        <v>5297.3198628300006</v>
      </c>
      <c r="X143" s="36">
        <f>SUMIFS(СВЦЭМ!$C$39:$C$782,СВЦЭМ!$A$39:$A$782,$A143,СВЦЭМ!$B$39:$B$782,X$119)+'СЕТ СН'!$I$9+СВЦЭМ!$D$10+'СЕТ СН'!$I$5-'СЕТ СН'!$I$17</f>
        <v>5349.1978326999997</v>
      </c>
      <c r="Y143" s="36">
        <f>SUMIFS(СВЦЭМ!$C$39:$C$782,СВЦЭМ!$A$39:$A$782,$A143,СВЦЭМ!$B$39:$B$782,Y$119)+'СЕТ СН'!$I$9+СВЦЭМ!$D$10+'СЕТ СН'!$I$5-'СЕТ СН'!$I$17</f>
        <v>5429.6168341900002</v>
      </c>
    </row>
    <row r="144" spans="1:25" ht="15.75" x14ac:dyDescent="0.2">
      <c r="A144" s="35">
        <f t="shared" si="3"/>
        <v>45102</v>
      </c>
      <c r="B144" s="36">
        <f>SUMIFS(СВЦЭМ!$C$39:$C$782,СВЦЭМ!$A$39:$A$782,$A144,СВЦЭМ!$B$39:$B$782,B$119)+'СЕТ СН'!$I$9+СВЦЭМ!$D$10+'СЕТ СН'!$I$5-'СЕТ СН'!$I$17</f>
        <v>5415.9520180899999</v>
      </c>
      <c r="C144" s="36">
        <f>SUMIFS(СВЦЭМ!$C$39:$C$782,СВЦЭМ!$A$39:$A$782,$A144,СВЦЭМ!$B$39:$B$782,C$119)+'СЕТ СН'!$I$9+СВЦЭМ!$D$10+'СЕТ СН'!$I$5-'СЕТ СН'!$I$17</f>
        <v>5507.37204415</v>
      </c>
      <c r="D144" s="36">
        <f>SUMIFS(СВЦЭМ!$C$39:$C$782,СВЦЭМ!$A$39:$A$782,$A144,СВЦЭМ!$B$39:$B$782,D$119)+'СЕТ СН'!$I$9+СВЦЭМ!$D$10+'СЕТ СН'!$I$5-'СЕТ СН'!$I$17</f>
        <v>5540.4699955200003</v>
      </c>
      <c r="E144" s="36">
        <f>SUMIFS(СВЦЭМ!$C$39:$C$782,СВЦЭМ!$A$39:$A$782,$A144,СВЦЭМ!$B$39:$B$782,E$119)+'СЕТ СН'!$I$9+СВЦЭМ!$D$10+'СЕТ СН'!$I$5-'СЕТ СН'!$I$17</f>
        <v>5600.8288860299999</v>
      </c>
      <c r="F144" s="36">
        <f>SUMIFS(СВЦЭМ!$C$39:$C$782,СВЦЭМ!$A$39:$A$782,$A144,СВЦЭМ!$B$39:$B$782,F$119)+'СЕТ СН'!$I$9+СВЦЭМ!$D$10+'СЕТ СН'!$I$5-'СЕТ СН'!$I$17</f>
        <v>5594.4956300100002</v>
      </c>
      <c r="G144" s="36">
        <f>SUMIFS(СВЦЭМ!$C$39:$C$782,СВЦЭМ!$A$39:$A$782,$A144,СВЦЭМ!$B$39:$B$782,G$119)+'СЕТ СН'!$I$9+СВЦЭМ!$D$10+'СЕТ СН'!$I$5-'СЕТ СН'!$I$17</f>
        <v>5486.15169487</v>
      </c>
      <c r="H144" s="36">
        <f>SUMIFS(СВЦЭМ!$C$39:$C$782,СВЦЭМ!$A$39:$A$782,$A144,СВЦЭМ!$B$39:$B$782,H$119)+'СЕТ СН'!$I$9+СВЦЭМ!$D$10+'СЕТ СН'!$I$5-'СЕТ СН'!$I$17</f>
        <v>5427.9751819600006</v>
      </c>
      <c r="I144" s="36">
        <f>SUMIFS(СВЦЭМ!$C$39:$C$782,СВЦЭМ!$A$39:$A$782,$A144,СВЦЭМ!$B$39:$B$782,I$119)+'СЕТ СН'!$I$9+СВЦЭМ!$D$10+'СЕТ СН'!$I$5-'СЕТ СН'!$I$17</f>
        <v>5405.7013659000004</v>
      </c>
      <c r="J144" s="36">
        <f>SUMIFS(СВЦЭМ!$C$39:$C$782,СВЦЭМ!$A$39:$A$782,$A144,СВЦЭМ!$B$39:$B$782,J$119)+'СЕТ СН'!$I$9+СВЦЭМ!$D$10+'СЕТ СН'!$I$5-'СЕТ СН'!$I$17</f>
        <v>5375.3610021100003</v>
      </c>
      <c r="K144" s="36">
        <f>SUMIFS(СВЦЭМ!$C$39:$C$782,СВЦЭМ!$A$39:$A$782,$A144,СВЦЭМ!$B$39:$B$782,K$119)+'СЕТ СН'!$I$9+СВЦЭМ!$D$10+'СЕТ СН'!$I$5-'СЕТ СН'!$I$17</f>
        <v>5289.86142217</v>
      </c>
      <c r="L144" s="36">
        <f>SUMIFS(СВЦЭМ!$C$39:$C$782,СВЦЭМ!$A$39:$A$782,$A144,СВЦЭМ!$B$39:$B$782,L$119)+'СЕТ СН'!$I$9+СВЦЭМ!$D$10+'СЕТ СН'!$I$5-'СЕТ СН'!$I$17</f>
        <v>5200.8144004400001</v>
      </c>
      <c r="M144" s="36">
        <f>SUMIFS(СВЦЭМ!$C$39:$C$782,СВЦЭМ!$A$39:$A$782,$A144,СВЦЭМ!$B$39:$B$782,M$119)+'СЕТ СН'!$I$9+СВЦЭМ!$D$10+'СЕТ СН'!$I$5-'СЕТ СН'!$I$17</f>
        <v>5226.5479507700002</v>
      </c>
      <c r="N144" s="36">
        <f>SUMIFS(СВЦЭМ!$C$39:$C$782,СВЦЭМ!$A$39:$A$782,$A144,СВЦЭМ!$B$39:$B$782,N$119)+'СЕТ СН'!$I$9+СВЦЭМ!$D$10+'СЕТ СН'!$I$5-'СЕТ СН'!$I$17</f>
        <v>5234.9460291300002</v>
      </c>
      <c r="O144" s="36">
        <f>SUMIFS(СВЦЭМ!$C$39:$C$782,СВЦЭМ!$A$39:$A$782,$A144,СВЦЭМ!$B$39:$B$782,O$119)+'СЕТ СН'!$I$9+СВЦЭМ!$D$10+'СЕТ СН'!$I$5-'СЕТ СН'!$I$17</f>
        <v>5237.58426831</v>
      </c>
      <c r="P144" s="36">
        <f>SUMIFS(СВЦЭМ!$C$39:$C$782,СВЦЭМ!$A$39:$A$782,$A144,СВЦЭМ!$B$39:$B$782,P$119)+'СЕТ СН'!$I$9+СВЦЭМ!$D$10+'СЕТ СН'!$I$5-'СЕТ СН'!$I$17</f>
        <v>5246.9514143599999</v>
      </c>
      <c r="Q144" s="36">
        <f>SUMIFS(СВЦЭМ!$C$39:$C$782,СВЦЭМ!$A$39:$A$782,$A144,СВЦЭМ!$B$39:$B$782,Q$119)+'СЕТ СН'!$I$9+СВЦЭМ!$D$10+'СЕТ СН'!$I$5-'СЕТ СН'!$I$17</f>
        <v>5262.84726933</v>
      </c>
      <c r="R144" s="36">
        <f>SUMIFS(СВЦЭМ!$C$39:$C$782,СВЦЭМ!$A$39:$A$782,$A144,СВЦЭМ!$B$39:$B$782,R$119)+'СЕТ СН'!$I$9+СВЦЭМ!$D$10+'СЕТ СН'!$I$5-'СЕТ СН'!$I$17</f>
        <v>5248.9451753900003</v>
      </c>
      <c r="S144" s="36">
        <f>SUMIFS(СВЦЭМ!$C$39:$C$782,СВЦЭМ!$A$39:$A$782,$A144,СВЦЭМ!$B$39:$B$782,S$119)+'СЕТ СН'!$I$9+СВЦЭМ!$D$10+'СЕТ СН'!$I$5-'СЕТ СН'!$I$17</f>
        <v>5242.1359035800006</v>
      </c>
      <c r="T144" s="36">
        <f>SUMIFS(СВЦЭМ!$C$39:$C$782,СВЦЭМ!$A$39:$A$782,$A144,СВЦЭМ!$B$39:$B$782,T$119)+'СЕТ СН'!$I$9+СВЦЭМ!$D$10+'СЕТ СН'!$I$5-'СЕТ СН'!$I$17</f>
        <v>5233.2020563900005</v>
      </c>
      <c r="U144" s="36">
        <f>SUMIFS(СВЦЭМ!$C$39:$C$782,СВЦЭМ!$A$39:$A$782,$A144,СВЦЭМ!$B$39:$B$782,U$119)+'СЕТ СН'!$I$9+СВЦЭМ!$D$10+'СЕТ СН'!$I$5-'СЕТ СН'!$I$17</f>
        <v>5238.11674812</v>
      </c>
      <c r="V144" s="36">
        <f>SUMIFS(СВЦЭМ!$C$39:$C$782,СВЦЭМ!$A$39:$A$782,$A144,СВЦЭМ!$B$39:$B$782,V$119)+'СЕТ СН'!$I$9+СВЦЭМ!$D$10+'СЕТ СН'!$I$5-'СЕТ СН'!$I$17</f>
        <v>5254.1504144500004</v>
      </c>
      <c r="W144" s="36">
        <f>SUMIFS(СВЦЭМ!$C$39:$C$782,СВЦЭМ!$A$39:$A$782,$A144,СВЦЭМ!$B$39:$B$782,W$119)+'СЕТ СН'!$I$9+СВЦЭМ!$D$10+'СЕТ СН'!$I$5-'СЕТ СН'!$I$17</f>
        <v>5238.8897130300002</v>
      </c>
      <c r="X144" s="36">
        <f>SUMIFS(СВЦЭМ!$C$39:$C$782,СВЦЭМ!$A$39:$A$782,$A144,СВЦЭМ!$B$39:$B$782,X$119)+'СЕТ СН'!$I$9+СВЦЭМ!$D$10+'СЕТ СН'!$I$5-'СЕТ СН'!$I$17</f>
        <v>5261.0186751400006</v>
      </c>
      <c r="Y144" s="36">
        <f>SUMIFS(СВЦЭМ!$C$39:$C$782,СВЦЭМ!$A$39:$A$782,$A144,СВЦЭМ!$B$39:$B$782,Y$119)+'СЕТ СН'!$I$9+СВЦЭМ!$D$10+'СЕТ СН'!$I$5-'СЕТ СН'!$I$17</f>
        <v>5419.4235229900005</v>
      </c>
    </row>
    <row r="145" spans="1:26" ht="15.75" x14ac:dyDescent="0.2">
      <c r="A145" s="35">
        <f t="shared" si="3"/>
        <v>45103</v>
      </c>
      <c r="B145" s="36">
        <f>SUMIFS(СВЦЭМ!$C$39:$C$782,СВЦЭМ!$A$39:$A$782,$A145,СВЦЭМ!$B$39:$B$782,B$119)+'СЕТ СН'!$I$9+СВЦЭМ!$D$10+'СЕТ СН'!$I$5-'СЕТ СН'!$I$17</f>
        <v>5524.1767625600005</v>
      </c>
      <c r="C145" s="36">
        <f>SUMIFS(СВЦЭМ!$C$39:$C$782,СВЦЭМ!$A$39:$A$782,$A145,СВЦЭМ!$B$39:$B$782,C$119)+'СЕТ СН'!$I$9+СВЦЭМ!$D$10+'СЕТ СН'!$I$5-'СЕТ СН'!$I$17</f>
        <v>5589.9957559600007</v>
      </c>
      <c r="D145" s="36">
        <f>SUMIFS(СВЦЭМ!$C$39:$C$782,СВЦЭМ!$A$39:$A$782,$A145,СВЦЭМ!$B$39:$B$782,D$119)+'СЕТ СН'!$I$9+СВЦЭМ!$D$10+'СЕТ СН'!$I$5-'СЕТ СН'!$I$17</f>
        <v>5626.7741849600006</v>
      </c>
      <c r="E145" s="36">
        <f>SUMIFS(СВЦЭМ!$C$39:$C$782,СВЦЭМ!$A$39:$A$782,$A145,СВЦЭМ!$B$39:$B$782,E$119)+'СЕТ СН'!$I$9+СВЦЭМ!$D$10+'СЕТ СН'!$I$5-'СЕТ СН'!$I$17</f>
        <v>5608.2965477600001</v>
      </c>
      <c r="F145" s="36">
        <f>SUMIFS(СВЦЭМ!$C$39:$C$782,СВЦЭМ!$A$39:$A$782,$A145,СВЦЭМ!$B$39:$B$782,F$119)+'СЕТ СН'!$I$9+СВЦЭМ!$D$10+'СЕТ СН'!$I$5-'СЕТ СН'!$I$17</f>
        <v>5601.0384361699998</v>
      </c>
      <c r="G145" s="36">
        <f>SUMIFS(СВЦЭМ!$C$39:$C$782,СВЦЭМ!$A$39:$A$782,$A145,СВЦЭМ!$B$39:$B$782,G$119)+'СЕТ СН'!$I$9+СВЦЭМ!$D$10+'СЕТ СН'!$I$5-'СЕТ СН'!$I$17</f>
        <v>5604.9852361700005</v>
      </c>
      <c r="H145" s="36">
        <f>SUMIFS(СВЦЭМ!$C$39:$C$782,СВЦЭМ!$A$39:$A$782,$A145,СВЦЭМ!$B$39:$B$782,H$119)+'СЕТ СН'!$I$9+СВЦЭМ!$D$10+'СЕТ СН'!$I$5-'СЕТ СН'!$I$17</f>
        <v>5483.7113248800006</v>
      </c>
      <c r="I145" s="36">
        <f>SUMIFS(СВЦЭМ!$C$39:$C$782,СВЦЭМ!$A$39:$A$782,$A145,СВЦЭМ!$B$39:$B$782,I$119)+'СЕТ СН'!$I$9+СВЦЭМ!$D$10+'СЕТ СН'!$I$5-'СЕТ СН'!$I$17</f>
        <v>5286.2854949000002</v>
      </c>
      <c r="J145" s="36">
        <f>SUMIFS(СВЦЭМ!$C$39:$C$782,СВЦЭМ!$A$39:$A$782,$A145,СВЦЭМ!$B$39:$B$782,J$119)+'СЕТ СН'!$I$9+СВЦЭМ!$D$10+'СЕТ СН'!$I$5-'СЕТ СН'!$I$17</f>
        <v>5198.0152991600007</v>
      </c>
      <c r="K145" s="36">
        <f>SUMIFS(СВЦЭМ!$C$39:$C$782,СВЦЭМ!$A$39:$A$782,$A145,СВЦЭМ!$B$39:$B$782,K$119)+'СЕТ СН'!$I$9+СВЦЭМ!$D$10+'СЕТ СН'!$I$5-'СЕТ СН'!$I$17</f>
        <v>5157.0829647500004</v>
      </c>
      <c r="L145" s="36">
        <f>SUMIFS(СВЦЭМ!$C$39:$C$782,СВЦЭМ!$A$39:$A$782,$A145,СВЦЭМ!$B$39:$B$782,L$119)+'СЕТ СН'!$I$9+СВЦЭМ!$D$10+'СЕТ СН'!$I$5-'СЕТ СН'!$I$17</f>
        <v>5124.3480852900002</v>
      </c>
      <c r="M145" s="36">
        <f>SUMIFS(СВЦЭМ!$C$39:$C$782,СВЦЭМ!$A$39:$A$782,$A145,СВЦЭМ!$B$39:$B$782,M$119)+'СЕТ СН'!$I$9+СВЦЭМ!$D$10+'СЕТ СН'!$I$5-'СЕТ СН'!$I$17</f>
        <v>5150.0957636200001</v>
      </c>
      <c r="N145" s="36">
        <f>SUMIFS(СВЦЭМ!$C$39:$C$782,СВЦЭМ!$A$39:$A$782,$A145,СВЦЭМ!$B$39:$B$782,N$119)+'СЕТ СН'!$I$9+СВЦЭМ!$D$10+'СЕТ СН'!$I$5-'СЕТ СН'!$I$17</f>
        <v>5179.9292791000007</v>
      </c>
      <c r="O145" s="36">
        <f>SUMIFS(СВЦЭМ!$C$39:$C$782,СВЦЭМ!$A$39:$A$782,$A145,СВЦЭМ!$B$39:$B$782,O$119)+'СЕТ СН'!$I$9+СВЦЭМ!$D$10+'СЕТ СН'!$I$5-'СЕТ СН'!$I$17</f>
        <v>5167.6407401500001</v>
      </c>
      <c r="P145" s="36">
        <f>SUMIFS(СВЦЭМ!$C$39:$C$782,СВЦЭМ!$A$39:$A$782,$A145,СВЦЭМ!$B$39:$B$782,P$119)+'СЕТ СН'!$I$9+СВЦЭМ!$D$10+'СЕТ СН'!$I$5-'СЕТ СН'!$I$17</f>
        <v>5177.8436210500004</v>
      </c>
      <c r="Q145" s="36">
        <f>SUMIFS(СВЦЭМ!$C$39:$C$782,СВЦЭМ!$A$39:$A$782,$A145,СВЦЭМ!$B$39:$B$782,Q$119)+'СЕТ СН'!$I$9+СВЦЭМ!$D$10+'СЕТ СН'!$I$5-'СЕТ СН'!$I$17</f>
        <v>5187.4259074199999</v>
      </c>
      <c r="R145" s="36">
        <f>SUMIFS(СВЦЭМ!$C$39:$C$782,СВЦЭМ!$A$39:$A$782,$A145,СВЦЭМ!$B$39:$B$782,R$119)+'СЕТ СН'!$I$9+СВЦЭМ!$D$10+'СЕТ СН'!$I$5-'СЕТ СН'!$I$17</f>
        <v>5172.7414917100004</v>
      </c>
      <c r="S145" s="36">
        <f>SUMIFS(СВЦЭМ!$C$39:$C$782,СВЦЭМ!$A$39:$A$782,$A145,СВЦЭМ!$B$39:$B$782,S$119)+'СЕТ СН'!$I$9+СВЦЭМ!$D$10+'СЕТ СН'!$I$5-'СЕТ СН'!$I$17</f>
        <v>5170.1654945700002</v>
      </c>
      <c r="T145" s="36">
        <f>SUMIFS(СВЦЭМ!$C$39:$C$782,СВЦЭМ!$A$39:$A$782,$A145,СВЦЭМ!$B$39:$B$782,T$119)+'СЕТ СН'!$I$9+СВЦЭМ!$D$10+'СЕТ СН'!$I$5-'СЕТ СН'!$I$17</f>
        <v>5164.2945248200003</v>
      </c>
      <c r="U145" s="36">
        <f>SUMIFS(СВЦЭМ!$C$39:$C$782,СВЦЭМ!$A$39:$A$782,$A145,СВЦЭМ!$B$39:$B$782,U$119)+'СЕТ СН'!$I$9+СВЦЭМ!$D$10+'СЕТ СН'!$I$5-'СЕТ СН'!$I$17</f>
        <v>5144.51851988</v>
      </c>
      <c r="V145" s="36">
        <f>SUMIFS(СВЦЭМ!$C$39:$C$782,СВЦЭМ!$A$39:$A$782,$A145,СВЦЭМ!$B$39:$B$782,V$119)+'СЕТ СН'!$I$9+СВЦЭМ!$D$10+'СЕТ СН'!$I$5-'СЕТ СН'!$I$17</f>
        <v>5156.6416883399997</v>
      </c>
      <c r="W145" s="36">
        <f>SUMIFS(СВЦЭМ!$C$39:$C$782,СВЦЭМ!$A$39:$A$782,$A145,СВЦЭМ!$B$39:$B$782,W$119)+'СЕТ СН'!$I$9+СВЦЭМ!$D$10+'СЕТ СН'!$I$5-'СЕТ СН'!$I$17</f>
        <v>5140.9463288799998</v>
      </c>
      <c r="X145" s="36">
        <f>SUMIFS(СВЦЭМ!$C$39:$C$782,СВЦЭМ!$A$39:$A$782,$A145,СВЦЭМ!$B$39:$B$782,X$119)+'СЕТ СН'!$I$9+СВЦЭМ!$D$10+'СЕТ СН'!$I$5-'СЕТ СН'!$I$17</f>
        <v>5191.04698844</v>
      </c>
      <c r="Y145" s="36">
        <f>SUMIFS(СВЦЭМ!$C$39:$C$782,СВЦЭМ!$A$39:$A$782,$A145,СВЦЭМ!$B$39:$B$782,Y$119)+'СЕТ СН'!$I$9+СВЦЭМ!$D$10+'СЕТ СН'!$I$5-'СЕТ СН'!$I$17</f>
        <v>5278.2461650200003</v>
      </c>
    </row>
    <row r="146" spans="1:26" ht="15.75" x14ac:dyDescent="0.2">
      <c r="A146" s="35">
        <f t="shared" si="3"/>
        <v>45104</v>
      </c>
      <c r="B146" s="36">
        <f>SUMIFS(СВЦЭМ!$C$39:$C$782,СВЦЭМ!$A$39:$A$782,$A146,СВЦЭМ!$B$39:$B$782,B$119)+'СЕТ СН'!$I$9+СВЦЭМ!$D$10+'СЕТ СН'!$I$5-'СЕТ СН'!$I$17</f>
        <v>5328.6523203300003</v>
      </c>
      <c r="C146" s="36">
        <f>SUMIFS(СВЦЭМ!$C$39:$C$782,СВЦЭМ!$A$39:$A$782,$A146,СВЦЭМ!$B$39:$B$782,C$119)+'СЕТ СН'!$I$9+СВЦЭМ!$D$10+'СЕТ СН'!$I$5-'СЕТ СН'!$I$17</f>
        <v>5373.66273963</v>
      </c>
      <c r="D146" s="36">
        <f>SUMIFS(СВЦЭМ!$C$39:$C$782,СВЦЭМ!$A$39:$A$782,$A146,СВЦЭМ!$B$39:$B$782,D$119)+'СЕТ СН'!$I$9+СВЦЭМ!$D$10+'СЕТ СН'!$I$5-'СЕТ СН'!$I$17</f>
        <v>5457.39124137</v>
      </c>
      <c r="E146" s="36">
        <f>SUMIFS(СВЦЭМ!$C$39:$C$782,СВЦЭМ!$A$39:$A$782,$A146,СВЦЭМ!$B$39:$B$782,E$119)+'СЕТ СН'!$I$9+СВЦЭМ!$D$10+'СЕТ СН'!$I$5-'СЕТ СН'!$I$17</f>
        <v>5443.6263322700006</v>
      </c>
      <c r="F146" s="36">
        <f>SUMIFS(СВЦЭМ!$C$39:$C$782,СВЦЭМ!$A$39:$A$782,$A146,СВЦЭМ!$B$39:$B$782,F$119)+'СЕТ СН'!$I$9+СВЦЭМ!$D$10+'СЕТ СН'!$I$5-'СЕТ СН'!$I$17</f>
        <v>5431.4051794100005</v>
      </c>
      <c r="G146" s="36">
        <f>SUMIFS(СВЦЭМ!$C$39:$C$782,СВЦЭМ!$A$39:$A$782,$A146,СВЦЭМ!$B$39:$B$782,G$119)+'СЕТ СН'!$I$9+СВЦЭМ!$D$10+'СЕТ СН'!$I$5-'СЕТ СН'!$I$17</f>
        <v>5428.7364378700004</v>
      </c>
      <c r="H146" s="36">
        <f>SUMIFS(СВЦЭМ!$C$39:$C$782,СВЦЭМ!$A$39:$A$782,$A146,СВЦЭМ!$B$39:$B$782,H$119)+'СЕТ СН'!$I$9+СВЦЭМ!$D$10+'СЕТ СН'!$I$5-'СЕТ СН'!$I$17</f>
        <v>5354.3320404300002</v>
      </c>
      <c r="I146" s="36">
        <f>SUMIFS(СВЦЭМ!$C$39:$C$782,СВЦЭМ!$A$39:$A$782,$A146,СВЦЭМ!$B$39:$B$782,I$119)+'СЕТ СН'!$I$9+СВЦЭМ!$D$10+'СЕТ СН'!$I$5-'СЕТ СН'!$I$17</f>
        <v>5246.0094055400004</v>
      </c>
      <c r="J146" s="36">
        <f>SUMIFS(СВЦЭМ!$C$39:$C$782,СВЦЭМ!$A$39:$A$782,$A146,СВЦЭМ!$B$39:$B$782,J$119)+'СЕТ СН'!$I$9+СВЦЭМ!$D$10+'СЕТ СН'!$I$5-'СЕТ СН'!$I$17</f>
        <v>5151.6396838000001</v>
      </c>
      <c r="K146" s="36">
        <f>SUMIFS(СВЦЭМ!$C$39:$C$782,СВЦЭМ!$A$39:$A$782,$A146,СВЦЭМ!$B$39:$B$782,K$119)+'СЕТ СН'!$I$9+СВЦЭМ!$D$10+'СЕТ СН'!$I$5-'СЕТ СН'!$I$17</f>
        <v>5101.8816730800008</v>
      </c>
      <c r="L146" s="36">
        <f>SUMIFS(СВЦЭМ!$C$39:$C$782,СВЦЭМ!$A$39:$A$782,$A146,СВЦЭМ!$B$39:$B$782,L$119)+'СЕТ СН'!$I$9+СВЦЭМ!$D$10+'СЕТ СН'!$I$5-'СЕТ СН'!$I$17</f>
        <v>5072.0716350900002</v>
      </c>
      <c r="M146" s="36">
        <f>SUMIFS(СВЦЭМ!$C$39:$C$782,СВЦЭМ!$A$39:$A$782,$A146,СВЦЭМ!$B$39:$B$782,M$119)+'СЕТ СН'!$I$9+СВЦЭМ!$D$10+'СЕТ СН'!$I$5-'СЕТ СН'!$I$17</f>
        <v>5072.0133234100003</v>
      </c>
      <c r="N146" s="36">
        <f>SUMIFS(СВЦЭМ!$C$39:$C$782,СВЦЭМ!$A$39:$A$782,$A146,СВЦЭМ!$B$39:$B$782,N$119)+'СЕТ СН'!$I$9+СВЦЭМ!$D$10+'СЕТ СН'!$I$5-'СЕТ СН'!$I$17</f>
        <v>5085.0842987400001</v>
      </c>
      <c r="O146" s="36">
        <f>SUMIFS(СВЦЭМ!$C$39:$C$782,СВЦЭМ!$A$39:$A$782,$A146,СВЦЭМ!$B$39:$B$782,O$119)+'СЕТ СН'!$I$9+СВЦЭМ!$D$10+'СЕТ СН'!$I$5-'СЕТ СН'!$I$17</f>
        <v>5092.0994647799998</v>
      </c>
      <c r="P146" s="36">
        <f>SUMIFS(СВЦЭМ!$C$39:$C$782,СВЦЭМ!$A$39:$A$782,$A146,СВЦЭМ!$B$39:$B$782,P$119)+'СЕТ СН'!$I$9+СВЦЭМ!$D$10+'СЕТ СН'!$I$5-'СЕТ СН'!$I$17</f>
        <v>5095.0440097299997</v>
      </c>
      <c r="Q146" s="36">
        <f>SUMIFS(СВЦЭМ!$C$39:$C$782,СВЦЭМ!$A$39:$A$782,$A146,СВЦЭМ!$B$39:$B$782,Q$119)+'СЕТ СН'!$I$9+СВЦЭМ!$D$10+'СЕТ СН'!$I$5-'СЕТ СН'!$I$17</f>
        <v>5084.8021399700001</v>
      </c>
      <c r="R146" s="36">
        <f>SUMIFS(СВЦЭМ!$C$39:$C$782,СВЦЭМ!$A$39:$A$782,$A146,СВЦЭМ!$B$39:$B$782,R$119)+'СЕТ СН'!$I$9+СВЦЭМ!$D$10+'СЕТ СН'!$I$5-'СЕТ СН'!$I$17</f>
        <v>5070.3520117799999</v>
      </c>
      <c r="S146" s="36">
        <f>SUMIFS(СВЦЭМ!$C$39:$C$782,СВЦЭМ!$A$39:$A$782,$A146,СВЦЭМ!$B$39:$B$782,S$119)+'СЕТ СН'!$I$9+СВЦЭМ!$D$10+'СЕТ СН'!$I$5-'СЕТ СН'!$I$17</f>
        <v>5058.3945082999999</v>
      </c>
      <c r="T146" s="36">
        <f>SUMIFS(СВЦЭМ!$C$39:$C$782,СВЦЭМ!$A$39:$A$782,$A146,СВЦЭМ!$B$39:$B$782,T$119)+'СЕТ СН'!$I$9+СВЦЭМ!$D$10+'СЕТ СН'!$I$5-'СЕТ СН'!$I$17</f>
        <v>5054.9447899300003</v>
      </c>
      <c r="U146" s="36">
        <f>SUMIFS(СВЦЭМ!$C$39:$C$782,СВЦЭМ!$A$39:$A$782,$A146,СВЦЭМ!$B$39:$B$782,U$119)+'СЕТ СН'!$I$9+СВЦЭМ!$D$10+'СЕТ СН'!$I$5-'СЕТ СН'!$I$17</f>
        <v>5056.3147685100002</v>
      </c>
      <c r="V146" s="36">
        <f>SUMIFS(СВЦЭМ!$C$39:$C$782,СВЦЭМ!$A$39:$A$782,$A146,СВЦЭМ!$B$39:$B$782,V$119)+'СЕТ СН'!$I$9+СВЦЭМ!$D$10+'СЕТ СН'!$I$5-'СЕТ СН'!$I$17</f>
        <v>5063.8908801699999</v>
      </c>
      <c r="W146" s="36">
        <f>SUMIFS(СВЦЭМ!$C$39:$C$782,СВЦЭМ!$A$39:$A$782,$A146,СВЦЭМ!$B$39:$B$782,W$119)+'СЕТ СН'!$I$9+СВЦЭМ!$D$10+'СЕТ СН'!$I$5-'СЕТ СН'!$I$17</f>
        <v>5026.9093464899997</v>
      </c>
      <c r="X146" s="36">
        <f>SUMIFS(СВЦЭМ!$C$39:$C$782,СВЦЭМ!$A$39:$A$782,$A146,СВЦЭМ!$B$39:$B$782,X$119)+'СЕТ СН'!$I$9+СВЦЭМ!$D$10+'СЕТ СН'!$I$5-'СЕТ СН'!$I$17</f>
        <v>5062.4220490400003</v>
      </c>
      <c r="Y146" s="36">
        <f>SUMIFS(СВЦЭМ!$C$39:$C$782,СВЦЭМ!$A$39:$A$782,$A146,СВЦЭМ!$B$39:$B$782,Y$119)+'СЕТ СН'!$I$9+СВЦЭМ!$D$10+'СЕТ СН'!$I$5-'СЕТ СН'!$I$17</f>
        <v>5152.2514415000005</v>
      </c>
    </row>
    <row r="147" spans="1:26" ht="15.75" x14ac:dyDescent="0.2">
      <c r="A147" s="35">
        <f t="shared" si="3"/>
        <v>45105</v>
      </c>
      <c r="B147" s="36">
        <f>SUMIFS(СВЦЭМ!$C$39:$C$782,СВЦЭМ!$A$39:$A$782,$A147,СВЦЭМ!$B$39:$B$782,B$119)+'СЕТ СН'!$I$9+СВЦЭМ!$D$10+'СЕТ СН'!$I$5-'СЕТ СН'!$I$17</f>
        <v>5249.0426810500003</v>
      </c>
      <c r="C147" s="36">
        <f>SUMIFS(СВЦЭМ!$C$39:$C$782,СВЦЭМ!$A$39:$A$782,$A147,СВЦЭМ!$B$39:$B$782,C$119)+'СЕТ СН'!$I$9+СВЦЭМ!$D$10+'СЕТ СН'!$I$5-'СЕТ СН'!$I$17</f>
        <v>5332.5157827500007</v>
      </c>
      <c r="D147" s="36">
        <f>SUMIFS(СВЦЭМ!$C$39:$C$782,СВЦЭМ!$A$39:$A$782,$A147,СВЦЭМ!$B$39:$B$782,D$119)+'СЕТ СН'!$I$9+СВЦЭМ!$D$10+'СЕТ СН'!$I$5-'СЕТ СН'!$I$17</f>
        <v>5413.6681085500004</v>
      </c>
      <c r="E147" s="36">
        <f>SUMIFS(СВЦЭМ!$C$39:$C$782,СВЦЭМ!$A$39:$A$782,$A147,СВЦЭМ!$B$39:$B$782,E$119)+'СЕТ СН'!$I$9+СВЦЭМ!$D$10+'СЕТ СН'!$I$5-'СЕТ СН'!$I$17</f>
        <v>5432.3562090600008</v>
      </c>
      <c r="F147" s="36">
        <f>SUMIFS(СВЦЭМ!$C$39:$C$782,СВЦЭМ!$A$39:$A$782,$A147,СВЦЭМ!$B$39:$B$782,F$119)+'СЕТ СН'!$I$9+СВЦЭМ!$D$10+'СЕТ СН'!$I$5-'СЕТ СН'!$I$17</f>
        <v>5432.5970674199998</v>
      </c>
      <c r="G147" s="36">
        <f>SUMIFS(СВЦЭМ!$C$39:$C$782,СВЦЭМ!$A$39:$A$782,$A147,СВЦЭМ!$B$39:$B$782,G$119)+'СЕТ СН'!$I$9+СВЦЭМ!$D$10+'СЕТ СН'!$I$5-'СЕТ СН'!$I$17</f>
        <v>5406.9488758400003</v>
      </c>
      <c r="H147" s="36">
        <f>SUMIFS(СВЦЭМ!$C$39:$C$782,СВЦЭМ!$A$39:$A$782,$A147,СВЦЭМ!$B$39:$B$782,H$119)+'СЕТ СН'!$I$9+СВЦЭМ!$D$10+'СЕТ СН'!$I$5-'СЕТ СН'!$I$17</f>
        <v>5299.03551969</v>
      </c>
      <c r="I147" s="36">
        <f>SUMIFS(СВЦЭМ!$C$39:$C$782,СВЦЭМ!$A$39:$A$782,$A147,СВЦЭМ!$B$39:$B$782,I$119)+'СЕТ СН'!$I$9+СВЦЭМ!$D$10+'СЕТ СН'!$I$5-'СЕТ СН'!$I$17</f>
        <v>5166.9612935200003</v>
      </c>
      <c r="J147" s="36">
        <f>SUMIFS(СВЦЭМ!$C$39:$C$782,СВЦЭМ!$A$39:$A$782,$A147,СВЦЭМ!$B$39:$B$782,J$119)+'СЕТ СН'!$I$9+СВЦЭМ!$D$10+'СЕТ СН'!$I$5-'СЕТ СН'!$I$17</f>
        <v>5094.3990985</v>
      </c>
      <c r="K147" s="36">
        <f>SUMIFS(СВЦЭМ!$C$39:$C$782,СВЦЭМ!$A$39:$A$782,$A147,СВЦЭМ!$B$39:$B$782,K$119)+'СЕТ СН'!$I$9+СВЦЭМ!$D$10+'СЕТ СН'!$I$5-'СЕТ СН'!$I$17</f>
        <v>5037.5736996100004</v>
      </c>
      <c r="L147" s="36">
        <f>SUMIFS(СВЦЭМ!$C$39:$C$782,СВЦЭМ!$A$39:$A$782,$A147,СВЦЭМ!$B$39:$B$782,L$119)+'СЕТ СН'!$I$9+СВЦЭМ!$D$10+'СЕТ СН'!$I$5-'СЕТ СН'!$I$17</f>
        <v>5044.2908718899998</v>
      </c>
      <c r="M147" s="36">
        <f>SUMIFS(СВЦЭМ!$C$39:$C$782,СВЦЭМ!$A$39:$A$782,$A147,СВЦЭМ!$B$39:$B$782,M$119)+'СЕТ СН'!$I$9+СВЦЭМ!$D$10+'СЕТ СН'!$I$5-'СЕТ СН'!$I$17</f>
        <v>5055.3218506100002</v>
      </c>
      <c r="N147" s="36">
        <f>SUMIFS(СВЦЭМ!$C$39:$C$782,СВЦЭМ!$A$39:$A$782,$A147,СВЦЭМ!$B$39:$B$782,N$119)+'СЕТ СН'!$I$9+СВЦЭМ!$D$10+'СЕТ СН'!$I$5-'СЕТ СН'!$I$17</f>
        <v>5106.0387162500001</v>
      </c>
      <c r="O147" s="36">
        <f>SUMIFS(СВЦЭМ!$C$39:$C$782,СВЦЭМ!$A$39:$A$782,$A147,СВЦЭМ!$B$39:$B$782,O$119)+'СЕТ СН'!$I$9+СВЦЭМ!$D$10+'СЕТ СН'!$I$5-'СЕТ СН'!$I$17</f>
        <v>5100.3338985999999</v>
      </c>
      <c r="P147" s="36">
        <f>SUMIFS(СВЦЭМ!$C$39:$C$782,СВЦЭМ!$A$39:$A$782,$A147,СВЦЭМ!$B$39:$B$782,P$119)+'СЕТ СН'!$I$9+СВЦЭМ!$D$10+'СЕТ СН'!$I$5-'СЕТ СН'!$I$17</f>
        <v>5086.6585451700003</v>
      </c>
      <c r="Q147" s="36">
        <f>SUMIFS(СВЦЭМ!$C$39:$C$782,СВЦЭМ!$A$39:$A$782,$A147,СВЦЭМ!$B$39:$B$782,Q$119)+'СЕТ СН'!$I$9+СВЦЭМ!$D$10+'СЕТ СН'!$I$5-'СЕТ СН'!$I$17</f>
        <v>5087.72216088</v>
      </c>
      <c r="R147" s="36">
        <f>SUMIFS(СВЦЭМ!$C$39:$C$782,СВЦЭМ!$A$39:$A$782,$A147,СВЦЭМ!$B$39:$B$782,R$119)+'СЕТ СН'!$I$9+СВЦЭМ!$D$10+'СЕТ СН'!$I$5-'СЕТ СН'!$I$17</f>
        <v>5057.0702957600006</v>
      </c>
      <c r="S147" s="36">
        <f>SUMIFS(СВЦЭМ!$C$39:$C$782,СВЦЭМ!$A$39:$A$782,$A147,СВЦЭМ!$B$39:$B$782,S$119)+'СЕТ СН'!$I$9+СВЦЭМ!$D$10+'СЕТ СН'!$I$5-'СЕТ СН'!$I$17</f>
        <v>5052.6220569100005</v>
      </c>
      <c r="T147" s="36">
        <f>SUMIFS(СВЦЭМ!$C$39:$C$782,СВЦЭМ!$A$39:$A$782,$A147,СВЦЭМ!$B$39:$B$782,T$119)+'СЕТ СН'!$I$9+СВЦЭМ!$D$10+'СЕТ СН'!$I$5-'СЕТ СН'!$I$17</f>
        <v>5057.3502241100005</v>
      </c>
      <c r="U147" s="36">
        <f>SUMIFS(СВЦЭМ!$C$39:$C$782,СВЦЭМ!$A$39:$A$782,$A147,СВЦЭМ!$B$39:$B$782,U$119)+'СЕТ СН'!$I$9+СВЦЭМ!$D$10+'СЕТ СН'!$I$5-'СЕТ СН'!$I$17</f>
        <v>5093.7786475900002</v>
      </c>
      <c r="V147" s="36">
        <f>SUMIFS(СВЦЭМ!$C$39:$C$782,СВЦЭМ!$A$39:$A$782,$A147,СВЦЭМ!$B$39:$B$782,V$119)+'СЕТ СН'!$I$9+СВЦЭМ!$D$10+'СЕТ СН'!$I$5-'СЕТ СН'!$I$17</f>
        <v>5102.7524163400003</v>
      </c>
      <c r="W147" s="36">
        <f>SUMIFS(СВЦЭМ!$C$39:$C$782,СВЦЭМ!$A$39:$A$782,$A147,СВЦЭМ!$B$39:$B$782,W$119)+'СЕТ СН'!$I$9+СВЦЭМ!$D$10+'СЕТ СН'!$I$5-'СЕТ СН'!$I$17</f>
        <v>5076.2672287599999</v>
      </c>
      <c r="X147" s="36">
        <f>SUMIFS(СВЦЭМ!$C$39:$C$782,СВЦЭМ!$A$39:$A$782,$A147,СВЦЭМ!$B$39:$B$782,X$119)+'СЕТ СН'!$I$9+СВЦЭМ!$D$10+'СЕТ СН'!$I$5-'СЕТ СН'!$I$17</f>
        <v>5099.12839128</v>
      </c>
      <c r="Y147" s="36">
        <f>SUMIFS(СВЦЭМ!$C$39:$C$782,СВЦЭМ!$A$39:$A$782,$A147,СВЦЭМ!$B$39:$B$782,Y$119)+'СЕТ СН'!$I$9+СВЦЭМ!$D$10+'СЕТ СН'!$I$5-'СЕТ СН'!$I$17</f>
        <v>5204.9509128</v>
      </c>
    </row>
    <row r="148" spans="1:26" ht="15.75" x14ac:dyDescent="0.2">
      <c r="A148" s="35">
        <f t="shared" si="3"/>
        <v>45106</v>
      </c>
      <c r="B148" s="36">
        <f>SUMIFS(СВЦЭМ!$C$39:$C$782,СВЦЭМ!$A$39:$A$782,$A148,СВЦЭМ!$B$39:$B$782,B$119)+'СЕТ СН'!$I$9+СВЦЭМ!$D$10+'СЕТ СН'!$I$5-'СЕТ СН'!$I$17</f>
        <v>5336.9209432500002</v>
      </c>
      <c r="C148" s="36">
        <f>SUMIFS(СВЦЭМ!$C$39:$C$782,СВЦЭМ!$A$39:$A$782,$A148,СВЦЭМ!$B$39:$B$782,C$119)+'СЕТ СН'!$I$9+СВЦЭМ!$D$10+'СЕТ СН'!$I$5-'СЕТ СН'!$I$17</f>
        <v>5395.2151165499999</v>
      </c>
      <c r="D148" s="36">
        <f>SUMIFS(СВЦЭМ!$C$39:$C$782,СВЦЭМ!$A$39:$A$782,$A148,СВЦЭМ!$B$39:$B$782,D$119)+'СЕТ СН'!$I$9+СВЦЭМ!$D$10+'СЕТ СН'!$I$5-'СЕТ СН'!$I$17</f>
        <v>5445.0205303800003</v>
      </c>
      <c r="E148" s="36">
        <f>SUMIFS(СВЦЭМ!$C$39:$C$782,СВЦЭМ!$A$39:$A$782,$A148,СВЦЭМ!$B$39:$B$782,E$119)+'СЕТ СН'!$I$9+СВЦЭМ!$D$10+'СЕТ СН'!$I$5-'СЕТ СН'!$I$17</f>
        <v>5449.9326171100001</v>
      </c>
      <c r="F148" s="36">
        <f>SUMIFS(СВЦЭМ!$C$39:$C$782,СВЦЭМ!$A$39:$A$782,$A148,СВЦЭМ!$B$39:$B$782,F$119)+'СЕТ СН'!$I$9+СВЦЭМ!$D$10+'СЕТ СН'!$I$5-'СЕТ СН'!$I$17</f>
        <v>5435.3036218500001</v>
      </c>
      <c r="G148" s="36">
        <f>SUMIFS(СВЦЭМ!$C$39:$C$782,СВЦЭМ!$A$39:$A$782,$A148,СВЦЭМ!$B$39:$B$782,G$119)+'СЕТ СН'!$I$9+СВЦЭМ!$D$10+'СЕТ СН'!$I$5-'СЕТ СН'!$I$17</f>
        <v>5437.4315900199999</v>
      </c>
      <c r="H148" s="36">
        <f>SUMIFS(СВЦЭМ!$C$39:$C$782,СВЦЭМ!$A$39:$A$782,$A148,СВЦЭМ!$B$39:$B$782,H$119)+'СЕТ СН'!$I$9+СВЦЭМ!$D$10+'СЕТ СН'!$I$5-'СЕТ СН'!$I$17</f>
        <v>5383.4445806599997</v>
      </c>
      <c r="I148" s="36">
        <f>SUMIFS(СВЦЭМ!$C$39:$C$782,СВЦЭМ!$A$39:$A$782,$A148,СВЦЭМ!$B$39:$B$782,I$119)+'СЕТ СН'!$I$9+СВЦЭМ!$D$10+'СЕТ СН'!$I$5-'СЕТ СН'!$I$17</f>
        <v>5283.5033849000001</v>
      </c>
      <c r="J148" s="36">
        <f>SUMIFS(СВЦЭМ!$C$39:$C$782,СВЦЭМ!$A$39:$A$782,$A148,СВЦЭМ!$B$39:$B$782,J$119)+'СЕТ СН'!$I$9+СВЦЭМ!$D$10+'СЕТ СН'!$I$5-'СЕТ СН'!$I$17</f>
        <v>5188.8266034300004</v>
      </c>
      <c r="K148" s="36">
        <f>SUMIFS(СВЦЭМ!$C$39:$C$782,СВЦЭМ!$A$39:$A$782,$A148,СВЦЭМ!$B$39:$B$782,K$119)+'СЕТ СН'!$I$9+СВЦЭМ!$D$10+'СЕТ СН'!$I$5-'СЕТ СН'!$I$17</f>
        <v>5136.6643849500006</v>
      </c>
      <c r="L148" s="36">
        <f>SUMIFS(СВЦЭМ!$C$39:$C$782,СВЦЭМ!$A$39:$A$782,$A148,СВЦЭМ!$B$39:$B$782,L$119)+'СЕТ СН'!$I$9+СВЦЭМ!$D$10+'СЕТ СН'!$I$5-'СЕТ СН'!$I$17</f>
        <v>5141.6553185299999</v>
      </c>
      <c r="M148" s="36">
        <f>SUMIFS(СВЦЭМ!$C$39:$C$782,СВЦЭМ!$A$39:$A$782,$A148,СВЦЭМ!$B$39:$B$782,M$119)+'СЕТ СН'!$I$9+СВЦЭМ!$D$10+'СЕТ СН'!$I$5-'СЕТ СН'!$I$17</f>
        <v>5103.5023074199999</v>
      </c>
      <c r="N148" s="36">
        <f>SUMIFS(СВЦЭМ!$C$39:$C$782,СВЦЭМ!$A$39:$A$782,$A148,СВЦЭМ!$B$39:$B$782,N$119)+'СЕТ СН'!$I$9+СВЦЭМ!$D$10+'СЕТ СН'!$I$5-'СЕТ СН'!$I$17</f>
        <v>5125.0130337500004</v>
      </c>
      <c r="O148" s="36">
        <f>SUMIFS(СВЦЭМ!$C$39:$C$782,СВЦЭМ!$A$39:$A$782,$A148,СВЦЭМ!$B$39:$B$782,O$119)+'СЕТ СН'!$I$9+СВЦЭМ!$D$10+'СЕТ СН'!$I$5-'СЕТ СН'!$I$17</f>
        <v>5125.7583381599998</v>
      </c>
      <c r="P148" s="36">
        <f>SUMIFS(СВЦЭМ!$C$39:$C$782,СВЦЭМ!$A$39:$A$782,$A148,СВЦЭМ!$B$39:$B$782,P$119)+'СЕТ СН'!$I$9+СВЦЭМ!$D$10+'СЕТ СН'!$I$5-'СЕТ СН'!$I$17</f>
        <v>5133.0995365300005</v>
      </c>
      <c r="Q148" s="36">
        <f>SUMIFS(СВЦЭМ!$C$39:$C$782,СВЦЭМ!$A$39:$A$782,$A148,СВЦЭМ!$B$39:$B$782,Q$119)+'СЕТ СН'!$I$9+СВЦЭМ!$D$10+'СЕТ СН'!$I$5-'СЕТ СН'!$I$17</f>
        <v>5133.1216885800004</v>
      </c>
      <c r="R148" s="36">
        <f>SUMIFS(СВЦЭМ!$C$39:$C$782,СВЦЭМ!$A$39:$A$782,$A148,СВЦЭМ!$B$39:$B$782,R$119)+'СЕТ СН'!$I$9+СВЦЭМ!$D$10+'СЕТ СН'!$I$5-'СЕТ СН'!$I$17</f>
        <v>5120.6484746900005</v>
      </c>
      <c r="S148" s="36">
        <f>SUMIFS(СВЦЭМ!$C$39:$C$782,СВЦЭМ!$A$39:$A$782,$A148,СВЦЭМ!$B$39:$B$782,S$119)+'СЕТ СН'!$I$9+СВЦЭМ!$D$10+'СЕТ СН'!$I$5-'СЕТ СН'!$I$17</f>
        <v>5107.5832976800002</v>
      </c>
      <c r="T148" s="36">
        <f>SUMIFS(СВЦЭМ!$C$39:$C$782,СВЦЭМ!$A$39:$A$782,$A148,СВЦЭМ!$B$39:$B$782,T$119)+'СЕТ СН'!$I$9+СВЦЭМ!$D$10+'СЕТ СН'!$I$5-'СЕТ СН'!$I$17</f>
        <v>5116.6351507100007</v>
      </c>
      <c r="U148" s="36">
        <f>SUMIFS(СВЦЭМ!$C$39:$C$782,СВЦЭМ!$A$39:$A$782,$A148,СВЦЭМ!$B$39:$B$782,U$119)+'СЕТ СН'!$I$9+СВЦЭМ!$D$10+'СЕТ СН'!$I$5-'СЕТ СН'!$I$17</f>
        <v>5179.8759641900006</v>
      </c>
      <c r="V148" s="36">
        <f>SUMIFS(СВЦЭМ!$C$39:$C$782,СВЦЭМ!$A$39:$A$782,$A148,СВЦЭМ!$B$39:$B$782,V$119)+'СЕТ СН'!$I$9+СВЦЭМ!$D$10+'СЕТ СН'!$I$5-'СЕТ СН'!$I$17</f>
        <v>5161.5985710800005</v>
      </c>
      <c r="W148" s="36">
        <f>SUMIFS(СВЦЭМ!$C$39:$C$782,СВЦЭМ!$A$39:$A$782,$A148,СВЦЭМ!$B$39:$B$782,W$119)+'СЕТ СН'!$I$9+СВЦЭМ!$D$10+'СЕТ СН'!$I$5-'СЕТ СН'!$I$17</f>
        <v>5139.3655528300005</v>
      </c>
      <c r="X148" s="36">
        <f>SUMIFS(СВЦЭМ!$C$39:$C$782,СВЦЭМ!$A$39:$A$782,$A148,СВЦЭМ!$B$39:$B$782,X$119)+'СЕТ СН'!$I$9+СВЦЭМ!$D$10+'СЕТ СН'!$I$5-'СЕТ СН'!$I$17</f>
        <v>5153.1453487600002</v>
      </c>
      <c r="Y148" s="36">
        <f>SUMIFS(СВЦЭМ!$C$39:$C$782,СВЦЭМ!$A$39:$A$782,$A148,СВЦЭМ!$B$39:$B$782,Y$119)+'СЕТ СН'!$I$9+СВЦЭМ!$D$10+'СЕТ СН'!$I$5-'СЕТ СН'!$I$17</f>
        <v>5280.1519966000005</v>
      </c>
    </row>
    <row r="149" spans="1:26" ht="15.75" x14ac:dyDescent="0.2">
      <c r="A149" s="35">
        <f t="shared" si="3"/>
        <v>45107</v>
      </c>
      <c r="B149" s="36">
        <f>SUMIFS(СВЦЭМ!$C$39:$C$782,СВЦЭМ!$A$39:$A$782,$A149,СВЦЭМ!$B$39:$B$782,B$119)+'СЕТ СН'!$I$9+СВЦЭМ!$D$10+'СЕТ СН'!$I$5-'СЕТ СН'!$I$17</f>
        <v>5328.5204413600004</v>
      </c>
      <c r="C149" s="36">
        <f>SUMIFS(СВЦЭМ!$C$39:$C$782,СВЦЭМ!$A$39:$A$782,$A149,СВЦЭМ!$B$39:$B$782,C$119)+'СЕТ СН'!$I$9+СВЦЭМ!$D$10+'СЕТ СН'!$I$5-'СЕТ СН'!$I$17</f>
        <v>5372.8160953700008</v>
      </c>
      <c r="D149" s="36">
        <f>SUMIFS(СВЦЭМ!$C$39:$C$782,СВЦЭМ!$A$39:$A$782,$A149,СВЦЭМ!$B$39:$B$782,D$119)+'СЕТ СН'!$I$9+СВЦЭМ!$D$10+'СЕТ СН'!$I$5-'СЕТ СН'!$I$17</f>
        <v>5471.1721068200004</v>
      </c>
      <c r="E149" s="36">
        <f>SUMIFS(СВЦЭМ!$C$39:$C$782,СВЦЭМ!$A$39:$A$782,$A149,СВЦЭМ!$B$39:$B$782,E$119)+'СЕТ СН'!$I$9+СВЦЭМ!$D$10+'СЕТ СН'!$I$5-'СЕТ СН'!$I$17</f>
        <v>5488.0360862300004</v>
      </c>
      <c r="F149" s="36">
        <f>SUMIFS(СВЦЭМ!$C$39:$C$782,СВЦЭМ!$A$39:$A$782,$A149,СВЦЭМ!$B$39:$B$782,F$119)+'СЕТ СН'!$I$9+СВЦЭМ!$D$10+'СЕТ СН'!$I$5-'СЕТ СН'!$I$17</f>
        <v>5530.1201660400002</v>
      </c>
      <c r="G149" s="36">
        <f>SUMIFS(СВЦЭМ!$C$39:$C$782,СВЦЭМ!$A$39:$A$782,$A149,СВЦЭМ!$B$39:$B$782,G$119)+'СЕТ СН'!$I$9+СВЦЭМ!$D$10+'СЕТ СН'!$I$5-'СЕТ СН'!$I$17</f>
        <v>5562.2948270500001</v>
      </c>
      <c r="H149" s="36">
        <f>SUMIFS(СВЦЭМ!$C$39:$C$782,СВЦЭМ!$A$39:$A$782,$A149,СВЦЭМ!$B$39:$B$782,H$119)+'СЕТ СН'!$I$9+СВЦЭМ!$D$10+'СЕТ СН'!$I$5-'СЕТ СН'!$I$17</f>
        <v>5457.8794387800008</v>
      </c>
      <c r="I149" s="36">
        <f>SUMIFS(СВЦЭМ!$C$39:$C$782,СВЦЭМ!$A$39:$A$782,$A149,СВЦЭМ!$B$39:$B$782,I$119)+'СЕТ СН'!$I$9+СВЦЭМ!$D$10+'СЕТ СН'!$I$5-'СЕТ СН'!$I$17</f>
        <v>5344.7955429000003</v>
      </c>
      <c r="J149" s="36">
        <f>SUMIFS(СВЦЭМ!$C$39:$C$782,СВЦЭМ!$A$39:$A$782,$A149,СВЦЭМ!$B$39:$B$782,J$119)+'СЕТ СН'!$I$9+СВЦЭМ!$D$10+'СЕТ СН'!$I$5-'СЕТ СН'!$I$17</f>
        <v>5260.3317727400008</v>
      </c>
      <c r="K149" s="36">
        <f>SUMIFS(СВЦЭМ!$C$39:$C$782,СВЦЭМ!$A$39:$A$782,$A149,СВЦЭМ!$B$39:$B$782,K$119)+'СЕТ СН'!$I$9+СВЦЭМ!$D$10+'СЕТ СН'!$I$5-'СЕТ СН'!$I$17</f>
        <v>5186.8962188200003</v>
      </c>
      <c r="L149" s="36">
        <f>SUMIFS(СВЦЭМ!$C$39:$C$782,СВЦЭМ!$A$39:$A$782,$A149,СВЦЭМ!$B$39:$B$782,L$119)+'СЕТ СН'!$I$9+СВЦЭМ!$D$10+'СЕТ СН'!$I$5-'СЕТ СН'!$I$17</f>
        <v>5154.2835168500005</v>
      </c>
      <c r="M149" s="36">
        <f>SUMIFS(СВЦЭМ!$C$39:$C$782,СВЦЭМ!$A$39:$A$782,$A149,СВЦЭМ!$B$39:$B$782,M$119)+'СЕТ СН'!$I$9+СВЦЭМ!$D$10+'СЕТ СН'!$I$5-'СЕТ СН'!$I$17</f>
        <v>5122.2829838400003</v>
      </c>
      <c r="N149" s="36">
        <f>SUMIFS(СВЦЭМ!$C$39:$C$782,СВЦЭМ!$A$39:$A$782,$A149,СВЦЭМ!$B$39:$B$782,N$119)+'СЕТ СН'!$I$9+СВЦЭМ!$D$10+'СЕТ СН'!$I$5-'СЕТ СН'!$I$17</f>
        <v>5170.1802618399997</v>
      </c>
      <c r="O149" s="36">
        <f>SUMIFS(СВЦЭМ!$C$39:$C$782,СВЦЭМ!$A$39:$A$782,$A149,СВЦЭМ!$B$39:$B$782,O$119)+'СЕТ СН'!$I$9+СВЦЭМ!$D$10+'СЕТ СН'!$I$5-'СЕТ СН'!$I$17</f>
        <v>5155.7850828999999</v>
      </c>
      <c r="P149" s="36">
        <f>SUMIFS(СВЦЭМ!$C$39:$C$782,СВЦЭМ!$A$39:$A$782,$A149,СВЦЭМ!$B$39:$B$782,P$119)+'СЕТ СН'!$I$9+СВЦЭМ!$D$10+'СЕТ СН'!$I$5-'СЕТ СН'!$I$17</f>
        <v>5165.36475341</v>
      </c>
      <c r="Q149" s="36">
        <f>SUMIFS(СВЦЭМ!$C$39:$C$782,СВЦЭМ!$A$39:$A$782,$A149,СВЦЭМ!$B$39:$B$782,Q$119)+'СЕТ СН'!$I$9+СВЦЭМ!$D$10+'СЕТ СН'!$I$5-'СЕТ СН'!$I$17</f>
        <v>5167.2479353899998</v>
      </c>
      <c r="R149" s="36">
        <f>SUMIFS(СВЦЭМ!$C$39:$C$782,СВЦЭМ!$A$39:$A$782,$A149,СВЦЭМ!$B$39:$B$782,R$119)+'СЕТ СН'!$I$9+СВЦЭМ!$D$10+'СЕТ СН'!$I$5-'СЕТ СН'!$I$17</f>
        <v>5155.1624250700006</v>
      </c>
      <c r="S149" s="36">
        <f>SUMIFS(СВЦЭМ!$C$39:$C$782,СВЦЭМ!$A$39:$A$782,$A149,СВЦЭМ!$B$39:$B$782,S$119)+'СЕТ СН'!$I$9+СВЦЭМ!$D$10+'СЕТ СН'!$I$5-'СЕТ СН'!$I$17</f>
        <v>5146.1033903900006</v>
      </c>
      <c r="T149" s="36">
        <f>SUMIFS(СВЦЭМ!$C$39:$C$782,СВЦЭМ!$A$39:$A$782,$A149,СВЦЭМ!$B$39:$B$782,T$119)+'СЕТ СН'!$I$9+СВЦЭМ!$D$10+'СЕТ СН'!$I$5-'СЕТ СН'!$I$17</f>
        <v>5147.5779470899997</v>
      </c>
      <c r="U149" s="36">
        <f>SUMIFS(СВЦЭМ!$C$39:$C$782,СВЦЭМ!$A$39:$A$782,$A149,СВЦЭМ!$B$39:$B$782,U$119)+'СЕТ СН'!$I$9+СВЦЭМ!$D$10+'СЕТ СН'!$I$5-'СЕТ СН'!$I$17</f>
        <v>5153.8888224600005</v>
      </c>
      <c r="V149" s="36">
        <f>SUMIFS(СВЦЭМ!$C$39:$C$782,СВЦЭМ!$A$39:$A$782,$A149,СВЦЭМ!$B$39:$B$782,V$119)+'СЕТ СН'!$I$9+СВЦЭМ!$D$10+'СЕТ СН'!$I$5-'СЕТ СН'!$I$17</f>
        <v>5177.8767698800002</v>
      </c>
      <c r="W149" s="36">
        <f>SUMIFS(СВЦЭМ!$C$39:$C$782,СВЦЭМ!$A$39:$A$782,$A149,СВЦЭМ!$B$39:$B$782,W$119)+'СЕТ СН'!$I$9+СВЦЭМ!$D$10+'СЕТ СН'!$I$5-'СЕТ СН'!$I$17</f>
        <v>5141.8604813800002</v>
      </c>
      <c r="X149" s="36">
        <f>SUMIFS(СВЦЭМ!$C$39:$C$782,СВЦЭМ!$A$39:$A$782,$A149,СВЦЭМ!$B$39:$B$782,X$119)+'СЕТ СН'!$I$9+СВЦЭМ!$D$10+'СЕТ СН'!$I$5-'СЕТ СН'!$I$17</f>
        <v>5185.85371416</v>
      </c>
      <c r="Y149" s="36">
        <f>SUMIFS(СВЦЭМ!$C$39:$C$782,СВЦЭМ!$A$39:$A$782,$A149,СВЦЭМ!$B$39:$B$782,Y$119)+'СЕТ СН'!$I$9+СВЦЭМ!$D$10+'СЕТ СН'!$I$5-'СЕТ СН'!$I$17</f>
        <v>5277.2830394800003</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623333.37423312885</v>
      </c>
      <c r="O155" s="126"/>
      <c r="P155" s="125">
        <f>СВЦЭМ!$D$12+'СЕТ СН'!$F$10-'СЕТ СН'!$G$18</f>
        <v>623333.37423312885</v>
      </c>
      <c r="Q155" s="126"/>
      <c r="R155" s="125">
        <f>СВЦЭМ!$D$12+'СЕТ СН'!$F$10-'СЕТ СН'!$H$18</f>
        <v>623333.37423312885</v>
      </c>
      <c r="S155" s="126"/>
      <c r="T155" s="125">
        <f>СВЦЭМ!$D$12+'СЕТ СН'!$F$10-'СЕТ СН'!$I$18</f>
        <v>623333.37423312885</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SUMIFS(СВЦЭМ!$C$39:$C$782,СВЦЭМ!$A$39:$A$782,$A12,СВЦЭМ!$B$39:$B$782,B$11)+'СЕТ СН'!$F$9+СВЦЭМ!$D$10+'СЕТ СН'!$F$6-'СЕТ СН'!$F$19</f>
        <v>1808.3476745</v>
      </c>
      <c r="C12" s="36">
        <f>SUMIFS(СВЦЭМ!$C$39:$C$782,СВЦЭМ!$A$39:$A$782,$A12,СВЦЭМ!$B$39:$B$782,C$11)+'СЕТ СН'!$F$9+СВЦЭМ!$D$10+'СЕТ СН'!$F$6-'СЕТ СН'!$F$19</f>
        <v>1888.4146916499999</v>
      </c>
      <c r="D12" s="36">
        <f>SUMIFS(СВЦЭМ!$C$39:$C$782,СВЦЭМ!$A$39:$A$782,$A12,СВЦЭМ!$B$39:$B$782,D$11)+'СЕТ СН'!$F$9+СВЦЭМ!$D$10+'СЕТ СН'!$F$6-'СЕТ СН'!$F$19</f>
        <v>1930.8555692499999</v>
      </c>
      <c r="E12" s="36">
        <f>SUMIFS(СВЦЭМ!$C$39:$C$782,СВЦЭМ!$A$39:$A$782,$A12,СВЦЭМ!$B$39:$B$782,E$11)+'СЕТ СН'!$F$9+СВЦЭМ!$D$10+'СЕТ СН'!$F$6-'СЕТ СН'!$F$19</f>
        <v>1963.5204747299999</v>
      </c>
      <c r="F12" s="36">
        <f>SUMIFS(СВЦЭМ!$C$39:$C$782,СВЦЭМ!$A$39:$A$782,$A12,СВЦЭМ!$B$39:$B$782,F$11)+'СЕТ СН'!$F$9+СВЦЭМ!$D$10+'СЕТ СН'!$F$6-'СЕТ СН'!$F$19</f>
        <v>1971.8563028999999</v>
      </c>
      <c r="G12" s="36">
        <f>SUMIFS(СВЦЭМ!$C$39:$C$782,СВЦЭМ!$A$39:$A$782,$A12,СВЦЭМ!$B$39:$B$782,G$11)+'СЕТ СН'!$F$9+СВЦЭМ!$D$10+'СЕТ СН'!$F$6-'СЕТ СН'!$F$19</f>
        <v>1970.8202010499999</v>
      </c>
      <c r="H12" s="36">
        <f>SUMIFS(СВЦЭМ!$C$39:$C$782,СВЦЭМ!$A$39:$A$782,$A12,СВЦЭМ!$B$39:$B$782,H$11)+'СЕТ СН'!$F$9+СВЦЭМ!$D$10+'СЕТ СН'!$F$6-'СЕТ СН'!$F$19</f>
        <v>1841.93363959</v>
      </c>
      <c r="I12" s="36">
        <f>SUMIFS(СВЦЭМ!$C$39:$C$782,СВЦЭМ!$A$39:$A$782,$A12,СВЦЭМ!$B$39:$B$782,I$11)+'СЕТ СН'!$F$9+СВЦЭМ!$D$10+'СЕТ СН'!$F$6-'СЕТ СН'!$F$19</f>
        <v>1741.25992789</v>
      </c>
      <c r="J12" s="36">
        <f>SUMIFS(СВЦЭМ!$C$39:$C$782,СВЦЭМ!$A$39:$A$782,$A12,СВЦЭМ!$B$39:$B$782,J$11)+'СЕТ СН'!$F$9+СВЦЭМ!$D$10+'СЕТ СН'!$F$6-'СЕТ СН'!$F$19</f>
        <v>1698.7677353399999</v>
      </c>
      <c r="K12" s="36">
        <f>SUMIFS(СВЦЭМ!$C$39:$C$782,СВЦЭМ!$A$39:$A$782,$A12,СВЦЭМ!$B$39:$B$782,K$11)+'СЕТ СН'!$F$9+СВЦЭМ!$D$10+'СЕТ СН'!$F$6-'СЕТ СН'!$F$19</f>
        <v>1699.9293873300001</v>
      </c>
      <c r="L12" s="36">
        <f>SUMIFS(СВЦЭМ!$C$39:$C$782,СВЦЭМ!$A$39:$A$782,$A12,СВЦЭМ!$B$39:$B$782,L$11)+'СЕТ СН'!$F$9+СВЦЭМ!$D$10+'СЕТ СН'!$F$6-'СЕТ СН'!$F$19</f>
        <v>1697.2930763899999</v>
      </c>
      <c r="M12" s="36">
        <f>SUMIFS(СВЦЭМ!$C$39:$C$782,СВЦЭМ!$A$39:$A$782,$A12,СВЦЭМ!$B$39:$B$782,M$11)+'СЕТ СН'!$F$9+СВЦЭМ!$D$10+'СЕТ СН'!$F$6-'СЕТ СН'!$F$19</f>
        <v>1725.8142310799999</v>
      </c>
      <c r="N12" s="36">
        <f>SUMIFS(СВЦЭМ!$C$39:$C$782,СВЦЭМ!$A$39:$A$782,$A12,СВЦЭМ!$B$39:$B$782,N$11)+'СЕТ СН'!$F$9+СВЦЭМ!$D$10+'СЕТ СН'!$F$6-'СЕТ СН'!$F$19</f>
        <v>1741.3720237800001</v>
      </c>
      <c r="O12" s="36">
        <f>SUMIFS(СВЦЭМ!$C$39:$C$782,СВЦЭМ!$A$39:$A$782,$A12,СВЦЭМ!$B$39:$B$782,O$11)+'СЕТ СН'!$F$9+СВЦЭМ!$D$10+'СЕТ СН'!$F$6-'СЕТ СН'!$F$19</f>
        <v>1731.41468908</v>
      </c>
      <c r="P12" s="36">
        <f>SUMIFS(СВЦЭМ!$C$39:$C$782,СВЦЭМ!$A$39:$A$782,$A12,СВЦЭМ!$B$39:$B$782,P$11)+'СЕТ СН'!$F$9+СВЦЭМ!$D$10+'СЕТ СН'!$F$6-'СЕТ СН'!$F$19</f>
        <v>1747.84741459</v>
      </c>
      <c r="Q12" s="36">
        <f>SUMIFS(СВЦЭМ!$C$39:$C$782,СВЦЭМ!$A$39:$A$782,$A12,СВЦЭМ!$B$39:$B$782,Q$11)+'СЕТ СН'!$F$9+СВЦЭМ!$D$10+'СЕТ СН'!$F$6-'СЕТ СН'!$F$19</f>
        <v>1753.39856882</v>
      </c>
      <c r="R12" s="36">
        <f>SUMIFS(СВЦЭМ!$C$39:$C$782,СВЦЭМ!$A$39:$A$782,$A12,СВЦЭМ!$B$39:$B$782,R$11)+'СЕТ СН'!$F$9+СВЦЭМ!$D$10+'СЕТ СН'!$F$6-'СЕТ СН'!$F$19</f>
        <v>1743.9918642600001</v>
      </c>
      <c r="S12" s="36">
        <f>SUMIFS(СВЦЭМ!$C$39:$C$782,СВЦЭМ!$A$39:$A$782,$A12,СВЦЭМ!$B$39:$B$782,S$11)+'СЕТ СН'!$F$9+СВЦЭМ!$D$10+'СЕТ СН'!$F$6-'СЕТ СН'!$F$19</f>
        <v>1724.4167713699999</v>
      </c>
      <c r="T12" s="36">
        <f>SUMIFS(СВЦЭМ!$C$39:$C$782,СВЦЭМ!$A$39:$A$782,$A12,СВЦЭМ!$B$39:$B$782,T$11)+'СЕТ СН'!$F$9+СВЦЭМ!$D$10+'СЕТ СН'!$F$6-'СЕТ СН'!$F$19</f>
        <v>1705.35807757</v>
      </c>
      <c r="U12" s="36">
        <f>SUMIFS(СВЦЭМ!$C$39:$C$782,СВЦЭМ!$A$39:$A$782,$A12,СВЦЭМ!$B$39:$B$782,U$11)+'СЕТ СН'!$F$9+СВЦЭМ!$D$10+'СЕТ СН'!$F$6-'СЕТ СН'!$F$19</f>
        <v>1692.6980520899999</v>
      </c>
      <c r="V12" s="36">
        <f>SUMIFS(СВЦЭМ!$C$39:$C$782,СВЦЭМ!$A$39:$A$782,$A12,СВЦЭМ!$B$39:$B$782,V$11)+'СЕТ СН'!$F$9+СВЦЭМ!$D$10+'СЕТ СН'!$F$6-'СЕТ СН'!$F$19</f>
        <v>1706.45644619</v>
      </c>
      <c r="W12" s="36">
        <f>SUMIFS(СВЦЭМ!$C$39:$C$782,СВЦЭМ!$A$39:$A$782,$A12,СВЦЭМ!$B$39:$B$782,W$11)+'СЕТ СН'!$F$9+СВЦЭМ!$D$10+'СЕТ СН'!$F$6-'СЕТ СН'!$F$19</f>
        <v>1650.3831739099999</v>
      </c>
      <c r="X12" s="36">
        <f>SUMIFS(СВЦЭМ!$C$39:$C$782,СВЦЭМ!$A$39:$A$782,$A12,СВЦЭМ!$B$39:$B$782,X$11)+'СЕТ СН'!$F$9+СВЦЭМ!$D$10+'СЕТ СН'!$F$6-'СЕТ СН'!$F$19</f>
        <v>1702.2704987299999</v>
      </c>
      <c r="Y12" s="36">
        <f>SUMIFS(СВЦЭМ!$C$39:$C$782,СВЦЭМ!$A$39:$A$782,$A12,СВЦЭМ!$B$39:$B$782,Y$11)+'СЕТ СН'!$F$9+СВЦЭМ!$D$10+'СЕТ СН'!$F$6-'СЕТ СН'!$F$19</f>
        <v>1738.20480496</v>
      </c>
      <c r="AA12" s="37"/>
    </row>
    <row r="13" spans="1:27" ht="15.75" x14ac:dyDescent="0.2">
      <c r="A13" s="35">
        <f>A12+1</f>
        <v>45079</v>
      </c>
      <c r="B13" s="36">
        <f>SUMIFS(СВЦЭМ!$C$39:$C$782,СВЦЭМ!$A$39:$A$782,$A13,СВЦЭМ!$B$39:$B$782,B$11)+'СЕТ СН'!$F$9+СВЦЭМ!$D$10+'СЕТ СН'!$F$6-'СЕТ СН'!$F$19</f>
        <v>1836.3018200500001</v>
      </c>
      <c r="C13" s="36">
        <f>SUMIFS(СВЦЭМ!$C$39:$C$782,СВЦЭМ!$A$39:$A$782,$A13,СВЦЭМ!$B$39:$B$782,C$11)+'СЕТ СН'!$F$9+СВЦЭМ!$D$10+'СЕТ СН'!$F$6-'СЕТ СН'!$F$19</f>
        <v>1862.8364413699999</v>
      </c>
      <c r="D13" s="36">
        <f>SUMIFS(СВЦЭМ!$C$39:$C$782,СВЦЭМ!$A$39:$A$782,$A13,СВЦЭМ!$B$39:$B$782,D$11)+'СЕТ СН'!$F$9+СВЦЭМ!$D$10+'СЕТ СН'!$F$6-'СЕТ СН'!$F$19</f>
        <v>1906.8010202400001</v>
      </c>
      <c r="E13" s="36">
        <f>SUMIFS(СВЦЭМ!$C$39:$C$782,СВЦЭМ!$A$39:$A$782,$A13,СВЦЭМ!$B$39:$B$782,E$11)+'СЕТ СН'!$F$9+СВЦЭМ!$D$10+'СЕТ СН'!$F$6-'СЕТ СН'!$F$19</f>
        <v>1913.89194241</v>
      </c>
      <c r="F13" s="36">
        <f>SUMIFS(СВЦЭМ!$C$39:$C$782,СВЦЭМ!$A$39:$A$782,$A13,СВЦЭМ!$B$39:$B$782,F$11)+'СЕТ СН'!$F$9+СВЦЭМ!$D$10+'СЕТ СН'!$F$6-'СЕТ СН'!$F$19</f>
        <v>1891.88451248</v>
      </c>
      <c r="G13" s="36">
        <f>SUMIFS(СВЦЭМ!$C$39:$C$782,СВЦЭМ!$A$39:$A$782,$A13,СВЦЭМ!$B$39:$B$782,G$11)+'СЕТ СН'!$F$9+СВЦЭМ!$D$10+'СЕТ СН'!$F$6-'СЕТ СН'!$F$19</f>
        <v>1874.7876695</v>
      </c>
      <c r="H13" s="36">
        <f>SUMIFS(СВЦЭМ!$C$39:$C$782,СВЦЭМ!$A$39:$A$782,$A13,СВЦЭМ!$B$39:$B$782,H$11)+'СЕТ СН'!$F$9+СВЦЭМ!$D$10+'СЕТ СН'!$F$6-'СЕТ СН'!$F$19</f>
        <v>1730.8848577700001</v>
      </c>
      <c r="I13" s="36">
        <f>SUMIFS(СВЦЭМ!$C$39:$C$782,СВЦЭМ!$A$39:$A$782,$A13,СВЦЭМ!$B$39:$B$782,I$11)+'СЕТ СН'!$F$9+СВЦЭМ!$D$10+'СЕТ СН'!$F$6-'СЕТ СН'!$F$19</f>
        <v>1760.04455596</v>
      </c>
      <c r="J13" s="36">
        <f>SUMIFS(СВЦЭМ!$C$39:$C$782,СВЦЭМ!$A$39:$A$782,$A13,СВЦЭМ!$B$39:$B$782,J$11)+'СЕТ СН'!$F$9+СВЦЭМ!$D$10+'СЕТ СН'!$F$6-'СЕТ СН'!$F$19</f>
        <v>1739.5017480399999</v>
      </c>
      <c r="K13" s="36">
        <f>SUMIFS(СВЦЭМ!$C$39:$C$782,СВЦЭМ!$A$39:$A$782,$A13,СВЦЭМ!$B$39:$B$782,K$11)+'СЕТ СН'!$F$9+СВЦЭМ!$D$10+'СЕТ СН'!$F$6-'СЕТ СН'!$F$19</f>
        <v>1708.5446731499999</v>
      </c>
      <c r="L13" s="36">
        <f>SUMIFS(СВЦЭМ!$C$39:$C$782,СВЦЭМ!$A$39:$A$782,$A13,СВЦЭМ!$B$39:$B$782,L$11)+'СЕТ СН'!$F$9+СВЦЭМ!$D$10+'СЕТ СН'!$F$6-'СЕТ СН'!$F$19</f>
        <v>1691.8464555</v>
      </c>
      <c r="M13" s="36">
        <f>SUMIFS(СВЦЭМ!$C$39:$C$782,СВЦЭМ!$A$39:$A$782,$A13,СВЦЭМ!$B$39:$B$782,M$11)+'СЕТ СН'!$F$9+СВЦЭМ!$D$10+'СЕТ СН'!$F$6-'СЕТ СН'!$F$19</f>
        <v>1714.0616238299999</v>
      </c>
      <c r="N13" s="36">
        <f>SUMIFS(СВЦЭМ!$C$39:$C$782,СВЦЭМ!$A$39:$A$782,$A13,СВЦЭМ!$B$39:$B$782,N$11)+'СЕТ СН'!$F$9+СВЦЭМ!$D$10+'СЕТ СН'!$F$6-'СЕТ СН'!$F$19</f>
        <v>1737.85575477</v>
      </c>
      <c r="O13" s="36">
        <f>SUMIFS(СВЦЭМ!$C$39:$C$782,СВЦЭМ!$A$39:$A$782,$A13,СВЦЭМ!$B$39:$B$782,O$11)+'СЕТ СН'!$F$9+СВЦЭМ!$D$10+'СЕТ СН'!$F$6-'СЕТ СН'!$F$19</f>
        <v>1753.1799500299999</v>
      </c>
      <c r="P13" s="36">
        <f>SUMIFS(СВЦЭМ!$C$39:$C$782,СВЦЭМ!$A$39:$A$782,$A13,СВЦЭМ!$B$39:$B$782,P$11)+'СЕТ СН'!$F$9+СВЦЭМ!$D$10+'СЕТ СН'!$F$6-'СЕТ СН'!$F$19</f>
        <v>1755.22903105</v>
      </c>
      <c r="Q13" s="36">
        <f>SUMIFS(СВЦЭМ!$C$39:$C$782,СВЦЭМ!$A$39:$A$782,$A13,СВЦЭМ!$B$39:$B$782,Q$11)+'СЕТ СН'!$F$9+СВЦЭМ!$D$10+'СЕТ СН'!$F$6-'СЕТ СН'!$F$19</f>
        <v>1767.4566104799999</v>
      </c>
      <c r="R13" s="36">
        <f>SUMIFS(СВЦЭМ!$C$39:$C$782,СВЦЭМ!$A$39:$A$782,$A13,СВЦЭМ!$B$39:$B$782,R$11)+'СЕТ СН'!$F$9+СВЦЭМ!$D$10+'СЕТ СН'!$F$6-'СЕТ СН'!$F$19</f>
        <v>1749.34137121</v>
      </c>
      <c r="S13" s="36">
        <f>SUMIFS(СВЦЭМ!$C$39:$C$782,СВЦЭМ!$A$39:$A$782,$A13,СВЦЭМ!$B$39:$B$782,S$11)+'СЕТ СН'!$F$9+СВЦЭМ!$D$10+'СЕТ СН'!$F$6-'СЕТ СН'!$F$19</f>
        <v>1732.3139209199999</v>
      </c>
      <c r="T13" s="36">
        <f>SUMIFS(СВЦЭМ!$C$39:$C$782,СВЦЭМ!$A$39:$A$782,$A13,СВЦЭМ!$B$39:$B$782,T$11)+'СЕТ СН'!$F$9+СВЦЭМ!$D$10+'СЕТ СН'!$F$6-'СЕТ СН'!$F$19</f>
        <v>1712.7375674899999</v>
      </c>
      <c r="U13" s="36">
        <f>SUMIFS(СВЦЭМ!$C$39:$C$782,СВЦЭМ!$A$39:$A$782,$A13,СВЦЭМ!$B$39:$B$782,U$11)+'СЕТ СН'!$F$9+СВЦЭМ!$D$10+'СЕТ СН'!$F$6-'СЕТ СН'!$F$19</f>
        <v>1657.85435936</v>
      </c>
      <c r="V13" s="36">
        <f>SUMIFS(СВЦЭМ!$C$39:$C$782,СВЦЭМ!$A$39:$A$782,$A13,СВЦЭМ!$B$39:$B$782,V$11)+'СЕТ СН'!$F$9+СВЦЭМ!$D$10+'СЕТ СН'!$F$6-'СЕТ СН'!$F$19</f>
        <v>1629.41461372</v>
      </c>
      <c r="W13" s="36">
        <f>SUMIFS(СВЦЭМ!$C$39:$C$782,СВЦЭМ!$A$39:$A$782,$A13,СВЦЭМ!$B$39:$B$782,W$11)+'СЕТ СН'!$F$9+СВЦЭМ!$D$10+'СЕТ СН'!$F$6-'СЕТ СН'!$F$19</f>
        <v>1640.7747205999999</v>
      </c>
      <c r="X13" s="36">
        <f>SUMIFS(СВЦЭМ!$C$39:$C$782,СВЦЭМ!$A$39:$A$782,$A13,СВЦЭМ!$B$39:$B$782,X$11)+'СЕТ СН'!$F$9+СВЦЭМ!$D$10+'СЕТ СН'!$F$6-'СЕТ СН'!$F$19</f>
        <v>1687.4274804300001</v>
      </c>
      <c r="Y13" s="36">
        <f>SUMIFS(СВЦЭМ!$C$39:$C$782,СВЦЭМ!$A$39:$A$782,$A13,СВЦЭМ!$B$39:$B$782,Y$11)+'СЕТ СН'!$F$9+СВЦЭМ!$D$10+'СЕТ СН'!$F$6-'СЕТ СН'!$F$19</f>
        <v>1736.7534566500001</v>
      </c>
    </row>
    <row r="14" spans="1:27" ht="15.75" x14ac:dyDescent="0.2">
      <c r="A14" s="35">
        <f t="shared" ref="A14:A41" si="0">A13+1</f>
        <v>45080</v>
      </c>
      <c r="B14" s="36">
        <f>SUMIFS(СВЦЭМ!$C$39:$C$782,СВЦЭМ!$A$39:$A$782,$A14,СВЦЭМ!$B$39:$B$782,B$11)+'СЕТ СН'!$F$9+СВЦЭМ!$D$10+'СЕТ СН'!$F$6-'СЕТ СН'!$F$19</f>
        <v>1765.3502107699999</v>
      </c>
      <c r="C14" s="36">
        <f>SUMIFS(СВЦЭМ!$C$39:$C$782,СВЦЭМ!$A$39:$A$782,$A14,СВЦЭМ!$B$39:$B$782,C$11)+'СЕТ СН'!$F$9+СВЦЭМ!$D$10+'СЕТ СН'!$F$6-'СЕТ СН'!$F$19</f>
        <v>1822.8232316799999</v>
      </c>
      <c r="D14" s="36">
        <f>SUMIFS(СВЦЭМ!$C$39:$C$782,СВЦЭМ!$A$39:$A$782,$A14,СВЦЭМ!$B$39:$B$782,D$11)+'СЕТ СН'!$F$9+СВЦЭМ!$D$10+'СЕТ СН'!$F$6-'СЕТ СН'!$F$19</f>
        <v>1928.1721754800001</v>
      </c>
      <c r="E14" s="36">
        <f>SUMIFS(СВЦЭМ!$C$39:$C$782,СВЦЭМ!$A$39:$A$782,$A14,СВЦЭМ!$B$39:$B$782,E$11)+'СЕТ СН'!$F$9+СВЦЭМ!$D$10+'СЕТ СН'!$F$6-'СЕТ СН'!$F$19</f>
        <v>1993.4851076</v>
      </c>
      <c r="F14" s="36">
        <f>SUMIFS(СВЦЭМ!$C$39:$C$782,СВЦЭМ!$A$39:$A$782,$A14,СВЦЭМ!$B$39:$B$782,F$11)+'СЕТ СН'!$F$9+СВЦЭМ!$D$10+'СЕТ СН'!$F$6-'СЕТ СН'!$F$19</f>
        <v>1947.2582713699999</v>
      </c>
      <c r="G14" s="36">
        <f>SUMIFS(СВЦЭМ!$C$39:$C$782,СВЦЭМ!$A$39:$A$782,$A14,СВЦЭМ!$B$39:$B$782,G$11)+'СЕТ СН'!$F$9+СВЦЭМ!$D$10+'СЕТ СН'!$F$6-'СЕТ СН'!$F$19</f>
        <v>1955.1200656399999</v>
      </c>
      <c r="H14" s="36">
        <f>SUMIFS(СВЦЭМ!$C$39:$C$782,СВЦЭМ!$A$39:$A$782,$A14,СВЦЭМ!$B$39:$B$782,H$11)+'СЕТ СН'!$F$9+СВЦЭМ!$D$10+'СЕТ СН'!$F$6-'СЕТ СН'!$F$19</f>
        <v>1863.0478858900001</v>
      </c>
      <c r="I14" s="36">
        <f>SUMIFS(СВЦЭМ!$C$39:$C$782,СВЦЭМ!$A$39:$A$782,$A14,СВЦЭМ!$B$39:$B$782,I$11)+'СЕТ СН'!$F$9+СВЦЭМ!$D$10+'СЕТ СН'!$F$6-'СЕТ СН'!$F$19</f>
        <v>1755.1876471799999</v>
      </c>
      <c r="J14" s="36">
        <f>SUMIFS(СВЦЭМ!$C$39:$C$782,СВЦЭМ!$A$39:$A$782,$A14,СВЦЭМ!$B$39:$B$782,J$11)+'СЕТ СН'!$F$9+СВЦЭМ!$D$10+'СЕТ СН'!$F$6-'СЕТ СН'!$F$19</f>
        <v>1642.1344730200001</v>
      </c>
      <c r="K14" s="36">
        <f>SUMIFS(СВЦЭМ!$C$39:$C$782,СВЦЭМ!$A$39:$A$782,$A14,СВЦЭМ!$B$39:$B$782,K$11)+'СЕТ СН'!$F$9+СВЦЭМ!$D$10+'СЕТ СН'!$F$6-'СЕТ СН'!$F$19</f>
        <v>1585.3521185699999</v>
      </c>
      <c r="L14" s="36">
        <f>SUMIFS(СВЦЭМ!$C$39:$C$782,СВЦЭМ!$A$39:$A$782,$A14,СВЦЭМ!$B$39:$B$782,L$11)+'СЕТ СН'!$F$9+СВЦЭМ!$D$10+'СЕТ СН'!$F$6-'СЕТ СН'!$F$19</f>
        <v>1574.09035021</v>
      </c>
      <c r="M14" s="36">
        <f>SUMIFS(СВЦЭМ!$C$39:$C$782,СВЦЭМ!$A$39:$A$782,$A14,СВЦЭМ!$B$39:$B$782,M$11)+'СЕТ СН'!$F$9+СВЦЭМ!$D$10+'СЕТ СН'!$F$6-'СЕТ СН'!$F$19</f>
        <v>1586.3369160099999</v>
      </c>
      <c r="N14" s="36">
        <f>SUMIFS(СВЦЭМ!$C$39:$C$782,СВЦЭМ!$A$39:$A$782,$A14,СВЦЭМ!$B$39:$B$782,N$11)+'СЕТ СН'!$F$9+СВЦЭМ!$D$10+'СЕТ СН'!$F$6-'СЕТ СН'!$F$19</f>
        <v>1607.90875942</v>
      </c>
      <c r="O14" s="36">
        <f>SUMIFS(СВЦЭМ!$C$39:$C$782,СВЦЭМ!$A$39:$A$782,$A14,СВЦЭМ!$B$39:$B$782,O$11)+'СЕТ СН'!$F$9+СВЦЭМ!$D$10+'СЕТ СН'!$F$6-'СЕТ СН'!$F$19</f>
        <v>1614.3619204899999</v>
      </c>
      <c r="P14" s="36">
        <f>SUMIFS(СВЦЭМ!$C$39:$C$782,СВЦЭМ!$A$39:$A$782,$A14,СВЦЭМ!$B$39:$B$782,P$11)+'СЕТ СН'!$F$9+СВЦЭМ!$D$10+'СЕТ СН'!$F$6-'СЕТ СН'!$F$19</f>
        <v>1618.6037107699999</v>
      </c>
      <c r="Q14" s="36">
        <f>SUMIFS(СВЦЭМ!$C$39:$C$782,СВЦЭМ!$A$39:$A$782,$A14,СВЦЭМ!$B$39:$B$782,Q$11)+'СЕТ СН'!$F$9+СВЦЭМ!$D$10+'СЕТ СН'!$F$6-'СЕТ СН'!$F$19</f>
        <v>1655.2103848199999</v>
      </c>
      <c r="R14" s="36">
        <f>SUMIFS(СВЦЭМ!$C$39:$C$782,СВЦЭМ!$A$39:$A$782,$A14,СВЦЭМ!$B$39:$B$782,R$11)+'СЕТ СН'!$F$9+СВЦЭМ!$D$10+'СЕТ СН'!$F$6-'СЕТ СН'!$F$19</f>
        <v>1646.8652927200001</v>
      </c>
      <c r="S14" s="36">
        <f>SUMIFS(СВЦЭМ!$C$39:$C$782,СВЦЭМ!$A$39:$A$782,$A14,СВЦЭМ!$B$39:$B$782,S$11)+'СЕТ СН'!$F$9+СВЦЭМ!$D$10+'СЕТ СН'!$F$6-'СЕТ СН'!$F$19</f>
        <v>1636.8699415900001</v>
      </c>
      <c r="T14" s="36">
        <f>SUMIFS(СВЦЭМ!$C$39:$C$782,СВЦЭМ!$A$39:$A$782,$A14,СВЦЭМ!$B$39:$B$782,T$11)+'СЕТ СН'!$F$9+СВЦЭМ!$D$10+'СЕТ СН'!$F$6-'СЕТ СН'!$F$19</f>
        <v>1623.23504181</v>
      </c>
      <c r="U14" s="36">
        <f>SUMIFS(СВЦЭМ!$C$39:$C$782,СВЦЭМ!$A$39:$A$782,$A14,СВЦЭМ!$B$39:$B$782,U$11)+'СЕТ СН'!$F$9+СВЦЭМ!$D$10+'СЕТ СН'!$F$6-'СЕТ СН'!$F$19</f>
        <v>1604.9863310799999</v>
      </c>
      <c r="V14" s="36">
        <f>SUMIFS(СВЦЭМ!$C$39:$C$782,СВЦЭМ!$A$39:$A$782,$A14,СВЦЭМ!$B$39:$B$782,V$11)+'СЕТ СН'!$F$9+СВЦЭМ!$D$10+'СЕТ СН'!$F$6-'СЕТ СН'!$F$19</f>
        <v>1588.8286241599999</v>
      </c>
      <c r="W14" s="36">
        <f>SUMIFS(СВЦЭМ!$C$39:$C$782,СВЦЭМ!$A$39:$A$782,$A14,СВЦЭМ!$B$39:$B$782,W$11)+'СЕТ СН'!$F$9+СВЦЭМ!$D$10+'СЕТ СН'!$F$6-'СЕТ СН'!$F$19</f>
        <v>1571.34191093</v>
      </c>
      <c r="X14" s="36">
        <f>SUMIFS(СВЦЭМ!$C$39:$C$782,СВЦЭМ!$A$39:$A$782,$A14,СВЦЭМ!$B$39:$B$782,X$11)+'СЕТ СН'!$F$9+СВЦЭМ!$D$10+'СЕТ СН'!$F$6-'СЕТ СН'!$F$19</f>
        <v>1591.47046116</v>
      </c>
      <c r="Y14" s="36">
        <f>SUMIFS(СВЦЭМ!$C$39:$C$782,СВЦЭМ!$A$39:$A$782,$A14,СВЦЭМ!$B$39:$B$782,Y$11)+'СЕТ СН'!$F$9+СВЦЭМ!$D$10+'СЕТ СН'!$F$6-'СЕТ СН'!$F$19</f>
        <v>1680.3038289399999</v>
      </c>
    </row>
    <row r="15" spans="1:27" ht="15.75" x14ac:dyDescent="0.2">
      <c r="A15" s="35">
        <f t="shared" si="0"/>
        <v>45081</v>
      </c>
      <c r="B15" s="36">
        <f>SUMIFS(СВЦЭМ!$C$39:$C$782,СВЦЭМ!$A$39:$A$782,$A15,СВЦЭМ!$B$39:$B$782,B$11)+'СЕТ СН'!$F$9+СВЦЭМ!$D$10+'СЕТ СН'!$F$6-'СЕТ СН'!$F$19</f>
        <v>1788.5308746799999</v>
      </c>
      <c r="C15" s="36">
        <f>SUMIFS(СВЦЭМ!$C$39:$C$782,СВЦЭМ!$A$39:$A$782,$A15,СВЦЭМ!$B$39:$B$782,C$11)+'СЕТ СН'!$F$9+СВЦЭМ!$D$10+'СЕТ СН'!$F$6-'СЕТ СН'!$F$19</f>
        <v>1858.8883813499999</v>
      </c>
      <c r="D15" s="36">
        <f>SUMIFS(СВЦЭМ!$C$39:$C$782,СВЦЭМ!$A$39:$A$782,$A15,СВЦЭМ!$B$39:$B$782,D$11)+'СЕТ СН'!$F$9+СВЦЭМ!$D$10+'СЕТ СН'!$F$6-'СЕТ СН'!$F$19</f>
        <v>1943.39699408</v>
      </c>
      <c r="E15" s="36">
        <f>SUMIFS(СВЦЭМ!$C$39:$C$782,СВЦЭМ!$A$39:$A$782,$A15,СВЦЭМ!$B$39:$B$782,E$11)+'СЕТ СН'!$F$9+СВЦЭМ!$D$10+'СЕТ СН'!$F$6-'СЕТ СН'!$F$19</f>
        <v>1971.9373250599999</v>
      </c>
      <c r="F15" s="36">
        <f>SUMIFS(СВЦЭМ!$C$39:$C$782,СВЦЭМ!$A$39:$A$782,$A15,СВЦЭМ!$B$39:$B$782,F$11)+'СЕТ СН'!$F$9+СВЦЭМ!$D$10+'СЕТ СН'!$F$6-'СЕТ СН'!$F$19</f>
        <v>1988.3247188299999</v>
      </c>
      <c r="G15" s="36">
        <f>SUMIFS(СВЦЭМ!$C$39:$C$782,СВЦЭМ!$A$39:$A$782,$A15,СВЦЭМ!$B$39:$B$782,G$11)+'СЕТ СН'!$F$9+СВЦЭМ!$D$10+'СЕТ СН'!$F$6-'СЕТ СН'!$F$19</f>
        <v>1964.68174421</v>
      </c>
      <c r="H15" s="36">
        <f>SUMIFS(СВЦЭМ!$C$39:$C$782,СВЦЭМ!$A$39:$A$782,$A15,СВЦЭМ!$B$39:$B$782,H$11)+'СЕТ СН'!$F$9+СВЦЭМ!$D$10+'СЕТ СН'!$F$6-'СЕТ СН'!$F$19</f>
        <v>1848.4345116499999</v>
      </c>
      <c r="I15" s="36">
        <f>SUMIFS(СВЦЭМ!$C$39:$C$782,СВЦЭМ!$A$39:$A$782,$A15,СВЦЭМ!$B$39:$B$782,I$11)+'СЕТ СН'!$F$9+СВЦЭМ!$D$10+'СЕТ СН'!$F$6-'СЕТ СН'!$F$19</f>
        <v>1760.36553998</v>
      </c>
      <c r="J15" s="36">
        <f>SUMIFS(СВЦЭМ!$C$39:$C$782,СВЦЭМ!$A$39:$A$782,$A15,СВЦЭМ!$B$39:$B$782,J$11)+'СЕТ СН'!$F$9+СВЦЭМ!$D$10+'СЕТ СН'!$F$6-'СЕТ СН'!$F$19</f>
        <v>1650.72194661</v>
      </c>
      <c r="K15" s="36">
        <f>SUMIFS(СВЦЭМ!$C$39:$C$782,СВЦЭМ!$A$39:$A$782,$A15,СВЦЭМ!$B$39:$B$782,K$11)+'СЕТ СН'!$F$9+СВЦЭМ!$D$10+'СЕТ СН'!$F$6-'СЕТ СН'!$F$19</f>
        <v>1612.49703312</v>
      </c>
      <c r="L15" s="36">
        <f>SUMIFS(СВЦЭМ!$C$39:$C$782,СВЦЭМ!$A$39:$A$782,$A15,СВЦЭМ!$B$39:$B$782,L$11)+'СЕТ СН'!$F$9+СВЦЭМ!$D$10+'СЕТ СН'!$F$6-'СЕТ СН'!$F$19</f>
        <v>1594.0142279300001</v>
      </c>
      <c r="M15" s="36">
        <f>SUMIFS(СВЦЭМ!$C$39:$C$782,СВЦЭМ!$A$39:$A$782,$A15,СВЦЭМ!$B$39:$B$782,M$11)+'СЕТ СН'!$F$9+СВЦЭМ!$D$10+'СЕТ СН'!$F$6-'СЕТ СН'!$F$19</f>
        <v>1605.16358264</v>
      </c>
      <c r="N15" s="36">
        <f>SUMIFS(СВЦЭМ!$C$39:$C$782,СВЦЭМ!$A$39:$A$782,$A15,СВЦЭМ!$B$39:$B$782,N$11)+'СЕТ СН'!$F$9+СВЦЭМ!$D$10+'СЕТ СН'!$F$6-'СЕТ СН'!$F$19</f>
        <v>1652.9736343299999</v>
      </c>
      <c r="O15" s="36">
        <f>SUMIFS(СВЦЭМ!$C$39:$C$782,СВЦЭМ!$A$39:$A$782,$A15,СВЦЭМ!$B$39:$B$782,O$11)+'СЕТ СН'!$F$9+СВЦЭМ!$D$10+'СЕТ СН'!$F$6-'СЕТ СН'!$F$19</f>
        <v>1660.1348244000001</v>
      </c>
      <c r="P15" s="36">
        <f>SUMIFS(СВЦЭМ!$C$39:$C$782,СВЦЭМ!$A$39:$A$782,$A15,СВЦЭМ!$B$39:$B$782,P$11)+'СЕТ СН'!$F$9+СВЦЭМ!$D$10+'СЕТ СН'!$F$6-'СЕТ СН'!$F$19</f>
        <v>1662.61385769</v>
      </c>
      <c r="Q15" s="36">
        <f>SUMIFS(СВЦЭМ!$C$39:$C$782,СВЦЭМ!$A$39:$A$782,$A15,СВЦЭМ!$B$39:$B$782,Q$11)+'СЕТ СН'!$F$9+СВЦЭМ!$D$10+'СЕТ СН'!$F$6-'СЕТ СН'!$F$19</f>
        <v>1682.3376221000001</v>
      </c>
      <c r="R15" s="36">
        <f>SUMIFS(СВЦЭМ!$C$39:$C$782,СВЦЭМ!$A$39:$A$782,$A15,СВЦЭМ!$B$39:$B$782,R$11)+'СЕТ СН'!$F$9+СВЦЭМ!$D$10+'СЕТ СН'!$F$6-'СЕТ СН'!$F$19</f>
        <v>1678.3882152199999</v>
      </c>
      <c r="S15" s="36">
        <f>SUMIFS(СВЦЭМ!$C$39:$C$782,СВЦЭМ!$A$39:$A$782,$A15,СВЦЭМ!$B$39:$B$782,S$11)+'СЕТ СН'!$F$9+СВЦЭМ!$D$10+'СЕТ СН'!$F$6-'СЕТ СН'!$F$19</f>
        <v>1660.9901031699999</v>
      </c>
      <c r="T15" s="36">
        <f>SUMIFS(СВЦЭМ!$C$39:$C$782,СВЦЭМ!$A$39:$A$782,$A15,СВЦЭМ!$B$39:$B$782,T$11)+'СЕТ СН'!$F$9+СВЦЭМ!$D$10+'СЕТ СН'!$F$6-'СЕТ СН'!$F$19</f>
        <v>1657.6491367900001</v>
      </c>
      <c r="U15" s="36">
        <f>SUMIFS(СВЦЭМ!$C$39:$C$782,СВЦЭМ!$A$39:$A$782,$A15,СВЦЭМ!$B$39:$B$782,U$11)+'СЕТ СН'!$F$9+СВЦЭМ!$D$10+'СЕТ СН'!$F$6-'СЕТ СН'!$F$19</f>
        <v>1595.8191222400001</v>
      </c>
      <c r="V15" s="36">
        <f>SUMIFS(СВЦЭМ!$C$39:$C$782,СВЦЭМ!$A$39:$A$782,$A15,СВЦЭМ!$B$39:$B$782,V$11)+'СЕТ СН'!$F$9+СВЦЭМ!$D$10+'СЕТ СН'!$F$6-'СЕТ СН'!$F$19</f>
        <v>1554.13474522</v>
      </c>
      <c r="W15" s="36">
        <f>SUMIFS(СВЦЭМ!$C$39:$C$782,СВЦЭМ!$A$39:$A$782,$A15,СВЦЭМ!$B$39:$B$782,W$11)+'СЕТ СН'!$F$9+СВЦЭМ!$D$10+'СЕТ СН'!$F$6-'СЕТ СН'!$F$19</f>
        <v>1567.1192228</v>
      </c>
      <c r="X15" s="36">
        <f>SUMIFS(СВЦЭМ!$C$39:$C$782,СВЦЭМ!$A$39:$A$782,$A15,СВЦЭМ!$B$39:$B$782,X$11)+'СЕТ СН'!$F$9+СВЦЭМ!$D$10+'СЕТ СН'!$F$6-'СЕТ СН'!$F$19</f>
        <v>1645.21150401</v>
      </c>
      <c r="Y15" s="36">
        <f>SUMIFS(СВЦЭМ!$C$39:$C$782,СВЦЭМ!$A$39:$A$782,$A15,СВЦЭМ!$B$39:$B$782,Y$11)+'СЕТ СН'!$F$9+СВЦЭМ!$D$10+'СЕТ СН'!$F$6-'СЕТ СН'!$F$19</f>
        <v>1693.49568765</v>
      </c>
    </row>
    <row r="16" spans="1:27" ht="15.75" x14ac:dyDescent="0.2">
      <c r="A16" s="35">
        <f t="shared" si="0"/>
        <v>45082</v>
      </c>
      <c r="B16" s="36">
        <f>SUMIFS(СВЦЭМ!$C$39:$C$782,СВЦЭМ!$A$39:$A$782,$A16,СВЦЭМ!$B$39:$B$782,B$11)+'СЕТ СН'!$F$9+СВЦЭМ!$D$10+'СЕТ СН'!$F$6-'СЕТ СН'!$F$19</f>
        <v>1757.51322469</v>
      </c>
      <c r="C16" s="36">
        <f>SUMIFS(СВЦЭМ!$C$39:$C$782,СВЦЭМ!$A$39:$A$782,$A16,СВЦЭМ!$B$39:$B$782,C$11)+'СЕТ СН'!$F$9+СВЦЭМ!$D$10+'СЕТ СН'!$F$6-'СЕТ СН'!$F$19</f>
        <v>1796.02985814</v>
      </c>
      <c r="D16" s="36">
        <f>SUMIFS(СВЦЭМ!$C$39:$C$782,СВЦЭМ!$A$39:$A$782,$A16,СВЦЭМ!$B$39:$B$782,D$11)+'СЕТ СН'!$F$9+СВЦЭМ!$D$10+'СЕТ СН'!$F$6-'СЕТ СН'!$F$19</f>
        <v>1845.39772733</v>
      </c>
      <c r="E16" s="36">
        <f>SUMIFS(СВЦЭМ!$C$39:$C$782,СВЦЭМ!$A$39:$A$782,$A16,СВЦЭМ!$B$39:$B$782,E$11)+'СЕТ СН'!$F$9+СВЦЭМ!$D$10+'СЕТ СН'!$F$6-'СЕТ СН'!$F$19</f>
        <v>1835.81798824</v>
      </c>
      <c r="F16" s="36">
        <f>SUMIFS(СВЦЭМ!$C$39:$C$782,СВЦЭМ!$A$39:$A$782,$A16,СВЦЭМ!$B$39:$B$782,F$11)+'СЕТ СН'!$F$9+СВЦЭМ!$D$10+'СЕТ СН'!$F$6-'СЕТ СН'!$F$19</f>
        <v>1848.7520590300001</v>
      </c>
      <c r="G16" s="36">
        <f>SUMIFS(СВЦЭМ!$C$39:$C$782,СВЦЭМ!$A$39:$A$782,$A16,СВЦЭМ!$B$39:$B$782,G$11)+'СЕТ СН'!$F$9+СВЦЭМ!$D$10+'СЕТ СН'!$F$6-'СЕТ СН'!$F$19</f>
        <v>1835.4781473599999</v>
      </c>
      <c r="H16" s="36">
        <f>SUMIFS(СВЦЭМ!$C$39:$C$782,СВЦЭМ!$A$39:$A$782,$A16,СВЦЭМ!$B$39:$B$782,H$11)+'СЕТ СН'!$F$9+СВЦЭМ!$D$10+'СЕТ СН'!$F$6-'СЕТ СН'!$F$19</f>
        <v>1772.8583101300001</v>
      </c>
      <c r="I16" s="36">
        <f>SUMIFS(СВЦЭМ!$C$39:$C$782,СВЦЭМ!$A$39:$A$782,$A16,СВЦЭМ!$B$39:$B$782,I$11)+'СЕТ СН'!$F$9+СВЦЭМ!$D$10+'СЕТ СН'!$F$6-'СЕТ СН'!$F$19</f>
        <v>1740.28546046</v>
      </c>
      <c r="J16" s="36">
        <f>SUMIFS(СВЦЭМ!$C$39:$C$782,СВЦЭМ!$A$39:$A$782,$A16,СВЦЭМ!$B$39:$B$782,J$11)+'СЕТ СН'!$F$9+СВЦЭМ!$D$10+'СЕТ СН'!$F$6-'СЕТ СН'!$F$19</f>
        <v>1754.1212341299999</v>
      </c>
      <c r="K16" s="36">
        <f>SUMIFS(СВЦЭМ!$C$39:$C$782,СВЦЭМ!$A$39:$A$782,$A16,СВЦЭМ!$B$39:$B$782,K$11)+'СЕТ СН'!$F$9+СВЦЭМ!$D$10+'СЕТ СН'!$F$6-'СЕТ СН'!$F$19</f>
        <v>1644.07231662</v>
      </c>
      <c r="L16" s="36">
        <f>SUMIFS(СВЦЭМ!$C$39:$C$782,СВЦЭМ!$A$39:$A$782,$A16,СВЦЭМ!$B$39:$B$782,L$11)+'СЕТ СН'!$F$9+СВЦЭМ!$D$10+'СЕТ СН'!$F$6-'СЕТ СН'!$F$19</f>
        <v>1632.85105548</v>
      </c>
      <c r="M16" s="36">
        <f>SUMIFS(СВЦЭМ!$C$39:$C$782,СВЦЭМ!$A$39:$A$782,$A16,СВЦЭМ!$B$39:$B$782,M$11)+'СЕТ СН'!$F$9+СВЦЭМ!$D$10+'СЕТ СН'!$F$6-'СЕТ СН'!$F$19</f>
        <v>1643.20795413</v>
      </c>
      <c r="N16" s="36">
        <f>SUMIFS(СВЦЭМ!$C$39:$C$782,СВЦЭМ!$A$39:$A$782,$A16,СВЦЭМ!$B$39:$B$782,N$11)+'СЕТ СН'!$F$9+СВЦЭМ!$D$10+'СЕТ СН'!$F$6-'СЕТ СН'!$F$19</f>
        <v>1680.08612382</v>
      </c>
      <c r="O16" s="36">
        <f>SUMIFS(СВЦЭМ!$C$39:$C$782,СВЦЭМ!$A$39:$A$782,$A16,СВЦЭМ!$B$39:$B$782,O$11)+'СЕТ СН'!$F$9+СВЦЭМ!$D$10+'СЕТ СН'!$F$6-'СЕТ СН'!$F$19</f>
        <v>1694.3236943699999</v>
      </c>
      <c r="P16" s="36">
        <f>SUMIFS(СВЦЭМ!$C$39:$C$782,СВЦЭМ!$A$39:$A$782,$A16,СВЦЭМ!$B$39:$B$782,P$11)+'СЕТ СН'!$F$9+СВЦЭМ!$D$10+'СЕТ СН'!$F$6-'СЕТ СН'!$F$19</f>
        <v>1703.1863582799999</v>
      </c>
      <c r="Q16" s="36">
        <f>SUMIFS(СВЦЭМ!$C$39:$C$782,СВЦЭМ!$A$39:$A$782,$A16,СВЦЭМ!$B$39:$B$782,Q$11)+'СЕТ СН'!$F$9+СВЦЭМ!$D$10+'СЕТ СН'!$F$6-'СЕТ СН'!$F$19</f>
        <v>1720.9967150299999</v>
      </c>
      <c r="R16" s="36">
        <f>SUMIFS(СВЦЭМ!$C$39:$C$782,СВЦЭМ!$A$39:$A$782,$A16,СВЦЭМ!$B$39:$B$782,R$11)+'СЕТ СН'!$F$9+СВЦЭМ!$D$10+'СЕТ СН'!$F$6-'СЕТ СН'!$F$19</f>
        <v>1743.45847893</v>
      </c>
      <c r="S16" s="36">
        <f>SUMIFS(СВЦЭМ!$C$39:$C$782,СВЦЭМ!$A$39:$A$782,$A16,СВЦЭМ!$B$39:$B$782,S$11)+'СЕТ СН'!$F$9+СВЦЭМ!$D$10+'СЕТ СН'!$F$6-'СЕТ СН'!$F$19</f>
        <v>1737.47657202</v>
      </c>
      <c r="T16" s="36">
        <f>SUMIFS(СВЦЭМ!$C$39:$C$782,СВЦЭМ!$A$39:$A$782,$A16,СВЦЭМ!$B$39:$B$782,T$11)+'СЕТ СН'!$F$9+СВЦЭМ!$D$10+'СЕТ СН'!$F$6-'СЕТ СН'!$F$19</f>
        <v>1723.0172895799999</v>
      </c>
      <c r="U16" s="36">
        <f>SUMIFS(СВЦЭМ!$C$39:$C$782,СВЦЭМ!$A$39:$A$782,$A16,СВЦЭМ!$B$39:$B$782,U$11)+'СЕТ СН'!$F$9+СВЦЭМ!$D$10+'СЕТ СН'!$F$6-'СЕТ СН'!$F$19</f>
        <v>1701.5649632100001</v>
      </c>
      <c r="V16" s="36">
        <f>SUMIFS(СВЦЭМ!$C$39:$C$782,СВЦЭМ!$A$39:$A$782,$A16,СВЦЭМ!$B$39:$B$782,V$11)+'СЕТ СН'!$F$9+СВЦЭМ!$D$10+'СЕТ СН'!$F$6-'СЕТ СН'!$F$19</f>
        <v>1616.3038413100001</v>
      </c>
      <c r="W16" s="36">
        <f>SUMIFS(СВЦЭМ!$C$39:$C$782,СВЦЭМ!$A$39:$A$782,$A16,СВЦЭМ!$B$39:$B$782,W$11)+'СЕТ СН'!$F$9+СВЦЭМ!$D$10+'СЕТ СН'!$F$6-'СЕТ СН'!$F$19</f>
        <v>1683.6157342900001</v>
      </c>
      <c r="X16" s="36">
        <f>SUMIFS(СВЦЭМ!$C$39:$C$782,СВЦЭМ!$A$39:$A$782,$A16,СВЦЭМ!$B$39:$B$782,X$11)+'СЕТ СН'!$F$9+СВЦЭМ!$D$10+'СЕТ СН'!$F$6-'СЕТ СН'!$F$19</f>
        <v>1738.8713798599999</v>
      </c>
      <c r="Y16" s="36">
        <f>SUMIFS(СВЦЭМ!$C$39:$C$782,СВЦЭМ!$A$39:$A$782,$A16,СВЦЭМ!$B$39:$B$782,Y$11)+'СЕТ СН'!$F$9+СВЦЭМ!$D$10+'СЕТ СН'!$F$6-'СЕТ СН'!$F$19</f>
        <v>1820.45793755</v>
      </c>
    </row>
    <row r="17" spans="1:25" ht="15.75" x14ac:dyDescent="0.2">
      <c r="A17" s="35">
        <f t="shared" si="0"/>
        <v>45083</v>
      </c>
      <c r="B17" s="36">
        <f>SUMIFS(СВЦЭМ!$C$39:$C$782,СВЦЭМ!$A$39:$A$782,$A17,СВЦЭМ!$B$39:$B$782,B$11)+'СЕТ СН'!$F$9+СВЦЭМ!$D$10+'СЕТ СН'!$F$6-'СЕТ СН'!$F$19</f>
        <v>1804.8279270799999</v>
      </c>
      <c r="C17" s="36">
        <f>SUMIFS(СВЦЭМ!$C$39:$C$782,СВЦЭМ!$A$39:$A$782,$A17,СВЦЭМ!$B$39:$B$782,C$11)+'СЕТ СН'!$F$9+СВЦЭМ!$D$10+'СЕТ СН'!$F$6-'СЕТ СН'!$F$19</f>
        <v>1889.0672974700001</v>
      </c>
      <c r="D17" s="36">
        <f>SUMIFS(СВЦЭМ!$C$39:$C$782,СВЦЭМ!$A$39:$A$782,$A17,СВЦЭМ!$B$39:$B$782,D$11)+'СЕТ СН'!$F$9+СВЦЭМ!$D$10+'СЕТ СН'!$F$6-'СЕТ СН'!$F$19</f>
        <v>1999.4671220099999</v>
      </c>
      <c r="E17" s="36">
        <f>SUMIFS(СВЦЭМ!$C$39:$C$782,СВЦЭМ!$A$39:$A$782,$A17,СВЦЭМ!$B$39:$B$782,E$11)+'СЕТ СН'!$F$9+СВЦЭМ!$D$10+'СЕТ СН'!$F$6-'СЕТ СН'!$F$19</f>
        <v>1999.0781012299999</v>
      </c>
      <c r="F17" s="36">
        <f>SUMIFS(СВЦЭМ!$C$39:$C$782,СВЦЭМ!$A$39:$A$782,$A17,СВЦЭМ!$B$39:$B$782,F$11)+'СЕТ СН'!$F$9+СВЦЭМ!$D$10+'СЕТ СН'!$F$6-'СЕТ СН'!$F$19</f>
        <v>2012.9696674899999</v>
      </c>
      <c r="G17" s="36">
        <f>SUMIFS(СВЦЭМ!$C$39:$C$782,СВЦЭМ!$A$39:$A$782,$A17,СВЦЭМ!$B$39:$B$782,G$11)+'СЕТ СН'!$F$9+СВЦЭМ!$D$10+'СЕТ СН'!$F$6-'СЕТ СН'!$F$19</f>
        <v>1940.6795636100001</v>
      </c>
      <c r="H17" s="36">
        <f>SUMIFS(СВЦЭМ!$C$39:$C$782,СВЦЭМ!$A$39:$A$782,$A17,СВЦЭМ!$B$39:$B$782,H$11)+'СЕТ СН'!$F$9+СВЦЭМ!$D$10+'СЕТ СН'!$F$6-'СЕТ СН'!$F$19</f>
        <v>1755.9856519499999</v>
      </c>
      <c r="I17" s="36">
        <f>SUMIFS(СВЦЭМ!$C$39:$C$782,СВЦЭМ!$A$39:$A$782,$A17,СВЦЭМ!$B$39:$B$782,I$11)+'СЕТ СН'!$F$9+СВЦЭМ!$D$10+'СЕТ СН'!$F$6-'СЕТ СН'!$F$19</f>
        <v>1717.9172056499999</v>
      </c>
      <c r="J17" s="36">
        <f>SUMIFS(СВЦЭМ!$C$39:$C$782,СВЦЭМ!$A$39:$A$782,$A17,СВЦЭМ!$B$39:$B$782,J$11)+'СЕТ СН'!$F$9+СВЦЭМ!$D$10+'СЕТ СН'!$F$6-'СЕТ СН'!$F$19</f>
        <v>1615.12533386</v>
      </c>
      <c r="K17" s="36">
        <f>SUMIFS(СВЦЭМ!$C$39:$C$782,СВЦЭМ!$A$39:$A$782,$A17,СВЦЭМ!$B$39:$B$782,K$11)+'СЕТ СН'!$F$9+СВЦЭМ!$D$10+'СЕТ СН'!$F$6-'СЕТ СН'!$F$19</f>
        <v>1566.89911033</v>
      </c>
      <c r="L17" s="36">
        <f>SUMIFS(СВЦЭМ!$C$39:$C$782,СВЦЭМ!$A$39:$A$782,$A17,СВЦЭМ!$B$39:$B$782,L$11)+'СЕТ СН'!$F$9+СВЦЭМ!$D$10+'СЕТ СН'!$F$6-'СЕТ СН'!$F$19</f>
        <v>1577.82967317</v>
      </c>
      <c r="M17" s="36">
        <f>SUMIFS(СВЦЭМ!$C$39:$C$782,СВЦЭМ!$A$39:$A$782,$A17,СВЦЭМ!$B$39:$B$782,M$11)+'СЕТ СН'!$F$9+СВЦЭМ!$D$10+'СЕТ СН'!$F$6-'СЕТ СН'!$F$19</f>
        <v>1569.90050918</v>
      </c>
      <c r="N17" s="36">
        <f>SUMIFS(СВЦЭМ!$C$39:$C$782,СВЦЭМ!$A$39:$A$782,$A17,СВЦЭМ!$B$39:$B$782,N$11)+'СЕТ СН'!$F$9+СВЦЭМ!$D$10+'СЕТ СН'!$F$6-'СЕТ СН'!$F$19</f>
        <v>1590.4823053800001</v>
      </c>
      <c r="O17" s="36">
        <f>SUMIFS(СВЦЭМ!$C$39:$C$782,СВЦЭМ!$A$39:$A$782,$A17,СВЦЭМ!$B$39:$B$782,O$11)+'СЕТ СН'!$F$9+СВЦЭМ!$D$10+'СЕТ СН'!$F$6-'СЕТ СН'!$F$19</f>
        <v>1601.85745984</v>
      </c>
      <c r="P17" s="36">
        <f>SUMIFS(СВЦЭМ!$C$39:$C$782,СВЦЭМ!$A$39:$A$782,$A17,СВЦЭМ!$B$39:$B$782,P$11)+'СЕТ СН'!$F$9+СВЦЭМ!$D$10+'СЕТ СН'!$F$6-'СЕТ СН'!$F$19</f>
        <v>1618.3614820600001</v>
      </c>
      <c r="Q17" s="36">
        <f>SUMIFS(СВЦЭМ!$C$39:$C$782,СВЦЭМ!$A$39:$A$782,$A17,СВЦЭМ!$B$39:$B$782,Q$11)+'СЕТ СН'!$F$9+СВЦЭМ!$D$10+'СЕТ СН'!$F$6-'СЕТ СН'!$F$19</f>
        <v>1631.72117527</v>
      </c>
      <c r="R17" s="36">
        <f>SUMIFS(СВЦЭМ!$C$39:$C$782,СВЦЭМ!$A$39:$A$782,$A17,СВЦЭМ!$B$39:$B$782,R$11)+'СЕТ СН'!$F$9+СВЦЭМ!$D$10+'СЕТ СН'!$F$6-'СЕТ СН'!$F$19</f>
        <v>1621.0652855999999</v>
      </c>
      <c r="S17" s="36">
        <f>SUMIFS(СВЦЭМ!$C$39:$C$782,СВЦЭМ!$A$39:$A$782,$A17,СВЦЭМ!$B$39:$B$782,S$11)+'СЕТ СН'!$F$9+СВЦЭМ!$D$10+'СЕТ СН'!$F$6-'СЕТ СН'!$F$19</f>
        <v>1598.79038274</v>
      </c>
      <c r="T17" s="36">
        <f>SUMIFS(СВЦЭМ!$C$39:$C$782,СВЦЭМ!$A$39:$A$782,$A17,СВЦЭМ!$B$39:$B$782,T$11)+'СЕТ СН'!$F$9+СВЦЭМ!$D$10+'СЕТ СН'!$F$6-'СЕТ СН'!$F$19</f>
        <v>1628.49722963</v>
      </c>
      <c r="U17" s="36">
        <f>SUMIFS(СВЦЭМ!$C$39:$C$782,СВЦЭМ!$A$39:$A$782,$A17,СВЦЭМ!$B$39:$B$782,U$11)+'СЕТ СН'!$F$9+СВЦЭМ!$D$10+'СЕТ СН'!$F$6-'СЕТ СН'!$F$19</f>
        <v>1579.0847761800001</v>
      </c>
      <c r="V17" s="36">
        <f>SUMIFS(СВЦЭМ!$C$39:$C$782,СВЦЭМ!$A$39:$A$782,$A17,СВЦЭМ!$B$39:$B$782,V$11)+'СЕТ СН'!$F$9+СВЦЭМ!$D$10+'СЕТ СН'!$F$6-'СЕТ СН'!$F$19</f>
        <v>1554.98342817</v>
      </c>
      <c r="W17" s="36">
        <f>SUMIFS(СВЦЭМ!$C$39:$C$782,СВЦЭМ!$A$39:$A$782,$A17,СВЦЭМ!$B$39:$B$782,W$11)+'СЕТ СН'!$F$9+СВЦЭМ!$D$10+'СЕТ СН'!$F$6-'СЕТ СН'!$F$19</f>
        <v>1568.01852945</v>
      </c>
      <c r="X17" s="36">
        <f>SUMIFS(СВЦЭМ!$C$39:$C$782,СВЦЭМ!$A$39:$A$782,$A17,СВЦЭМ!$B$39:$B$782,X$11)+'СЕТ СН'!$F$9+СВЦЭМ!$D$10+'СЕТ СН'!$F$6-'СЕТ СН'!$F$19</f>
        <v>1596.30685208</v>
      </c>
      <c r="Y17" s="36">
        <f>SUMIFS(СВЦЭМ!$C$39:$C$782,СВЦЭМ!$A$39:$A$782,$A17,СВЦЭМ!$B$39:$B$782,Y$11)+'СЕТ СН'!$F$9+СВЦЭМ!$D$10+'СЕТ СН'!$F$6-'СЕТ СН'!$F$19</f>
        <v>1691.35347465</v>
      </c>
    </row>
    <row r="18" spans="1:25" ht="15.75" x14ac:dyDescent="0.2">
      <c r="A18" s="35">
        <f t="shared" si="0"/>
        <v>45084</v>
      </c>
      <c r="B18" s="36">
        <f>SUMIFS(СВЦЭМ!$C$39:$C$782,СВЦЭМ!$A$39:$A$782,$A18,СВЦЭМ!$B$39:$B$782,B$11)+'СЕТ СН'!$F$9+СВЦЭМ!$D$10+'СЕТ СН'!$F$6-'СЕТ СН'!$F$19</f>
        <v>1834.9213817</v>
      </c>
      <c r="C18" s="36">
        <f>SUMIFS(СВЦЭМ!$C$39:$C$782,СВЦЭМ!$A$39:$A$782,$A18,СВЦЭМ!$B$39:$B$782,C$11)+'СЕТ СН'!$F$9+СВЦЭМ!$D$10+'СЕТ СН'!$F$6-'СЕТ СН'!$F$19</f>
        <v>1770.3047171799999</v>
      </c>
      <c r="D18" s="36">
        <f>SUMIFS(СВЦЭМ!$C$39:$C$782,СВЦЭМ!$A$39:$A$782,$A18,СВЦЭМ!$B$39:$B$782,D$11)+'СЕТ СН'!$F$9+СВЦЭМ!$D$10+'СЕТ СН'!$F$6-'СЕТ СН'!$F$19</f>
        <v>1957.80193895</v>
      </c>
      <c r="E18" s="36">
        <f>SUMIFS(СВЦЭМ!$C$39:$C$782,СВЦЭМ!$A$39:$A$782,$A18,СВЦЭМ!$B$39:$B$782,E$11)+'СЕТ СН'!$F$9+СВЦЭМ!$D$10+'СЕТ СН'!$F$6-'СЕТ СН'!$F$19</f>
        <v>1976.5536651800001</v>
      </c>
      <c r="F18" s="36">
        <f>SUMIFS(СВЦЭМ!$C$39:$C$782,СВЦЭМ!$A$39:$A$782,$A18,СВЦЭМ!$B$39:$B$782,F$11)+'СЕТ СН'!$F$9+СВЦЭМ!$D$10+'СЕТ СН'!$F$6-'СЕТ СН'!$F$19</f>
        <v>1966.6734329599999</v>
      </c>
      <c r="G18" s="36">
        <f>SUMIFS(СВЦЭМ!$C$39:$C$782,СВЦЭМ!$A$39:$A$782,$A18,СВЦЭМ!$B$39:$B$782,G$11)+'СЕТ СН'!$F$9+СВЦЭМ!$D$10+'СЕТ СН'!$F$6-'СЕТ СН'!$F$19</f>
        <v>1895.48312078</v>
      </c>
      <c r="H18" s="36">
        <f>SUMIFS(СВЦЭМ!$C$39:$C$782,СВЦЭМ!$A$39:$A$782,$A18,СВЦЭМ!$B$39:$B$782,H$11)+'СЕТ СН'!$F$9+СВЦЭМ!$D$10+'СЕТ СН'!$F$6-'СЕТ СН'!$F$19</f>
        <v>1776.42605632</v>
      </c>
      <c r="I18" s="36">
        <f>SUMIFS(СВЦЭМ!$C$39:$C$782,СВЦЭМ!$A$39:$A$782,$A18,СВЦЭМ!$B$39:$B$782,I$11)+'СЕТ СН'!$F$9+СВЦЭМ!$D$10+'СЕТ СН'!$F$6-'СЕТ СН'!$F$19</f>
        <v>1742.6570065599999</v>
      </c>
      <c r="J18" s="36">
        <f>SUMIFS(СВЦЭМ!$C$39:$C$782,СВЦЭМ!$A$39:$A$782,$A18,СВЦЭМ!$B$39:$B$782,J$11)+'СЕТ СН'!$F$9+СВЦЭМ!$D$10+'СЕТ СН'!$F$6-'СЕТ СН'!$F$19</f>
        <v>1651.5751731999999</v>
      </c>
      <c r="K18" s="36">
        <f>SUMIFS(СВЦЭМ!$C$39:$C$782,СВЦЭМ!$A$39:$A$782,$A18,СВЦЭМ!$B$39:$B$782,K$11)+'СЕТ СН'!$F$9+СВЦЭМ!$D$10+'СЕТ СН'!$F$6-'СЕТ СН'!$F$19</f>
        <v>1655.1744053699999</v>
      </c>
      <c r="L18" s="36">
        <f>SUMIFS(СВЦЭМ!$C$39:$C$782,СВЦЭМ!$A$39:$A$782,$A18,СВЦЭМ!$B$39:$B$782,L$11)+'СЕТ СН'!$F$9+СВЦЭМ!$D$10+'СЕТ СН'!$F$6-'СЕТ СН'!$F$19</f>
        <v>1670.1065034399999</v>
      </c>
      <c r="M18" s="36">
        <f>SUMIFS(СВЦЭМ!$C$39:$C$782,СВЦЭМ!$A$39:$A$782,$A18,СВЦЭМ!$B$39:$B$782,M$11)+'СЕТ СН'!$F$9+СВЦЭМ!$D$10+'СЕТ СН'!$F$6-'СЕТ СН'!$F$19</f>
        <v>1677.4195581700001</v>
      </c>
      <c r="N18" s="36">
        <f>SUMIFS(СВЦЭМ!$C$39:$C$782,СВЦЭМ!$A$39:$A$782,$A18,СВЦЭМ!$B$39:$B$782,N$11)+'СЕТ СН'!$F$9+СВЦЭМ!$D$10+'СЕТ СН'!$F$6-'СЕТ СН'!$F$19</f>
        <v>1684.78137247</v>
      </c>
      <c r="O18" s="36">
        <f>SUMIFS(СВЦЭМ!$C$39:$C$782,СВЦЭМ!$A$39:$A$782,$A18,СВЦЭМ!$B$39:$B$782,O$11)+'СЕТ СН'!$F$9+СВЦЭМ!$D$10+'СЕТ СН'!$F$6-'СЕТ СН'!$F$19</f>
        <v>1719.4873717299999</v>
      </c>
      <c r="P18" s="36">
        <f>SUMIFS(СВЦЭМ!$C$39:$C$782,СВЦЭМ!$A$39:$A$782,$A18,СВЦЭМ!$B$39:$B$782,P$11)+'СЕТ СН'!$F$9+СВЦЭМ!$D$10+'СЕТ СН'!$F$6-'СЕТ СН'!$F$19</f>
        <v>1733.2045275200001</v>
      </c>
      <c r="Q18" s="36">
        <f>SUMIFS(СВЦЭМ!$C$39:$C$782,СВЦЭМ!$A$39:$A$782,$A18,СВЦЭМ!$B$39:$B$782,Q$11)+'СЕТ СН'!$F$9+СВЦЭМ!$D$10+'СЕТ СН'!$F$6-'СЕТ СН'!$F$19</f>
        <v>1741.91076051</v>
      </c>
      <c r="R18" s="36">
        <f>SUMIFS(СВЦЭМ!$C$39:$C$782,СВЦЭМ!$A$39:$A$782,$A18,СВЦЭМ!$B$39:$B$782,R$11)+'СЕТ СН'!$F$9+СВЦЭМ!$D$10+'СЕТ СН'!$F$6-'СЕТ СН'!$F$19</f>
        <v>1713.03752872</v>
      </c>
      <c r="S18" s="36">
        <f>SUMIFS(СВЦЭМ!$C$39:$C$782,СВЦЭМ!$A$39:$A$782,$A18,СВЦЭМ!$B$39:$B$782,S$11)+'СЕТ СН'!$F$9+СВЦЭМ!$D$10+'СЕТ СН'!$F$6-'СЕТ СН'!$F$19</f>
        <v>1686.53949066</v>
      </c>
      <c r="T18" s="36">
        <f>SUMIFS(СВЦЭМ!$C$39:$C$782,СВЦЭМ!$A$39:$A$782,$A18,СВЦЭМ!$B$39:$B$782,T$11)+'СЕТ СН'!$F$9+СВЦЭМ!$D$10+'СЕТ СН'!$F$6-'СЕТ СН'!$F$19</f>
        <v>1669.6170897</v>
      </c>
      <c r="U18" s="36">
        <f>SUMIFS(СВЦЭМ!$C$39:$C$782,СВЦЭМ!$A$39:$A$782,$A18,СВЦЭМ!$B$39:$B$782,U$11)+'СЕТ СН'!$F$9+СВЦЭМ!$D$10+'СЕТ СН'!$F$6-'СЕТ СН'!$F$19</f>
        <v>1590.9494006699999</v>
      </c>
      <c r="V18" s="36">
        <f>SUMIFS(СВЦЭМ!$C$39:$C$782,СВЦЭМ!$A$39:$A$782,$A18,СВЦЭМ!$B$39:$B$782,V$11)+'СЕТ СН'!$F$9+СВЦЭМ!$D$10+'СЕТ СН'!$F$6-'СЕТ СН'!$F$19</f>
        <v>1615.0934236000001</v>
      </c>
      <c r="W18" s="36">
        <f>SUMIFS(СВЦЭМ!$C$39:$C$782,СВЦЭМ!$A$39:$A$782,$A18,СВЦЭМ!$B$39:$B$782,W$11)+'СЕТ СН'!$F$9+СВЦЭМ!$D$10+'СЕТ СН'!$F$6-'СЕТ СН'!$F$19</f>
        <v>1645.63413496</v>
      </c>
      <c r="X18" s="36">
        <f>SUMIFS(СВЦЭМ!$C$39:$C$782,СВЦЭМ!$A$39:$A$782,$A18,СВЦЭМ!$B$39:$B$782,X$11)+'СЕТ СН'!$F$9+СВЦЭМ!$D$10+'СЕТ СН'!$F$6-'СЕТ СН'!$F$19</f>
        <v>1707.1678699700001</v>
      </c>
      <c r="Y18" s="36">
        <f>SUMIFS(СВЦЭМ!$C$39:$C$782,СВЦЭМ!$A$39:$A$782,$A18,СВЦЭМ!$B$39:$B$782,Y$11)+'СЕТ СН'!$F$9+СВЦЭМ!$D$10+'СЕТ СН'!$F$6-'СЕТ СН'!$F$19</f>
        <v>1754.2139453099999</v>
      </c>
    </row>
    <row r="19" spans="1:25" ht="15.75" x14ac:dyDescent="0.2">
      <c r="A19" s="35">
        <f t="shared" si="0"/>
        <v>45085</v>
      </c>
      <c r="B19" s="36">
        <f>SUMIFS(СВЦЭМ!$C$39:$C$782,СВЦЭМ!$A$39:$A$782,$A19,СВЦЭМ!$B$39:$B$782,B$11)+'СЕТ СН'!$F$9+СВЦЭМ!$D$10+'СЕТ СН'!$F$6-'СЕТ СН'!$F$19</f>
        <v>1893.3412612</v>
      </c>
      <c r="C19" s="36">
        <f>SUMIFS(СВЦЭМ!$C$39:$C$782,СВЦЭМ!$A$39:$A$782,$A19,СВЦЭМ!$B$39:$B$782,C$11)+'СЕТ СН'!$F$9+СВЦЭМ!$D$10+'СЕТ СН'!$F$6-'СЕТ СН'!$F$19</f>
        <v>1935.8160366699999</v>
      </c>
      <c r="D19" s="36">
        <f>SUMIFS(СВЦЭМ!$C$39:$C$782,СВЦЭМ!$A$39:$A$782,$A19,СВЦЭМ!$B$39:$B$782,D$11)+'СЕТ СН'!$F$9+СВЦЭМ!$D$10+'СЕТ СН'!$F$6-'СЕТ СН'!$F$19</f>
        <v>1940.3090385</v>
      </c>
      <c r="E19" s="36">
        <f>SUMIFS(СВЦЭМ!$C$39:$C$782,СВЦЭМ!$A$39:$A$782,$A19,СВЦЭМ!$B$39:$B$782,E$11)+'СЕТ СН'!$F$9+СВЦЭМ!$D$10+'СЕТ СН'!$F$6-'СЕТ СН'!$F$19</f>
        <v>1942.27391567</v>
      </c>
      <c r="F19" s="36">
        <f>SUMIFS(СВЦЭМ!$C$39:$C$782,СВЦЭМ!$A$39:$A$782,$A19,СВЦЭМ!$B$39:$B$782,F$11)+'СЕТ СН'!$F$9+СВЦЭМ!$D$10+'СЕТ СН'!$F$6-'СЕТ СН'!$F$19</f>
        <v>1925.2802709299999</v>
      </c>
      <c r="G19" s="36">
        <f>SUMIFS(СВЦЭМ!$C$39:$C$782,СВЦЭМ!$A$39:$A$782,$A19,СВЦЭМ!$B$39:$B$782,G$11)+'СЕТ СН'!$F$9+СВЦЭМ!$D$10+'СЕТ СН'!$F$6-'СЕТ СН'!$F$19</f>
        <v>1898.0986346899999</v>
      </c>
      <c r="H19" s="36">
        <f>SUMIFS(СВЦЭМ!$C$39:$C$782,СВЦЭМ!$A$39:$A$782,$A19,СВЦЭМ!$B$39:$B$782,H$11)+'СЕТ СН'!$F$9+СВЦЭМ!$D$10+'СЕТ СН'!$F$6-'СЕТ СН'!$F$19</f>
        <v>1756.6964963299999</v>
      </c>
      <c r="I19" s="36">
        <f>SUMIFS(СВЦЭМ!$C$39:$C$782,СВЦЭМ!$A$39:$A$782,$A19,СВЦЭМ!$B$39:$B$782,I$11)+'СЕТ СН'!$F$9+СВЦЭМ!$D$10+'СЕТ СН'!$F$6-'СЕТ СН'!$F$19</f>
        <v>1716.2097427799999</v>
      </c>
      <c r="J19" s="36">
        <f>SUMIFS(СВЦЭМ!$C$39:$C$782,СВЦЭМ!$A$39:$A$782,$A19,СВЦЭМ!$B$39:$B$782,J$11)+'СЕТ СН'!$F$9+СВЦЭМ!$D$10+'СЕТ СН'!$F$6-'СЕТ СН'!$F$19</f>
        <v>1680.4331923</v>
      </c>
      <c r="K19" s="36">
        <f>SUMIFS(СВЦЭМ!$C$39:$C$782,СВЦЭМ!$A$39:$A$782,$A19,СВЦЭМ!$B$39:$B$782,K$11)+'СЕТ СН'!$F$9+СВЦЭМ!$D$10+'СЕТ СН'!$F$6-'СЕТ СН'!$F$19</f>
        <v>1653.19812624</v>
      </c>
      <c r="L19" s="36">
        <f>SUMIFS(СВЦЭМ!$C$39:$C$782,СВЦЭМ!$A$39:$A$782,$A19,СВЦЭМ!$B$39:$B$782,L$11)+'СЕТ СН'!$F$9+СВЦЭМ!$D$10+'СЕТ СН'!$F$6-'СЕТ СН'!$F$19</f>
        <v>1654.6654626899999</v>
      </c>
      <c r="M19" s="36">
        <f>SUMIFS(СВЦЭМ!$C$39:$C$782,СВЦЭМ!$A$39:$A$782,$A19,СВЦЭМ!$B$39:$B$782,M$11)+'СЕТ СН'!$F$9+СВЦЭМ!$D$10+'СЕТ СН'!$F$6-'СЕТ СН'!$F$19</f>
        <v>1675.9490607600001</v>
      </c>
      <c r="N19" s="36">
        <f>SUMIFS(СВЦЭМ!$C$39:$C$782,СВЦЭМ!$A$39:$A$782,$A19,СВЦЭМ!$B$39:$B$782,N$11)+'СЕТ СН'!$F$9+СВЦЭМ!$D$10+'СЕТ СН'!$F$6-'СЕТ СН'!$F$19</f>
        <v>1711.1051487</v>
      </c>
      <c r="O19" s="36">
        <f>SUMIFS(СВЦЭМ!$C$39:$C$782,СВЦЭМ!$A$39:$A$782,$A19,СВЦЭМ!$B$39:$B$782,O$11)+'СЕТ СН'!$F$9+СВЦЭМ!$D$10+'СЕТ СН'!$F$6-'СЕТ СН'!$F$19</f>
        <v>1711.66094995</v>
      </c>
      <c r="P19" s="36">
        <f>SUMIFS(СВЦЭМ!$C$39:$C$782,СВЦЭМ!$A$39:$A$782,$A19,СВЦЭМ!$B$39:$B$782,P$11)+'СЕТ СН'!$F$9+СВЦЭМ!$D$10+'СЕТ СН'!$F$6-'СЕТ СН'!$F$19</f>
        <v>1722.09438725</v>
      </c>
      <c r="Q19" s="36">
        <f>SUMIFS(СВЦЭМ!$C$39:$C$782,СВЦЭМ!$A$39:$A$782,$A19,СВЦЭМ!$B$39:$B$782,Q$11)+'СЕТ СН'!$F$9+СВЦЭМ!$D$10+'СЕТ СН'!$F$6-'СЕТ СН'!$F$19</f>
        <v>1736.7728107400001</v>
      </c>
      <c r="R19" s="36">
        <f>SUMIFS(СВЦЭМ!$C$39:$C$782,СВЦЭМ!$A$39:$A$782,$A19,СВЦЭМ!$B$39:$B$782,R$11)+'СЕТ СН'!$F$9+СВЦЭМ!$D$10+'СЕТ СН'!$F$6-'СЕТ СН'!$F$19</f>
        <v>1717.5259836</v>
      </c>
      <c r="S19" s="36">
        <f>SUMIFS(СВЦЭМ!$C$39:$C$782,СВЦЭМ!$A$39:$A$782,$A19,СВЦЭМ!$B$39:$B$782,S$11)+'СЕТ СН'!$F$9+СВЦЭМ!$D$10+'СЕТ СН'!$F$6-'СЕТ СН'!$F$19</f>
        <v>1698.19425452</v>
      </c>
      <c r="T19" s="36">
        <f>SUMIFS(СВЦЭМ!$C$39:$C$782,СВЦЭМ!$A$39:$A$782,$A19,СВЦЭМ!$B$39:$B$782,T$11)+'СЕТ СН'!$F$9+СВЦЭМ!$D$10+'СЕТ СН'!$F$6-'СЕТ СН'!$F$19</f>
        <v>1669.9223034899999</v>
      </c>
      <c r="U19" s="36">
        <f>SUMIFS(СВЦЭМ!$C$39:$C$782,СВЦЭМ!$A$39:$A$782,$A19,СВЦЭМ!$B$39:$B$782,U$11)+'СЕТ СН'!$F$9+СВЦЭМ!$D$10+'СЕТ СН'!$F$6-'СЕТ СН'!$F$19</f>
        <v>1648.0891802399999</v>
      </c>
      <c r="V19" s="36">
        <f>SUMIFS(СВЦЭМ!$C$39:$C$782,СВЦЭМ!$A$39:$A$782,$A19,СВЦЭМ!$B$39:$B$782,V$11)+'СЕТ СН'!$F$9+СВЦЭМ!$D$10+'СЕТ СН'!$F$6-'СЕТ СН'!$F$19</f>
        <v>1583.44144942</v>
      </c>
      <c r="W19" s="36">
        <f>SUMIFS(СВЦЭМ!$C$39:$C$782,СВЦЭМ!$A$39:$A$782,$A19,СВЦЭМ!$B$39:$B$782,W$11)+'СЕТ СН'!$F$9+СВЦЭМ!$D$10+'СЕТ СН'!$F$6-'СЕТ СН'!$F$19</f>
        <v>1630.15051004</v>
      </c>
      <c r="X19" s="36">
        <f>SUMIFS(СВЦЭМ!$C$39:$C$782,СВЦЭМ!$A$39:$A$782,$A19,СВЦЭМ!$B$39:$B$782,X$11)+'СЕТ СН'!$F$9+СВЦЭМ!$D$10+'СЕТ СН'!$F$6-'СЕТ СН'!$F$19</f>
        <v>1693.63670157</v>
      </c>
      <c r="Y19" s="36">
        <f>SUMIFS(СВЦЭМ!$C$39:$C$782,СВЦЭМ!$A$39:$A$782,$A19,СВЦЭМ!$B$39:$B$782,Y$11)+'СЕТ СН'!$F$9+СВЦЭМ!$D$10+'СЕТ СН'!$F$6-'СЕТ СН'!$F$19</f>
        <v>1820.40101164</v>
      </c>
    </row>
    <row r="20" spans="1:25" ht="15.75" x14ac:dyDescent="0.2">
      <c r="A20" s="35">
        <f t="shared" si="0"/>
        <v>45086</v>
      </c>
      <c r="B20" s="36">
        <f>SUMIFS(СВЦЭМ!$C$39:$C$782,СВЦЭМ!$A$39:$A$782,$A20,СВЦЭМ!$B$39:$B$782,B$11)+'СЕТ СН'!$F$9+СВЦЭМ!$D$10+'СЕТ СН'!$F$6-'СЕТ СН'!$F$19</f>
        <v>1762.0063779699999</v>
      </c>
      <c r="C20" s="36">
        <f>SUMIFS(СВЦЭМ!$C$39:$C$782,СВЦЭМ!$A$39:$A$782,$A20,СВЦЭМ!$B$39:$B$782,C$11)+'СЕТ СН'!$F$9+СВЦЭМ!$D$10+'СЕТ СН'!$F$6-'СЕТ СН'!$F$19</f>
        <v>1668.5547289900001</v>
      </c>
      <c r="D20" s="36">
        <f>SUMIFS(СВЦЭМ!$C$39:$C$782,СВЦЭМ!$A$39:$A$782,$A20,СВЦЭМ!$B$39:$B$782,D$11)+'СЕТ СН'!$F$9+СВЦЭМ!$D$10+'СЕТ СН'!$F$6-'СЕТ СН'!$F$19</f>
        <v>1728.4562855199999</v>
      </c>
      <c r="E20" s="36">
        <f>SUMIFS(СВЦЭМ!$C$39:$C$782,СВЦЭМ!$A$39:$A$782,$A20,СВЦЭМ!$B$39:$B$782,E$11)+'СЕТ СН'!$F$9+СВЦЭМ!$D$10+'СЕТ СН'!$F$6-'СЕТ СН'!$F$19</f>
        <v>1881.4675230600001</v>
      </c>
      <c r="F20" s="36">
        <f>SUMIFS(СВЦЭМ!$C$39:$C$782,СВЦЭМ!$A$39:$A$782,$A20,СВЦЭМ!$B$39:$B$782,F$11)+'СЕТ СН'!$F$9+СВЦЭМ!$D$10+'СЕТ СН'!$F$6-'СЕТ СН'!$F$19</f>
        <v>1855.82201493</v>
      </c>
      <c r="G20" s="36">
        <f>SUMIFS(СВЦЭМ!$C$39:$C$782,СВЦЭМ!$A$39:$A$782,$A20,СВЦЭМ!$B$39:$B$782,G$11)+'СЕТ СН'!$F$9+СВЦЭМ!$D$10+'СЕТ СН'!$F$6-'СЕТ СН'!$F$19</f>
        <v>1788.3442568600001</v>
      </c>
      <c r="H20" s="36">
        <f>SUMIFS(СВЦЭМ!$C$39:$C$782,СВЦЭМ!$A$39:$A$782,$A20,СВЦЭМ!$B$39:$B$782,H$11)+'СЕТ СН'!$F$9+СВЦЭМ!$D$10+'СЕТ СН'!$F$6-'СЕТ СН'!$F$19</f>
        <v>1633.42213098</v>
      </c>
      <c r="I20" s="36">
        <f>SUMIFS(СВЦЭМ!$C$39:$C$782,СВЦЭМ!$A$39:$A$782,$A20,СВЦЭМ!$B$39:$B$782,I$11)+'СЕТ СН'!$F$9+СВЦЭМ!$D$10+'СЕТ СН'!$F$6-'СЕТ СН'!$F$19</f>
        <v>1563.8868919700001</v>
      </c>
      <c r="J20" s="36">
        <f>SUMIFS(СВЦЭМ!$C$39:$C$782,СВЦЭМ!$A$39:$A$782,$A20,СВЦЭМ!$B$39:$B$782,J$11)+'СЕТ СН'!$F$9+СВЦЭМ!$D$10+'СЕТ СН'!$F$6-'СЕТ СН'!$F$19</f>
        <v>1489.9234590799999</v>
      </c>
      <c r="K20" s="36">
        <f>SUMIFS(СВЦЭМ!$C$39:$C$782,СВЦЭМ!$A$39:$A$782,$A20,СВЦЭМ!$B$39:$B$782,K$11)+'СЕТ СН'!$F$9+СВЦЭМ!$D$10+'СЕТ СН'!$F$6-'СЕТ СН'!$F$19</f>
        <v>1448.0429926100001</v>
      </c>
      <c r="L20" s="36">
        <f>SUMIFS(СВЦЭМ!$C$39:$C$782,СВЦЭМ!$A$39:$A$782,$A20,СВЦЭМ!$B$39:$B$782,L$11)+'СЕТ СН'!$F$9+СВЦЭМ!$D$10+'СЕТ СН'!$F$6-'СЕТ СН'!$F$19</f>
        <v>1427.80362842</v>
      </c>
      <c r="M20" s="36">
        <f>SUMIFS(СВЦЭМ!$C$39:$C$782,СВЦЭМ!$A$39:$A$782,$A20,СВЦЭМ!$B$39:$B$782,M$11)+'СЕТ СН'!$F$9+СВЦЭМ!$D$10+'СЕТ СН'!$F$6-'СЕТ СН'!$F$19</f>
        <v>1471.95205968</v>
      </c>
      <c r="N20" s="36">
        <f>SUMIFS(СВЦЭМ!$C$39:$C$782,СВЦЭМ!$A$39:$A$782,$A20,СВЦЭМ!$B$39:$B$782,N$11)+'СЕТ СН'!$F$9+СВЦЭМ!$D$10+'СЕТ СН'!$F$6-'СЕТ СН'!$F$19</f>
        <v>1495.5636857</v>
      </c>
      <c r="O20" s="36">
        <f>SUMIFS(СВЦЭМ!$C$39:$C$782,СВЦЭМ!$A$39:$A$782,$A20,СВЦЭМ!$B$39:$B$782,O$11)+'СЕТ СН'!$F$9+СВЦЭМ!$D$10+'СЕТ СН'!$F$6-'СЕТ СН'!$F$19</f>
        <v>1494.50838264</v>
      </c>
      <c r="P20" s="36">
        <f>SUMIFS(СВЦЭМ!$C$39:$C$782,СВЦЭМ!$A$39:$A$782,$A20,СВЦЭМ!$B$39:$B$782,P$11)+'СЕТ СН'!$F$9+СВЦЭМ!$D$10+'СЕТ СН'!$F$6-'СЕТ СН'!$F$19</f>
        <v>1504.29087551</v>
      </c>
      <c r="Q20" s="36">
        <f>SUMIFS(СВЦЭМ!$C$39:$C$782,СВЦЭМ!$A$39:$A$782,$A20,СВЦЭМ!$B$39:$B$782,Q$11)+'СЕТ СН'!$F$9+СВЦЭМ!$D$10+'СЕТ СН'!$F$6-'СЕТ СН'!$F$19</f>
        <v>1507.9186888699999</v>
      </c>
      <c r="R20" s="36">
        <f>SUMIFS(СВЦЭМ!$C$39:$C$782,СВЦЭМ!$A$39:$A$782,$A20,СВЦЭМ!$B$39:$B$782,R$11)+'СЕТ СН'!$F$9+СВЦЭМ!$D$10+'СЕТ СН'!$F$6-'СЕТ СН'!$F$19</f>
        <v>1501.4650895699999</v>
      </c>
      <c r="S20" s="36">
        <f>SUMIFS(СВЦЭМ!$C$39:$C$782,СВЦЭМ!$A$39:$A$782,$A20,СВЦЭМ!$B$39:$B$782,S$11)+'СЕТ СН'!$F$9+СВЦЭМ!$D$10+'СЕТ СН'!$F$6-'СЕТ СН'!$F$19</f>
        <v>1511.3994122199999</v>
      </c>
      <c r="T20" s="36">
        <f>SUMIFS(СВЦЭМ!$C$39:$C$782,СВЦЭМ!$A$39:$A$782,$A20,СВЦЭМ!$B$39:$B$782,T$11)+'СЕТ СН'!$F$9+СВЦЭМ!$D$10+'СЕТ СН'!$F$6-'СЕТ СН'!$F$19</f>
        <v>1502.79048846</v>
      </c>
      <c r="U20" s="36">
        <f>SUMIFS(СВЦЭМ!$C$39:$C$782,СВЦЭМ!$A$39:$A$782,$A20,СВЦЭМ!$B$39:$B$782,U$11)+'СЕТ СН'!$F$9+СВЦЭМ!$D$10+'СЕТ СН'!$F$6-'СЕТ СН'!$F$19</f>
        <v>1475.7586761</v>
      </c>
      <c r="V20" s="36">
        <f>SUMIFS(СВЦЭМ!$C$39:$C$782,СВЦЭМ!$A$39:$A$782,$A20,СВЦЭМ!$B$39:$B$782,V$11)+'СЕТ СН'!$F$9+СВЦЭМ!$D$10+'СЕТ СН'!$F$6-'СЕТ СН'!$F$19</f>
        <v>1452.2834340300001</v>
      </c>
      <c r="W20" s="36">
        <f>SUMIFS(СВЦЭМ!$C$39:$C$782,СВЦЭМ!$A$39:$A$782,$A20,СВЦЭМ!$B$39:$B$782,W$11)+'СЕТ СН'!$F$9+СВЦЭМ!$D$10+'СЕТ СН'!$F$6-'СЕТ СН'!$F$19</f>
        <v>1484.7078406400001</v>
      </c>
      <c r="X20" s="36">
        <f>SUMIFS(СВЦЭМ!$C$39:$C$782,СВЦЭМ!$A$39:$A$782,$A20,СВЦЭМ!$B$39:$B$782,X$11)+'СЕТ СН'!$F$9+СВЦЭМ!$D$10+'СЕТ СН'!$F$6-'СЕТ СН'!$F$19</f>
        <v>1487.84574473</v>
      </c>
      <c r="Y20" s="36">
        <f>SUMIFS(СВЦЭМ!$C$39:$C$782,СВЦЭМ!$A$39:$A$782,$A20,СВЦЭМ!$B$39:$B$782,Y$11)+'СЕТ СН'!$F$9+СВЦЭМ!$D$10+'СЕТ СН'!$F$6-'СЕТ СН'!$F$19</f>
        <v>1655.9308916699999</v>
      </c>
    </row>
    <row r="21" spans="1:25" ht="15.75" x14ac:dyDescent="0.2">
      <c r="A21" s="35">
        <f t="shared" si="0"/>
        <v>45087</v>
      </c>
      <c r="B21" s="36">
        <f>SUMIFS(СВЦЭМ!$C$39:$C$782,СВЦЭМ!$A$39:$A$782,$A21,СВЦЭМ!$B$39:$B$782,B$11)+'СЕТ СН'!$F$9+СВЦЭМ!$D$10+'СЕТ СН'!$F$6-'СЕТ СН'!$F$19</f>
        <v>1673.60413363</v>
      </c>
      <c r="C21" s="36">
        <f>SUMIFS(СВЦЭМ!$C$39:$C$782,СВЦЭМ!$A$39:$A$782,$A21,СВЦЭМ!$B$39:$B$782,C$11)+'СЕТ СН'!$F$9+СВЦЭМ!$D$10+'СЕТ СН'!$F$6-'СЕТ СН'!$F$19</f>
        <v>1701.92148241</v>
      </c>
      <c r="D21" s="36">
        <f>SUMIFS(СВЦЭМ!$C$39:$C$782,СВЦЭМ!$A$39:$A$782,$A21,СВЦЭМ!$B$39:$B$782,D$11)+'СЕТ СН'!$F$9+СВЦЭМ!$D$10+'СЕТ СН'!$F$6-'СЕТ СН'!$F$19</f>
        <v>1764.9919334900001</v>
      </c>
      <c r="E21" s="36">
        <f>SUMIFS(СВЦЭМ!$C$39:$C$782,СВЦЭМ!$A$39:$A$782,$A21,СВЦЭМ!$B$39:$B$782,E$11)+'СЕТ СН'!$F$9+СВЦЭМ!$D$10+'СЕТ СН'!$F$6-'СЕТ СН'!$F$19</f>
        <v>1787.9255458499999</v>
      </c>
      <c r="F21" s="36">
        <f>SUMIFS(СВЦЭМ!$C$39:$C$782,СВЦЭМ!$A$39:$A$782,$A21,СВЦЭМ!$B$39:$B$782,F$11)+'СЕТ СН'!$F$9+СВЦЭМ!$D$10+'СЕТ СН'!$F$6-'СЕТ СН'!$F$19</f>
        <v>1813.3197686399999</v>
      </c>
      <c r="G21" s="36">
        <f>SUMIFS(СВЦЭМ!$C$39:$C$782,СВЦЭМ!$A$39:$A$782,$A21,СВЦЭМ!$B$39:$B$782,G$11)+'СЕТ СН'!$F$9+СВЦЭМ!$D$10+'СЕТ СН'!$F$6-'СЕТ СН'!$F$19</f>
        <v>1812.76694421</v>
      </c>
      <c r="H21" s="36">
        <f>SUMIFS(СВЦЭМ!$C$39:$C$782,СВЦЭМ!$A$39:$A$782,$A21,СВЦЭМ!$B$39:$B$782,H$11)+'СЕТ СН'!$F$9+СВЦЭМ!$D$10+'СЕТ СН'!$F$6-'СЕТ СН'!$F$19</f>
        <v>1709.8587910599999</v>
      </c>
      <c r="I21" s="36">
        <f>SUMIFS(СВЦЭМ!$C$39:$C$782,СВЦЭМ!$A$39:$A$782,$A21,СВЦЭМ!$B$39:$B$782,I$11)+'СЕТ СН'!$F$9+СВЦЭМ!$D$10+'СЕТ СН'!$F$6-'СЕТ СН'!$F$19</f>
        <v>1704.75955088</v>
      </c>
      <c r="J21" s="36">
        <f>SUMIFS(СВЦЭМ!$C$39:$C$782,СВЦЭМ!$A$39:$A$782,$A21,СВЦЭМ!$B$39:$B$782,J$11)+'СЕТ СН'!$F$9+СВЦЭМ!$D$10+'СЕТ СН'!$F$6-'СЕТ СН'!$F$19</f>
        <v>1615.79990578</v>
      </c>
      <c r="K21" s="36">
        <f>SUMIFS(СВЦЭМ!$C$39:$C$782,СВЦЭМ!$A$39:$A$782,$A21,СВЦЭМ!$B$39:$B$782,K$11)+'СЕТ СН'!$F$9+СВЦЭМ!$D$10+'СЕТ СН'!$F$6-'СЕТ СН'!$F$19</f>
        <v>1534.7894608899999</v>
      </c>
      <c r="L21" s="36">
        <f>SUMIFS(СВЦЭМ!$C$39:$C$782,СВЦЭМ!$A$39:$A$782,$A21,СВЦЭМ!$B$39:$B$782,L$11)+'СЕТ СН'!$F$9+СВЦЭМ!$D$10+'СЕТ СН'!$F$6-'СЕТ СН'!$F$19</f>
        <v>1506.4287357200001</v>
      </c>
      <c r="M21" s="36">
        <f>SUMIFS(СВЦЭМ!$C$39:$C$782,СВЦЭМ!$A$39:$A$782,$A21,СВЦЭМ!$B$39:$B$782,M$11)+'СЕТ СН'!$F$9+СВЦЭМ!$D$10+'СЕТ СН'!$F$6-'СЕТ СН'!$F$19</f>
        <v>1492.1442626799999</v>
      </c>
      <c r="N21" s="36">
        <f>SUMIFS(СВЦЭМ!$C$39:$C$782,СВЦЭМ!$A$39:$A$782,$A21,СВЦЭМ!$B$39:$B$782,N$11)+'СЕТ СН'!$F$9+СВЦЭМ!$D$10+'СЕТ СН'!$F$6-'СЕТ СН'!$F$19</f>
        <v>1500.68933462</v>
      </c>
      <c r="O21" s="36">
        <f>SUMIFS(СВЦЭМ!$C$39:$C$782,СВЦЭМ!$A$39:$A$782,$A21,СВЦЭМ!$B$39:$B$782,O$11)+'СЕТ СН'!$F$9+СВЦЭМ!$D$10+'СЕТ СН'!$F$6-'СЕТ СН'!$F$19</f>
        <v>1518.1604371599999</v>
      </c>
      <c r="P21" s="36">
        <f>SUMIFS(СВЦЭМ!$C$39:$C$782,СВЦЭМ!$A$39:$A$782,$A21,СВЦЭМ!$B$39:$B$782,P$11)+'СЕТ СН'!$F$9+СВЦЭМ!$D$10+'СЕТ СН'!$F$6-'СЕТ СН'!$F$19</f>
        <v>1525.7415130300001</v>
      </c>
      <c r="Q21" s="36">
        <f>SUMIFS(СВЦЭМ!$C$39:$C$782,СВЦЭМ!$A$39:$A$782,$A21,СВЦЭМ!$B$39:$B$782,Q$11)+'СЕТ СН'!$F$9+СВЦЭМ!$D$10+'СЕТ СН'!$F$6-'СЕТ СН'!$F$19</f>
        <v>1547.2097329200001</v>
      </c>
      <c r="R21" s="36">
        <f>SUMIFS(СВЦЭМ!$C$39:$C$782,СВЦЭМ!$A$39:$A$782,$A21,СВЦЭМ!$B$39:$B$782,R$11)+'СЕТ СН'!$F$9+СВЦЭМ!$D$10+'СЕТ СН'!$F$6-'СЕТ СН'!$F$19</f>
        <v>1528.69249255</v>
      </c>
      <c r="S21" s="36">
        <f>SUMIFS(СВЦЭМ!$C$39:$C$782,СВЦЭМ!$A$39:$A$782,$A21,СВЦЭМ!$B$39:$B$782,S$11)+'СЕТ СН'!$F$9+СВЦЭМ!$D$10+'СЕТ СН'!$F$6-'СЕТ СН'!$F$19</f>
        <v>1511.3248534699999</v>
      </c>
      <c r="T21" s="36">
        <f>SUMIFS(СВЦЭМ!$C$39:$C$782,СВЦЭМ!$A$39:$A$782,$A21,СВЦЭМ!$B$39:$B$782,T$11)+'СЕТ СН'!$F$9+СВЦЭМ!$D$10+'СЕТ СН'!$F$6-'СЕТ СН'!$F$19</f>
        <v>1498.2712478399999</v>
      </c>
      <c r="U21" s="36">
        <f>SUMIFS(СВЦЭМ!$C$39:$C$782,СВЦЭМ!$A$39:$A$782,$A21,СВЦЭМ!$B$39:$B$782,U$11)+'СЕТ СН'!$F$9+СВЦЭМ!$D$10+'СЕТ СН'!$F$6-'СЕТ СН'!$F$19</f>
        <v>1503.43402083</v>
      </c>
      <c r="V21" s="36">
        <f>SUMIFS(СВЦЭМ!$C$39:$C$782,СВЦЭМ!$A$39:$A$782,$A21,СВЦЭМ!$B$39:$B$782,V$11)+'СЕТ СН'!$F$9+СВЦЭМ!$D$10+'СЕТ СН'!$F$6-'СЕТ СН'!$F$19</f>
        <v>1502.2204978699999</v>
      </c>
      <c r="W21" s="36">
        <f>SUMIFS(СВЦЭМ!$C$39:$C$782,СВЦЭМ!$A$39:$A$782,$A21,СВЦЭМ!$B$39:$B$782,W$11)+'СЕТ СН'!$F$9+СВЦЭМ!$D$10+'СЕТ СН'!$F$6-'СЕТ СН'!$F$19</f>
        <v>1474.11424743</v>
      </c>
      <c r="X21" s="36">
        <f>SUMIFS(СВЦЭМ!$C$39:$C$782,СВЦЭМ!$A$39:$A$782,$A21,СВЦЭМ!$B$39:$B$782,X$11)+'СЕТ СН'!$F$9+СВЦЭМ!$D$10+'СЕТ СН'!$F$6-'СЕТ СН'!$F$19</f>
        <v>1486.2931770099999</v>
      </c>
      <c r="Y21" s="36">
        <f>SUMIFS(СВЦЭМ!$C$39:$C$782,СВЦЭМ!$A$39:$A$782,$A21,СВЦЭМ!$B$39:$B$782,Y$11)+'СЕТ СН'!$F$9+СВЦЭМ!$D$10+'СЕТ СН'!$F$6-'СЕТ СН'!$F$19</f>
        <v>1563.5181910599999</v>
      </c>
    </row>
    <row r="22" spans="1:25" ht="15.75" x14ac:dyDescent="0.2">
      <c r="A22" s="35">
        <f t="shared" si="0"/>
        <v>45088</v>
      </c>
      <c r="B22" s="36">
        <f>SUMIFS(СВЦЭМ!$C$39:$C$782,СВЦЭМ!$A$39:$A$782,$A22,СВЦЭМ!$B$39:$B$782,B$11)+'СЕТ СН'!$F$9+СВЦЭМ!$D$10+'СЕТ СН'!$F$6-'СЕТ СН'!$F$19</f>
        <v>1639.6702546199999</v>
      </c>
      <c r="C22" s="36">
        <f>SUMIFS(СВЦЭМ!$C$39:$C$782,СВЦЭМ!$A$39:$A$782,$A22,СВЦЭМ!$B$39:$B$782,C$11)+'СЕТ СН'!$F$9+СВЦЭМ!$D$10+'СЕТ СН'!$F$6-'СЕТ СН'!$F$19</f>
        <v>1679.5964331800001</v>
      </c>
      <c r="D22" s="36">
        <f>SUMIFS(СВЦЭМ!$C$39:$C$782,СВЦЭМ!$A$39:$A$782,$A22,СВЦЭМ!$B$39:$B$782,D$11)+'СЕТ СН'!$F$9+СВЦЭМ!$D$10+'СЕТ СН'!$F$6-'СЕТ СН'!$F$19</f>
        <v>1753.9534984300001</v>
      </c>
      <c r="E22" s="36">
        <f>SUMIFS(СВЦЭМ!$C$39:$C$782,СВЦЭМ!$A$39:$A$782,$A22,СВЦЭМ!$B$39:$B$782,E$11)+'СЕТ СН'!$F$9+СВЦЭМ!$D$10+'СЕТ СН'!$F$6-'СЕТ СН'!$F$19</f>
        <v>1760.8014461</v>
      </c>
      <c r="F22" s="36">
        <f>SUMIFS(СВЦЭМ!$C$39:$C$782,СВЦЭМ!$A$39:$A$782,$A22,СВЦЭМ!$B$39:$B$782,F$11)+'СЕТ СН'!$F$9+СВЦЭМ!$D$10+'СЕТ СН'!$F$6-'СЕТ СН'!$F$19</f>
        <v>1758.4185786400001</v>
      </c>
      <c r="G22" s="36">
        <f>SUMIFS(СВЦЭМ!$C$39:$C$782,СВЦЭМ!$A$39:$A$782,$A22,СВЦЭМ!$B$39:$B$782,G$11)+'СЕТ СН'!$F$9+СВЦЭМ!$D$10+'СЕТ СН'!$F$6-'СЕТ СН'!$F$19</f>
        <v>1751.0388839299999</v>
      </c>
      <c r="H22" s="36">
        <f>SUMIFS(СВЦЭМ!$C$39:$C$782,СВЦЭМ!$A$39:$A$782,$A22,СВЦЭМ!$B$39:$B$782,H$11)+'СЕТ СН'!$F$9+СВЦЭМ!$D$10+'СЕТ СН'!$F$6-'СЕТ СН'!$F$19</f>
        <v>1663.4958643</v>
      </c>
      <c r="I22" s="36">
        <f>SUMIFS(СВЦЭМ!$C$39:$C$782,СВЦЭМ!$A$39:$A$782,$A22,СВЦЭМ!$B$39:$B$782,I$11)+'СЕТ СН'!$F$9+СВЦЭМ!$D$10+'СЕТ СН'!$F$6-'СЕТ СН'!$F$19</f>
        <v>1605.03293278</v>
      </c>
      <c r="J22" s="36">
        <f>SUMIFS(СВЦЭМ!$C$39:$C$782,СВЦЭМ!$A$39:$A$782,$A22,СВЦЭМ!$B$39:$B$782,J$11)+'СЕТ СН'!$F$9+СВЦЭМ!$D$10+'СЕТ СН'!$F$6-'СЕТ СН'!$F$19</f>
        <v>1547.5790937699999</v>
      </c>
      <c r="K22" s="36">
        <f>SUMIFS(СВЦЭМ!$C$39:$C$782,СВЦЭМ!$A$39:$A$782,$A22,СВЦЭМ!$B$39:$B$782,K$11)+'СЕТ СН'!$F$9+СВЦЭМ!$D$10+'СЕТ СН'!$F$6-'СЕТ СН'!$F$19</f>
        <v>1457.4473508900001</v>
      </c>
      <c r="L22" s="36">
        <f>SUMIFS(СВЦЭМ!$C$39:$C$782,СВЦЭМ!$A$39:$A$782,$A22,СВЦЭМ!$B$39:$B$782,L$11)+'СЕТ СН'!$F$9+СВЦЭМ!$D$10+'СЕТ СН'!$F$6-'СЕТ СН'!$F$19</f>
        <v>1465.4715200799999</v>
      </c>
      <c r="M22" s="36">
        <f>SUMIFS(СВЦЭМ!$C$39:$C$782,СВЦЭМ!$A$39:$A$782,$A22,СВЦЭМ!$B$39:$B$782,M$11)+'СЕТ СН'!$F$9+СВЦЭМ!$D$10+'СЕТ СН'!$F$6-'СЕТ СН'!$F$19</f>
        <v>1467.7634253399999</v>
      </c>
      <c r="N22" s="36">
        <f>SUMIFS(СВЦЭМ!$C$39:$C$782,СВЦЭМ!$A$39:$A$782,$A22,СВЦЭМ!$B$39:$B$782,N$11)+'СЕТ СН'!$F$9+СВЦЭМ!$D$10+'СЕТ СН'!$F$6-'СЕТ СН'!$F$19</f>
        <v>1475.7878423299999</v>
      </c>
      <c r="O22" s="36">
        <f>SUMIFS(СВЦЭМ!$C$39:$C$782,СВЦЭМ!$A$39:$A$782,$A22,СВЦЭМ!$B$39:$B$782,O$11)+'СЕТ СН'!$F$9+СВЦЭМ!$D$10+'СЕТ СН'!$F$6-'СЕТ СН'!$F$19</f>
        <v>1486.97348769</v>
      </c>
      <c r="P22" s="36">
        <f>SUMIFS(СВЦЭМ!$C$39:$C$782,СВЦЭМ!$A$39:$A$782,$A22,СВЦЭМ!$B$39:$B$782,P$11)+'СЕТ СН'!$F$9+СВЦЭМ!$D$10+'СЕТ СН'!$F$6-'СЕТ СН'!$F$19</f>
        <v>1487.9203759899999</v>
      </c>
      <c r="Q22" s="36">
        <f>SUMIFS(СВЦЭМ!$C$39:$C$782,СВЦЭМ!$A$39:$A$782,$A22,СВЦЭМ!$B$39:$B$782,Q$11)+'СЕТ СН'!$F$9+СВЦЭМ!$D$10+'СЕТ СН'!$F$6-'СЕТ СН'!$F$19</f>
        <v>1493.9088748199999</v>
      </c>
      <c r="R22" s="36">
        <f>SUMIFS(СВЦЭМ!$C$39:$C$782,СВЦЭМ!$A$39:$A$782,$A22,СВЦЭМ!$B$39:$B$782,R$11)+'СЕТ СН'!$F$9+СВЦЭМ!$D$10+'СЕТ СН'!$F$6-'СЕТ СН'!$F$19</f>
        <v>1551.4494268999999</v>
      </c>
      <c r="S22" s="36">
        <f>SUMIFS(СВЦЭМ!$C$39:$C$782,СВЦЭМ!$A$39:$A$782,$A22,СВЦЭМ!$B$39:$B$782,S$11)+'СЕТ СН'!$F$9+СВЦЭМ!$D$10+'СЕТ СН'!$F$6-'СЕТ СН'!$F$19</f>
        <v>1471.3903258299999</v>
      </c>
      <c r="T22" s="36">
        <f>SUMIFS(СВЦЭМ!$C$39:$C$782,СВЦЭМ!$A$39:$A$782,$A22,СВЦЭМ!$B$39:$B$782,T$11)+'СЕТ СН'!$F$9+СВЦЭМ!$D$10+'СЕТ СН'!$F$6-'СЕТ СН'!$F$19</f>
        <v>1472.3334416</v>
      </c>
      <c r="U22" s="36">
        <f>SUMIFS(СВЦЭМ!$C$39:$C$782,СВЦЭМ!$A$39:$A$782,$A22,СВЦЭМ!$B$39:$B$782,U$11)+'СЕТ СН'!$F$9+СВЦЭМ!$D$10+'СЕТ СН'!$F$6-'СЕТ СН'!$F$19</f>
        <v>1466.2731772299999</v>
      </c>
      <c r="V22" s="36">
        <f>SUMIFS(СВЦЭМ!$C$39:$C$782,СВЦЭМ!$A$39:$A$782,$A22,СВЦЭМ!$B$39:$B$782,V$11)+'СЕТ СН'!$F$9+СВЦЭМ!$D$10+'СЕТ СН'!$F$6-'СЕТ СН'!$F$19</f>
        <v>1484.99149719</v>
      </c>
      <c r="W22" s="36">
        <f>SUMIFS(СВЦЭМ!$C$39:$C$782,СВЦЭМ!$A$39:$A$782,$A22,СВЦЭМ!$B$39:$B$782,W$11)+'СЕТ СН'!$F$9+СВЦЭМ!$D$10+'СЕТ СН'!$F$6-'СЕТ СН'!$F$19</f>
        <v>1464.0405215799999</v>
      </c>
      <c r="X22" s="36">
        <f>SUMIFS(СВЦЭМ!$C$39:$C$782,СВЦЭМ!$A$39:$A$782,$A22,СВЦЭМ!$B$39:$B$782,X$11)+'СЕТ СН'!$F$9+СВЦЭМ!$D$10+'СЕТ СН'!$F$6-'СЕТ СН'!$F$19</f>
        <v>1469.66777308</v>
      </c>
      <c r="Y22" s="36">
        <f>SUMIFS(СВЦЭМ!$C$39:$C$782,СВЦЭМ!$A$39:$A$782,$A22,СВЦЭМ!$B$39:$B$782,Y$11)+'СЕТ СН'!$F$9+СВЦЭМ!$D$10+'СЕТ СН'!$F$6-'СЕТ СН'!$F$19</f>
        <v>1547.8828495400001</v>
      </c>
    </row>
    <row r="23" spans="1:25" ht="15.75" x14ac:dyDescent="0.2">
      <c r="A23" s="35">
        <f t="shared" si="0"/>
        <v>45089</v>
      </c>
      <c r="B23" s="36">
        <f>SUMIFS(СВЦЭМ!$C$39:$C$782,СВЦЭМ!$A$39:$A$782,$A23,СВЦЭМ!$B$39:$B$782,B$11)+'СЕТ СН'!$F$9+СВЦЭМ!$D$10+'СЕТ СН'!$F$6-'СЕТ СН'!$F$19</f>
        <v>1795.5643529399999</v>
      </c>
      <c r="C23" s="36">
        <f>SUMIFS(СВЦЭМ!$C$39:$C$782,СВЦЭМ!$A$39:$A$782,$A23,СВЦЭМ!$B$39:$B$782,C$11)+'СЕТ СН'!$F$9+СВЦЭМ!$D$10+'СЕТ СН'!$F$6-'СЕТ СН'!$F$19</f>
        <v>1824.4048300100001</v>
      </c>
      <c r="D23" s="36">
        <f>SUMIFS(СВЦЭМ!$C$39:$C$782,СВЦЭМ!$A$39:$A$782,$A23,СВЦЭМ!$B$39:$B$782,D$11)+'СЕТ СН'!$F$9+СВЦЭМ!$D$10+'СЕТ СН'!$F$6-'СЕТ СН'!$F$19</f>
        <v>1895.4934194099999</v>
      </c>
      <c r="E23" s="36">
        <f>SUMIFS(СВЦЭМ!$C$39:$C$782,СВЦЭМ!$A$39:$A$782,$A23,СВЦЭМ!$B$39:$B$782,E$11)+'СЕТ СН'!$F$9+СВЦЭМ!$D$10+'СЕТ СН'!$F$6-'СЕТ СН'!$F$19</f>
        <v>1883.7429388099999</v>
      </c>
      <c r="F23" s="36">
        <f>SUMIFS(СВЦЭМ!$C$39:$C$782,СВЦЭМ!$A$39:$A$782,$A23,СВЦЭМ!$B$39:$B$782,F$11)+'СЕТ СН'!$F$9+СВЦЭМ!$D$10+'СЕТ СН'!$F$6-'СЕТ СН'!$F$19</f>
        <v>1875.4489376500001</v>
      </c>
      <c r="G23" s="36">
        <f>SUMIFS(СВЦЭМ!$C$39:$C$782,СВЦЭМ!$A$39:$A$782,$A23,СВЦЭМ!$B$39:$B$782,G$11)+'СЕТ СН'!$F$9+СВЦЭМ!$D$10+'СЕТ СН'!$F$6-'СЕТ СН'!$F$19</f>
        <v>1864.6902977099999</v>
      </c>
      <c r="H23" s="36">
        <f>SUMIFS(СВЦЭМ!$C$39:$C$782,СВЦЭМ!$A$39:$A$782,$A23,СВЦЭМ!$B$39:$B$782,H$11)+'СЕТ СН'!$F$9+СВЦЭМ!$D$10+'СЕТ СН'!$F$6-'СЕТ СН'!$F$19</f>
        <v>1745.84643583</v>
      </c>
      <c r="I23" s="36">
        <f>SUMIFS(СВЦЭМ!$C$39:$C$782,СВЦЭМ!$A$39:$A$782,$A23,СВЦЭМ!$B$39:$B$782,I$11)+'СЕТ СН'!$F$9+СВЦЭМ!$D$10+'СЕТ СН'!$F$6-'СЕТ СН'!$F$19</f>
        <v>1679.4040201800001</v>
      </c>
      <c r="J23" s="36">
        <f>SUMIFS(СВЦЭМ!$C$39:$C$782,СВЦЭМ!$A$39:$A$782,$A23,СВЦЭМ!$B$39:$B$782,J$11)+'СЕТ СН'!$F$9+СВЦЭМ!$D$10+'СЕТ СН'!$F$6-'СЕТ СН'!$F$19</f>
        <v>1554.73317137</v>
      </c>
      <c r="K23" s="36">
        <f>SUMIFS(СВЦЭМ!$C$39:$C$782,СВЦЭМ!$A$39:$A$782,$A23,СВЦЭМ!$B$39:$B$782,K$11)+'СЕТ СН'!$F$9+СВЦЭМ!$D$10+'СЕТ СН'!$F$6-'СЕТ СН'!$F$19</f>
        <v>1531.0762667399999</v>
      </c>
      <c r="L23" s="36">
        <f>SUMIFS(СВЦЭМ!$C$39:$C$782,СВЦЭМ!$A$39:$A$782,$A23,СВЦЭМ!$B$39:$B$782,L$11)+'СЕТ СН'!$F$9+СВЦЭМ!$D$10+'СЕТ СН'!$F$6-'СЕТ СН'!$F$19</f>
        <v>1516.8872748700001</v>
      </c>
      <c r="M23" s="36">
        <f>SUMIFS(СВЦЭМ!$C$39:$C$782,СВЦЭМ!$A$39:$A$782,$A23,СВЦЭМ!$B$39:$B$782,M$11)+'СЕТ СН'!$F$9+СВЦЭМ!$D$10+'СЕТ СН'!$F$6-'СЕТ СН'!$F$19</f>
        <v>1555.84109332</v>
      </c>
      <c r="N23" s="36">
        <f>SUMIFS(СВЦЭМ!$C$39:$C$782,СВЦЭМ!$A$39:$A$782,$A23,СВЦЭМ!$B$39:$B$782,N$11)+'СЕТ СН'!$F$9+СВЦЭМ!$D$10+'СЕТ СН'!$F$6-'СЕТ СН'!$F$19</f>
        <v>1592.68155458</v>
      </c>
      <c r="O23" s="36">
        <f>SUMIFS(СВЦЭМ!$C$39:$C$782,СВЦЭМ!$A$39:$A$782,$A23,СВЦЭМ!$B$39:$B$782,O$11)+'СЕТ СН'!$F$9+СВЦЭМ!$D$10+'СЕТ СН'!$F$6-'СЕТ СН'!$F$19</f>
        <v>1622.37645613</v>
      </c>
      <c r="P23" s="36">
        <f>SUMIFS(СВЦЭМ!$C$39:$C$782,СВЦЭМ!$A$39:$A$782,$A23,СВЦЭМ!$B$39:$B$782,P$11)+'СЕТ СН'!$F$9+СВЦЭМ!$D$10+'СЕТ СН'!$F$6-'СЕТ СН'!$F$19</f>
        <v>1637.6030776600001</v>
      </c>
      <c r="Q23" s="36">
        <f>SUMIFS(СВЦЭМ!$C$39:$C$782,СВЦЭМ!$A$39:$A$782,$A23,СВЦЭМ!$B$39:$B$782,Q$11)+'СЕТ СН'!$F$9+СВЦЭМ!$D$10+'СЕТ СН'!$F$6-'СЕТ СН'!$F$19</f>
        <v>1655.7445703199999</v>
      </c>
      <c r="R23" s="36">
        <f>SUMIFS(СВЦЭМ!$C$39:$C$782,СВЦЭМ!$A$39:$A$782,$A23,СВЦЭМ!$B$39:$B$782,R$11)+'СЕТ СН'!$F$9+СВЦЭМ!$D$10+'СЕТ СН'!$F$6-'СЕТ СН'!$F$19</f>
        <v>1618.7317403899999</v>
      </c>
      <c r="S23" s="36">
        <f>SUMIFS(СВЦЭМ!$C$39:$C$782,СВЦЭМ!$A$39:$A$782,$A23,СВЦЭМ!$B$39:$B$782,S$11)+'СЕТ СН'!$F$9+СВЦЭМ!$D$10+'СЕТ СН'!$F$6-'СЕТ СН'!$F$19</f>
        <v>1601.5579366100001</v>
      </c>
      <c r="T23" s="36">
        <f>SUMIFS(СВЦЭМ!$C$39:$C$782,СВЦЭМ!$A$39:$A$782,$A23,СВЦЭМ!$B$39:$B$782,T$11)+'СЕТ СН'!$F$9+СВЦЭМ!$D$10+'СЕТ СН'!$F$6-'СЕТ СН'!$F$19</f>
        <v>1611.5835032800001</v>
      </c>
      <c r="U23" s="36">
        <f>SUMIFS(СВЦЭМ!$C$39:$C$782,СВЦЭМ!$A$39:$A$782,$A23,СВЦЭМ!$B$39:$B$782,U$11)+'СЕТ СН'!$F$9+СВЦЭМ!$D$10+'СЕТ СН'!$F$6-'СЕТ СН'!$F$19</f>
        <v>1537.43306957</v>
      </c>
      <c r="V23" s="36">
        <f>SUMIFS(СВЦЭМ!$C$39:$C$782,СВЦЭМ!$A$39:$A$782,$A23,СВЦЭМ!$B$39:$B$782,V$11)+'СЕТ СН'!$F$9+СВЦЭМ!$D$10+'СЕТ СН'!$F$6-'СЕТ СН'!$F$19</f>
        <v>1512.09962993</v>
      </c>
      <c r="W23" s="36">
        <f>SUMIFS(СВЦЭМ!$C$39:$C$782,СВЦЭМ!$A$39:$A$782,$A23,СВЦЭМ!$B$39:$B$782,W$11)+'СЕТ СН'!$F$9+СВЦЭМ!$D$10+'СЕТ СН'!$F$6-'СЕТ СН'!$F$19</f>
        <v>1509.4402177300001</v>
      </c>
      <c r="X23" s="36">
        <f>SUMIFS(СВЦЭМ!$C$39:$C$782,СВЦЭМ!$A$39:$A$782,$A23,СВЦЭМ!$B$39:$B$782,X$11)+'СЕТ СН'!$F$9+СВЦЭМ!$D$10+'СЕТ СН'!$F$6-'СЕТ СН'!$F$19</f>
        <v>1576.5425421899999</v>
      </c>
      <c r="Y23" s="36">
        <f>SUMIFS(СВЦЭМ!$C$39:$C$782,СВЦЭМ!$A$39:$A$782,$A23,СВЦЭМ!$B$39:$B$782,Y$11)+'СЕТ СН'!$F$9+СВЦЭМ!$D$10+'СЕТ СН'!$F$6-'СЕТ СН'!$F$19</f>
        <v>1643.57150348</v>
      </c>
    </row>
    <row r="24" spans="1:25" ht="15.75" x14ac:dyDescent="0.2">
      <c r="A24" s="35">
        <f t="shared" si="0"/>
        <v>45090</v>
      </c>
      <c r="B24" s="36">
        <f>SUMIFS(СВЦЭМ!$C$39:$C$782,СВЦЭМ!$A$39:$A$782,$A24,СВЦЭМ!$B$39:$B$782,B$11)+'СЕТ СН'!$F$9+СВЦЭМ!$D$10+'СЕТ СН'!$F$6-'СЕТ СН'!$F$19</f>
        <v>1715.21539267</v>
      </c>
      <c r="C24" s="36">
        <f>SUMIFS(СВЦЭМ!$C$39:$C$782,СВЦЭМ!$A$39:$A$782,$A24,СВЦЭМ!$B$39:$B$782,C$11)+'СЕТ СН'!$F$9+СВЦЭМ!$D$10+'СЕТ СН'!$F$6-'СЕТ СН'!$F$19</f>
        <v>1738.3253913000001</v>
      </c>
      <c r="D24" s="36">
        <f>SUMIFS(СВЦЭМ!$C$39:$C$782,СВЦЭМ!$A$39:$A$782,$A24,СВЦЭМ!$B$39:$B$782,D$11)+'СЕТ СН'!$F$9+СВЦЭМ!$D$10+'СЕТ СН'!$F$6-'СЕТ СН'!$F$19</f>
        <v>1855.0774612099999</v>
      </c>
      <c r="E24" s="36">
        <f>SUMIFS(СВЦЭМ!$C$39:$C$782,СВЦЭМ!$A$39:$A$782,$A24,СВЦЭМ!$B$39:$B$782,E$11)+'СЕТ СН'!$F$9+СВЦЭМ!$D$10+'СЕТ СН'!$F$6-'СЕТ СН'!$F$19</f>
        <v>1843.5846026899999</v>
      </c>
      <c r="F24" s="36">
        <f>SUMIFS(СВЦЭМ!$C$39:$C$782,СВЦЭМ!$A$39:$A$782,$A24,СВЦЭМ!$B$39:$B$782,F$11)+'СЕТ СН'!$F$9+СВЦЭМ!$D$10+'СЕТ СН'!$F$6-'СЕТ СН'!$F$19</f>
        <v>1815.21284429</v>
      </c>
      <c r="G24" s="36">
        <f>SUMIFS(СВЦЭМ!$C$39:$C$782,СВЦЭМ!$A$39:$A$782,$A24,СВЦЭМ!$B$39:$B$782,G$11)+'СЕТ СН'!$F$9+СВЦЭМ!$D$10+'СЕТ СН'!$F$6-'СЕТ СН'!$F$19</f>
        <v>1857.9457222399999</v>
      </c>
      <c r="H24" s="36">
        <f>SUMIFS(СВЦЭМ!$C$39:$C$782,СВЦЭМ!$A$39:$A$782,$A24,СВЦЭМ!$B$39:$B$782,H$11)+'СЕТ СН'!$F$9+СВЦЭМ!$D$10+'СЕТ СН'!$F$6-'СЕТ СН'!$F$19</f>
        <v>1765.8411981699999</v>
      </c>
      <c r="I24" s="36">
        <f>SUMIFS(СВЦЭМ!$C$39:$C$782,СВЦЭМ!$A$39:$A$782,$A24,СВЦЭМ!$B$39:$B$782,I$11)+'СЕТ СН'!$F$9+СВЦЭМ!$D$10+'СЕТ СН'!$F$6-'СЕТ СН'!$F$19</f>
        <v>1731.36635</v>
      </c>
      <c r="J24" s="36">
        <f>SUMIFS(СВЦЭМ!$C$39:$C$782,СВЦЭМ!$A$39:$A$782,$A24,СВЦЭМ!$B$39:$B$782,J$11)+'СЕТ СН'!$F$9+СВЦЭМ!$D$10+'СЕТ СН'!$F$6-'СЕТ СН'!$F$19</f>
        <v>1664.2215397099999</v>
      </c>
      <c r="K24" s="36">
        <f>SUMIFS(СВЦЭМ!$C$39:$C$782,СВЦЭМ!$A$39:$A$782,$A24,СВЦЭМ!$B$39:$B$782,K$11)+'СЕТ СН'!$F$9+СВЦЭМ!$D$10+'СЕТ СН'!$F$6-'СЕТ СН'!$F$19</f>
        <v>1590.8390424300001</v>
      </c>
      <c r="L24" s="36">
        <f>SUMIFS(СВЦЭМ!$C$39:$C$782,СВЦЭМ!$A$39:$A$782,$A24,СВЦЭМ!$B$39:$B$782,L$11)+'СЕТ СН'!$F$9+СВЦЭМ!$D$10+'СЕТ СН'!$F$6-'СЕТ СН'!$F$19</f>
        <v>1613.5341068099999</v>
      </c>
      <c r="M24" s="36">
        <f>SUMIFS(СВЦЭМ!$C$39:$C$782,СВЦЭМ!$A$39:$A$782,$A24,СВЦЭМ!$B$39:$B$782,M$11)+'СЕТ СН'!$F$9+СВЦЭМ!$D$10+'СЕТ СН'!$F$6-'СЕТ СН'!$F$19</f>
        <v>1655.1121412</v>
      </c>
      <c r="N24" s="36">
        <f>SUMIFS(СВЦЭМ!$C$39:$C$782,СВЦЭМ!$A$39:$A$782,$A24,СВЦЭМ!$B$39:$B$782,N$11)+'СЕТ СН'!$F$9+СВЦЭМ!$D$10+'СЕТ СН'!$F$6-'СЕТ СН'!$F$19</f>
        <v>1712.79903315</v>
      </c>
      <c r="O24" s="36">
        <f>SUMIFS(СВЦЭМ!$C$39:$C$782,СВЦЭМ!$A$39:$A$782,$A24,СВЦЭМ!$B$39:$B$782,O$11)+'СЕТ СН'!$F$9+СВЦЭМ!$D$10+'СЕТ СН'!$F$6-'СЕТ СН'!$F$19</f>
        <v>1728.2837506599999</v>
      </c>
      <c r="P24" s="36">
        <f>SUMIFS(СВЦЭМ!$C$39:$C$782,СВЦЭМ!$A$39:$A$782,$A24,СВЦЭМ!$B$39:$B$782,P$11)+'СЕТ СН'!$F$9+СВЦЭМ!$D$10+'СЕТ СН'!$F$6-'СЕТ СН'!$F$19</f>
        <v>1758.73362875</v>
      </c>
      <c r="Q24" s="36">
        <f>SUMIFS(СВЦЭМ!$C$39:$C$782,СВЦЭМ!$A$39:$A$782,$A24,СВЦЭМ!$B$39:$B$782,Q$11)+'СЕТ СН'!$F$9+СВЦЭМ!$D$10+'СЕТ СН'!$F$6-'СЕТ СН'!$F$19</f>
        <v>1793.6312310999999</v>
      </c>
      <c r="R24" s="36">
        <f>SUMIFS(СВЦЭМ!$C$39:$C$782,СВЦЭМ!$A$39:$A$782,$A24,СВЦЭМ!$B$39:$B$782,R$11)+'СЕТ СН'!$F$9+СВЦЭМ!$D$10+'СЕТ СН'!$F$6-'СЕТ СН'!$F$19</f>
        <v>1753.36726544</v>
      </c>
      <c r="S24" s="36">
        <f>SUMIFS(СВЦЭМ!$C$39:$C$782,СВЦЭМ!$A$39:$A$782,$A24,СВЦЭМ!$B$39:$B$782,S$11)+'СЕТ СН'!$F$9+СВЦЭМ!$D$10+'СЕТ СН'!$F$6-'СЕТ СН'!$F$19</f>
        <v>1720.9399035900001</v>
      </c>
      <c r="T24" s="36">
        <f>SUMIFS(СВЦЭМ!$C$39:$C$782,СВЦЭМ!$A$39:$A$782,$A24,СВЦЭМ!$B$39:$B$782,T$11)+'СЕТ СН'!$F$9+СВЦЭМ!$D$10+'СЕТ СН'!$F$6-'СЕТ СН'!$F$19</f>
        <v>1697.6573437</v>
      </c>
      <c r="U24" s="36">
        <f>SUMIFS(СВЦЭМ!$C$39:$C$782,СВЦЭМ!$A$39:$A$782,$A24,СВЦЭМ!$B$39:$B$782,U$11)+'СЕТ СН'!$F$9+СВЦЭМ!$D$10+'СЕТ СН'!$F$6-'СЕТ СН'!$F$19</f>
        <v>1662.6968383799999</v>
      </c>
      <c r="V24" s="36">
        <f>SUMIFS(СВЦЭМ!$C$39:$C$782,СВЦЭМ!$A$39:$A$782,$A24,СВЦЭМ!$B$39:$B$782,V$11)+'СЕТ СН'!$F$9+СВЦЭМ!$D$10+'СЕТ СН'!$F$6-'СЕТ СН'!$F$19</f>
        <v>1645.0960448399999</v>
      </c>
      <c r="W24" s="36">
        <f>SUMIFS(СВЦЭМ!$C$39:$C$782,СВЦЭМ!$A$39:$A$782,$A24,СВЦЭМ!$B$39:$B$782,W$11)+'СЕТ СН'!$F$9+СВЦЭМ!$D$10+'СЕТ СН'!$F$6-'СЕТ СН'!$F$19</f>
        <v>1630.12381512</v>
      </c>
      <c r="X24" s="36">
        <f>SUMIFS(СВЦЭМ!$C$39:$C$782,СВЦЭМ!$A$39:$A$782,$A24,СВЦЭМ!$B$39:$B$782,X$11)+'СЕТ СН'!$F$9+СВЦЭМ!$D$10+'СЕТ СН'!$F$6-'СЕТ СН'!$F$19</f>
        <v>1680.08488622</v>
      </c>
      <c r="Y24" s="36">
        <f>SUMIFS(СВЦЭМ!$C$39:$C$782,СВЦЭМ!$A$39:$A$782,$A24,СВЦЭМ!$B$39:$B$782,Y$11)+'СЕТ СН'!$F$9+СВЦЭМ!$D$10+'СЕТ СН'!$F$6-'СЕТ СН'!$F$19</f>
        <v>1774.66570993</v>
      </c>
    </row>
    <row r="25" spans="1:25" ht="15.75" x14ac:dyDescent="0.2">
      <c r="A25" s="35">
        <f t="shared" si="0"/>
        <v>45091</v>
      </c>
      <c r="B25" s="36">
        <f>SUMIFS(СВЦЭМ!$C$39:$C$782,СВЦЭМ!$A$39:$A$782,$A25,СВЦЭМ!$B$39:$B$782,B$11)+'СЕТ СН'!$F$9+СВЦЭМ!$D$10+'СЕТ СН'!$F$6-'СЕТ СН'!$F$19</f>
        <v>1831.9639874100001</v>
      </c>
      <c r="C25" s="36">
        <f>SUMIFS(СВЦЭМ!$C$39:$C$782,СВЦЭМ!$A$39:$A$782,$A25,СВЦЭМ!$B$39:$B$782,C$11)+'СЕТ СН'!$F$9+СВЦЭМ!$D$10+'СЕТ СН'!$F$6-'СЕТ СН'!$F$19</f>
        <v>1913.1879860399999</v>
      </c>
      <c r="D25" s="36">
        <f>SUMIFS(СВЦЭМ!$C$39:$C$782,СВЦЭМ!$A$39:$A$782,$A25,СВЦЭМ!$B$39:$B$782,D$11)+'СЕТ СН'!$F$9+СВЦЭМ!$D$10+'СЕТ СН'!$F$6-'СЕТ СН'!$F$19</f>
        <v>2027.23461722</v>
      </c>
      <c r="E25" s="36">
        <f>SUMIFS(СВЦЭМ!$C$39:$C$782,СВЦЭМ!$A$39:$A$782,$A25,СВЦЭМ!$B$39:$B$782,E$11)+'СЕТ СН'!$F$9+СВЦЭМ!$D$10+'СЕТ СН'!$F$6-'СЕТ СН'!$F$19</f>
        <v>2035.5894563699999</v>
      </c>
      <c r="F25" s="36">
        <f>SUMIFS(СВЦЭМ!$C$39:$C$782,СВЦЭМ!$A$39:$A$782,$A25,СВЦЭМ!$B$39:$B$782,F$11)+'СЕТ СН'!$F$9+СВЦЭМ!$D$10+'СЕТ СН'!$F$6-'СЕТ СН'!$F$19</f>
        <v>2034.79122102</v>
      </c>
      <c r="G25" s="36">
        <f>SUMIFS(СВЦЭМ!$C$39:$C$782,СВЦЭМ!$A$39:$A$782,$A25,СВЦЭМ!$B$39:$B$782,G$11)+'СЕТ СН'!$F$9+СВЦЭМ!$D$10+'СЕТ СН'!$F$6-'СЕТ СН'!$F$19</f>
        <v>2016.68266935</v>
      </c>
      <c r="H25" s="36">
        <f>SUMIFS(СВЦЭМ!$C$39:$C$782,СВЦЭМ!$A$39:$A$782,$A25,СВЦЭМ!$B$39:$B$782,H$11)+'СЕТ СН'!$F$9+СВЦЭМ!$D$10+'СЕТ СН'!$F$6-'СЕТ СН'!$F$19</f>
        <v>1889.89632224</v>
      </c>
      <c r="I25" s="36">
        <f>SUMIFS(СВЦЭМ!$C$39:$C$782,СВЦЭМ!$A$39:$A$782,$A25,СВЦЭМ!$B$39:$B$782,I$11)+'СЕТ СН'!$F$9+СВЦЭМ!$D$10+'СЕТ СН'!$F$6-'СЕТ СН'!$F$19</f>
        <v>1786.3479992299999</v>
      </c>
      <c r="J25" s="36">
        <f>SUMIFS(СВЦЭМ!$C$39:$C$782,СВЦЭМ!$A$39:$A$782,$A25,СВЦЭМ!$B$39:$B$782,J$11)+'СЕТ СН'!$F$9+СВЦЭМ!$D$10+'СЕТ СН'!$F$6-'СЕТ СН'!$F$19</f>
        <v>1703.56516861</v>
      </c>
      <c r="K25" s="36">
        <f>SUMIFS(СВЦЭМ!$C$39:$C$782,СВЦЭМ!$A$39:$A$782,$A25,СВЦЭМ!$B$39:$B$782,K$11)+'СЕТ СН'!$F$9+СВЦЭМ!$D$10+'СЕТ СН'!$F$6-'СЕТ СН'!$F$19</f>
        <v>1688.9256330399999</v>
      </c>
      <c r="L25" s="36">
        <f>SUMIFS(СВЦЭМ!$C$39:$C$782,СВЦЭМ!$A$39:$A$782,$A25,СВЦЭМ!$B$39:$B$782,L$11)+'СЕТ СН'!$F$9+СВЦЭМ!$D$10+'СЕТ СН'!$F$6-'СЕТ СН'!$F$19</f>
        <v>1686.4320027399999</v>
      </c>
      <c r="M25" s="36">
        <f>SUMIFS(СВЦЭМ!$C$39:$C$782,СВЦЭМ!$A$39:$A$782,$A25,СВЦЭМ!$B$39:$B$782,M$11)+'СЕТ СН'!$F$9+СВЦЭМ!$D$10+'СЕТ СН'!$F$6-'СЕТ СН'!$F$19</f>
        <v>1718.25285674</v>
      </c>
      <c r="N25" s="36">
        <f>SUMIFS(СВЦЭМ!$C$39:$C$782,СВЦЭМ!$A$39:$A$782,$A25,СВЦЭМ!$B$39:$B$782,N$11)+'СЕТ СН'!$F$9+СВЦЭМ!$D$10+'СЕТ СН'!$F$6-'СЕТ СН'!$F$19</f>
        <v>1735.5032349999999</v>
      </c>
      <c r="O25" s="36">
        <f>SUMIFS(СВЦЭМ!$C$39:$C$782,СВЦЭМ!$A$39:$A$782,$A25,СВЦЭМ!$B$39:$B$782,O$11)+'СЕТ СН'!$F$9+СВЦЭМ!$D$10+'СЕТ СН'!$F$6-'СЕТ СН'!$F$19</f>
        <v>1725.96894329</v>
      </c>
      <c r="P25" s="36">
        <f>SUMIFS(СВЦЭМ!$C$39:$C$782,СВЦЭМ!$A$39:$A$782,$A25,СВЦЭМ!$B$39:$B$782,P$11)+'СЕТ СН'!$F$9+СВЦЭМ!$D$10+'СЕТ СН'!$F$6-'СЕТ СН'!$F$19</f>
        <v>1741.3913301299999</v>
      </c>
      <c r="Q25" s="36">
        <f>SUMIFS(СВЦЭМ!$C$39:$C$782,СВЦЭМ!$A$39:$A$782,$A25,СВЦЭМ!$B$39:$B$782,Q$11)+'СЕТ СН'!$F$9+СВЦЭМ!$D$10+'СЕТ СН'!$F$6-'СЕТ СН'!$F$19</f>
        <v>1759.9135111200001</v>
      </c>
      <c r="R25" s="36">
        <f>SUMIFS(СВЦЭМ!$C$39:$C$782,СВЦЭМ!$A$39:$A$782,$A25,СВЦЭМ!$B$39:$B$782,R$11)+'СЕТ СН'!$F$9+СВЦЭМ!$D$10+'СЕТ СН'!$F$6-'СЕТ СН'!$F$19</f>
        <v>1737.6637915900001</v>
      </c>
      <c r="S25" s="36">
        <f>SUMIFS(СВЦЭМ!$C$39:$C$782,СВЦЭМ!$A$39:$A$782,$A25,СВЦЭМ!$B$39:$B$782,S$11)+'СЕТ СН'!$F$9+СВЦЭМ!$D$10+'СЕТ СН'!$F$6-'СЕТ СН'!$F$19</f>
        <v>1729.2874213800001</v>
      </c>
      <c r="T25" s="36">
        <f>SUMIFS(СВЦЭМ!$C$39:$C$782,СВЦЭМ!$A$39:$A$782,$A25,СВЦЭМ!$B$39:$B$782,T$11)+'СЕТ СН'!$F$9+СВЦЭМ!$D$10+'СЕТ СН'!$F$6-'СЕТ СН'!$F$19</f>
        <v>1726.0437059399999</v>
      </c>
      <c r="U25" s="36">
        <f>SUMIFS(СВЦЭМ!$C$39:$C$782,СВЦЭМ!$A$39:$A$782,$A25,СВЦЭМ!$B$39:$B$782,U$11)+'СЕТ СН'!$F$9+СВЦЭМ!$D$10+'СЕТ СН'!$F$6-'СЕТ СН'!$F$19</f>
        <v>1724.33443887</v>
      </c>
      <c r="V25" s="36">
        <f>SUMIFS(СВЦЭМ!$C$39:$C$782,СВЦЭМ!$A$39:$A$782,$A25,СВЦЭМ!$B$39:$B$782,V$11)+'СЕТ СН'!$F$9+СВЦЭМ!$D$10+'СЕТ СН'!$F$6-'СЕТ СН'!$F$19</f>
        <v>1722.1856888</v>
      </c>
      <c r="W25" s="36">
        <f>SUMIFS(СВЦЭМ!$C$39:$C$782,СВЦЭМ!$A$39:$A$782,$A25,СВЦЭМ!$B$39:$B$782,W$11)+'СЕТ СН'!$F$9+СВЦЭМ!$D$10+'СЕТ СН'!$F$6-'СЕТ СН'!$F$19</f>
        <v>1678.0787757400001</v>
      </c>
      <c r="X25" s="36">
        <f>SUMIFS(СВЦЭМ!$C$39:$C$782,СВЦЭМ!$A$39:$A$782,$A25,СВЦЭМ!$B$39:$B$782,X$11)+'СЕТ СН'!$F$9+СВЦЭМ!$D$10+'СЕТ СН'!$F$6-'СЕТ СН'!$F$19</f>
        <v>1692.53744478</v>
      </c>
      <c r="Y25" s="36">
        <f>SUMIFS(СВЦЭМ!$C$39:$C$782,СВЦЭМ!$A$39:$A$782,$A25,СВЦЭМ!$B$39:$B$782,Y$11)+'СЕТ СН'!$F$9+СВЦЭМ!$D$10+'СЕТ СН'!$F$6-'СЕТ СН'!$F$19</f>
        <v>1747.8747263800001</v>
      </c>
    </row>
    <row r="26" spans="1:25" ht="15.75" x14ac:dyDescent="0.2">
      <c r="A26" s="35">
        <f t="shared" si="0"/>
        <v>45092</v>
      </c>
      <c r="B26" s="36">
        <f>SUMIFS(СВЦЭМ!$C$39:$C$782,СВЦЭМ!$A$39:$A$782,$A26,СВЦЭМ!$B$39:$B$782,B$11)+'СЕТ СН'!$F$9+СВЦЭМ!$D$10+'СЕТ СН'!$F$6-'СЕТ СН'!$F$19</f>
        <v>1632.19635823</v>
      </c>
      <c r="C26" s="36">
        <f>SUMIFS(СВЦЭМ!$C$39:$C$782,СВЦЭМ!$A$39:$A$782,$A26,СВЦЭМ!$B$39:$B$782,C$11)+'СЕТ СН'!$F$9+СВЦЭМ!$D$10+'СЕТ СН'!$F$6-'СЕТ СН'!$F$19</f>
        <v>1699.67608341</v>
      </c>
      <c r="D26" s="36">
        <f>SUMIFS(СВЦЭМ!$C$39:$C$782,СВЦЭМ!$A$39:$A$782,$A26,СВЦЭМ!$B$39:$B$782,D$11)+'СЕТ СН'!$F$9+СВЦЭМ!$D$10+'СЕТ СН'!$F$6-'СЕТ СН'!$F$19</f>
        <v>1772.2832073499999</v>
      </c>
      <c r="E26" s="36">
        <f>SUMIFS(СВЦЭМ!$C$39:$C$782,СВЦЭМ!$A$39:$A$782,$A26,СВЦЭМ!$B$39:$B$782,E$11)+'СЕТ СН'!$F$9+СВЦЭМ!$D$10+'СЕТ СН'!$F$6-'СЕТ СН'!$F$19</f>
        <v>1779.2564177100001</v>
      </c>
      <c r="F26" s="36">
        <f>SUMIFS(СВЦЭМ!$C$39:$C$782,СВЦЭМ!$A$39:$A$782,$A26,СВЦЭМ!$B$39:$B$782,F$11)+'СЕТ СН'!$F$9+СВЦЭМ!$D$10+'СЕТ СН'!$F$6-'СЕТ СН'!$F$19</f>
        <v>1753.96359577</v>
      </c>
      <c r="G26" s="36">
        <f>SUMIFS(СВЦЭМ!$C$39:$C$782,СВЦЭМ!$A$39:$A$782,$A26,СВЦЭМ!$B$39:$B$782,G$11)+'СЕТ СН'!$F$9+СВЦЭМ!$D$10+'СЕТ СН'!$F$6-'СЕТ СН'!$F$19</f>
        <v>1774.5655043899999</v>
      </c>
      <c r="H26" s="36">
        <f>SUMIFS(СВЦЭМ!$C$39:$C$782,СВЦЭМ!$A$39:$A$782,$A26,СВЦЭМ!$B$39:$B$782,H$11)+'СЕТ СН'!$F$9+СВЦЭМ!$D$10+'СЕТ СН'!$F$6-'СЕТ СН'!$F$19</f>
        <v>1642.26807057</v>
      </c>
      <c r="I26" s="36">
        <f>SUMIFS(СВЦЭМ!$C$39:$C$782,СВЦЭМ!$A$39:$A$782,$A26,СВЦЭМ!$B$39:$B$782,I$11)+'СЕТ СН'!$F$9+СВЦЭМ!$D$10+'СЕТ СН'!$F$6-'СЕТ СН'!$F$19</f>
        <v>1525.16779808</v>
      </c>
      <c r="J26" s="36">
        <f>SUMIFS(СВЦЭМ!$C$39:$C$782,СВЦЭМ!$A$39:$A$782,$A26,СВЦЭМ!$B$39:$B$782,J$11)+'СЕТ СН'!$F$9+СВЦЭМ!$D$10+'СЕТ СН'!$F$6-'СЕТ СН'!$F$19</f>
        <v>1489.9993327</v>
      </c>
      <c r="K26" s="36">
        <f>SUMIFS(СВЦЭМ!$C$39:$C$782,СВЦЭМ!$A$39:$A$782,$A26,СВЦЭМ!$B$39:$B$782,K$11)+'СЕТ СН'!$F$9+СВЦЭМ!$D$10+'СЕТ СН'!$F$6-'СЕТ СН'!$F$19</f>
        <v>1476.83933757</v>
      </c>
      <c r="L26" s="36">
        <f>SUMIFS(СВЦЭМ!$C$39:$C$782,СВЦЭМ!$A$39:$A$782,$A26,СВЦЭМ!$B$39:$B$782,L$11)+'СЕТ СН'!$F$9+СВЦЭМ!$D$10+'СЕТ СН'!$F$6-'СЕТ СН'!$F$19</f>
        <v>1449.80925544</v>
      </c>
      <c r="M26" s="36">
        <f>SUMIFS(СВЦЭМ!$C$39:$C$782,СВЦЭМ!$A$39:$A$782,$A26,СВЦЭМ!$B$39:$B$782,M$11)+'СЕТ СН'!$F$9+СВЦЭМ!$D$10+'СЕТ СН'!$F$6-'СЕТ СН'!$F$19</f>
        <v>1463.7842507400001</v>
      </c>
      <c r="N26" s="36">
        <f>SUMIFS(СВЦЭМ!$C$39:$C$782,СВЦЭМ!$A$39:$A$782,$A26,СВЦЭМ!$B$39:$B$782,N$11)+'СЕТ СН'!$F$9+СВЦЭМ!$D$10+'СЕТ СН'!$F$6-'СЕТ СН'!$F$19</f>
        <v>1490.27008054</v>
      </c>
      <c r="O26" s="36">
        <f>SUMIFS(СВЦЭМ!$C$39:$C$782,СВЦЭМ!$A$39:$A$782,$A26,СВЦЭМ!$B$39:$B$782,O$11)+'СЕТ СН'!$F$9+СВЦЭМ!$D$10+'СЕТ СН'!$F$6-'СЕТ СН'!$F$19</f>
        <v>1493.28505806</v>
      </c>
      <c r="P26" s="36">
        <f>SUMIFS(СВЦЭМ!$C$39:$C$782,СВЦЭМ!$A$39:$A$782,$A26,СВЦЭМ!$B$39:$B$782,P$11)+'СЕТ СН'!$F$9+СВЦЭМ!$D$10+'СЕТ СН'!$F$6-'СЕТ СН'!$F$19</f>
        <v>1510.8859491599999</v>
      </c>
      <c r="Q26" s="36">
        <f>SUMIFS(СВЦЭМ!$C$39:$C$782,СВЦЭМ!$A$39:$A$782,$A26,СВЦЭМ!$B$39:$B$782,Q$11)+'СЕТ СН'!$F$9+СВЦЭМ!$D$10+'СЕТ СН'!$F$6-'СЕТ СН'!$F$19</f>
        <v>1517.3124462599999</v>
      </c>
      <c r="R26" s="36">
        <f>SUMIFS(СВЦЭМ!$C$39:$C$782,СВЦЭМ!$A$39:$A$782,$A26,СВЦЭМ!$B$39:$B$782,R$11)+'СЕТ СН'!$F$9+СВЦЭМ!$D$10+'СЕТ СН'!$F$6-'СЕТ СН'!$F$19</f>
        <v>1463.7447359999999</v>
      </c>
      <c r="S26" s="36">
        <f>SUMIFS(СВЦЭМ!$C$39:$C$782,СВЦЭМ!$A$39:$A$782,$A26,СВЦЭМ!$B$39:$B$782,S$11)+'СЕТ СН'!$F$9+СВЦЭМ!$D$10+'СЕТ СН'!$F$6-'СЕТ СН'!$F$19</f>
        <v>1471.1175114</v>
      </c>
      <c r="T26" s="36">
        <f>SUMIFS(СВЦЭМ!$C$39:$C$782,СВЦЭМ!$A$39:$A$782,$A26,СВЦЭМ!$B$39:$B$782,T$11)+'СЕТ СН'!$F$9+СВЦЭМ!$D$10+'СЕТ СН'!$F$6-'СЕТ СН'!$F$19</f>
        <v>1469.2268522100001</v>
      </c>
      <c r="U26" s="36">
        <f>SUMIFS(СВЦЭМ!$C$39:$C$782,СВЦЭМ!$A$39:$A$782,$A26,СВЦЭМ!$B$39:$B$782,U$11)+'СЕТ СН'!$F$9+СВЦЭМ!$D$10+'СЕТ СН'!$F$6-'СЕТ СН'!$F$19</f>
        <v>1468.4134814500001</v>
      </c>
      <c r="V26" s="36">
        <f>SUMIFS(СВЦЭМ!$C$39:$C$782,СВЦЭМ!$A$39:$A$782,$A26,СВЦЭМ!$B$39:$B$782,V$11)+'СЕТ СН'!$F$9+СВЦЭМ!$D$10+'СЕТ СН'!$F$6-'СЕТ СН'!$F$19</f>
        <v>1491.19650409</v>
      </c>
      <c r="W26" s="36">
        <f>SUMIFS(СВЦЭМ!$C$39:$C$782,СВЦЭМ!$A$39:$A$782,$A26,СВЦЭМ!$B$39:$B$782,W$11)+'СЕТ СН'!$F$9+СВЦЭМ!$D$10+'СЕТ СН'!$F$6-'СЕТ СН'!$F$19</f>
        <v>1467.07268918</v>
      </c>
      <c r="X26" s="36">
        <f>SUMIFS(СВЦЭМ!$C$39:$C$782,СВЦЭМ!$A$39:$A$782,$A26,СВЦЭМ!$B$39:$B$782,X$11)+'СЕТ СН'!$F$9+СВЦЭМ!$D$10+'СЕТ СН'!$F$6-'СЕТ СН'!$F$19</f>
        <v>1493.40567824</v>
      </c>
      <c r="Y26" s="36">
        <f>SUMIFS(СВЦЭМ!$C$39:$C$782,СВЦЭМ!$A$39:$A$782,$A26,СВЦЭМ!$B$39:$B$782,Y$11)+'СЕТ СН'!$F$9+СВЦЭМ!$D$10+'СЕТ СН'!$F$6-'СЕТ СН'!$F$19</f>
        <v>1584.65573608</v>
      </c>
    </row>
    <row r="27" spans="1:25" ht="15.75" x14ac:dyDescent="0.2">
      <c r="A27" s="35">
        <f t="shared" si="0"/>
        <v>45093</v>
      </c>
      <c r="B27" s="36">
        <f>SUMIFS(СВЦЭМ!$C$39:$C$782,СВЦЭМ!$A$39:$A$782,$A27,СВЦЭМ!$B$39:$B$782,B$11)+'СЕТ СН'!$F$9+СВЦЭМ!$D$10+'СЕТ СН'!$F$6-'СЕТ СН'!$F$19</f>
        <v>1710.1258054699999</v>
      </c>
      <c r="C27" s="36">
        <f>SUMIFS(СВЦЭМ!$C$39:$C$782,СВЦЭМ!$A$39:$A$782,$A27,СВЦЭМ!$B$39:$B$782,C$11)+'СЕТ СН'!$F$9+СВЦЭМ!$D$10+'СЕТ СН'!$F$6-'СЕТ СН'!$F$19</f>
        <v>1764.4114542499999</v>
      </c>
      <c r="D27" s="36">
        <f>SUMIFS(СВЦЭМ!$C$39:$C$782,СВЦЭМ!$A$39:$A$782,$A27,СВЦЭМ!$B$39:$B$782,D$11)+'СЕТ СН'!$F$9+СВЦЭМ!$D$10+'СЕТ СН'!$F$6-'СЕТ СН'!$F$19</f>
        <v>1853.4151376299999</v>
      </c>
      <c r="E27" s="36">
        <f>SUMIFS(СВЦЭМ!$C$39:$C$782,СВЦЭМ!$A$39:$A$782,$A27,СВЦЭМ!$B$39:$B$782,E$11)+'СЕТ СН'!$F$9+СВЦЭМ!$D$10+'СЕТ СН'!$F$6-'СЕТ СН'!$F$19</f>
        <v>1878.0785918899999</v>
      </c>
      <c r="F27" s="36">
        <f>SUMIFS(СВЦЭМ!$C$39:$C$782,СВЦЭМ!$A$39:$A$782,$A27,СВЦЭМ!$B$39:$B$782,F$11)+'СЕТ СН'!$F$9+СВЦЭМ!$D$10+'СЕТ СН'!$F$6-'СЕТ СН'!$F$19</f>
        <v>1873.18286081</v>
      </c>
      <c r="G27" s="36">
        <f>SUMIFS(СВЦЭМ!$C$39:$C$782,СВЦЭМ!$A$39:$A$782,$A27,СВЦЭМ!$B$39:$B$782,G$11)+'СЕТ СН'!$F$9+СВЦЭМ!$D$10+'СЕТ СН'!$F$6-'СЕТ СН'!$F$19</f>
        <v>1833.33612419</v>
      </c>
      <c r="H27" s="36">
        <f>SUMIFS(СВЦЭМ!$C$39:$C$782,СВЦЭМ!$A$39:$A$782,$A27,СВЦЭМ!$B$39:$B$782,H$11)+'СЕТ СН'!$F$9+СВЦЭМ!$D$10+'СЕТ СН'!$F$6-'СЕТ СН'!$F$19</f>
        <v>1712.05270346</v>
      </c>
      <c r="I27" s="36">
        <f>SUMIFS(СВЦЭМ!$C$39:$C$782,СВЦЭМ!$A$39:$A$782,$A27,СВЦЭМ!$B$39:$B$782,I$11)+'СЕТ СН'!$F$9+СВЦЭМ!$D$10+'СЕТ СН'!$F$6-'СЕТ СН'!$F$19</f>
        <v>1669.31409306</v>
      </c>
      <c r="J27" s="36">
        <f>SUMIFS(СВЦЭМ!$C$39:$C$782,СВЦЭМ!$A$39:$A$782,$A27,СВЦЭМ!$B$39:$B$782,J$11)+'СЕТ СН'!$F$9+СВЦЭМ!$D$10+'СЕТ СН'!$F$6-'СЕТ СН'!$F$19</f>
        <v>1581.2081419900001</v>
      </c>
      <c r="K27" s="36">
        <f>SUMIFS(СВЦЭМ!$C$39:$C$782,СВЦЭМ!$A$39:$A$782,$A27,СВЦЭМ!$B$39:$B$782,K$11)+'СЕТ СН'!$F$9+СВЦЭМ!$D$10+'СЕТ СН'!$F$6-'СЕТ СН'!$F$19</f>
        <v>1591.8069274899999</v>
      </c>
      <c r="L27" s="36">
        <f>SUMIFS(СВЦЭМ!$C$39:$C$782,СВЦЭМ!$A$39:$A$782,$A27,СВЦЭМ!$B$39:$B$782,L$11)+'СЕТ СН'!$F$9+СВЦЭМ!$D$10+'СЕТ СН'!$F$6-'СЕТ СН'!$F$19</f>
        <v>1585.3371380599999</v>
      </c>
      <c r="M27" s="36">
        <f>SUMIFS(СВЦЭМ!$C$39:$C$782,СВЦЭМ!$A$39:$A$782,$A27,СВЦЭМ!$B$39:$B$782,M$11)+'СЕТ СН'!$F$9+СВЦЭМ!$D$10+'СЕТ СН'!$F$6-'СЕТ СН'!$F$19</f>
        <v>1613.97862887</v>
      </c>
      <c r="N27" s="36">
        <f>SUMIFS(СВЦЭМ!$C$39:$C$782,СВЦЭМ!$A$39:$A$782,$A27,СВЦЭМ!$B$39:$B$782,N$11)+'СЕТ СН'!$F$9+СВЦЭМ!$D$10+'СЕТ СН'!$F$6-'СЕТ СН'!$F$19</f>
        <v>1674.74814612</v>
      </c>
      <c r="O27" s="36">
        <f>SUMIFS(СВЦЭМ!$C$39:$C$782,СВЦЭМ!$A$39:$A$782,$A27,СВЦЭМ!$B$39:$B$782,O$11)+'СЕТ СН'!$F$9+СВЦЭМ!$D$10+'СЕТ СН'!$F$6-'СЕТ СН'!$F$19</f>
        <v>1657.38078382</v>
      </c>
      <c r="P27" s="36">
        <f>SUMIFS(СВЦЭМ!$C$39:$C$782,СВЦЭМ!$A$39:$A$782,$A27,СВЦЭМ!$B$39:$B$782,P$11)+'СЕТ СН'!$F$9+СВЦЭМ!$D$10+'СЕТ СН'!$F$6-'СЕТ СН'!$F$19</f>
        <v>1661.7555328199999</v>
      </c>
      <c r="Q27" s="36">
        <f>SUMIFS(СВЦЭМ!$C$39:$C$782,СВЦЭМ!$A$39:$A$782,$A27,СВЦЭМ!$B$39:$B$782,Q$11)+'СЕТ СН'!$F$9+СВЦЭМ!$D$10+'СЕТ СН'!$F$6-'СЕТ СН'!$F$19</f>
        <v>1645.70193971</v>
      </c>
      <c r="R27" s="36">
        <f>SUMIFS(СВЦЭМ!$C$39:$C$782,СВЦЭМ!$A$39:$A$782,$A27,СВЦЭМ!$B$39:$B$782,R$11)+'СЕТ СН'!$F$9+СВЦЭМ!$D$10+'СЕТ СН'!$F$6-'СЕТ СН'!$F$19</f>
        <v>1632.62789185</v>
      </c>
      <c r="S27" s="36">
        <f>SUMIFS(СВЦЭМ!$C$39:$C$782,СВЦЭМ!$A$39:$A$782,$A27,СВЦЭМ!$B$39:$B$782,S$11)+'СЕТ СН'!$F$9+СВЦЭМ!$D$10+'СЕТ СН'!$F$6-'СЕТ СН'!$F$19</f>
        <v>1622.9939640800001</v>
      </c>
      <c r="T27" s="36">
        <f>SUMIFS(СВЦЭМ!$C$39:$C$782,СВЦЭМ!$A$39:$A$782,$A27,СВЦЭМ!$B$39:$B$782,T$11)+'СЕТ СН'!$F$9+СВЦЭМ!$D$10+'СЕТ СН'!$F$6-'СЕТ СН'!$F$19</f>
        <v>1599.37808907</v>
      </c>
      <c r="U27" s="36">
        <f>SUMIFS(СВЦЭМ!$C$39:$C$782,СВЦЭМ!$A$39:$A$782,$A27,СВЦЭМ!$B$39:$B$782,U$11)+'СЕТ СН'!$F$9+СВЦЭМ!$D$10+'СЕТ СН'!$F$6-'СЕТ СН'!$F$19</f>
        <v>1598.8606303199999</v>
      </c>
      <c r="V27" s="36">
        <f>SUMIFS(СВЦЭМ!$C$39:$C$782,СВЦЭМ!$A$39:$A$782,$A27,СВЦЭМ!$B$39:$B$782,V$11)+'СЕТ СН'!$F$9+СВЦЭМ!$D$10+'СЕТ СН'!$F$6-'СЕТ СН'!$F$19</f>
        <v>1590.0490923699999</v>
      </c>
      <c r="W27" s="36">
        <f>SUMIFS(СВЦЭМ!$C$39:$C$782,СВЦЭМ!$A$39:$A$782,$A27,СВЦЭМ!$B$39:$B$782,W$11)+'СЕТ СН'!$F$9+СВЦЭМ!$D$10+'СЕТ СН'!$F$6-'СЕТ СН'!$F$19</f>
        <v>1554.00719981</v>
      </c>
      <c r="X27" s="36">
        <f>SUMIFS(СВЦЭМ!$C$39:$C$782,СВЦЭМ!$A$39:$A$782,$A27,СВЦЭМ!$B$39:$B$782,X$11)+'СЕТ СН'!$F$9+СВЦЭМ!$D$10+'СЕТ СН'!$F$6-'СЕТ СН'!$F$19</f>
        <v>1613.9801163899999</v>
      </c>
      <c r="Y27" s="36">
        <f>SUMIFS(СВЦЭМ!$C$39:$C$782,СВЦЭМ!$A$39:$A$782,$A27,СВЦЭМ!$B$39:$B$782,Y$11)+'СЕТ СН'!$F$9+СВЦЭМ!$D$10+'СЕТ СН'!$F$6-'СЕТ СН'!$F$19</f>
        <v>1766.7008375799999</v>
      </c>
    </row>
    <row r="28" spans="1:25" ht="15.75" x14ac:dyDescent="0.2">
      <c r="A28" s="35">
        <f t="shared" si="0"/>
        <v>45094</v>
      </c>
      <c r="B28" s="36">
        <f>SUMIFS(СВЦЭМ!$C$39:$C$782,СВЦЭМ!$A$39:$A$782,$A28,СВЦЭМ!$B$39:$B$782,B$11)+'СЕТ СН'!$F$9+СВЦЭМ!$D$10+'СЕТ СН'!$F$6-'СЕТ СН'!$F$19</f>
        <v>1608.62568579</v>
      </c>
      <c r="C28" s="36">
        <f>SUMIFS(СВЦЭМ!$C$39:$C$782,СВЦЭМ!$A$39:$A$782,$A28,СВЦЭМ!$B$39:$B$782,C$11)+'СЕТ СН'!$F$9+СВЦЭМ!$D$10+'СЕТ СН'!$F$6-'СЕТ СН'!$F$19</f>
        <v>1684.3635564900001</v>
      </c>
      <c r="D28" s="36">
        <f>SUMIFS(СВЦЭМ!$C$39:$C$782,СВЦЭМ!$A$39:$A$782,$A28,СВЦЭМ!$B$39:$B$782,D$11)+'СЕТ СН'!$F$9+СВЦЭМ!$D$10+'СЕТ СН'!$F$6-'СЕТ СН'!$F$19</f>
        <v>1719.38424796</v>
      </c>
      <c r="E28" s="36">
        <f>SUMIFS(СВЦЭМ!$C$39:$C$782,СВЦЭМ!$A$39:$A$782,$A28,СВЦЭМ!$B$39:$B$782,E$11)+'СЕТ СН'!$F$9+СВЦЭМ!$D$10+'СЕТ СН'!$F$6-'СЕТ СН'!$F$19</f>
        <v>1717.17847723</v>
      </c>
      <c r="F28" s="36">
        <f>SUMIFS(СВЦЭМ!$C$39:$C$782,СВЦЭМ!$A$39:$A$782,$A28,СВЦЭМ!$B$39:$B$782,F$11)+'СЕТ СН'!$F$9+СВЦЭМ!$D$10+'СЕТ СН'!$F$6-'СЕТ СН'!$F$19</f>
        <v>1711.93603953</v>
      </c>
      <c r="G28" s="36">
        <f>SUMIFS(СВЦЭМ!$C$39:$C$782,СВЦЭМ!$A$39:$A$782,$A28,СВЦЭМ!$B$39:$B$782,G$11)+'СЕТ СН'!$F$9+СВЦЭМ!$D$10+'СЕТ СН'!$F$6-'СЕТ СН'!$F$19</f>
        <v>1742.04194175</v>
      </c>
      <c r="H28" s="36">
        <f>SUMIFS(СВЦЭМ!$C$39:$C$782,СВЦЭМ!$A$39:$A$782,$A28,СВЦЭМ!$B$39:$B$782,H$11)+'СЕТ СН'!$F$9+СВЦЭМ!$D$10+'СЕТ СН'!$F$6-'СЕТ СН'!$F$19</f>
        <v>1674.5539986399999</v>
      </c>
      <c r="I28" s="36">
        <f>SUMIFS(СВЦЭМ!$C$39:$C$782,СВЦЭМ!$A$39:$A$782,$A28,СВЦЭМ!$B$39:$B$782,I$11)+'СЕТ СН'!$F$9+СВЦЭМ!$D$10+'СЕТ СН'!$F$6-'СЕТ СН'!$F$19</f>
        <v>1602.6014070399999</v>
      </c>
      <c r="J28" s="36">
        <f>SUMIFS(СВЦЭМ!$C$39:$C$782,СВЦЭМ!$A$39:$A$782,$A28,СВЦЭМ!$B$39:$B$782,J$11)+'СЕТ СН'!$F$9+СВЦЭМ!$D$10+'СЕТ СН'!$F$6-'СЕТ СН'!$F$19</f>
        <v>1497.5563201099999</v>
      </c>
      <c r="K28" s="36">
        <f>SUMIFS(СВЦЭМ!$C$39:$C$782,СВЦЭМ!$A$39:$A$782,$A28,СВЦЭМ!$B$39:$B$782,K$11)+'СЕТ СН'!$F$9+СВЦЭМ!$D$10+'СЕТ СН'!$F$6-'СЕТ СН'!$F$19</f>
        <v>1459.25018004</v>
      </c>
      <c r="L28" s="36">
        <f>SUMIFS(СВЦЭМ!$C$39:$C$782,СВЦЭМ!$A$39:$A$782,$A28,СВЦЭМ!$B$39:$B$782,L$11)+'СЕТ СН'!$F$9+СВЦЭМ!$D$10+'СЕТ СН'!$F$6-'СЕТ СН'!$F$19</f>
        <v>1422.7555780800001</v>
      </c>
      <c r="M28" s="36">
        <f>SUMIFS(СВЦЭМ!$C$39:$C$782,СВЦЭМ!$A$39:$A$782,$A28,СВЦЭМ!$B$39:$B$782,M$11)+'СЕТ СН'!$F$9+СВЦЭМ!$D$10+'СЕТ СН'!$F$6-'СЕТ СН'!$F$19</f>
        <v>1429.01463298</v>
      </c>
      <c r="N28" s="36">
        <f>SUMIFS(СВЦЭМ!$C$39:$C$782,СВЦЭМ!$A$39:$A$782,$A28,СВЦЭМ!$B$39:$B$782,N$11)+'СЕТ СН'!$F$9+СВЦЭМ!$D$10+'СЕТ СН'!$F$6-'СЕТ СН'!$F$19</f>
        <v>1460.17249636</v>
      </c>
      <c r="O28" s="36">
        <f>SUMIFS(СВЦЭМ!$C$39:$C$782,СВЦЭМ!$A$39:$A$782,$A28,СВЦЭМ!$B$39:$B$782,O$11)+'СЕТ СН'!$F$9+СВЦЭМ!$D$10+'СЕТ СН'!$F$6-'СЕТ СН'!$F$19</f>
        <v>1458.37522805</v>
      </c>
      <c r="P28" s="36">
        <f>SUMIFS(СВЦЭМ!$C$39:$C$782,СВЦЭМ!$A$39:$A$782,$A28,СВЦЭМ!$B$39:$B$782,P$11)+'СЕТ СН'!$F$9+СВЦЭМ!$D$10+'СЕТ СН'!$F$6-'СЕТ СН'!$F$19</f>
        <v>1475.0561970599999</v>
      </c>
      <c r="Q28" s="36">
        <f>SUMIFS(СВЦЭМ!$C$39:$C$782,СВЦЭМ!$A$39:$A$782,$A28,СВЦЭМ!$B$39:$B$782,Q$11)+'СЕТ СН'!$F$9+СВЦЭМ!$D$10+'СЕТ СН'!$F$6-'СЕТ СН'!$F$19</f>
        <v>1491.6983020499999</v>
      </c>
      <c r="R28" s="36">
        <f>SUMIFS(СВЦЭМ!$C$39:$C$782,СВЦЭМ!$A$39:$A$782,$A28,СВЦЭМ!$B$39:$B$782,R$11)+'СЕТ СН'!$F$9+СВЦЭМ!$D$10+'СЕТ СН'!$F$6-'СЕТ СН'!$F$19</f>
        <v>1481.4528058000001</v>
      </c>
      <c r="S28" s="36">
        <f>SUMIFS(СВЦЭМ!$C$39:$C$782,СВЦЭМ!$A$39:$A$782,$A28,СВЦЭМ!$B$39:$B$782,S$11)+'СЕТ СН'!$F$9+СВЦЭМ!$D$10+'СЕТ СН'!$F$6-'СЕТ СН'!$F$19</f>
        <v>1468.14772212</v>
      </c>
      <c r="T28" s="36">
        <f>SUMIFS(СВЦЭМ!$C$39:$C$782,СВЦЭМ!$A$39:$A$782,$A28,СВЦЭМ!$B$39:$B$782,T$11)+'СЕТ СН'!$F$9+СВЦЭМ!$D$10+'СЕТ СН'!$F$6-'СЕТ СН'!$F$19</f>
        <v>1447.6761291600001</v>
      </c>
      <c r="U28" s="36">
        <f>SUMIFS(СВЦЭМ!$C$39:$C$782,СВЦЭМ!$A$39:$A$782,$A28,СВЦЭМ!$B$39:$B$782,U$11)+'СЕТ СН'!$F$9+СВЦЭМ!$D$10+'СЕТ СН'!$F$6-'СЕТ СН'!$F$19</f>
        <v>1444.05350183</v>
      </c>
      <c r="V28" s="36">
        <f>SUMIFS(СВЦЭМ!$C$39:$C$782,СВЦЭМ!$A$39:$A$782,$A28,СВЦЭМ!$B$39:$B$782,V$11)+'СЕТ СН'!$F$9+СВЦЭМ!$D$10+'СЕТ СН'!$F$6-'СЕТ СН'!$F$19</f>
        <v>1433.4845776299999</v>
      </c>
      <c r="W28" s="36">
        <f>SUMIFS(СВЦЭМ!$C$39:$C$782,СВЦЭМ!$A$39:$A$782,$A28,СВЦЭМ!$B$39:$B$782,W$11)+'СЕТ СН'!$F$9+СВЦЭМ!$D$10+'СЕТ СН'!$F$6-'СЕТ СН'!$F$19</f>
        <v>1404.9724202299999</v>
      </c>
      <c r="X28" s="36">
        <f>SUMIFS(СВЦЭМ!$C$39:$C$782,СВЦЭМ!$A$39:$A$782,$A28,СВЦЭМ!$B$39:$B$782,X$11)+'СЕТ СН'!$F$9+СВЦЭМ!$D$10+'СЕТ СН'!$F$6-'СЕТ СН'!$F$19</f>
        <v>1459.0107913500001</v>
      </c>
      <c r="Y28" s="36">
        <f>SUMIFS(СВЦЭМ!$C$39:$C$782,СВЦЭМ!$A$39:$A$782,$A28,СВЦЭМ!$B$39:$B$782,Y$11)+'СЕТ СН'!$F$9+СВЦЭМ!$D$10+'СЕТ СН'!$F$6-'СЕТ СН'!$F$19</f>
        <v>1531.0615429100001</v>
      </c>
    </row>
    <row r="29" spans="1:25" ht="15.75" x14ac:dyDescent="0.2">
      <c r="A29" s="35">
        <f t="shared" si="0"/>
        <v>45095</v>
      </c>
      <c r="B29" s="36">
        <f>SUMIFS(СВЦЭМ!$C$39:$C$782,СВЦЭМ!$A$39:$A$782,$A29,СВЦЭМ!$B$39:$B$782,B$11)+'СЕТ СН'!$F$9+СВЦЭМ!$D$10+'СЕТ СН'!$F$6-'СЕТ СН'!$F$19</f>
        <v>1726.3790196499999</v>
      </c>
      <c r="C29" s="36">
        <f>SUMIFS(СВЦЭМ!$C$39:$C$782,СВЦЭМ!$A$39:$A$782,$A29,СВЦЭМ!$B$39:$B$782,C$11)+'СЕТ СН'!$F$9+СВЦЭМ!$D$10+'СЕТ СН'!$F$6-'СЕТ СН'!$F$19</f>
        <v>1828.11357662</v>
      </c>
      <c r="D29" s="36">
        <f>SUMIFS(СВЦЭМ!$C$39:$C$782,СВЦЭМ!$A$39:$A$782,$A29,СВЦЭМ!$B$39:$B$782,D$11)+'СЕТ СН'!$F$9+СВЦЭМ!$D$10+'СЕТ СН'!$F$6-'СЕТ СН'!$F$19</f>
        <v>1855.84059529</v>
      </c>
      <c r="E29" s="36">
        <f>SUMIFS(СВЦЭМ!$C$39:$C$782,СВЦЭМ!$A$39:$A$782,$A29,СВЦЭМ!$B$39:$B$782,E$11)+'СЕТ СН'!$F$9+СВЦЭМ!$D$10+'СЕТ СН'!$F$6-'СЕТ СН'!$F$19</f>
        <v>1883.3674992399999</v>
      </c>
      <c r="F29" s="36">
        <f>SUMIFS(СВЦЭМ!$C$39:$C$782,СВЦЭМ!$A$39:$A$782,$A29,СВЦЭМ!$B$39:$B$782,F$11)+'СЕТ СН'!$F$9+СВЦЭМ!$D$10+'СЕТ СН'!$F$6-'СЕТ СН'!$F$19</f>
        <v>1908.24149401</v>
      </c>
      <c r="G29" s="36">
        <f>SUMIFS(СВЦЭМ!$C$39:$C$782,СВЦЭМ!$A$39:$A$782,$A29,СВЦЭМ!$B$39:$B$782,G$11)+'СЕТ СН'!$F$9+СВЦЭМ!$D$10+'СЕТ СН'!$F$6-'СЕТ СН'!$F$19</f>
        <v>1904.1782185299999</v>
      </c>
      <c r="H29" s="36">
        <f>SUMIFS(СВЦЭМ!$C$39:$C$782,СВЦЭМ!$A$39:$A$782,$A29,СВЦЭМ!$B$39:$B$782,H$11)+'СЕТ СН'!$F$9+СВЦЭМ!$D$10+'СЕТ СН'!$F$6-'СЕТ СН'!$F$19</f>
        <v>1882.46996156</v>
      </c>
      <c r="I29" s="36">
        <f>SUMIFS(СВЦЭМ!$C$39:$C$782,СВЦЭМ!$A$39:$A$782,$A29,СВЦЭМ!$B$39:$B$782,I$11)+'СЕТ СН'!$F$9+СВЦЭМ!$D$10+'СЕТ СН'!$F$6-'СЕТ СН'!$F$19</f>
        <v>1839.7426102100001</v>
      </c>
      <c r="J29" s="36">
        <f>SUMIFS(СВЦЭМ!$C$39:$C$782,СВЦЭМ!$A$39:$A$782,$A29,СВЦЭМ!$B$39:$B$782,J$11)+'СЕТ СН'!$F$9+СВЦЭМ!$D$10+'СЕТ СН'!$F$6-'СЕТ СН'!$F$19</f>
        <v>1762.9722427699999</v>
      </c>
      <c r="K29" s="36">
        <f>SUMIFS(СВЦЭМ!$C$39:$C$782,СВЦЭМ!$A$39:$A$782,$A29,СВЦЭМ!$B$39:$B$782,K$11)+'СЕТ СН'!$F$9+СВЦЭМ!$D$10+'СЕТ СН'!$F$6-'СЕТ СН'!$F$19</f>
        <v>1710.50217367</v>
      </c>
      <c r="L29" s="36">
        <f>SUMIFS(СВЦЭМ!$C$39:$C$782,СВЦЭМ!$A$39:$A$782,$A29,СВЦЭМ!$B$39:$B$782,L$11)+'СЕТ СН'!$F$9+СВЦЭМ!$D$10+'СЕТ СН'!$F$6-'СЕТ СН'!$F$19</f>
        <v>1708.8109377399999</v>
      </c>
      <c r="M29" s="36">
        <f>SUMIFS(СВЦЭМ!$C$39:$C$782,СВЦЭМ!$A$39:$A$782,$A29,СВЦЭМ!$B$39:$B$782,M$11)+'СЕТ СН'!$F$9+СВЦЭМ!$D$10+'СЕТ СН'!$F$6-'СЕТ СН'!$F$19</f>
        <v>1740.54139607</v>
      </c>
      <c r="N29" s="36">
        <f>SUMIFS(СВЦЭМ!$C$39:$C$782,СВЦЭМ!$A$39:$A$782,$A29,СВЦЭМ!$B$39:$B$782,N$11)+'СЕТ СН'!$F$9+СВЦЭМ!$D$10+'СЕТ СН'!$F$6-'СЕТ СН'!$F$19</f>
        <v>1756.47355251</v>
      </c>
      <c r="O29" s="36">
        <f>SUMIFS(СВЦЭМ!$C$39:$C$782,СВЦЭМ!$A$39:$A$782,$A29,СВЦЭМ!$B$39:$B$782,O$11)+'СЕТ СН'!$F$9+СВЦЭМ!$D$10+'СЕТ СН'!$F$6-'СЕТ СН'!$F$19</f>
        <v>1758.20893237</v>
      </c>
      <c r="P29" s="36">
        <f>SUMIFS(СВЦЭМ!$C$39:$C$782,СВЦЭМ!$A$39:$A$782,$A29,СВЦЭМ!$B$39:$B$782,P$11)+'СЕТ СН'!$F$9+СВЦЭМ!$D$10+'СЕТ СН'!$F$6-'СЕТ СН'!$F$19</f>
        <v>1777.5092715599999</v>
      </c>
      <c r="Q29" s="36">
        <f>SUMIFS(СВЦЭМ!$C$39:$C$782,СВЦЭМ!$A$39:$A$782,$A29,СВЦЭМ!$B$39:$B$782,Q$11)+'СЕТ СН'!$F$9+СВЦЭМ!$D$10+'СЕТ СН'!$F$6-'СЕТ СН'!$F$19</f>
        <v>1777.9935284000001</v>
      </c>
      <c r="R29" s="36">
        <f>SUMIFS(СВЦЭМ!$C$39:$C$782,СВЦЭМ!$A$39:$A$782,$A29,СВЦЭМ!$B$39:$B$782,R$11)+'СЕТ СН'!$F$9+СВЦЭМ!$D$10+'СЕТ СН'!$F$6-'СЕТ СН'!$F$19</f>
        <v>1765.05271971</v>
      </c>
      <c r="S29" s="36">
        <f>SUMIFS(СВЦЭМ!$C$39:$C$782,СВЦЭМ!$A$39:$A$782,$A29,СВЦЭМ!$B$39:$B$782,S$11)+'СЕТ СН'!$F$9+СВЦЭМ!$D$10+'СЕТ СН'!$F$6-'СЕТ СН'!$F$19</f>
        <v>1741.1580009699999</v>
      </c>
      <c r="T29" s="36">
        <f>SUMIFS(СВЦЭМ!$C$39:$C$782,СВЦЭМ!$A$39:$A$782,$A29,СВЦЭМ!$B$39:$B$782,T$11)+'СЕТ СН'!$F$9+СВЦЭМ!$D$10+'СЕТ СН'!$F$6-'СЕТ СН'!$F$19</f>
        <v>1705.35796129</v>
      </c>
      <c r="U29" s="36">
        <f>SUMIFS(СВЦЭМ!$C$39:$C$782,СВЦЭМ!$A$39:$A$782,$A29,СВЦЭМ!$B$39:$B$782,U$11)+'СЕТ СН'!$F$9+СВЦЭМ!$D$10+'СЕТ СН'!$F$6-'СЕТ СН'!$F$19</f>
        <v>1696.4874934100001</v>
      </c>
      <c r="V29" s="36">
        <f>SUMIFS(СВЦЭМ!$C$39:$C$782,СВЦЭМ!$A$39:$A$782,$A29,СВЦЭМ!$B$39:$B$782,V$11)+'СЕТ СН'!$F$9+СВЦЭМ!$D$10+'СЕТ СН'!$F$6-'СЕТ СН'!$F$19</f>
        <v>1659.0734782899999</v>
      </c>
      <c r="W29" s="36">
        <f>SUMIFS(СВЦЭМ!$C$39:$C$782,СВЦЭМ!$A$39:$A$782,$A29,СВЦЭМ!$B$39:$B$782,W$11)+'СЕТ СН'!$F$9+СВЦЭМ!$D$10+'СЕТ СН'!$F$6-'СЕТ СН'!$F$19</f>
        <v>1671.5841204999999</v>
      </c>
      <c r="X29" s="36">
        <f>SUMIFS(СВЦЭМ!$C$39:$C$782,СВЦЭМ!$A$39:$A$782,$A29,СВЦЭМ!$B$39:$B$782,X$11)+'СЕТ СН'!$F$9+СВЦЭМ!$D$10+'СЕТ СН'!$F$6-'СЕТ СН'!$F$19</f>
        <v>1696.0402525499999</v>
      </c>
      <c r="Y29" s="36">
        <f>SUMIFS(СВЦЭМ!$C$39:$C$782,СВЦЭМ!$A$39:$A$782,$A29,СВЦЭМ!$B$39:$B$782,Y$11)+'СЕТ СН'!$F$9+СВЦЭМ!$D$10+'СЕТ СН'!$F$6-'СЕТ СН'!$F$19</f>
        <v>1773.86578416</v>
      </c>
    </row>
    <row r="30" spans="1:25" ht="15.75" x14ac:dyDescent="0.2">
      <c r="A30" s="35">
        <f t="shared" si="0"/>
        <v>45096</v>
      </c>
      <c r="B30" s="36">
        <f>SUMIFS(СВЦЭМ!$C$39:$C$782,СВЦЭМ!$A$39:$A$782,$A30,СВЦЭМ!$B$39:$B$782,B$11)+'СЕТ СН'!$F$9+СВЦЭМ!$D$10+'СЕТ СН'!$F$6-'СЕТ СН'!$F$19</f>
        <v>1669.0147285599999</v>
      </c>
      <c r="C30" s="36">
        <f>SUMIFS(СВЦЭМ!$C$39:$C$782,СВЦЭМ!$A$39:$A$782,$A30,СВЦЭМ!$B$39:$B$782,C$11)+'СЕТ СН'!$F$9+СВЦЭМ!$D$10+'СЕТ СН'!$F$6-'СЕТ СН'!$F$19</f>
        <v>1759.0026998399999</v>
      </c>
      <c r="D30" s="36">
        <f>SUMIFS(СВЦЭМ!$C$39:$C$782,СВЦЭМ!$A$39:$A$782,$A30,СВЦЭМ!$B$39:$B$782,D$11)+'СЕТ СН'!$F$9+СВЦЭМ!$D$10+'СЕТ СН'!$F$6-'СЕТ СН'!$F$19</f>
        <v>1841.2395678799999</v>
      </c>
      <c r="E30" s="36">
        <f>SUMIFS(СВЦЭМ!$C$39:$C$782,СВЦЭМ!$A$39:$A$782,$A30,СВЦЭМ!$B$39:$B$782,E$11)+'СЕТ СН'!$F$9+СВЦЭМ!$D$10+'СЕТ СН'!$F$6-'СЕТ СН'!$F$19</f>
        <v>1812.56173216</v>
      </c>
      <c r="F30" s="36">
        <f>SUMIFS(СВЦЭМ!$C$39:$C$782,СВЦЭМ!$A$39:$A$782,$A30,СВЦЭМ!$B$39:$B$782,F$11)+'СЕТ СН'!$F$9+СВЦЭМ!$D$10+'СЕТ СН'!$F$6-'СЕТ СН'!$F$19</f>
        <v>1853.5511925999999</v>
      </c>
      <c r="G30" s="36">
        <f>SUMIFS(СВЦЭМ!$C$39:$C$782,СВЦЭМ!$A$39:$A$782,$A30,СВЦЭМ!$B$39:$B$782,G$11)+'СЕТ СН'!$F$9+СВЦЭМ!$D$10+'СЕТ СН'!$F$6-'СЕТ СН'!$F$19</f>
        <v>1856.8178159500001</v>
      </c>
      <c r="H30" s="36">
        <f>SUMIFS(СВЦЭМ!$C$39:$C$782,СВЦЭМ!$A$39:$A$782,$A30,СВЦЭМ!$B$39:$B$782,H$11)+'СЕТ СН'!$F$9+СВЦЭМ!$D$10+'СЕТ СН'!$F$6-'СЕТ СН'!$F$19</f>
        <v>1830.4541633700001</v>
      </c>
      <c r="I30" s="36">
        <f>SUMIFS(СВЦЭМ!$C$39:$C$782,СВЦЭМ!$A$39:$A$782,$A30,СВЦЭМ!$B$39:$B$782,I$11)+'СЕТ СН'!$F$9+СВЦЭМ!$D$10+'СЕТ СН'!$F$6-'СЕТ СН'!$F$19</f>
        <v>1668.44247062</v>
      </c>
      <c r="J30" s="36">
        <f>SUMIFS(СВЦЭМ!$C$39:$C$782,СВЦЭМ!$A$39:$A$782,$A30,СВЦЭМ!$B$39:$B$782,J$11)+'СЕТ СН'!$F$9+СВЦЭМ!$D$10+'СЕТ СН'!$F$6-'СЕТ СН'!$F$19</f>
        <v>1580.7750815499999</v>
      </c>
      <c r="K30" s="36">
        <f>SUMIFS(СВЦЭМ!$C$39:$C$782,СВЦЭМ!$A$39:$A$782,$A30,СВЦЭМ!$B$39:$B$782,K$11)+'СЕТ СН'!$F$9+СВЦЭМ!$D$10+'СЕТ СН'!$F$6-'СЕТ СН'!$F$19</f>
        <v>1546.45911181</v>
      </c>
      <c r="L30" s="36">
        <f>SUMIFS(СВЦЭМ!$C$39:$C$782,СВЦЭМ!$A$39:$A$782,$A30,СВЦЭМ!$B$39:$B$782,L$11)+'СЕТ СН'!$F$9+СВЦЭМ!$D$10+'СЕТ СН'!$F$6-'СЕТ СН'!$F$19</f>
        <v>1530.0579385999999</v>
      </c>
      <c r="M30" s="36">
        <f>SUMIFS(СВЦЭМ!$C$39:$C$782,СВЦЭМ!$A$39:$A$782,$A30,СВЦЭМ!$B$39:$B$782,M$11)+'СЕТ СН'!$F$9+СВЦЭМ!$D$10+'СЕТ СН'!$F$6-'СЕТ СН'!$F$19</f>
        <v>1545.147927</v>
      </c>
      <c r="N30" s="36">
        <f>SUMIFS(СВЦЭМ!$C$39:$C$782,СВЦЭМ!$A$39:$A$782,$A30,СВЦЭМ!$B$39:$B$782,N$11)+'СЕТ СН'!$F$9+СВЦЭМ!$D$10+'СЕТ СН'!$F$6-'СЕТ СН'!$F$19</f>
        <v>1548.22220509</v>
      </c>
      <c r="O30" s="36">
        <f>SUMIFS(СВЦЭМ!$C$39:$C$782,СВЦЭМ!$A$39:$A$782,$A30,СВЦЭМ!$B$39:$B$782,O$11)+'СЕТ СН'!$F$9+СВЦЭМ!$D$10+'СЕТ СН'!$F$6-'СЕТ СН'!$F$19</f>
        <v>1583.6202282100001</v>
      </c>
      <c r="P30" s="36">
        <f>SUMIFS(СВЦЭМ!$C$39:$C$782,СВЦЭМ!$A$39:$A$782,$A30,СВЦЭМ!$B$39:$B$782,P$11)+'СЕТ СН'!$F$9+СВЦЭМ!$D$10+'СЕТ СН'!$F$6-'СЕТ СН'!$F$19</f>
        <v>1580.2368764</v>
      </c>
      <c r="Q30" s="36">
        <f>SUMIFS(СВЦЭМ!$C$39:$C$782,СВЦЭМ!$A$39:$A$782,$A30,СВЦЭМ!$B$39:$B$782,Q$11)+'СЕТ СН'!$F$9+СВЦЭМ!$D$10+'СЕТ СН'!$F$6-'СЕТ СН'!$F$19</f>
        <v>1575.7452170399999</v>
      </c>
      <c r="R30" s="36">
        <f>SUMIFS(СВЦЭМ!$C$39:$C$782,СВЦЭМ!$A$39:$A$782,$A30,СВЦЭМ!$B$39:$B$782,R$11)+'СЕТ СН'!$F$9+СВЦЭМ!$D$10+'СЕТ СН'!$F$6-'СЕТ СН'!$F$19</f>
        <v>1570.1609068999999</v>
      </c>
      <c r="S30" s="36">
        <f>SUMIFS(СВЦЭМ!$C$39:$C$782,СВЦЭМ!$A$39:$A$782,$A30,СВЦЭМ!$B$39:$B$782,S$11)+'СЕТ СН'!$F$9+СВЦЭМ!$D$10+'СЕТ СН'!$F$6-'СЕТ СН'!$F$19</f>
        <v>1542.0744330299999</v>
      </c>
      <c r="T30" s="36">
        <f>SUMIFS(СВЦЭМ!$C$39:$C$782,СВЦЭМ!$A$39:$A$782,$A30,СВЦЭМ!$B$39:$B$782,T$11)+'СЕТ СН'!$F$9+СВЦЭМ!$D$10+'СЕТ СН'!$F$6-'СЕТ СН'!$F$19</f>
        <v>1529.84088705</v>
      </c>
      <c r="U30" s="36">
        <f>SUMIFS(СВЦЭМ!$C$39:$C$782,СВЦЭМ!$A$39:$A$782,$A30,СВЦЭМ!$B$39:$B$782,U$11)+'СЕТ СН'!$F$9+СВЦЭМ!$D$10+'СЕТ СН'!$F$6-'СЕТ СН'!$F$19</f>
        <v>1543.1791824499999</v>
      </c>
      <c r="V30" s="36">
        <f>SUMIFS(СВЦЭМ!$C$39:$C$782,СВЦЭМ!$A$39:$A$782,$A30,СВЦЭМ!$B$39:$B$782,V$11)+'СЕТ СН'!$F$9+СВЦЭМ!$D$10+'СЕТ СН'!$F$6-'СЕТ СН'!$F$19</f>
        <v>1541.3916484700001</v>
      </c>
      <c r="W30" s="36">
        <f>SUMIFS(СВЦЭМ!$C$39:$C$782,СВЦЭМ!$A$39:$A$782,$A30,СВЦЭМ!$B$39:$B$782,W$11)+'СЕТ СН'!$F$9+СВЦЭМ!$D$10+'СЕТ СН'!$F$6-'СЕТ СН'!$F$19</f>
        <v>1504.95871463</v>
      </c>
      <c r="X30" s="36">
        <f>SUMIFS(СВЦЭМ!$C$39:$C$782,СВЦЭМ!$A$39:$A$782,$A30,СВЦЭМ!$B$39:$B$782,X$11)+'СЕТ СН'!$F$9+СВЦЭМ!$D$10+'СЕТ СН'!$F$6-'СЕТ СН'!$F$19</f>
        <v>1541.5318091500001</v>
      </c>
      <c r="Y30" s="36">
        <f>SUMIFS(СВЦЭМ!$C$39:$C$782,СВЦЭМ!$A$39:$A$782,$A30,СВЦЭМ!$B$39:$B$782,Y$11)+'СЕТ СН'!$F$9+СВЦЭМ!$D$10+'СЕТ СН'!$F$6-'СЕТ СН'!$F$19</f>
        <v>1599.9744098599999</v>
      </c>
    </row>
    <row r="31" spans="1:25" ht="15.75" x14ac:dyDescent="0.2">
      <c r="A31" s="35">
        <f t="shared" si="0"/>
        <v>45097</v>
      </c>
      <c r="B31" s="36">
        <f>SUMIFS(СВЦЭМ!$C$39:$C$782,СВЦЭМ!$A$39:$A$782,$A31,СВЦЭМ!$B$39:$B$782,B$11)+'СЕТ СН'!$F$9+СВЦЭМ!$D$10+'СЕТ СН'!$F$6-'СЕТ СН'!$F$19</f>
        <v>1711.2181491900001</v>
      </c>
      <c r="C31" s="36">
        <f>SUMIFS(СВЦЭМ!$C$39:$C$782,СВЦЭМ!$A$39:$A$782,$A31,СВЦЭМ!$B$39:$B$782,C$11)+'СЕТ СН'!$F$9+СВЦЭМ!$D$10+'СЕТ СН'!$F$6-'СЕТ СН'!$F$19</f>
        <v>1751.7020629199999</v>
      </c>
      <c r="D31" s="36">
        <f>SUMIFS(СВЦЭМ!$C$39:$C$782,СВЦЭМ!$A$39:$A$782,$A31,СВЦЭМ!$B$39:$B$782,D$11)+'СЕТ СН'!$F$9+СВЦЭМ!$D$10+'СЕТ СН'!$F$6-'СЕТ СН'!$F$19</f>
        <v>1836.9018004899999</v>
      </c>
      <c r="E31" s="36">
        <f>SUMIFS(СВЦЭМ!$C$39:$C$782,СВЦЭМ!$A$39:$A$782,$A31,СВЦЭМ!$B$39:$B$782,E$11)+'СЕТ СН'!$F$9+СВЦЭМ!$D$10+'СЕТ СН'!$F$6-'СЕТ СН'!$F$19</f>
        <v>1869.9951070299999</v>
      </c>
      <c r="F31" s="36">
        <f>SUMIFS(СВЦЭМ!$C$39:$C$782,СВЦЭМ!$A$39:$A$782,$A31,СВЦЭМ!$B$39:$B$782,F$11)+'СЕТ СН'!$F$9+СВЦЭМ!$D$10+'СЕТ СН'!$F$6-'СЕТ СН'!$F$19</f>
        <v>1854.7113879000001</v>
      </c>
      <c r="G31" s="36">
        <f>SUMIFS(СВЦЭМ!$C$39:$C$782,СВЦЭМ!$A$39:$A$782,$A31,СВЦЭМ!$B$39:$B$782,G$11)+'СЕТ СН'!$F$9+СВЦЭМ!$D$10+'СЕТ СН'!$F$6-'СЕТ СН'!$F$19</f>
        <v>1822.1148020400001</v>
      </c>
      <c r="H31" s="36">
        <f>SUMIFS(СВЦЭМ!$C$39:$C$782,СВЦЭМ!$A$39:$A$782,$A31,СВЦЭМ!$B$39:$B$782,H$11)+'СЕТ СН'!$F$9+СВЦЭМ!$D$10+'СЕТ СН'!$F$6-'СЕТ СН'!$F$19</f>
        <v>1732.0521539900001</v>
      </c>
      <c r="I31" s="36">
        <f>SUMIFS(СВЦЭМ!$C$39:$C$782,СВЦЭМ!$A$39:$A$782,$A31,СВЦЭМ!$B$39:$B$782,I$11)+'СЕТ СН'!$F$9+СВЦЭМ!$D$10+'СЕТ СН'!$F$6-'СЕТ СН'!$F$19</f>
        <v>1693.6372351699999</v>
      </c>
      <c r="J31" s="36">
        <f>SUMIFS(СВЦЭМ!$C$39:$C$782,СВЦЭМ!$A$39:$A$782,$A31,СВЦЭМ!$B$39:$B$782,J$11)+'СЕТ СН'!$F$9+СВЦЭМ!$D$10+'СЕТ СН'!$F$6-'СЕТ СН'!$F$19</f>
        <v>1637.40166931</v>
      </c>
      <c r="K31" s="36">
        <f>SUMIFS(СВЦЭМ!$C$39:$C$782,СВЦЭМ!$A$39:$A$782,$A31,СВЦЭМ!$B$39:$B$782,K$11)+'СЕТ СН'!$F$9+СВЦЭМ!$D$10+'СЕТ СН'!$F$6-'СЕТ СН'!$F$19</f>
        <v>1559.9882053599999</v>
      </c>
      <c r="L31" s="36">
        <f>SUMIFS(СВЦЭМ!$C$39:$C$782,СВЦЭМ!$A$39:$A$782,$A31,СВЦЭМ!$B$39:$B$782,L$11)+'СЕТ СН'!$F$9+СВЦЭМ!$D$10+'СЕТ СН'!$F$6-'СЕТ СН'!$F$19</f>
        <v>1543.8422702799999</v>
      </c>
      <c r="M31" s="36">
        <f>SUMIFS(СВЦЭМ!$C$39:$C$782,СВЦЭМ!$A$39:$A$782,$A31,СВЦЭМ!$B$39:$B$782,M$11)+'СЕТ СН'!$F$9+СВЦЭМ!$D$10+'СЕТ СН'!$F$6-'СЕТ СН'!$F$19</f>
        <v>1571.9153200799999</v>
      </c>
      <c r="N31" s="36">
        <f>SUMIFS(СВЦЭМ!$C$39:$C$782,СВЦЭМ!$A$39:$A$782,$A31,СВЦЭМ!$B$39:$B$782,N$11)+'СЕТ СН'!$F$9+СВЦЭМ!$D$10+'СЕТ СН'!$F$6-'СЕТ СН'!$F$19</f>
        <v>1606.65210961</v>
      </c>
      <c r="O31" s="36">
        <f>SUMIFS(СВЦЭМ!$C$39:$C$782,СВЦЭМ!$A$39:$A$782,$A31,СВЦЭМ!$B$39:$B$782,O$11)+'СЕТ СН'!$F$9+СВЦЭМ!$D$10+'СЕТ СН'!$F$6-'СЕТ СН'!$F$19</f>
        <v>1624.88451861</v>
      </c>
      <c r="P31" s="36">
        <f>SUMIFS(СВЦЭМ!$C$39:$C$782,СВЦЭМ!$A$39:$A$782,$A31,СВЦЭМ!$B$39:$B$782,P$11)+'СЕТ СН'!$F$9+СВЦЭМ!$D$10+'СЕТ СН'!$F$6-'СЕТ СН'!$F$19</f>
        <v>1639.16553548</v>
      </c>
      <c r="Q31" s="36">
        <f>SUMIFS(СВЦЭМ!$C$39:$C$782,СВЦЭМ!$A$39:$A$782,$A31,СВЦЭМ!$B$39:$B$782,Q$11)+'СЕТ СН'!$F$9+СВЦЭМ!$D$10+'СЕТ СН'!$F$6-'СЕТ СН'!$F$19</f>
        <v>1649.2834709900001</v>
      </c>
      <c r="R31" s="36">
        <f>SUMIFS(СВЦЭМ!$C$39:$C$782,СВЦЭМ!$A$39:$A$782,$A31,СВЦЭМ!$B$39:$B$782,R$11)+'СЕТ СН'!$F$9+СВЦЭМ!$D$10+'СЕТ СН'!$F$6-'СЕТ СН'!$F$19</f>
        <v>1634.77241742</v>
      </c>
      <c r="S31" s="36">
        <f>SUMIFS(СВЦЭМ!$C$39:$C$782,СВЦЭМ!$A$39:$A$782,$A31,СВЦЭМ!$B$39:$B$782,S$11)+'СЕТ СН'!$F$9+СВЦЭМ!$D$10+'СЕТ СН'!$F$6-'СЕТ СН'!$F$19</f>
        <v>1616.97889517</v>
      </c>
      <c r="T31" s="36">
        <f>SUMIFS(СВЦЭМ!$C$39:$C$782,СВЦЭМ!$A$39:$A$782,$A31,СВЦЭМ!$B$39:$B$782,T$11)+'СЕТ СН'!$F$9+СВЦЭМ!$D$10+'СЕТ СН'!$F$6-'СЕТ СН'!$F$19</f>
        <v>1609.1848224600001</v>
      </c>
      <c r="U31" s="36">
        <f>SUMIFS(СВЦЭМ!$C$39:$C$782,СВЦЭМ!$A$39:$A$782,$A31,СВЦЭМ!$B$39:$B$782,U$11)+'СЕТ СН'!$F$9+СВЦЭМ!$D$10+'СЕТ СН'!$F$6-'СЕТ СН'!$F$19</f>
        <v>1602.4062194799999</v>
      </c>
      <c r="V31" s="36">
        <f>SUMIFS(СВЦЭМ!$C$39:$C$782,СВЦЭМ!$A$39:$A$782,$A31,СВЦЭМ!$B$39:$B$782,V$11)+'СЕТ СН'!$F$9+СВЦЭМ!$D$10+'СЕТ СН'!$F$6-'СЕТ СН'!$F$19</f>
        <v>1614.67770933</v>
      </c>
      <c r="W31" s="36">
        <f>SUMIFS(СВЦЭМ!$C$39:$C$782,СВЦЭМ!$A$39:$A$782,$A31,СВЦЭМ!$B$39:$B$782,W$11)+'СЕТ СН'!$F$9+СВЦЭМ!$D$10+'СЕТ СН'!$F$6-'СЕТ СН'!$F$19</f>
        <v>1570.7073161200001</v>
      </c>
      <c r="X31" s="36">
        <f>SUMIFS(СВЦЭМ!$C$39:$C$782,СВЦЭМ!$A$39:$A$782,$A31,СВЦЭМ!$B$39:$B$782,X$11)+'СЕТ СН'!$F$9+СВЦЭМ!$D$10+'СЕТ СН'!$F$6-'СЕТ СН'!$F$19</f>
        <v>1619.92082368</v>
      </c>
      <c r="Y31" s="36">
        <f>SUMIFS(СВЦЭМ!$C$39:$C$782,СВЦЭМ!$A$39:$A$782,$A31,СВЦЭМ!$B$39:$B$782,Y$11)+'СЕТ СН'!$F$9+СВЦЭМ!$D$10+'СЕТ СН'!$F$6-'СЕТ СН'!$F$19</f>
        <v>1711.0273457999999</v>
      </c>
    </row>
    <row r="32" spans="1:25" ht="15.75" x14ac:dyDescent="0.2">
      <c r="A32" s="35">
        <f t="shared" si="0"/>
        <v>45098</v>
      </c>
      <c r="B32" s="36">
        <f>SUMIFS(СВЦЭМ!$C$39:$C$782,СВЦЭМ!$A$39:$A$782,$A32,СВЦЭМ!$B$39:$B$782,B$11)+'СЕТ СН'!$F$9+СВЦЭМ!$D$10+'СЕТ СН'!$F$6-'СЕТ СН'!$F$19</f>
        <v>1730.6245096499999</v>
      </c>
      <c r="C32" s="36">
        <f>SUMIFS(СВЦЭМ!$C$39:$C$782,СВЦЭМ!$A$39:$A$782,$A32,СВЦЭМ!$B$39:$B$782,C$11)+'СЕТ СН'!$F$9+СВЦЭМ!$D$10+'СЕТ СН'!$F$6-'СЕТ СН'!$F$19</f>
        <v>1858.58100313</v>
      </c>
      <c r="D32" s="36">
        <f>SUMIFS(СВЦЭМ!$C$39:$C$782,СВЦЭМ!$A$39:$A$782,$A32,СВЦЭМ!$B$39:$B$782,D$11)+'СЕТ СН'!$F$9+СВЦЭМ!$D$10+'СЕТ СН'!$F$6-'СЕТ СН'!$F$19</f>
        <v>1962.6099094399999</v>
      </c>
      <c r="E32" s="36">
        <f>SUMIFS(СВЦЭМ!$C$39:$C$782,СВЦЭМ!$A$39:$A$782,$A32,СВЦЭМ!$B$39:$B$782,E$11)+'СЕТ СН'!$F$9+СВЦЭМ!$D$10+'СЕТ СН'!$F$6-'СЕТ СН'!$F$19</f>
        <v>1975.7584430699999</v>
      </c>
      <c r="F32" s="36">
        <f>SUMIFS(СВЦЭМ!$C$39:$C$782,СВЦЭМ!$A$39:$A$782,$A32,СВЦЭМ!$B$39:$B$782,F$11)+'СЕТ СН'!$F$9+СВЦЭМ!$D$10+'СЕТ СН'!$F$6-'СЕТ СН'!$F$19</f>
        <v>1972.3404067700001</v>
      </c>
      <c r="G32" s="36">
        <f>SUMIFS(СВЦЭМ!$C$39:$C$782,СВЦЭМ!$A$39:$A$782,$A32,СВЦЭМ!$B$39:$B$782,G$11)+'СЕТ СН'!$F$9+СВЦЭМ!$D$10+'СЕТ СН'!$F$6-'СЕТ СН'!$F$19</f>
        <v>1931.8158942699999</v>
      </c>
      <c r="H32" s="36">
        <f>SUMIFS(СВЦЭМ!$C$39:$C$782,СВЦЭМ!$A$39:$A$782,$A32,СВЦЭМ!$B$39:$B$782,H$11)+'СЕТ СН'!$F$9+СВЦЭМ!$D$10+'СЕТ СН'!$F$6-'СЕТ СН'!$F$19</f>
        <v>1778.1125554800001</v>
      </c>
      <c r="I32" s="36">
        <f>SUMIFS(СВЦЭМ!$C$39:$C$782,СВЦЭМ!$A$39:$A$782,$A32,СВЦЭМ!$B$39:$B$782,I$11)+'СЕТ СН'!$F$9+СВЦЭМ!$D$10+'СЕТ СН'!$F$6-'СЕТ СН'!$F$19</f>
        <v>1705.3070769799999</v>
      </c>
      <c r="J32" s="36">
        <f>SUMIFS(СВЦЭМ!$C$39:$C$782,СВЦЭМ!$A$39:$A$782,$A32,СВЦЭМ!$B$39:$B$782,J$11)+'СЕТ СН'!$F$9+СВЦЭМ!$D$10+'СЕТ СН'!$F$6-'СЕТ СН'!$F$19</f>
        <v>1620.43891581</v>
      </c>
      <c r="K32" s="36">
        <f>SUMIFS(СВЦЭМ!$C$39:$C$782,СВЦЭМ!$A$39:$A$782,$A32,СВЦЭМ!$B$39:$B$782,K$11)+'СЕТ СН'!$F$9+СВЦЭМ!$D$10+'СЕТ СН'!$F$6-'СЕТ СН'!$F$19</f>
        <v>1615.3125419999999</v>
      </c>
      <c r="L32" s="36">
        <f>SUMIFS(СВЦЭМ!$C$39:$C$782,СВЦЭМ!$A$39:$A$782,$A32,СВЦЭМ!$B$39:$B$782,L$11)+'СЕТ СН'!$F$9+СВЦЭМ!$D$10+'СЕТ СН'!$F$6-'СЕТ СН'!$F$19</f>
        <v>1653.0140021</v>
      </c>
      <c r="M32" s="36">
        <f>SUMIFS(СВЦЭМ!$C$39:$C$782,СВЦЭМ!$A$39:$A$782,$A32,СВЦЭМ!$B$39:$B$782,M$11)+'СЕТ СН'!$F$9+СВЦЭМ!$D$10+'СЕТ СН'!$F$6-'СЕТ СН'!$F$19</f>
        <v>1675.0569573099999</v>
      </c>
      <c r="N32" s="36">
        <f>SUMIFS(СВЦЭМ!$C$39:$C$782,СВЦЭМ!$A$39:$A$782,$A32,СВЦЭМ!$B$39:$B$782,N$11)+'СЕТ СН'!$F$9+СВЦЭМ!$D$10+'СЕТ СН'!$F$6-'СЕТ СН'!$F$19</f>
        <v>1706.1057429</v>
      </c>
      <c r="O32" s="36">
        <f>SUMIFS(СВЦЭМ!$C$39:$C$782,СВЦЭМ!$A$39:$A$782,$A32,СВЦЭМ!$B$39:$B$782,O$11)+'СЕТ СН'!$F$9+СВЦЭМ!$D$10+'СЕТ СН'!$F$6-'СЕТ СН'!$F$19</f>
        <v>1689.6921464699999</v>
      </c>
      <c r="P32" s="36">
        <f>SUMIFS(СВЦЭМ!$C$39:$C$782,СВЦЭМ!$A$39:$A$782,$A32,СВЦЭМ!$B$39:$B$782,P$11)+'СЕТ СН'!$F$9+СВЦЭМ!$D$10+'СЕТ СН'!$F$6-'СЕТ СН'!$F$19</f>
        <v>1719.9337602799999</v>
      </c>
      <c r="Q32" s="36">
        <f>SUMIFS(СВЦЭМ!$C$39:$C$782,СВЦЭМ!$A$39:$A$782,$A32,СВЦЭМ!$B$39:$B$782,Q$11)+'СЕТ СН'!$F$9+СВЦЭМ!$D$10+'СЕТ СН'!$F$6-'СЕТ СН'!$F$19</f>
        <v>1720.02710275</v>
      </c>
      <c r="R32" s="36">
        <f>SUMIFS(СВЦЭМ!$C$39:$C$782,СВЦЭМ!$A$39:$A$782,$A32,СВЦЭМ!$B$39:$B$782,R$11)+'СЕТ СН'!$F$9+СВЦЭМ!$D$10+'СЕТ СН'!$F$6-'СЕТ СН'!$F$19</f>
        <v>1697.74999794</v>
      </c>
      <c r="S32" s="36">
        <f>SUMIFS(СВЦЭМ!$C$39:$C$782,СВЦЭМ!$A$39:$A$782,$A32,СВЦЭМ!$B$39:$B$782,S$11)+'СЕТ СН'!$F$9+СВЦЭМ!$D$10+'СЕТ СН'!$F$6-'СЕТ СН'!$F$19</f>
        <v>1652.4404350099999</v>
      </c>
      <c r="T32" s="36">
        <f>SUMIFS(СВЦЭМ!$C$39:$C$782,СВЦЭМ!$A$39:$A$782,$A32,СВЦЭМ!$B$39:$B$782,T$11)+'СЕТ СН'!$F$9+СВЦЭМ!$D$10+'СЕТ СН'!$F$6-'СЕТ СН'!$F$19</f>
        <v>1667.5846151799999</v>
      </c>
      <c r="U32" s="36">
        <f>SUMIFS(СВЦЭМ!$C$39:$C$782,СВЦЭМ!$A$39:$A$782,$A32,СВЦЭМ!$B$39:$B$782,U$11)+'СЕТ СН'!$F$9+СВЦЭМ!$D$10+'СЕТ СН'!$F$6-'СЕТ СН'!$F$19</f>
        <v>1656.3985388599999</v>
      </c>
      <c r="V32" s="36">
        <f>SUMIFS(СВЦЭМ!$C$39:$C$782,СВЦЭМ!$A$39:$A$782,$A32,СВЦЭМ!$B$39:$B$782,V$11)+'СЕТ СН'!$F$9+СВЦЭМ!$D$10+'СЕТ СН'!$F$6-'СЕТ СН'!$F$19</f>
        <v>1641.4837190999999</v>
      </c>
      <c r="W32" s="36">
        <f>SUMIFS(СВЦЭМ!$C$39:$C$782,СВЦЭМ!$A$39:$A$782,$A32,СВЦЭМ!$B$39:$B$782,W$11)+'СЕТ СН'!$F$9+СВЦЭМ!$D$10+'СЕТ СН'!$F$6-'СЕТ СН'!$F$19</f>
        <v>1656.81223142</v>
      </c>
      <c r="X32" s="36">
        <f>SUMIFS(СВЦЭМ!$C$39:$C$782,СВЦЭМ!$A$39:$A$782,$A32,СВЦЭМ!$B$39:$B$782,X$11)+'СЕТ СН'!$F$9+СВЦЭМ!$D$10+'СЕТ СН'!$F$6-'СЕТ СН'!$F$19</f>
        <v>1706.9049198999999</v>
      </c>
      <c r="Y32" s="36">
        <f>SUMIFS(СВЦЭМ!$C$39:$C$782,СВЦЭМ!$A$39:$A$782,$A32,СВЦЭМ!$B$39:$B$782,Y$11)+'СЕТ СН'!$F$9+СВЦЭМ!$D$10+'СЕТ СН'!$F$6-'СЕТ СН'!$F$19</f>
        <v>1817.8730633299999</v>
      </c>
    </row>
    <row r="33" spans="1:25" ht="15.75" x14ac:dyDescent="0.2">
      <c r="A33" s="35">
        <f t="shared" si="0"/>
        <v>45099</v>
      </c>
      <c r="B33" s="36">
        <f>SUMIFS(СВЦЭМ!$C$39:$C$782,СВЦЭМ!$A$39:$A$782,$A33,СВЦЭМ!$B$39:$B$782,B$11)+'СЕТ СН'!$F$9+СВЦЭМ!$D$10+'СЕТ СН'!$F$6-'СЕТ СН'!$F$19</f>
        <v>1832.6448686799999</v>
      </c>
      <c r="C33" s="36">
        <f>SUMIFS(СВЦЭМ!$C$39:$C$782,СВЦЭМ!$A$39:$A$782,$A33,СВЦЭМ!$B$39:$B$782,C$11)+'СЕТ СН'!$F$9+СВЦЭМ!$D$10+'СЕТ СН'!$F$6-'СЕТ СН'!$F$19</f>
        <v>1908.1191855499999</v>
      </c>
      <c r="D33" s="36">
        <f>SUMIFS(СВЦЭМ!$C$39:$C$782,СВЦЭМ!$A$39:$A$782,$A33,СВЦЭМ!$B$39:$B$782,D$11)+'СЕТ СН'!$F$9+СВЦЭМ!$D$10+'СЕТ СН'!$F$6-'СЕТ СН'!$F$19</f>
        <v>1936.86424038</v>
      </c>
      <c r="E33" s="36">
        <f>SUMIFS(СВЦЭМ!$C$39:$C$782,СВЦЭМ!$A$39:$A$782,$A33,СВЦЭМ!$B$39:$B$782,E$11)+'СЕТ СН'!$F$9+СВЦЭМ!$D$10+'СЕТ СН'!$F$6-'СЕТ СН'!$F$19</f>
        <v>1911.0907990999999</v>
      </c>
      <c r="F33" s="36">
        <f>SUMIFS(СВЦЭМ!$C$39:$C$782,СВЦЭМ!$A$39:$A$782,$A33,СВЦЭМ!$B$39:$B$782,F$11)+'СЕТ СН'!$F$9+СВЦЭМ!$D$10+'СЕТ СН'!$F$6-'СЕТ СН'!$F$19</f>
        <v>1927.27803019</v>
      </c>
      <c r="G33" s="36">
        <f>SUMIFS(СВЦЭМ!$C$39:$C$782,СВЦЭМ!$A$39:$A$782,$A33,СВЦЭМ!$B$39:$B$782,G$11)+'СЕТ СН'!$F$9+СВЦЭМ!$D$10+'СЕТ СН'!$F$6-'СЕТ СН'!$F$19</f>
        <v>1932.1766373200001</v>
      </c>
      <c r="H33" s="36">
        <f>SUMIFS(СВЦЭМ!$C$39:$C$782,СВЦЭМ!$A$39:$A$782,$A33,СВЦЭМ!$B$39:$B$782,H$11)+'СЕТ СН'!$F$9+СВЦЭМ!$D$10+'СЕТ СН'!$F$6-'СЕТ СН'!$F$19</f>
        <v>1746.00226144</v>
      </c>
      <c r="I33" s="36">
        <f>SUMIFS(СВЦЭМ!$C$39:$C$782,СВЦЭМ!$A$39:$A$782,$A33,СВЦЭМ!$B$39:$B$782,I$11)+'СЕТ СН'!$F$9+СВЦЭМ!$D$10+'СЕТ СН'!$F$6-'СЕТ СН'!$F$19</f>
        <v>1710.0040800300001</v>
      </c>
      <c r="J33" s="36">
        <f>SUMIFS(СВЦЭМ!$C$39:$C$782,СВЦЭМ!$A$39:$A$782,$A33,СВЦЭМ!$B$39:$B$782,J$11)+'СЕТ СН'!$F$9+СВЦЭМ!$D$10+'СЕТ СН'!$F$6-'СЕТ СН'!$F$19</f>
        <v>1632.4189798699999</v>
      </c>
      <c r="K33" s="36">
        <f>SUMIFS(СВЦЭМ!$C$39:$C$782,СВЦЭМ!$A$39:$A$782,$A33,СВЦЭМ!$B$39:$B$782,K$11)+'СЕТ СН'!$F$9+СВЦЭМ!$D$10+'СЕТ СН'!$F$6-'СЕТ СН'!$F$19</f>
        <v>1609.2135269</v>
      </c>
      <c r="L33" s="36">
        <f>SUMIFS(СВЦЭМ!$C$39:$C$782,СВЦЭМ!$A$39:$A$782,$A33,СВЦЭМ!$B$39:$B$782,L$11)+'СЕТ СН'!$F$9+СВЦЭМ!$D$10+'СЕТ СН'!$F$6-'СЕТ СН'!$F$19</f>
        <v>1612.0430295799999</v>
      </c>
      <c r="M33" s="36">
        <f>SUMIFS(СВЦЭМ!$C$39:$C$782,СВЦЭМ!$A$39:$A$782,$A33,СВЦЭМ!$B$39:$B$782,M$11)+'СЕТ СН'!$F$9+СВЦЭМ!$D$10+'СЕТ СН'!$F$6-'СЕТ СН'!$F$19</f>
        <v>1647.3626831700001</v>
      </c>
      <c r="N33" s="36">
        <f>SUMIFS(СВЦЭМ!$C$39:$C$782,СВЦЭМ!$A$39:$A$782,$A33,СВЦЭМ!$B$39:$B$782,N$11)+'СЕТ СН'!$F$9+СВЦЭМ!$D$10+'СЕТ СН'!$F$6-'СЕТ СН'!$F$19</f>
        <v>1694.69241225</v>
      </c>
      <c r="O33" s="36">
        <f>SUMIFS(СВЦЭМ!$C$39:$C$782,СВЦЭМ!$A$39:$A$782,$A33,СВЦЭМ!$B$39:$B$782,O$11)+'СЕТ СН'!$F$9+СВЦЭМ!$D$10+'СЕТ СН'!$F$6-'СЕТ СН'!$F$19</f>
        <v>1700.9229864199999</v>
      </c>
      <c r="P33" s="36">
        <f>SUMIFS(СВЦЭМ!$C$39:$C$782,СВЦЭМ!$A$39:$A$782,$A33,СВЦЭМ!$B$39:$B$782,P$11)+'СЕТ СН'!$F$9+СВЦЭМ!$D$10+'СЕТ СН'!$F$6-'СЕТ СН'!$F$19</f>
        <v>1699.1526298399999</v>
      </c>
      <c r="Q33" s="36">
        <f>SUMIFS(СВЦЭМ!$C$39:$C$782,СВЦЭМ!$A$39:$A$782,$A33,СВЦЭМ!$B$39:$B$782,Q$11)+'СЕТ СН'!$F$9+СВЦЭМ!$D$10+'СЕТ СН'!$F$6-'СЕТ СН'!$F$19</f>
        <v>1698.3536819399999</v>
      </c>
      <c r="R33" s="36">
        <f>SUMIFS(СВЦЭМ!$C$39:$C$782,СВЦЭМ!$A$39:$A$782,$A33,СВЦЭМ!$B$39:$B$782,R$11)+'СЕТ СН'!$F$9+СВЦЭМ!$D$10+'СЕТ СН'!$F$6-'СЕТ СН'!$F$19</f>
        <v>1683.3525698599999</v>
      </c>
      <c r="S33" s="36">
        <f>SUMIFS(СВЦЭМ!$C$39:$C$782,СВЦЭМ!$A$39:$A$782,$A33,СВЦЭМ!$B$39:$B$782,S$11)+'СЕТ СН'!$F$9+СВЦЭМ!$D$10+'СЕТ СН'!$F$6-'СЕТ СН'!$F$19</f>
        <v>1659.2883300399999</v>
      </c>
      <c r="T33" s="36">
        <f>SUMIFS(СВЦЭМ!$C$39:$C$782,СВЦЭМ!$A$39:$A$782,$A33,СВЦЭМ!$B$39:$B$782,T$11)+'СЕТ СН'!$F$9+СВЦЭМ!$D$10+'СЕТ СН'!$F$6-'СЕТ СН'!$F$19</f>
        <v>1680.9971599400001</v>
      </c>
      <c r="U33" s="36">
        <f>SUMIFS(СВЦЭМ!$C$39:$C$782,СВЦЭМ!$A$39:$A$782,$A33,СВЦЭМ!$B$39:$B$782,U$11)+'СЕТ СН'!$F$9+СВЦЭМ!$D$10+'СЕТ СН'!$F$6-'СЕТ СН'!$F$19</f>
        <v>1649.85353603</v>
      </c>
      <c r="V33" s="36">
        <f>SUMIFS(СВЦЭМ!$C$39:$C$782,СВЦЭМ!$A$39:$A$782,$A33,СВЦЭМ!$B$39:$B$782,V$11)+'СЕТ СН'!$F$9+СВЦЭМ!$D$10+'СЕТ СН'!$F$6-'СЕТ СН'!$F$19</f>
        <v>1615.2823592099999</v>
      </c>
      <c r="W33" s="36">
        <f>SUMIFS(СВЦЭМ!$C$39:$C$782,СВЦЭМ!$A$39:$A$782,$A33,СВЦЭМ!$B$39:$B$782,W$11)+'СЕТ СН'!$F$9+СВЦЭМ!$D$10+'СЕТ СН'!$F$6-'СЕТ СН'!$F$19</f>
        <v>1645.55292672</v>
      </c>
      <c r="X33" s="36">
        <f>SUMIFS(СВЦЭМ!$C$39:$C$782,СВЦЭМ!$A$39:$A$782,$A33,СВЦЭМ!$B$39:$B$782,X$11)+'СЕТ СН'!$F$9+СВЦЭМ!$D$10+'СЕТ СН'!$F$6-'СЕТ СН'!$F$19</f>
        <v>1710.1002834999999</v>
      </c>
      <c r="Y33" s="36">
        <f>SUMIFS(СВЦЭМ!$C$39:$C$782,СВЦЭМ!$A$39:$A$782,$A33,СВЦЭМ!$B$39:$B$782,Y$11)+'СЕТ СН'!$F$9+СВЦЭМ!$D$10+'СЕТ СН'!$F$6-'СЕТ СН'!$F$19</f>
        <v>1795.1486443599999</v>
      </c>
    </row>
    <row r="34" spans="1:25" ht="15.75" x14ac:dyDescent="0.2">
      <c r="A34" s="35">
        <f t="shared" si="0"/>
        <v>45100</v>
      </c>
      <c r="B34" s="36">
        <f>SUMIFS(СВЦЭМ!$C$39:$C$782,СВЦЭМ!$A$39:$A$782,$A34,СВЦЭМ!$B$39:$B$782,B$11)+'СЕТ СН'!$F$9+СВЦЭМ!$D$10+'СЕТ СН'!$F$6-'СЕТ СН'!$F$19</f>
        <v>1811.8383152700001</v>
      </c>
      <c r="C34" s="36">
        <f>SUMIFS(СВЦЭМ!$C$39:$C$782,СВЦЭМ!$A$39:$A$782,$A34,СВЦЭМ!$B$39:$B$782,C$11)+'СЕТ СН'!$F$9+СВЦЭМ!$D$10+'СЕТ СН'!$F$6-'СЕТ СН'!$F$19</f>
        <v>1936.54183199</v>
      </c>
      <c r="D34" s="36">
        <f>SUMIFS(СВЦЭМ!$C$39:$C$782,СВЦЭМ!$A$39:$A$782,$A34,СВЦЭМ!$B$39:$B$782,D$11)+'СЕТ СН'!$F$9+СВЦЭМ!$D$10+'СЕТ СН'!$F$6-'СЕТ СН'!$F$19</f>
        <v>2002.0059766699999</v>
      </c>
      <c r="E34" s="36">
        <f>SUMIFS(СВЦЭМ!$C$39:$C$782,СВЦЭМ!$A$39:$A$782,$A34,СВЦЭМ!$B$39:$B$782,E$11)+'СЕТ СН'!$F$9+СВЦЭМ!$D$10+'СЕТ СН'!$F$6-'СЕТ СН'!$F$19</f>
        <v>1975.7448303599999</v>
      </c>
      <c r="F34" s="36">
        <f>SUMIFS(СВЦЭМ!$C$39:$C$782,СВЦЭМ!$A$39:$A$782,$A34,СВЦЭМ!$B$39:$B$782,F$11)+'СЕТ СН'!$F$9+СВЦЭМ!$D$10+'СЕТ СН'!$F$6-'СЕТ СН'!$F$19</f>
        <v>1964.99883174</v>
      </c>
      <c r="G34" s="36">
        <f>SUMIFS(СВЦЭМ!$C$39:$C$782,СВЦЭМ!$A$39:$A$782,$A34,СВЦЭМ!$B$39:$B$782,G$11)+'СЕТ СН'!$F$9+СВЦЭМ!$D$10+'СЕТ СН'!$F$6-'СЕТ СН'!$F$19</f>
        <v>1873.5499583599999</v>
      </c>
      <c r="H34" s="36">
        <f>SUMIFS(СВЦЭМ!$C$39:$C$782,СВЦЭМ!$A$39:$A$782,$A34,СВЦЭМ!$B$39:$B$782,H$11)+'СЕТ СН'!$F$9+СВЦЭМ!$D$10+'СЕТ СН'!$F$6-'СЕТ СН'!$F$19</f>
        <v>1750.07032069</v>
      </c>
      <c r="I34" s="36">
        <f>SUMIFS(СВЦЭМ!$C$39:$C$782,СВЦЭМ!$A$39:$A$782,$A34,СВЦЭМ!$B$39:$B$782,I$11)+'СЕТ СН'!$F$9+СВЦЭМ!$D$10+'СЕТ СН'!$F$6-'СЕТ СН'!$F$19</f>
        <v>1624.60615807</v>
      </c>
      <c r="J34" s="36">
        <f>SUMIFS(СВЦЭМ!$C$39:$C$782,СВЦЭМ!$A$39:$A$782,$A34,СВЦЭМ!$B$39:$B$782,J$11)+'СЕТ СН'!$F$9+СВЦЭМ!$D$10+'СЕТ СН'!$F$6-'СЕТ СН'!$F$19</f>
        <v>1556.4363031999999</v>
      </c>
      <c r="K34" s="36">
        <f>SUMIFS(СВЦЭМ!$C$39:$C$782,СВЦЭМ!$A$39:$A$782,$A34,СВЦЭМ!$B$39:$B$782,K$11)+'СЕТ СН'!$F$9+СВЦЭМ!$D$10+'СЕТ СН'!$F$6-'СЕТ СН'!$F$19</f>
        <v>1495.0054531399999</v>
      </c>
      <c r="L34" s="36">
        <f>SUMIFS(СВЦЭМ!$C$39:$C$782,СВЦЭМ!$A$39:$A$782,$A34,СВЦЭМ!$B$39:$B$782,L$11)+'СЕТ СН'!$F$9+СВЦЭМ!$D$10+'СЕТ СН'!$F$6-'СЕТ СН'!$F$19</f>
        <v>1447.43175514</v>
      </c>
      <c r="M34" s="36">
        <f>SUMIFS(СВЦЭМ!$C$39:$C$782,СВЦЭМ!$A$39:$A$782,$A34,СВЦЭМ!$B$39:$B$782,M$11)+'СЕТ СН'!$F$9+СВЦЭМ!$D$10+'СЕТ СН'!$F$6-'СЕТ СН'!$F$19</f>
        <v>1470.2679065</v>
      </c>
      <c r="N34" s="36">
        <f>SUMIFS(СВЦЭМ!$C$39:$C$782,СВЦЭМ!$A$39:$A$782,$A34,СВЦЭМ!$B$39:$B$782,N$11)+'СЕТ СН'!$F$9+СВЦЭМ!$D$10+'СЕТ СН'!$F$6-'СЕТ СН'!$F$19</f>
        <v>1500.1276297300001</v>
      </c>
      <c r="O34" s="36">
        <f>SUMIFS(СВЦЭМ!$C$39:$C$782,СВЦЭМ!$A$39:$A$782,$A34,СВЦЭМ!$B$39:$B$782,O$11)+'СЕТ СН'!$F$9+СВЦЭМ!$D$10+'СЕТ СН'!$F$6-'СЕТ СН'!$F$19</f>
        <v>1542.09038381</v>
      </c>
      <c r="P34" s="36">
        <f>SUMIFS(СВЦЭМ!$C$39:$C$782,СВЦЭМ!$A$39:$A$782,$A34,СВЦЭМ!$B$39:$B$782,P$11)+'СЕТ СН'!$F$9+СВЦЭМ!$D$10+'СЕТ СН'!$F$6-'СЕТ СН'!$F$19</f>
        <v>1553.31653106</v>
      </c>
      <c r="Q34" s="36">
        <f>SUMIFS(СВЦЭМ!$C$39:$C$782,СВЦЭМ!$A$39:$A$782,$A34,СВЦЭМ!$B$39:$B$782,Q$11)+'СЕТ СН'!$F$9+СВЦЭМ!$D$10+'СЕТ СН'!$F$6-'СЕТ СН'!$F$19</f>
        <v>1556.5754944600001</v>
      </c>
      <c r="R34" s="36">
        <f>SUMIFS(СВЦЭМ!$C$39:$C$782,СВЦЭМ!$A$39:$A$782,$A34,СВЦЭМ!$B$39:$B$782,R$11)+'СЕТ СН'!$F$9+СВЦЭМ!$D$10+'СЕТ СН'!$F$6-'СЕТ СН'!$F$19</f>
        <v>1529.7323159699999</v>
      </c>
      <c r="S34" s="36">
        <f>SUMIFS(СВЦЭМ!$C$39:$C$782,СВЦЭМ!$A$39:$A$782,$A34,СВЦЭМ!$B$39:$B$782,S$11)+'СЕТ СН'!$F$9+СВЦЭМ!$D$10+'СЕТ СН'!$F$6-'СЕТ СН'!$F$19</f>
        <v>1524.44517847</v>
      </c>
      <c r="T34" s="36">
        <f>SUMIFS(СВЦЭМ!$C$39:$C$782,СВЦЭМ!$A$39:$A$782,$A34,СВЦЭМ!$B$39:$B$782,T$11)+'СЕТ СН'!$F$9+СВЦЭМ!$D$10+'СЕТ СН'!$F$6-'СЕТ СН'!$F$19</f>
        <v>1522.81581293</v>
      </c>
      <c r="U34" s="36">
        <f>SUMIFS(СВЦЭМ!$C$39:$C$782,СВЦЭМ!$A$39:$A$782,$A34,СВЦЭМ!$B$39:$B$782,U$11)+'СЕТ СН'!$F$9+СВЦЭМ!$D$10+'СЕТ СН'!$F$6-'СЕТ СН'!$F$19</f>
        <v>1521.335135</v>
      </c>
      <c r="V34" s="36">
        <f>SUMIFS(СВЦЭМ!$C$39:$C$782,СВЦЭМ!$A$39:$A$782,$A34,СВЦЭМ!$B$39:$B$782,V$11)+'СЕТ СН'!$F$9+СВЦЭМ!$D$10+'СЕТ СН'!$F$6-'СЕТ СН'!$F$19</f>
        <v>1534.1320318</v>
      </c>
      <c r="W34" s="36">
        <f>SUMIFS(СВЦЭМ!$C$39:$C$782,СВЦЭМ!$A$39:$A$782,$A34,СВЦЭМ!$B$39:$B$782,W$11)+'СЕТ СН'!$F$9+СВЦЭМ!$D$10+'СЕТ СН'!$F$6-'СЕТ СН'!$F$19</f>
        <v>1512.7538606599999</v>
      </c>
      <c r="X34" s="36">
        <f>SUMIFS(СВЦЭМ!$C$39:$C$782,СВЦЭМ!$A$39:$A$782,$A34,СВЦЭМ!$B$39:$B$782,X$11)+'СЕТ СН'!$F$9+СВЦЭМ!$D$10+'СЕТ СН'!$F$6-'СЕТ СН'!$F$19</f>
        <v>1549.54647944</v>
      </c>
      <c r="Y34" s="36">
        <f>SUMIFS(СВЦЭМ!$C$39:$C$782,СВЦЭМ!$A$39:$A$782,$A34,СВЦЭМ!$B$39:$B$782,Y$11)+'СЕТ СН'!$F$9+СВЦЭМ!$D$10+'СЕТ СН'!$F$6-'СЕТ СН'!$F$19</f>
        <v>1694.2459764499999</v>
      </c>
    </row>
    <row r="35" spans="1:25" ht="15.75" x14ac:dyDescent="0.2">
      <c r="A35" s="35">
        <f t="shared" si="0"/>
        <v>45101</v>
      </c>
      <c r="B35" s="36">
        <f>SUMIFS(СВЦЭМ!$C$39:$C$782,СВЦЭМ!$A$39:$A$782,$A35,СВЦЭМ!$B$39:$B$782,B$11)+'СЕТ СН'!$F$9+СВЦЭМ!$D$10+'СЕТ СН'!$F$6-'СЕТ СН'!$F$19</f>
        <v>1676.9077740499999</v>
      </c>
      <c r="C35" s="36">
        <f>SUMIFS(СВЦЭМ!$C$39:$C$782,СВЦЭМ!$A$39:$A$782,$A35,СВЦЭМ!$B$39:$B$782,C$11)+'СЕТ СН'!$F$9+СВЦЭМ!$D$10+'СЕТ СН'!$F$6-'СЕТ СН'!$F$19</f>
        <v>1758.5112788399999</v>
      </c>
      <c r="D35" s="36">
        <f>SUMIFS(СВЦЭМ!$C$39:$C$782,СВЦЭМ!$A$39:$A$782,$A35,СВЦЭМ!$B$39:$B$782,D$11)+'СЕТ СН'!$F$9+СВЦЭМ!$D$10+'СЕТ СН'!$F$6-'СЕТ СН'!$F$19</f>
        <v>1842.09269167</v>
      </c>
      <c r="E35" s="36">
        <f>SUMIFS(СВЦЭМ!$C$39:$C$782,СВЦЭМ!$A$39:$A$782,$A35,СВЦЭМ!$B$39:$B$782,E$11)+'СЕТ СН'!$F$9+СВЦЭМ!$D$10+'СЕТ СН'!$F$6-'СЕТ СН'!$F$19</f>
        <v>1838.00236752</v>
      </c>
      <c r="F35" s="36">
        <f>SUMIFS(СВЦЭМ!$C$39:$C$782,СВЦЭМ!$A$39:$A$782,$A35,СВЦЭМ!$B$39:$B$782,F$11)+'СЕТ СН'!$F$9+СВЦЭМ!$D$10+'СЕТ СН'!$F$6-'СЕТ СН'!$F$19</f>
        <v>1851.1816725599999</v>
      </c>
      <c r="G35" s="36">
        <f>SUMIFS(СВЦЭМ!$C$39:$C$782,СВЦЭМ!$A$39:$A$782,$A35,СВЦЭМ!$B$39:$B$782,G$11)+'СЕТ СН'!$F$9+СВЦЭМ!$D$10+'СЕТ СН'!$F$6-'СЕТ СН'!$F$19</f>
        <v>1850.0773649499999</v>
      </c>
      <c r="H35" s="36">
        <f>SUMIFS(СВЦЭМ!$C$39:$C$782,СВЦЭМ!$A$39:$A$782,$A35,СВЦЭМ!$B$39:$B$782,H$11)+'СЕТ СН'!$F$9+СВЦЭМ!$D$10+'СЕТ СН'!$F$6-'СЕТ СН'!$F$19</f>
        <v>1815.9199705399999</v>
      </c>
      <c r="I35" s="36">
        <f>SUMIFS(СВЦЭМ!$C$39:$C$782,СВЦЭМ!$A$39:$A$782,$A35,СВЦЭМ!$B$39:$B$782,I$11)+'СЕТ СН'!$F$9+СВЦЭМ!$D$10+'СЕТ СН'!$F$6-'СЕТ СН'!$F$19</f>
        <v>1751.0007154899999</v>
      </c>
      <c r="J35" s="36">
        <f>SUMIFS(СВЦЭМ!$C$39:$C$782,СВЦЭМ!$A$39:$A$782,$A35,СВЦЭМ!$B$39:$B$782,J$11)+'СЕТ СН'!$F$9+СВЦЭМ!$D$10+'СЕТ СН'!$F$6-'СЕТ СН'!$F$19</f>
        <v>1637.1749125199999</v>
      </c>
      <c r="K35" s="36">
        <f>SUMIFS(СВЦЭМ!$C$39:$C$782,СВЦЭМ!$A$39:$A$782,$A35,СВЦЭМ!$B$39:$B$782,K$11)+'СЕТ СН'!$F$9+СВЦЭМ!$D$10+'СЕТ СН'!$F$6-'СЕТ СН'!$F$19</f>
        <v>1561.0959343</v>
      </c>
      <c r="L35" s="36">
        <f>SUMIFS(СВЦЭМ!$C$39:$C$782,СВЦЭМ!$A$39:$A$782,$A35,СВЦЭМ!$B$39:$B$782,L$11)+'СЕТ СН'!$F$9+СВЦЭМ!$D$10+'СЕТ СН'!$F$6-'СЕТ СН'!$F$19</f>
        <v>1549.6313422799999</v>
      </c>
      <c r="M35" s="36">
        <f>SUMIFS(СВЦЭМ!$C$39:$C$782,СВЦЭМ!$A$39:$A$782,$A35,СВЦЭМ!$B$39:$B$782,M$11)+'СЕТ СН'!$F$9+СВЦЭМ!$D$10+'СЕТ СН'!$F$6-'СЕТ СН'!$F$19</f>
        <v>1574.68676031</v>
      </c>
      <c r="N35" s="36">
        <f>SUMIFS(СВЦЭМ!$C$39:$C$782,СВЦЭМ!$A$39:$A$782,$A35,СВЦЭМ!$B$39:$B$782,N$11)+'СЕТ СН'!$F$9+СВЦЭМ!$D$10+'СЕТ СН'!$F$6-'СЕТ СН'!$F$19</f>
        <v>1636.12899541</v>
      </c>
      <c r="O35" s="36">
        <f>SUMIFS(СВЦЭМ!$C$39:$C$782,СВЦЭМ!$A$39:$A$782,$A35,СВЦЭМ!$B$39:$B$782,O$11)+'СЕТ СН'!$F$9+СВЦЭМ!$D$10+'СЕТ СН'!$F$6-'СЕТ СН'!$F$19</f>
        <v>1679.7568523</v>
      </c>
      <c r="P35" s="36">
        <f>SUMIFS(СВЦЭМ!$C$39:$C$782,СВЦЭМ!$A$39:$A$782,$A35,СВЦЭМ!$B$39:$B$782,P$11)+'СЕТ СН'!$F$9+СВЦЭМ!$D$10+'СЕТ СН'!$F$6-'СЕТ СН'!$F$19</f>
        <v>1684.93501081</v>
      </c>
      <c r="Q35" s="36">
        <f>SUMIFS(СВЦЭМ!$C$39:$C$782,СВЦЭМ!$A$39:$A$782,$A35,СВЦЭМ!$B$39:$B$782,Q$11)+'СЕТ СН'!$F$9+СВЦЭМ!$D$10+'СЕТ СН'!$F$6-'СЕТ СН'!$F$19</f>
        <v>1698.66639975</v>
      </c>
      <c r="R35" s="36">
        <f>SUMIFS(СВЦЭМ!$C$39:$C$782,СВЦЭМ!$A$39:$A$782,$A35,СВЦЭМ!$B$39:$B$782,R$11)+'СЕТ СН'!$F$9+СВЦЭМ!$D$10+'СЕТ СН'!$F$6-'СЕТ СН'!$F$19</f>
        <v>1676.1389643099999</v>
      </c>
      <c r="S35" s="36">
        <f>SUMIFS(СВЦЭМ!$C$39:$C$782,СВЦЭМ!$A$39:$A$782,$A35,СВЦЭМ!$B$39:$B$782,S$11)+'СЕТ СН'!$F$9+СВЦЭМ!$D$10+'СЕТ СН'!$F$6-'СЕТ СН'!$F$19</f>
        <v>1681.7466976200001</v>
      </c>
      <c r="T35" s="36">
        <f>SUMIFS(СВЦЭМ!$C$39:$C$782,СВЦЭМ!$A$39:$A$782,$A35,СВЦЭМ!$B$39:$B$782,T$11)+'СЕТ СН'!$F$9+СВЦЭМ!$D$10+'СЕТ СН'!$F$6-'СЕТ СН'!$F$19</f>
        <v>1675.77785073</v>
      </c>
      <c r="U35" s="36">
        <f>SUMIFS(СВЦЭМ!$C$39:$C$782,СВЦЭМ!$A$39:$A$782,$A35,СВЦЭМ!$B$39:$B$782,U$11)+'СЕТ СН'!$F$9+СВЦЭМ!$D$10+'СЕТ СН'!$F$6-'СЕТ СН'!$F$19</f>
        <v>1695.2427605400001</v>
      </c>
      <c r="V35" s="36">
        <f>SUMIFS(СВЦЭМ!$C$39:$C$782,СВЦЭМ!$A$39:$A$782,$A35,СВЦЭМ!$B$39:$B$782,V$11)+'СЕТ СН'!$F$9+СВЦЭМ!$D$10+'СЕТ СН'!$F$6-'СЕТ СН'!$F$19</f>
        <v>1694.42599451</v>
      </c>
      <c r="W35" s="36">
        <f>SUMIFS(СВЦЭМ!$C$39:$C$782,СВЦЭМ!$A$39:$A$782,$A35,СВЦЭМ!$B$39:$B$782,W$11)+'СЕТ СН'!$F$9+СВЦЭМ!$D$10+'СЕТ СН'!$F$6-'СЕТ СН'!$F$19</f>
        <v>1658.8898628300001</v>
      </c>
      <c r="X35" s="36">
        <f>SUMIFS(СВЦЭМ!$C$39:$C$782,СВЦЭМ!$A$39:$A$782,$A35,СВЦЭМ!$B$39:$B$782,X$11)+'СЕТ СН'!$F$9+СВЦЭМ!$D$10+'СЕТ СН'!$F$6-'СЕТ СН'!$F$19</f>
        <v>1710.7678326999999</v>
      </c>
      <c r="Y35" s="36">
        <f>SUMIFS(СВЦЭМ!$C$39:$C$782,СВЦЭМ!$A$39:$A$782,$A35,СВЦЭМ!$B$39:$B$782,Y$11)+'СЕТ СН'!$F$9+СВЦЭМ!$D$10+'СЕТ СН'!$F$6-'СЕТ СН'!$F$19</f>
        <v>1791.1868341899999</v>
      </c>
    </row>
    <row r="36" spans="1:25" ht="15.75" x14ac:dyDescent="0.2">
      <c r="A36" s="35">
        <f t="shared" si="0"/>
        <v>45102</v>
      </c>
      <c r="B36" s="36">
        <f>SUMIFS(СВЦЭМ!$C$39:$C$782,СВЦЭМ!$A$39:$A$782,$A36,СВЦЭМ!$B$39:$B$782,B$11)+'СЕТ СН'!$F$9+СВЦЭМ!$D$10+'СЕТ СН'!$F$6-'СЕТ СН'!$F$19</f>
        <v>1777.5220180900001</v>
      </c>
      <c r="C36" s="36">
        <f>SUMIFS(СВЦЭМ!$C$39:$C$782,СВЦЭМ!$A$39:$A$782,$A36,СВЦЭМ!$B$39:$B$782,C$11)+'СЕТ СН'!$F$9+СВЦЭМ!$D$10+'СЕТ СН'!$F$6-'СЕТ СН'!$F$19</f>
        <v>1868.9420441499999</v>
      </c>
      <c r="D36" s="36">
        <f>SUMIFS(СВЦЭМ!$C$39:$C$782,СВЦЭМ!$A$39:$A$782,$A36,СВЦЭМ!$B$39:$B$782,D$11)+'СЕТ СН'!$F$9+СВЦЭМ!$D$10+'СЕТ СН'!$F$6-'СЕТ СН'!$F$19</f>
        <v>1902.03999552</v>
      </c>
      <c r="E36" s="36">
        <f>SUMIFS(СВЦЭМ!$C$39:$C$782,СВЦЭМ!$A$39:$A$782,$A36,СВЦЭМ!$B$39:$B$782,E$11)+'СЕТ СН'!$F$9+СВЦЭМ!$D$10+'СЕТ СН'!$F$6-'СЕТ СН'!$F$19</f>
        <v>1962.3988860300001</v>
      </c>
      <c r="F36" s="36">
        <f>SUMIFS(СВЦЭМ!$C$39:$C$782,СВЦЭМ!$A$39:$A$782,$A36,СВЦЭМ!$B$39:$B$782,F$11)+'СЕТ СН'!$F$9+СВЦЭМ!$D$10+'СЕТ СН'!$F$6-'СЕТ СН'!$F$19</f>
        <v>1956.0656300099999</v>
      </c>
      <c r="G36" s="36">
        <f>SUMIFS(СВЦЭМ!$C$39:$C$782,СВЦЭМ!$A$39:$A$782,$A36,СВЦЭМ!$B$39:$B$782,G$11)+'СЕТ СН'!$F$9+СВЦЭМ!$D$10+'СЕТ СН'!$F$6-'СЕТ СН'!$F$19</f>
        <v>1847.72169487</v>
      </c>
      <c r="H36" s="36">
        <f>SUMIFS(СВЦЭМ!$C$39:$C$782,СВЦЭМ!$A$39:$A$782,$A36,СВЦЭМ!$B$39:$B$782,H$11)+'СЕТ СН'!$F$9+СВЦЭМ!$D$10+'СЕТ СН'!$F$6-'СЕТ СН'!$F$19</f>
        <v>1789.54518196</v>
      </c>
      <c r="I36" s="36">
        <f>SUMIFS(СВЦЭМ!$C$39:$C$782,СВЦЭМ!$A$39:$A$782,$A36,СВЦЭМ!$B$39:$B$782,I$11)+'СЕТ СН'!$F$9+СВЦЭМ!$D$10+'СЕТ СН'!$F$6-'СЕТ СН'!$F$19</f>
        <v>1767.2713659000001</v>
      </c>
      <c r="J36" s="36">
        <f>SUMIFS(СВЦЭМ!$C$39:$C$782,СВЦЭМ!$A$39:$A$782,$A36,СВЦЭМ!$B$39:$B$782,J$11)+'СЕТ СН'!$F$9+СВЦЭМ!$D$10+'СЕТ СН'!$F$6-'СЕТ СН'!$F$19</f>
        <v>1736.93100211</v>
      </c>
      <c r="K36" s="36">
        <f>SUMIFS(СВЦЭМ!$C$39:$C$782,СВЦЭМ!$A$39:$A$782,$A36,СВЦЭМ!$B$39:$B$782,K$11)+'СЕТ СН'!$F$9+СВЦЭМ!$D$10+'СЕТ СН'!$F$6-'СЕТ СН'!$F$19</f>
        <v>1651.4314221699999</v>
      </c>
      <c r="L36" s="36">
        <f>SUMIFS(СВЦЭМ!$C$39:$C$782,СВЦЭМ!$A$39:$A$782,$A36,СВЦЭМ!$B$39:$B$782,L$11)+'СЕТ СН'!$F$9+СВЦЭМ!$D$10+'СЕТ СН'!$F$6-'СЕТ СН'!$F$19</f>
        <v>1562.38440044</v>
      </c>
      <c r="M36" s="36">
        <f>SUMIFS(СВЦЭМ!$C$39:$C$782,СВЦЭМ!$A$39:$A$782,$A36,СВЦЭМ!$B$39:$B$782,M$11)+'СЕТ СН'!$F$9+СВЦЭМ!$D$10+'СЕТ СН'!$F$6-'СЕТ СН'!$F$19</f>
        <v>1588.1179507699999</v>
      </c>
      <c r="N36" s="36">
        <f>SUMIFS(СВЦЭМ!$C$39:$C$782,СВЦЭМ!$A$39:$A$782,$A36,СВЦЭМ!$B$39:$B$782,N$11)+'СЕТ СН'!$F$9+СВЦЭМ!$D$10+'СЕТ СН'!$F$6-'СЕТ СН'!$F$19</f>
        <v>1596.5160291299999</v>
      </c>
      <c r="O36" s="36">
        <f>SUMIFS(СВЦЭМ!$C$39:$C$782,СВЦЭМ!$A$39:$A$782,$A36,СВЦЭМ!$B$39:$B$782,O$11)+'СЕТ СН'!$F$9+СВЦЭМ!$D$10+'СЕТ СН'!$F$6-'СЕТ СН'!$F$19</f>
        <v>1599.1542683099999</v>
      </c>
      <c r="P36" s="36">
        <f>SUMIFS(СВЦЭМ!$C$39:$C$782,СВЦЭМ!$A$39:$A$782,$A36,СВЦЭМ!$B$39:$B$782,P$11)+'СЕТ СН'!$F$9+СВЦЭМ!$D$10+'СЕТ СН'!$F$6-'СЕТ СН'!$F$19</f>
        <v>1608.5214143599999</v>
      </c>
      <c r="Q36" s="36">
        <f>SUMIFS(СВЦЭМ!$C$39:$C$782,СВЦЭМ!$A$39:$A$782,$A36,СВЦЭМ!$B$39:$B$782,Q$11)+'СЕТ СН'!$F$9+СВЦЭМ!$D$10+'СЕТ СН'!$F$6-'СЕТ СН'!$F$19</f>
        <v>1624.41726933</v>
      </c>
      <c r="R36" s="36">
        <f>SUMIFS(СВЦЭМ!$C$39:$C$782,СВЦЭМ!$A$39:$A$782,$A36,СВЦЭМ!$B$39:$B$782,R$11)+'СЕТ СН'!$F$9+СВЦЭМ!$D$10+'СЕТ СН'!$F$6-'СЕТ СН'!$F$19</f>
        <v>1610.51517539</v>
      </c>
      <c r="S36" s="36">
        <f>SUMIFS(СВЦЭМ!$C$39:$C$782,СВЦЭМ!$A$39:$A$782,$A36,СВЦЭМ!$B$39:$B$782,S$11)+'СЕТ СН'!$F$9+СВЦЭМ!$D$10+'СЕТ СН'!$F$6-'СЕТ СН'!$F$19</f>
        <v>1603.70590358</v>
      </c>
      <c r="T36" s="36">
        <f>SUMIFS(СВЦЭМ!$C$39:$C$782,СВЦЭМ!$A$39:$A$782,$A36,СВЦЭМ!$B$39:$B$782,T$11)+'СЕТ СН'!$F$9+СВЦЭМ!$D$10+'СЕТ СН'!$F$6-'СЕТ СН'!$F$19</f>
        <v>1594.77205639</v>
      </c>
      <c r="U36" s="36">
        <f>SUMIFS(СВЦЭМ!$C$39:$C$782,СВЦЭМ!$A$39:$A$782,$A36,СВЦЭМ!$B$39:$B$782,U$11)+'СЕТ СН'!$F$9+СВЦЭМ!$D$10+'СЕТ СН'!$F$6-'СЕТ СН'!$F$19</f>
        <v>1599.6867481199999</v>
      </c>
      <c r="V36" s="36">
        <f>SUMIFS(СВЦЭМ!$C$39:$C$782,СВЦЭМ!$A$39:$A$782,$A36,СВЦЭМ!$B$39:$B$782,V$11)+'СЕТ СН'!$F$9+СВЦЭМ!$D$10+'СЕТ СН'!$F$6-'СЕТ СН'!$F$19</f>
        <v>1615.7204144499999</v>
      </c>
      <c r="W36" s="36">
        <f>SUMIFS(СВЦЭМ!$C$39:$C$782,СВЦЭМ!$A$39:$A$782,$A36,СВЦЭМ!$B$39:$B$782,W$11)+'СЕТ СН'!$F$9+СВЦЭМ!$D$10+'СЕТ СН'!$F$6-'СЕТ СН'!$F$19</f>
        <v>1600.4597130299999</v>
      </c>
      <c r="X36" s="36">
        <f>SUMIFS(СВЦЭМ!$C$39:$C$782,СВЦЭМ!$A$39:$A$782,$A36,СВЦЭМ!$B$39:$B$782,X$11)+'СЕТ СН'!$F$9+СВЦЭМ!$D$10+'СЕТ СН'!$F$6-'СЕТ СН'!$F$19</f>
        <v>1622.5886751400001</v>
      </c>
      <c r="Y36" s="36">
        <f>SUMIFS(СВЦЭМ!$C$39:$C$782,СВЦЭМ!$A$39:$A$782,$A36,СВЦЭМ!$B$39:$B$782,Y$11)+'СЕТ СН'!$F$9+СВЦЭМ!$D$10+'СЕТ СН'!$F$6-'СЕТ СН'!$F$19</f>
        <v>1780.99352299</v>
      </c>
    </row>
    <row r="37" spans="1:25" ht="15.75" x14ac:dyDescent="0.2">
      <c r="A37" s="35">
        <f t="shared" si="0"/>
        <v>45103</v>
      </c>
      <c r="B37" s="36">
        <f>SUMIFS(СВЦЭМ!$C$39:$C$782,СВЦЭМ!$A$39:$A$782,$A37,СВЦЭМ!$B$39:$B$782,B$11)+'СЕТ СН'!$F$9+СВЦЭМ!$D$10+'СЕТ СН'!$F$6-'СЕТ СН'!$F$19</f>
        <v>1885.74676256</v>
      </c>
      <c r="C37" s="36">
        <f>SUMIFS(СВЦЭМ!$C$39:$C$782,СВЦЭМ!$A$39:$A$782,$A37,СВЦЭМ!$B$39:$B$782,C$11)+'СЕТ СН'!$F$9+СВЦЭМ!$D$10+'СЕТ СН'!$F$6-'СЕТ СН'!$F$19</f>
        <v>1951.5657559599999</v>
      </c>
      <c r="D37" s="36">
        <f>SUMIFS(СВЦЭМ!$C$39:$C$782,СВЦЭМ!$A$39:$A$782,$A37,СВЦЭМ!$B$39:$B$782,D$11)+'СЕТ СН'!$F$9+СВЦЭМ!$D$10+'СЕТ СН'!$F$6-'СЕТ СН'!$F$19</f>
        <v>1988.3441849599999</v>
      </c>
      <c r="E37" s="36">
        <f>SUMIFS(СВЦЭМ!$C$39:$C$782,СВЦЭМ!$A$39:$A$782,$A37,СВЦЭМ!$B$39:$B$782,E$11)+'СЕТ СН'!$F$9+СВЦЭМ!$D$10+'СЕТ СН'!$F$6-'СЕТ СН'!$F$19</f>
        <v>1969.86654776</v>
      </c>
      <c r="F37" s="36">
        <f>SUMIFS(СВЦЭМ!$C$39:$C$782,СВЦЭМ!$A$39:$A$782,$A37,СВЦЭМ!$B$39:$B$782,F$11)+'СЕТ СН'!$F$9+СВЦЭМ!$D$10+'СЕТ СН'!$F$6-'СЕТ СН'!$F$19</f>
        <v>1962.60843617</v>
      </c>
      <c r="G37" s="36">
        <f>SUMIFS(СВЦЭМ!$C$39:$C$782,СВЦЭМ!$A$39:$A$782,$A37,СВЦЭМ!$B$39:$B$782,G$11)+'СЕТ СН'!$F$9+СВЦЭМ!$D$10+'СЕТ СН'!$F$6-'СЕТ СН'!$F$19</f>
        <v>1966.5552361699999</v>
      </c>
      <c r="H37" s="36">
        <f>SUMIFS(СВЦЭМ!$C$39:$C$782,СВЦЭМ!$A$39:$A$782,$A37,СВЦЭМ!$B$39:$B$782,H$11)+'СЕТ СН'!$F$9+СВЦЭМ!$D$10+'СЕТ СН'!$F$6-'СЕТ СН'!$F$19</f>
        <v>1845.2813248800001</v>
      </c>
      <c r="I37" s="36">
        <f>SUMIFS(СВЦЭМ!$C$39:$C$782,СВЦЭМ!$A$39:$A$782,$A37,СВЦЭМ!$B$39:$B$782,I$11)+'СЕТ СН'!$F$9+СВЦЭМ!$D$10+'СЕТ СН'!$F$6-'СЕТ СН'!$F$19</f>
        <v>1647.8554948999999</v>
      </c>
      <c r="J37" s="36">
        <f>SUMIFS(СВЦЭМ!$C$39:$C$782,СВЦЭМ!$A$39:$A$782,$A37,СВЦЭМ!$B$39:$B$782,J$11)+'СЕТ СН'!$F$9+СВЦЭМ!$D$10+'СЕТ СН'!$F$6-'СЕТ СН'!$F$19</f>
        <v>1559.58529916</v>
      </c>
      <c r="K37" s="36">
        <f>SUMIFS(СВЦЭМ!$C$39:$C$782,СВЦЭМ!$A$39:$A$782,$A37,СВЦЭМ!$B$39:$B$782,K$11)+'СЕТ СН'!$F$9+СВЦЭМ!$D$10+'СЕТ СН'!$F$6-'СЕТ СН'!$F$19</f>
        <v>1518.6529647499999</v>
      </c>
      <c r="L37" s="36">
        <f>SUMIFS(СВЦЭМ!$C$39:$C$782,СВЦЭМ!$A$39:$A$782,$A37,СВЦЭМ!$B$39:$B$782,L$11)+'СЕТ СН'!$F$9+СВЦЭМ!$D$10+'СЕТ СН'!$F$6-'СЕТ СН'!$F$19</f>
        <v>1485.9180852899999</v>
      </c>
      <c r="M37" s="36">
        <f>SUMIFS(СВЦЭМ!$C$39:$C$782,СВЦЭМ!$A$39:$A$782,$A37,СВЦЭМ!$B$39:$B$782,M$11)+'СЕТ СН'!$F$9+СВЦЭМ!$D$10+'СЕТ СН'!$F$6-'СЕТ СН'!$F$19</f>
        <v>1511.66576362</v>
      </c>
      <c r="N37" s="36">
        <f>SUMIFS(СВЦЭМ!$C$39:$C$782,СВЦЭМ!$A$39:$A$782,$A37,СВЦЭМ!$B$39:$B$782,N$11)+'СЕТ СН'!$F$9+СВЦЭМ!$D$10+'СЕТ СН'!$F$6-'СЕТ СН'!$F$19</f>
        <v>1541.4992791</v>
      </c>
      <c r="O37" s="36">
        <f>SUMIFS(СВЦЭМ!$C$39:$C$782,СВЦЭМ!$A$39:$A$782,$A37,СВЦЭМ!$B$39:$B$782,O$11)+'СЕТ СН'!$F$9+СВЦЭМ!$D$10+'СЕТ СН'!$F$6-'СЕТ СН'!$F$19</f>
        <v>1529.21074015</v>
      </c>
      <c r="P37" s="36">
        <f>SUMIFS(СВЦЭМ!$C$39:$C$782,СВЦЭМ!$A$39:$A$782,$A37,СВЦЭМ!$B$39:$B$782,P$11)+'СЕТ СН'!$F$9+СВЦЭМ!$D$10+'СЕТ СН'!$F$6-'СЕТ СН'!$F$19</f>
        <v>1539.4136210500001</v>
      </c>
      <c r="Q37" s="36">
        <f>SUMIFS(СВЦЭМ!$C$39:$C$782,СВЦЭМ!$A$39:$A$782,$A37,СВЦЭМ!$B$39:$B$782,Q$11)+'СЕТ СН'!$F$9+СВЦЭМ!$D$10+'СЕТ СН'!$F$6-'СЕТ СН'!$F$19</f>
        <v>1548.9959074199999</v>
      </c>
      <c r="R37" s="36">
        <f>SUMIFS(СВЦЭМ!$C$39:$C$782,СВЦЭМ!$A$39:$A$782,$A37,СВЦЭМ!$B$39:$B$782,R$11)+'СЕТ СН'!$F$9+СВЦЭМ!$D$10+'СЕТ СН'!$F$6-'СЕТ СН'!$F$19</f>
        <v>1534.3114917099999</v>
      </c>
      <c r="S37" s="36">
        <f>SUMIFS(СВЦЭМ!$C$39:$C$782,СВЦЭМ!$A$39:$A$782,$A37,СВЦЭМ!$B$39:$B$782,S$11)+'СЕТ СН'!$F$9+СВЦЭМ!$D$10+'СЕТ СН'!$F$6-'СЕТ СН'!$F$19</f>
        <v>1531.7354945699999</v>
      </c>
      <c r="T37" s="36">
        <f>SUMIFS(СВЦЭМ!$C$39:$C$782,СВЦЭМ!$A$39:$A$782,$A37,СВЦЭМ!$B$39:$B$782,T$11)+'СЕТ СН'!$F$9+СВЦЭМ!$D$10+'СЕТ СН'!$F$6-'СЕТ СН'!$F$19</f>
        <v>1525.86452482</v>
      </c>
      <c r="U37" s="36">
        <f>SUMIFS(СВЦЭМ!$C$39:$C$782,СВЦЭМ!$A$39:$A$782,$A37,СВЦЭМ!$B$39:$B$782,U$11)+'СЕТ СН'!$F$9+СВЦЭМ!$D$10+'СЕТ СН'!$F$6-'СЕТ СН'!$F$19</f>
        <v>1506.0885198799999</v>
      </c>
      <c r="V37" s="36">
        <f>SUMIFS(СВЦЭМ!$C$39:$C$782,СВЦЭМ!$A$39:$A$782,$A37,СВЦЭМ!$B$39:$B$782,V$11)+'СЕТ СН'!$F$9+СВЦЭМ!$D$10+'СЕТ СН'!$F$6-'СЕТ СН'!$F$19</f>
        <v>1518.2116883399999</v>
      </c>
      <c r="W37" s="36">
        <f>SUMIFS(СВЦЭМ!$C$39:$C$782,СВЦЭМ!$A$39:$A$782,$A37,СВЦЭМ!$B$39:$B$782,W$11)+'СЕТ СН'!$F$9+СВЦЭМ!$D$10+'СЕТ СН'!$F$6-'СЕТ СН'!$F$19</f>
        <v>1502.5163288799999</v>
      </c>
      <c r="X37" s="36">
        <f>SUMIFS(СВЦЭМ!$C$39:$C$782,СВЦЭМ!$A$39:$A$782,$A37,СВЦЭМ!$B$39:$B$782,X$11)+'СЕТ СН'!$F$9+СВЦЭМ!$D$10+'СЕТ СН'!$F$6-'СЕТ СН'!$F$19</f>
        <v>1552.6169884399999</v>
      </c>
      <c r="Y37" s="36">
        <f>SUMIFS(СВЦЭМ!$C$39:$C$782,СВЦЭМ!$A$39:$A$782,$A37,СВЦЭМ!$B$39:$B$782,Y$11)+'СЕТ СН'!$F$9+СВЦЭМ!$D$10+'СЕТ СН'!$F$6-'СЕТ СН'!$F$19</f>
        <v>1639.81616502</v>
      </c>
    </row>
    <row r="38" spans="1:25" ht="15.75" x14ac:dyDescent="0.2">
      <c r="A38" s="35">
        <f t="shared" si="0"/>
        <v>45104</v>
      </c>
      <c r="B38" s="36">
        <f>SUMIFS(СВЦЭМ!$C$39:$C$782,СВЦЭМ!$A$39:$A$782,$A38,СВЦЭМ!$B$39:$B$782,B$11)+'СЕТ СН'!$F$9+СВЦЭМ!$D$10+'СЕТ СН'!$F$6-'СЕТ СН'!$F$19</f>
        <v>1690.22232033</v>
      </c>
      <c r="C38" s="36">
        <f>SUMIFS(СВЦЭМ!$C$39:$C$782,СВЦЭМ!$A$39:$A$782,$A38,СВЦЭМ!$B$39:$B$782,C$11)+'СЕТ СН'!$F$9+СВЦЭМ!$D$10+'СЕТ СН'!$F$6-'СЕТ СН'!$F$19</f>
        <v>1735.23273963</v>
      </c>
      <c r="D38" s="36">
        <f>SUMIFS(СВЦЭМ!$C$39:$C$782,СВЦЭМ!$A$39:$A$782,$A38,СВЦЭМ!$B$39:$B$782,D$11)+'СЕТ СН'!$F$9+СВЦЭМ!$D$10+'СЕТ СН'!$F$6-'СЕТ СН'!$F$19</f>
        <v>1818.9612413699999</v>
      </c>
      <c r="E38" s="36">
        <f>SUMIFS(СВЦЭМ!$C$39:$C$782,СВЦЭМ!$A$39:$A$782,$A38,СВЦЭМ!$B$39:$B$782,E$11)+'СЕТ СН'!$F$9+СВЦЭМ!$D$10+'СЕТ СН'!$F$6-'СЕТ СН'!$F$19</f>
        <v>1805.1963322700001</v>
      </c>
      <c r="F38" s="36">
        <f>SUMIFS(СВЦЭМ!$C$39:$C$782,СВЦЭМ!$A$39:$A$782,$A38,СВЦЭМ!$B$39:$B$782,F$11)+'СЕТ СН'!$F$9+СВЦЭМ!$D$10+'СЕТ СН'!$F$6-'СЕТ СН'!$F$19</f>
        <v>1792.97517941</v>
      </c>
      <c r="G38" s="36">
        <f>SUMIFS(СВЦЭМ!$C$39:$C$782,СВЦЭМ!$A$39:$A$782,$A38,СВЦЭМ!$B$39:$B$782,G$11)+'СЕТ СН'!$F$9+СВЦЭМ!$D$10+'СЕТ СН'!$F$6-'СЕТ СН'!$F$19</f>
        <v>1790.3064378700001</v>
      </c>
      <c r="H38" s="36">
        <f>SUMIFS(СВЦЭМ!$C$39:$C$782,СВЦЭМ!$A$39:$A$782,$A38,СВЦЭМ!$B$39:$B$782,H$11)+'СЕТ СН'!$F$9+СВЦЭМ!$D$10+'СЕТ СН'!$F$6-'СЕТ СН'!$F$19</f>
        <v>1715.9020404299999</v>
      </c>
      <c r="I38" s="36">
        <f>SUMIFS(СВЦЭМ!$C$39:$C$782,СВЦЭМ!$A$39:$A$782,$A38,СВЦЭМ!$B$39:$B$782,I$11)+'СЕТ СН'!$F$9+СВЦЭМ!$D$10+'СЕТ СН'!$F$6-'СЕТ СН'!$F$19</f>
        <v>1607.5794055399999</v>
      </c>
      <c r="J38" s="36">
        <f>SUMIFS(СВЦЭМ!$C$39:$C$782,СВЦЭМ!$A$39:$A$782,$A38,СВЦЭМ!$B$39:$B$782,J$11)+'СЕТ СН'!$F$9+СВЦЭМ!$D$10+'СЕТ СН'!$F$6-'СЕТ СН'!$F$19</f>
        <v>1513.2096838</v>
      </c>
      <c r="K38" s="36">
        <f>SUMIFS(СВЦЭМ!$C$39:$C$782,СВЦЭМ!$A$39:$A$782,$A38,СВЦЭМ!$B$39:$B$782,K$11)+'СЕТ СН'!$F$9+СВЦЭМ!$D$10+'СЕТ СН'!$F$6-'СЕТ СН'!$F$19</f>
        <v>1463.4516730800001</v>
      </c>
      <c r="L38" s="36">
        <f>SUMIFS(СВЦЭМ!$C$39:$C$782,СВЦЭМ!$A$39:$A$782,$A38,СВЦЭМ!$B$39:$B$782,L$11)+'СЕТ СН'!$F$9+СВЦЭМ!$D$10+'СЕТ СН'!$F$6-'СЕТ СН'!$F$19</f>
        <v>1433.6416350899999</v>
      </c>
      <c r="M38" s="36">
        <f>SUMIFS(СВЦЭМ!$C$39:$C$782,СВЦЭМ!$A$39:$A$782,$A38,СВЦЭМ!$B$39:$B$782,M$11)+'СЕТ СН'!$F$9+СВЦЭМ!$D$10+'СЕТ СН'!$F$6-'СЕТ СН'!$F$19</f>
        <v>1433.58332341</v>
      </c>
      <c r="N38" s="36">
        <f>SUMIFS(СВЦЭМ!$C$39:$C$782,СВЦЭМ!$A$39:$A$782,$A38,СВЦЭМ!$B$39:$B$782,N$11)+'СЕТ СН'!$F$9+СВЦЭМ!$D$10+'СЕТ СН'!$F$6-'СЕТ СН'!$F$19</f>
        <v>1446.6542987400001</v>
      </c>
      <c r="O38" s="36">
        <f>SUMIFS(СВЦЭМ!$C$39:$C$782,СВЦЭМ!$A$39:$A$782,$A38,СВЦЭМ!$B$39:$B$782,O$11)+'СЕТ СН'!$F$9+СВЦЭМ!$D$10+'СЕТ СН'!$F$6-'СЕТ СН'!$F$19</f>
        <v>1453.66946478</v>
      </c>
      <c r="P38" s="36">
        <f>SUMIFS(СВЦЭМ!$C$39:$C$782,СВЦЭМ!$A$39:$A$782,$A38,СВЦЭМ!$B$39:$B$782,P$11)+'СЕТ СН'!$F$9+СВЦЭМ!$D$10+'СЕТ СН'!$F$6-'СЕТ СН'!$F$19</f>
        <v>1456.6140097299999</v>
      </c>
      <c r="Q38" s="36">
        <f>SUMIFS(СВЦЭМ!$C$39:$C$782,СВЦЭМ!$A$39:$A$782,$A38,СВЦЭМ!$B$39:$B$782,Q$11)+'СЕТ СН'!$F$9+СВЦЭМ!$D$10+'СЕТ СН'!$F$6-'СЕТ СН'!$F$19</f>
        <v>1446.37213997</v>
      </c>
      <c r="R38" s="36">
        <f>SUMIFS(СВЦЭМ!$C$39:$C$782,СВЦЭМ!$A$39:$A$782,$A38,СВЦЭМ!$B$39:$B$782,R$11)+'СЕТ СН'!$F$9+СВЦЭМ!$D$10+'СЕТ СН'!$F$6-'СЕТ СН'!$F$19</f>
        <v>1431.92201178</v>
      </c>
      <c r="S38" s="36">
        <f>SUMIFS(СВЦЭМ!$C$39:$C$782,СВЦЭМ!$A$39:$A$782,$A38,СВЦЭМ!$B$39:$B$782,S$11)+'СЕТ СН'!$F$9+СВЦЭМ!$D$10+'СЕТ СН'!$F$6-'СЕТ СН'!$F$19</f>
        <v>1419.9645083</v>
      </c>
      <c r="T38" s="36">
        <f>SUMIFS(СВЦЭМ!$C$39:$C$782,СВЦЭМ!$A$39:$A$782,$A38,СВЦЭМ!$B$39:$B$782,T$11)+'СЕТ СН'!$F$9+СВЦЭМ!$D$10+'СЕТ СН'!$F$6-'СЕТ СН'!$F$19</f>
        <v>1416.51478993</v>
      </c>
      <c r="U38" s="36">
        <f>SUMIFS(СВЦЭМ!$C$39:$C$782,СВЦЭМ!$A$39:$A$782,$A38,СВЦЭМ!$B$39:$B$782,U$11)+'СЕТ СН'!$F$9+СВЦЭМ!$D$10+'СЕТ СН'!$F$6-'СЕТ СН'!$F$19</f>
        <v>1417.88476851</v>
      </c>
      <c r="V38" s="36">
        <f>SUMIFS(СВЦЭМ!$C$39:$C$782,СВЦЭМ!$A$39:$A$782,$A38,СВЦЭМ!$B$39:$B$782,V$11)+'СЕТ СН'!$F$9+СВЦЭМ!$D$10+'СЕТ СН'!$F$6-'СЕТ СН'!$F$19</f>
        <v>1425.4608801699999</v>
      </c>
      <c r="W38" s="36">
        <f>SUMIFS(СВЦЭМ!$C$39:$C$782,СВЦЭМ!$A$39:$A$782,$A38,СВЦЭМ!$B$39:$B$782,W$11)+'СЕТ СН'!$F$9+СВЦЭМ!$D$10+'СЕТ СН'!$F$6-'СЕТ СН'!$F$19</f>
        <v>1388.4793464899999</v>
      </c>
      <c r="X38" s="36">
        <f>SUMIFS(СВЦЭМ!$C$39:$C$782,СВЦЭМ!$A$39:$A$782,$A38,СВЦЭМ!$B$39:$B$782,X$11)+'СЕТ СН'!$F$9+СВЦЭМ!$D$10+'СЕТ СН'!$F$6-'СЕТ СН'!$F$19</f>
        <v>1423.99204904</v>
      </c>
      <c r="Y38" s="36">
        <f>SUMIFS(СВЦЭМ!$C$39:$C$782,СВЦЭМ!$A$39:$A$782,$A38,СВЦЭМ!$B$39:$B$782,Y$11)+'СЕТ СН'!$F$9+СВЦЭМ!$D$10+'СЕТ СН'!$F$6-'СЕТ СН'!$F$19</f>
        <v>1513.8214415</v>
      </c>
    </row>
    <row r="39" spans="1:25" ht="15.75" x14ac:dyDescent="0.2">
      <c r="A39" s="35">
        <f t="shared" si="0"/>
        <v>45105</v>
      </c>
      <c r="B39" s="36">
        <f>SUMIFS(СВЦЭМ!$C$39:$C$782,СВЦЭМ!$A$39:$A$782,$A39,СВЦЭМ!$B$39:$B$782,B$11)+'СЕТ СН'!$F$9+СВЦЭМ!$D$10+'СЕТ СН'!$F$6-'СЕТ СН'!$F$19</f>
        <v>1610.61268105</v>
      </c>
      <c r="C39" s="36">
        <f>SUMIFS(СВЦЭМ!$C$39:$C$782,СВЦЭМ!$A$39:$A$782,$A39,СВЦЭМ!$B$39:$B$782,C$11)+'СЕТ СН'!$F$9+СВЦЭМ!$D$10+'СЕТ СН'!$F$6-'СЕТ СН'!$F$19</f>
        <v>1694.0857827499999</v>
      </c>
      <c r="D39" s="36">
        <f>SUMIFS(СВЦЭМ!$C$39:$C$782,СВЦЭМ!$A$39:$A$782,$A39,СВЦЭМ!$B$39:$B$782,D$11)+'СЕТ СН'!$F$9+СВЦЭМ!$D$10+'СЕТ СН'!$F$6-'СЕТ СН'!$F$19</f>
        <v>1775.2381085499999</v>
      </c>
      <c r="E39" s="36">
        <f>SUMIFS(СВЦЭМ!$C$39:$C$782,СВЦЭМ!$A$39:$A$782,$A39,СВЦЭМ!$B$39:$B$782,E$11)+'СЕТ СН'!$F$9+СВЦЭМ!$D$10+'СЕТ СН'!$F$6-'СЕТ СН'!$F$19</f>
        <v>1793.92620906</v>
      </c>
      <c r="F39" s="36">
        <f>SUMIFS(СВЦЭМ!$C$39:$C$782,СВЦЭМ!$A$39:$A$782,$A39,СВЦЭМ!$B$39:$B$782,F$11)+'СЕТ СН'!$F$9+СВЦЭМ!$D$10+'СЕТ СН'!$F$6-'СЕТ СН'!$F$19</f>
        <v>1794.16706742</v>
      </c>
      <c r="G39" s="36">
        <f>SUMIFS(СВЦЭМ!$C$39:$C$782,СВЦЭМ!$A$39:$A$782,$A39,СВЦЭМ!$B$39:$B$782,G$11)+'СЕТ СН'!$F$9+СВЦЭМ!$D$10+'СЕТ СН'!$F$6-'СЕТ СН'!$F$19</f>
        <v>1768.51887584</v>
      </c>
      <c r="H39" s="36">
        <f>SUMIFS(СВЦЭМ!$C$39:$C$782,СВЦЭМ!$A$39:$A$782,$A39,СВЦЭМ!$B$39:$B$782,H$11)+'СЕТ СН'!$F$9+СВЦЭМ!$D$10+'СЕТ СН'!$F$6-'СЕТ СН'!$F$19</f>
        <v>1660.6055196899999</v>
      </c>
      <c r="I39" s="36">
        <f>SUMIFS(СВЦЭМ!$C$39:$C$782,СВЦЭМ!$A$39:$A$782,$A39,СВЦЭМ!$B$39:$B$782,I$11)+'СЕТ СН'!$F$9+СВЦЭМ!$D$10+'СЕТ СН'!$F$6-'СЕТ СН'!$F$19</f>
        <v>1528.53129352</v>
      </c>
      <c r="J39" s="36">
        <f>SUMIFS(СВЦЭМ!$C$39:$C$782,СВЦЭМ!$A$39:$A$782,$A39,СВЦЭМ!$B$39:$B$782,J$11)+'СЕТ СН'!$F$9+СВЦЭМ!$D$10+'СЕТ СН'!$F$6-'СЕТ СН'!$F$19</f>
        <v>1455.9690985</v>
      </c>
      <c r="K39" s="36">
        <f>SUMIFS(СВЦЭМ!$C$39:$C$782,СВЦЭМ!$A$39:$A$782,$A39,СВЦЭМ!$B$39:$B$782,K$11)+'СЕТ СН'!$F$9+СВЦЭМ!$D$10+'СЕТ СН'!$F$6-'СЕТ СН'!$F$19</f>
        <v>1399.1436996099999</v>
      </c>
      <c r="L39" s="36">
        <f>SUMIFS(СВЦЭМ!$C$39:$C$782,СВЦЭМ!$A$39:$A$782,$A39,СВЦЭМ!$B$39:$B$782,L$11)+'СЕТ СН'!$F$9+СВЦЭМ!$D$10+'СЕТ СН'!$F$6-'СЕТ СН'!$F$19</f>
        <v>1405.86087189</v>
      </c>
      <c r="M39" s="36">
        <f>SUMIFS(СВЦЭМ!$C$39:$C$782,СВЦЭМ!$A$39:$A$782,$A39,СВЦЭМ!$B$39:$B$782,M$11)+'СЕТ СН'!$F$9+СВЦЭМ!$D$10+'СЕТ СН'!$F$6-'СЕТ СН'!$F$19</f>
        <v>1416.8918506099999</v>
      </c>
      <c r="N39" s="36">
        <f>SUMIFS(СВЦЭМ!$C$39:$C$782,СВЦЭМ!$A$39:$A$782,$A39,СВЦЭМ!$B$39:$B$782,N$11)+'СЕТ СН'!$F$9+СВЦЭМ!$D$10+'СЕТ СН'!$F$6-'СЕТ СН'!$F$19</f>
        <v>1467.60871625</v>
      </c>
      <c r="O39" s="36">
        <f>SUMIFS(СВЦЭМ!$C$39:$C$782,СВЦЭМ!$A$39:$A$782,$A39,СВЦЭМ!$B$39:$B$782,O$11)+'СЕТ СН'!$F$9+СВЦЭМ!$D$10+'СЕТ СН'!$F$6-'СЕТ СН'!$F$19</f>
        <v>1461.9038986</v>
      </c>
      <c r="P39" s="36">
        <f>SUMIFS(СВЦЭМ!$C$39:$C$782,СВЦЭМ!$A$39:$A$782,$A39,СВЦЭМ!$B$39:$B$782,P$11)+'СЕТ СН'!$F$9+СВЦЭМ!$D$10+'СЕТ СН'!$F$6-'СЕТ СН'!$F$19</f>
        <v>1448.22854517</v>
      </c>
      <c r="Q39" s="36">
        <f>SUMIFS(СВЦЭМ!$C$39:$C$782,СВЦЭМ!$A$39:$A$782,$A39,СВЦЭМ!$B$39:$B$782,Q$11)+'СЕТ СН'!$F$9+СВЦЭМ!$D$10+'СЕТ СН'!$F$6-'СЕТ СН'!$F$19</f>
        <v>1449.29216088</v>
      </c>
      <c r="R39" s="36">
        <f>SUMIFS(СВЦЭМ!$C$39:$C$782,СВЦЭМ!$A$39:$A$782,$A39,СВЦЭМ!$B$39:$B$782,R$11)+'СЕТ СН'!$F$9+СВЦЭМ!$D$10+'СЕТ СН'!$F$6-'СЕТ СН'!$F$19</f>
        <v>1418.6402957600001</v>
      </c>
      <c r="S39" s="36">
        <f>SUMIFS(СВЦЭМ!$C$39:$C$782,СВЦЭМ!$A$39:$A$782,$A39,СВЦЭМ!$B$39:$B$782,S$11)+'СЕТ СН'!$F$9+СВЦЭМ!$D$10+'СЕТ СН'!$F$6-'СЕТ СН'!$F$19</f>
        <v>1414.19205691</v>
      </c>
      <c r="T39" s="36">
        <f>SUMIFS(СВЦЭМ!$C$39:$C$782,СВЦЭМ!$A$39:$A$782,$A39,СВЦЭМ!$B$39:$B$782,T$11)+'СЕТ СН'!$F$9+СВЦЭМ!$D$10+'СЕТ СН'!$F$6-'СЕТ СН'!$F$19</f>
        <v>1418.9202241099999</v>
      </c>
      <c r="U39" s="36">
        <f>SUMIFS(СВЦЭМ!$C$39:$C$782,СВЦЭМ!$A$39:$A$782,$A39,СВЦЭМ!$B$39:$B$782,U$11)+'СЕТ СН'!$F$9+СВЦЭМ!$D$10+'СЕТ СН'!$F$6-'СЕТ СН'!$F$19</f>
        <v>1455.3486475899999</v>
      </c>
      <c r="V39" s="36">
        <f>SUMIFS(СВЦЭМ!$C$39:$C$782,СВЦЭМ!$A$39:$A$782,$A39,СВЦЭМ!$B$39:$B$782,V$11)+'СЕТ СН'!$F$9+СВЦЭМ!$D$10+'СЕТ СН'!$F$6-'СЕТ СН'!$F$19</f>
        <v>1464.32241634</v>
      </c>
      <c r="W39" s="36">
        <f>SUMIFS(СВЦЭМ!$C$39:$C$782,СВЦЭМ!$A$39:$A$782,$A39,СВЦЭМ!$B$39:$B$782,W$11)+'СЕТ СН'!$F$9+СВЦЭМ!$D$10+'СЕТ СН'!$F$6-'СЕТ СН'!$F$19</f>
        <v>1437.83722876</v>
      </c>
      <c r="X39" s="36">
        <f>SUMIFS(СВЦЭМ!$C$39:$C$782,СВЦЭМ!$A$39:$A$782,$A39,СВЦЭМ!$B$39:$B$782,X$11)+'СЕТ СН'!$F$9+СВЦЭМ!$D$10+'СЕТ СН'!$F$6-'СЕТ СН'!$F$19</f>
        <v>1460.6983912799999</v>
      </c>
      <c r="Y39" s="36">
        <f>SUMIFS(СВЦЭМ!$C$39:$C$782,СВЦЭМ!$A$39:$A$782,$A39,СВЦЭМ!$B$39:$B$782,Y$11)+'СЕТ СН'!$F$9+СВЦЭМ!$D$10+'СЕТ СН'!$F$6-'СЕТ СН'!$F$19</f>
        <v>1566.5209127999999</v>
      </c>
    </row>
    <row r="40" spans="1:25" ht="15.75" x14ac:dyDescent="0.2">
      <c r="A40" s="35">
        <f t="shared" si="0"/>
        <v>45106</v>
      </c>
      <c r="B40" s="36">
        <f>SUMIFS(СВЦЭМ!$C$39:$C$782,СВЦЭМ!$A$39:$A$782,$A40,СВЦЭМ!$B$39:$B$782,B$11)+'СЕТ СН'!$F$9+СВЦЭМ!$D$10+'СЕТ СН'!$F$6-'СЕТ СН'!$F$19</f>
        <v>1698.4909432499999</v>
      </c>
      <c r="C40" s="36">
        <f>SUMIFS(СВЦЭМ!$C$39:$C$782,СВЦЭМ!$A$39:$A$782,$A40,СВЦЭМ!$B$39:$B$782,C$11)+'СЕТ СН'!$F$9+СВЦЭМ!$D$10+'СЕТ СН'!$F$6-'СЕТ СН'!$F$19</f>
        <v>1756.7851165499999</v>
      </c>
      <c r="D40" s="36">
        <f>SUMIFS(СВЦЭМ!$C$39:$C$782,СВЦЭМ!$A$39:$A$782,$A40,СВЦЭМ!$B$39:$B$782,D$11)+'СЕТ СН'!$F$9+СВЦЭМ!$D$10+'СЕТ СН'!$F$6-'СЕТ СН'!$F$19</f>
        <v>1806.59053038</v>
      </c>
      <c r="E40" s="36">
        <f>SUMIFS(СВЦЭМ!$C$39:$C$782,СВЦЭМ!$A$39:$A$782,$A40,СВЦЭМ!$B$39:$B$782,E$11)+'СЕТ СН'!$F$9+СВЦЭМ!$D$10+'СЕТ СН'!$F$6-'СЕТ СН'!$F$19</f>
        <v>1811.5026171100001</v>
      </c>
      <c r="F40" s="36">
        <f>SUMIFS(СВЦЭМ!$C$39:$C$782,СВЦЭМ!$A$39:$A$782,$A40,СВЦЭМ!$B$39:$B$782,F$11)+'СЕТ СН'!$F$9+СВЦЭМ!$D$10+'СЕТ СН'!$F$6-'СЕТ СН'!$F$19</f>
        <v>1796.8736218500001</v>
      </c>
      <c r="G40" s="36">
        <f>SUMIFS(СВЦЭМ!$C$39:$C$782,СВЦЭМ!$A$39:$A$782,$A40,СВЦЭМ!$B$39:$B$782,G$11)+'СЕТ СН'!$F$9+СВЦЭМ!$D$10+'СЕТ СН'!$F$6-'СЕТ СН'!$F$19</f>
        <v>1799.0015900199999</v>
      </c>
      <c r="H40" s="36">
        <f>SUMIFS(СВЦЭМ!$C$39:$C$782,СВЦЭМ!$A$39:$A$782,$A40,СВЦЭМ!$B$39:$B$782,H$11)+'СЕТ СН'!$F$9+СВЦЭМ!$D$10+'СЕТ СН'!$F$6-'СЕТ СН'!$F$19</f>
        <v>1745.0145806599999</v>
      </c>
      <c r="I40" s="36">
        <f>SUMIFS(СВЦЭМ!$C$39:$C$782,СВЦЭМ!$A$39:$A$782,$A40,СВЦЭМ!$B$39:$B$782,I$11)+'СЕТ СН'!$F$9+СВЦЭМ!$D$10+'СЕТ СН'!$F$6-'СЕТ СН'!$F$19</f>
        <v>1645.0733849000001</v>
      </c>
      <c r="J40" s="36">
        <f>SUMIFS(СВЦЭМ!$C$39:$C$782,СВЦЭМ!$A$39:$A$782,$A40,СВЦЭМ!$B$39:$B$782,J$11)+'СЕТ СН'!$F$9+СВЦЭМ!$D$10+'СЕТ СН'!$F$6-'СЕТ СН'!$F$19</f>
        <v>1550.3966034299999</v>
      </c>
      <c r="K40" s="36">
        <f>SUMIFS(СВЦЭМ!$C$39:$C$782,СВЦЭМ!$A$39:$A$782,$A40,СВЦЭМ!$B$39:$B$782,K$11)+'СЕТ СН'!$F$9+СВЦЭМ!$D$10+'СЕТ СН'!$F$6-'СЕТ СН'!$F$19</f>
        <v>1498.23438495</v>
      </c>
      <c r="L40" s="36">
        <f>SUMIFS(СВЦЭМ!$C$39:$C$782,СВЦЭМ!$A$39:$A$782,$A40,СВЦЭМ!$B$39:$B$782,L$11)+'СЕТ СН'!$F$9+СВЦЭМ!$D$10+'СЕТ СН'!$F$6-'СЕТ СН'!$F$19</f>
        <v>1503.2253185299999</v>
      </c>
      <c r="M40" s="36">
        <f>SUMIFS(СВЦЭМ!$C$39:$C$782,СВЦЭМ!$A$39:$A$782,$A40,СВЦЭМ!$B$39:$B$782,M$11)+'СЕТ СН'!$F$9+СВЦЭМ!$D$10+'СЕТ СН'!$F$6-'СЕТ СН'!$F$19</f>
        <v>1465.07230742</v>
      </c>
      <c r="N40" s="36">
        <f>SUMIFS(СВЦЭМ!$C$39:$C$782,СВЦЭМ!$A$39:$A$782,$A40,СВЦЭМ!$B$39:$B$782,N$11)+'СЕТ СН'!$F$9+СВЦЭМ!$D$10+'СЕТ СН'!$F$6-'СЕТ СН'!$F$19</f>
        <v>1486.5830337499999</v>
      </c>
      <c r="O40" s="36">
        <f>SUMIFS(СВЦЭМ!$C$39:$C$782,СВЦЭМ!$A$39:$A$782,$A40,СВЦЭМ!$B$39:$B$782,O$11)+'СЕТ СН'!$F$9+СВЦЭМ!$D$10+'СЕТ СН'!$F$6-'СЕТ СН'!$F$19</f>
        <v>1487.3283381599999</v>
      </c>
      <c r="P40" s="36">
        <f>SUMIFS(СВЦЭМ!$C$39:$C$782,СВЦЭМ!$A$39:$A$782,$A40,СВЦЭМ!$B$39:$B$782,P$11)+'СЕТ СН'!$F$9+СВЦЭМ!$D$10+'СЕТ СН'!$F$6-'СЕТ СН'!$F$19</f>
        <v>1494.66953653</v>
      </c>
      <c r="Q40" s="36">
        <f>SUMIFS(СВЦЭМ!$C$39:$C$782,СВЦЭМ!$A$39:$A$782,$A40,СВЦЭМ!$B$39:$B$782,Q$11)+'СЕТ СН'!$F$9+СВЦЭМ!$D$10+'СЕТ СН'!$F$6-'СЕТ СН'!$F$19</f>
        <v>1494.6916885799999</v>
      </c>
      <c r="R40" s="36">
        <f>SUMIFS(СВЦЭМ!$C$39:$C$782,СВЦЭМ!$A$39:$A$782,$A40,СВЦЭМ!$B$39:$B$782,R$11)+'СЕТ СН'!$F$9+СВЦЭМ!$D$10+'СЕТ СН'!$F$6-'СЕТ СН'!$F$19</f>
        <v>1482.21847469</v>
      </c>
      <c r="S40" s="36">
        <f>SUMIFS(СВЦЭМ!$C$39:$C$782,СВЦЭМ!$A$39:$A$782,$A40,СВЦЭМ!$B$39:$B$782,S$11)+'СЕТ СН'!$F$9+СВЦЭМ!$D$10+'СЕТ СН'!$F$6-'СЕТ СН'!$F$19</f>
        <v>1469.1532976799999</v>
      </c>
      <c r="T40" s="36">
        <f>SUMIFS(СВЦЭМ!$C$39:$C$782,СВЦЭМ!$A$39:$A$782,$A40,СВЦЭМ!$B$39:$B$782,T$11)+'СЕТ СН'!$F$9+СВЦЭМ!$D$10+'СЕТ СН'!$F$6-'СЕТ СН'!$F$19</f>
        <v>1478.20515071</v>
      </c>
      <c r="U40" s="36">
        <f>SUMIFS(СВЦЭМ!$C$39:$C$782,СВЦЭМ!$A$39:$A$782,$A40,СВЦЭМ!$B$39:$B$782,U$11)+'СЕТ СН'!$F$9+СВЦЭМ!$D$10+'СЕТ СН'!$F$6-'СЕТ СН'!$F$19</f>
        <v>1541.44596419</v>
      </c>
      <c r="V40" s="36">
        <f>SUMIFS(СВЦЭМ!$C$39:$C$782,СВЦЭМ!$A$39:$A$782,$A40,СВЦЭМ!$B$39:$B$782,V$11)+'СЕТ СН'!$F$9+СВЦЭМ!$D$10+'СЕТ СН'!$F$6-'СЕТ СН'!$F$19</f>
        <v>1523.16857108</v>
      </c>
      <c r="W40" s="36">
        <f>SUMIFS(СВЦЭМ!$C$39:$C$782,СВЦЭМ!$A$39:$A$782,$A40,СВЦЭМ!$B$39:$B$782,W$11)+'СЕТ СН'!$F$9+СВЦЭМ!$D$10+'СЕТ СН'!$F$6-'СЕТ СН'!$F$19</f>
        <v>1500.93555283</v>
      </c>
      <c r="X40" s="36">
        <f>SUMIFS(СВЦЭМ!$C$39:$C$782,СВЦЭМ!$A$39:$A$782,$A40,СВЦЭМ!$B$39:$B$782,X$11)+'СЕТ СН'!$F$9+СВЦЭМ!$D$10+'СЕТ СН'!$F$6-'СЕТ СН'!$F$19</f>
        <v>1514.7153487599999</v>
      </c>
      <c r="Y40" s="36">
        <f>SUMIFS(СВЦЭМ!$C$39:$C$782,СВЦЭМ!$A$39:$A$782,$A40,СВЦЭМ!$B$39:$B$782,Y$11)+'СЕТ СН'!$F$9+СВЦЭМ!$D$10+'СЕТ СН'!$F$6-'СЕТ СН'!$F$19</f>
        <v>1641.7219966</v>
      </c>
    </row>
    <row r="41" spans="1:25" ht="15.75" x14ac:dyDescent="0.2">
      <c r="A41" s="35">
        <f t="shared" si="0"/>
        <v>45107</v>
      </c>
      <c r="B41" s="36">
        <f>SUMIFS(СВЦЭМ!$C$39:$C$782,СВЦЭМ!$A$39:$A$782,$A41,СВЦЭМ!$B$39:$B$782,B$11)+'СЕТ СН'!$F$9+СВЦЭМ!$D$10+'СЕТ СН'!$F$6-'СЕТ СН'!$F$19</f>
        <v>1690.0904413599999</v>
      </c>
      <c r="C41" s="36">
        <f>SUMIFS(СВЦЭМ!$C$39:$C$782,СВЦЭМ!$A$39:$A$782,$A41,СВЦЭМ!$B$39:$B$782,C$11)+'СЕТ СН'!$F$9+СВЦЭМ!$D$10+'СЕТ СН'!$F$6-'СЕТ СН'!$F$19</f>
        <v>1734.38609537</v>
      </c>
      <c r="D41" s="36">
        <f>SUMIFS(СВЦЭМ!$C$39:$C$782,СВЦЭМ!$A$39:$A$782,$A41,СВЦЭМ!$B$39:$B$782,D$11)+'СЕТ СН'!$F$9+СВЦЭМ!$D$10+'СЕТ СН'!$F$6-'СЕТ СН'!$F$19</f>
        <v>1832.7421068199999</v>
      </c>
      <c r="E41" s="36">
        <f>SUMIFS(СВЦЭМ!$C$39:$C$782,СВЦЭМ!$A$39:$A$782,$A41,СВЦЭМ!$B$39:$B$782,E$11)+'СЕТ СН'!$F$9+СВЦЭМ!$D$10+'СЕТ СН'!$F$6-'СЕТ СН'!$F$19</f>
        <v>1849.6060862300001</v>
      </c>
      <c r="F41" s="36">
        <f>SUMIFS(СВЦЭМ!$C$39:$C$782,СВЦЭМ!$A$39:$A$782,$A41,СВЦЭМ!$B$39:$B$782,F$11)+'СЕТ СН'!$F$9+СВЦЭМ!$D$10+'СЕТ СН'!$F$6-'СЕТ СН'!$F$19</f>
        <v>1891.6901660399999</v>
      </c>
      <c r="G41" s="36">
        <f>SUMIFS(СВЦЭМ!$C$39:$C$782,СВЦЭМ!$A$39:$A$782,$A41,СВЦЭМ!$B$39:$B$782,G$11)+'СЕТ СН'!$F$9+СВЦЭМ!$D$10+'СЕТ СН'!$F$6-'СЕТ СН'!$F$19</f>
        <v>1923.86482705</v>
      </c>
      <c r="H41" s="36">
        <f>SUMIFS(СВЦЭМ!$C$39:$C$782,СВЦЭМ!$A$39:$A$782,$A41,СВЦЭМ!$B$39:$B$782,H$11)+'СЕТ СН'!$F$9+СВЦЭМ!$D$10+'СЕТ СН'!$F$6-'СЕТ СН'!$F$19</f>
        <v>1819.44943878</v>
      </c>
      <c r="I41" s="36">
        <f>SUMIFS(СВЦЭМ!$C$39:$C$782,СВЦЭМ!$A$39:$A$782,$A41,СВЦЭМ!$B$39:$B$782,I$11)+'СЕТ СН'!$F$9+СВЦЭМ!$D$10+'СЕТ СН'!$F$6-'СЕТ СН'!$F$19</f>
        <v>1706.3655429</v>
      </c>
      <c r="J41" s="36">
        <f>SUMIFS(СВЦЭМ!$C$39:$C$782,СВЦЭМ!$A$39:$A$782,$A41,СВЦЭМ!$B$39:$B$782,J$11)+'СЕТ СН'!$F$9+СВЦЭМ!$D$10+'СЕТ СН'!$F$6-'СЕТ СН'!$F$19</f>
        <v>1621.9017727400001</v>
      </c>
      <c r="K41" s="36">
        <f>SUMIFS(СВЦЭМ!$C$39:$C$782,СВЦЭМ!$A$39:$A$782,$A41,СВЦЭМ!$B$39:$B$782,K$11)+'СЕТ СН'!$F$9+СВЦЭМ!$D$10+'СЕТ СН'!$F$6-'СЕТ СН'!$F$19</f>
        <v>1548.46621882</v>
      </c>
      <c r="L41" s="36">
        <f>SUMIFS(СВЦЭМ!$C$39:$C$782,СВЦЭМ!$A$39:$A$782,$A41,СВЦЭМ!$B$39:$B$782,L$11)+'СЕТ СН'!$F$9+СВЦЭМ!$D$10+'СЕТ СН'!$F$6-'СЕТ СН'!$F$19</f>
        <v>1515.85351685</v>
      </c>
      <c r="M41" s="36">
        <f>SUMIFS(СВЦЭМ!$C$39:$C$782,СВЦЭМ!$A$39:$A$782,$A41,СВЦЭМ!$B$39:$B$782,M$11)+'СЕТ СН'!$F$9+СВЦЭМ!$D$10+'СЕТ СН'!$F$6-'СЕТ СН'!$F$19</f>
        <v>1483.85298384</v>
      </c>
      <c r="N41" s="36">
        <f>SUMIFS(СВЦЭМ!$C$39:$C$782,СВЦЭМ!$A$39:$A$782,$A41,СВЦЭМ!$B$39:$B$782,N$11)+'СЕТ СН'!$F$9+СВЦЭМ!$D$10+'СЕТ СН'!$F$6-'СЕТ СН'!$F$19</f>
        <v>1531.7502618399999</v>
      </c>
      <c r="O41" s="36">
        <f>SUMIFS(СВЦЭМ!$C$39:$C$782,СВЦЭМ!$A$39:$A$782,$A41,СВЦЭМ!$B$39:$B$782,O$11)+'СЕТ СН'!$F$9+СВЦЭМ!$D$10+'СЕТ СН'!$F$6-'СЕТ СН'!$F$19</f>
        <v>1517.3550829000001</v>
      </c>
      <c r="P41" s="36">
        <f>SUMIFS(СВЦЭМ!$C$39:$C$782,СВЦЭМ!$A$39:$A$782,$A41,СВЦЭМ!$B$39:$B$782,P$11)+'СЕТ СН'!$F$9+СВЦЭМ!$D$10+'СЕТ СН'!$F$6-'СЕТ СН'!$F$19</f>
        <v>1526.93475341</v>
      </c>
      <c r="Q41" s="36">
        <f>SUMIFS(СВЦЭМ!$C$39:$C$782,СВЦЭМ!$A$39:$A$782,$A41,СВЦЭМ!$B$39:$B$782,Q$11)+'СЕТ СН'!$F$9+СВЦЭМ!$D$10+'СЕТ СН'!$F$6-'СЕТ СН'!$F$19</f>
        <v>1528.81793539</v>
      </c>
      <c r="R41" s="36">
        <f>SUMIFS(СВЦЭМ!$C$39:$C$782,СВЦЭМ!$A$39:$A$782,$A41,СВЦЭМ!$B$39:$B$782,R$11)+'СЕТ СН'!$F$9+СВЦЭМ!$D$10+'СЕТ СН'!$F$6-'СЕТ СН'!$F$19</f>
        <v>1516.7324250700001</v>
      </c>
      <c r="S41" s="36">
        <f>SUMIFS(СВЦЭМ!$C$39:$C$782,СВЦЭМ!$A$39:$A$782,$A41,СВЦЭМ!$B$39:$B$782,S$11)+'СЕТ СН'!$F$9+СВЦЭМ!$D$10+'СЕТ СН'!$F$6-'СЕТ СН'!$F$19</f>
        <v>1507.6733903899999</v>
      </c>
      <c r="T41" s="36">
        <f>SUMIFS(СВЦЭМ!$C$39:$C$782,СВЦЭМ!$A$39:$A$782,$A41,СВЦЭМ!$B$39:$B$782,T$11)+'СЕТ СН'!$F$9+СВЦЭМ!$D$10+'СЕТ СН'!$F$6-'СЕТ СН'!$F$19</f>
        <v>1509.1479470899999</v>
      </c>
      <c r="U41" s="36">
        <f>SUMIFS(СВЦЭМ!$C$39:$C$782,СВЦЭМ!$A$39:$A$782,$A41,СВЦЭМ!$B$39:$B$782,U$11)+'СЕТ СН'!$F$9+СВЦЭМ!$D$10+'СЕТ СН'!$F$6-'СЕТ СН'!$F$19</f>
        <v>1515.45882246</v>
      </c>
      <c r="V41" s="36">
        <f>SUMIFS(СВЦЭМ!$C$39:$C$782,СВЦЭМ!$A$39:$A$782,$A41,СВЦЭМ!$B$39:$B$782,V$11)+'СЕТ СН'!$F$9+СВЦЭМ!$D$10+'СЕТ СН'!$F$6-'СЕТ СН'!$F$19</f>
        <v>1539.4467698799999</v>
      </c>
      <c r="W41" s="36">
        <f>SUMIFS(СВЦЭМ!$C$39:$C$782,СВЦЭМ!$A$39:$A$782,$A41,СВЦЭМ!$B$39:$B$782,W$11)+'СЕТ СН'!$F$9+СВЦЭМ!$D$10+'СЕТ СН'!$F$6-'СЕТ СН'!$F$19</f>
        <v>1503.4304813799999</v>
      </c>
      <c r="X41" s="36">
        <f>SUMIFS(СВЦЭМ!$C$39:$C$782,СВЦЭМ!$A$39:$A$782,$A41,СВЦЭМ!$B$39:$B$782,X$11)+'СЕТ СН'!$F$9+СВЦЭМ!$D$10+'СЕТ СН'!$F$6-'СЕТ СН'!$F$19</f>
        <v>1547.4237141599999</v>
      </c>
      <c r="Y41" s="36">
        <f>SUMIFS(СВЦЭМ!$C$39:$C$782,СВЦЭМ!$A$39:$A$782,$A41,СВЦЭМ!$B$39:$B$782,Y$11)+'СЕТ СН'!$F$9+СВЦЭМ!$D$10+'СЕТ СН'!$F$6-'СЕТ СН'!$F$19</f>
        <v>1638.85303948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01.06.2023</v>
      </c>
      <c r="B48" s="36">
        <f>SUMIFS(СВЦЭМ!$C$39:$C$782,СВЦЭМ!$A$39:$A$782,$A48,СВЦЭМ!$B$39:$B$782,B$47)+'СЕТ СН'!$G$9+СВЦЭМ!$D$10+'СЕТ СН'!$G$6-'СЕТ СН'!$G$19</f>
        <v>1883.2576745000001</v>
      </c>
      <c r="C48" s="36">
        <f>SUMIFS(СВЦЭМ!$C$39:$C$782,СВЦЭМ!$A$39:$A$782,$A48,СВЦЭМ!$B$39:$B$782,C$47)+'СЕТ СН'!$G$9+СВЦЭМ!$D$10+'СЕТ СН'!$G$6-'СЕТ СН'!$G$19</f>
        <v>1963.32469165</v>
      </c>
      <c r="D48" s="36">
        <f>SUMIFS(СВЦЭМ!$C$39:$C$782,СВЦЭМ!$A$39:$A$782,$A48,СВЦЭМ!$B$39:$B$782,D$47)+'СЕТ СН'!$G$9+СВЦЭМ!$D$10+'СЕТ СН'!$G$6-'СЕТ СН'!$G$19</f>
        <v>2005.76556925</v>
      </c>
      <c r="E48" s="36">
        <f>SUMIFS(СВЦЭМ!$C$39:$C$782,СВЦЭМ!$A$39:$A$782,$A48,СВЦЭМ!$B$39:$B$782,E$47)+'СЕТ СН'!$G$9+СВЦЭМ!$D$10+'СЕТ СН'!$G$6-'СЕТ СН'!$G$19</f>
        <v>2038.43047473</v>
      </c>
      <c r="F48" s="36">
        <f>SUMIFS(СВЦЭМ!$C$39:$C$782,СВЦЭМ!$A$39:$A$782,$A48,СВЦЭМ!$B$39:$B$782,F$47)+'СЕТ СН'!$G$9+СВЦЭМ!$D$10+'СЕТ СН'!$G$6-'СЕТ СН'!$G$19</f>
        <v>2046.7663029</v>
      </c>
      <c r="G48" s="36">
        <f>SUMIFS(СВЦЭМ!$C$39:$C$782,СВЦЭМ!$A$39:$A$782,$A48,СВЦЭМ!$B$39:$B$782,G$47)+'СЕТ СН'!$G$9+СВЦЭМ!$D$10+'СЕТ СН'!$G$6-'СЕТ СН'!$G$19</f>
        <v>2045.73020105</v>
      </c>
      <c r="H48" s="36">
        <f>SUMIFS(СВЦЭМ!$C$39:$C$782,СВЦЭМ!$A$39:$A$782,$A48,СВЦЭМ!$B$39:$B$782,H$47)+'СЕТ СН'!$G$9+СВЦЭМ!$D$10+'СЕТ СН'!$G$6-'СЕТ СН'!$G$19</f>
        <v>1916.8436395900001</v>
      </c>
      <c r="I48" s="36">
        <f>SUMIFS(СВЦЭМ!$C$39:$C$782,СВЦЭМ!$A$39:$A$782,$A48,СВЦЭМ!$B$39:$B$782,I$47)+'СЕТ СН'!$G$9+СВЦЭМ!$D$10+'СЕТ СН'!$G$6-'СЕТ СН'!$G$19</f>
        <v>1816.1699278900001</v>
      </c>
      <c r="J48" s="36">
        <f>SUMIFS(СВЦЭМ!$C$39:$C$782,СВЦЭМ!$A$39:$A$782,$A48,СВЦЭМ!$B$39:$B$782,J$47)+'СЕТ СН'!$G$9+СВЦЭМ!$D$10+'СЕТ СН'!$G$6-'СЕТ СН'!$G$19</f>
        <v>1773.67773534</v>
      </c>
      <c r="K48" s="36">
        <f>SUMIFS(СВЦЭМ!$C$39:$C$782,СВЦЭМ!$A$39:$A$782,$A48,СВЦЭМ!$B$39:$B$782,K$47)+'СЕТ СН'!$G$9+СВЦЭМ!$D$10+'СЕТ СН'!$G$6-'СЕТ СН'!$G$19</f>
        <v>1774.8393873300001</v>
      </c>
      <c r="L48" s="36">
        <f>SUMIFS(СВЦЭМ!$C$39:$C$782,СВЦЭМ!$A$39:$A$782,$A48,СВЦЭМ!$B$39:$B$782,L$47)+'СЕТ СН'!$G$9+СВЦЭМ!$D$10+'СЕТ СН'!$G$6-'СЕТ СН'!$G$19</f>
        <v>1772.20307639</v>
      </c>
      <c r="M48" s="36">
        <f>SUMIFS(СВЦЭМ!$C$39:$C$782,СВЦЭМ!$A$39:$A$782,$A48,СВЦЭМ!$B$39:$B$782,M$47)+'СЕТ СН'!$G$9+СВЦЭМ!$D$10+'СЕТ СН'!$G$6-'СЕТ СН'!$G$19</f>
        <v>1800.72423108</v>
      </c>
      <c r="N48" s="36">
        <f>SUMIFS(СВЦЭМ!$C$39:$C$782,СВЦЭМ!$A$39:$A$782,$A48,СВЦЭМ!$B$39:$B$782,N$47)+'СЕТ СН'!$G$9+СВЦЭМ!$D$10+'СЕТ СН'!$G$6-'СЕТ СН'!$G$19</f>
        <v>1816.2820237800001</v>
      </c>
      <c r="O48" s="36">
        <f>SUMIFS(СВЦЭМ!$C$39:$C$782,СВЦЭМ!$A$39:$A$782,$A48,СВЦЭМ!$B$39:$B$782,O$47)+'СЕТ СН'!$G$9+СВЦЭМ!$D$10+'СЕТ СН'!$G$6-'СЕТ СН'!$G$19</f>
        <v>1806.3246890800001</v>
      </c>
      <c r="P48" s="36">
        <f>SUMIFS(СВЦЭМ!$C$39:$C$782,СВЦЭМ!$A$39:$A$782,$A48,СВЦЭМ!$B$39:$B$782,P$47)+'СЕТ СН'!$G$9+СВЦЭМ!$D$10+'СЕТ СН'!$G$6-'СЕТ СН'!$G$19</f>
        <v>1822.7574145900001</v>
      </c>
      <c r="Q48" s="36">
        <f>SUMIFS(СВЦЭМ!$C$39:$C$782,СВЦЭМ!$A$39:$A$782,$A48,СВЦЭМ!$B$39:$B$782,Q$47)+'СЕТ СН'!$G$9+СВЦЭМ!$D$10+'СЕТ СН'!$G$6-'СЕТ СН'!$G$19</f>
        <v>1828.3085688200001</v>
      </c>
      <c r="R48" s="36">
        <f>SUMIFS(СВЦЭМ!$C$39:$C$782,СВЦЭМ!$A$39:$A$782,$A48,СВЦЭМ!$B$39:$B$782,R$47)+'СЕТ СН'!$G$9+СВЦЭМ!$D$10+'СЕТ СН'!$G$6-'СЕТ СН'!$G$19</f>
        <v>1818.9018642600001</v>
      </c>
      <c r="S48" s="36">
        <f>SUMIFS(СВЦЭМ!$C$39:$C$782,СВЦЭМ!$A$39:$A$782,$A48,СВЦЭМ!$B$39:$B$782,S$47)+'СЕТ СН'!$G$9+СВЦЭМ!$D$10+'СЕТ СН'!$G$6-'СЕТ СН'!$G$19</f>
        <v>1799.32677137</v>
      </c>
      <c r="T48" s="36">
        <f>SUMIFS(СВЦЭМ!$C$39:$C$782,СВЦЭМ!$A$39:$A$782,$A48,СВЦЭМ!$B$39:$B$782,T$47)+'СЕТ СН'!$G$9+СВЦЭМ!$D$10+'СЕТ СН'!$G$6-'СЕТ СН'!$G$19</f>
        <v>1780.2680775700001</v>
      </c>
      <c r="U48" s="36">
        <f>SUMIFS(СВЦЭМ!$C$39:$C$782,СВЦЭМ!$A$39:$A$782,$A48,СВЦЭМ!$B$39:$B$782,U$47)+'СЕТ СН'!$G$9+СВЦЭМ!$D$10+'СЕТ СН'!$G$6-'СЕТ СН'!$G$19</f>
        <v>1767.60805209</v>
      </c>
      <c r="V48" s="36">
        <f>SUMIFS(СВЦЭМ!$C$39:$C$782,СВЦЭМ!$A$39:$A$782,$A48,СВЦЭМ!$B$39:$B$782,V$47)+'СЕТ СН'!$G$9+СВЦЭМ!$D$10+'СЕТ СН'!$G$6-'СЕТ СН'!$G$19</f>
        <v>1781.36644619</v>
      </c>
      <c r="W48" s="36">
        <f>SUMIFS(СВЦЭМ!$C$39:$C$782,СВЦЭМ!$A$39:$A$782,$A48,СВЦЭМ!$B$39:$B$782,W$47)+'СЕТ СН'!$G$9+СВЦЭМ!$D$10+'СЕТ СН'!$G$6-'СЕТ СН'!$G$19</f>
        <v>1725.29317391</v>
      </c>
      <c r="X48" s="36">
        <f>SUMIFS(СВЦЭМ!$C$39:$C$782,СВЦЭМ!$A$39:$A$782,$A48,СВЦЭМ!$B$39:$B$782,X$47)+'СЕТ СН'!$G$9+СВЦЭМ!$D$10+'СЕТ СН'!$G$6-'СЕТ СН'!$G$19</f>
        <v>1777.18049873</v>
      </c>
      <c r="Y48" s="36">
        <f>SUMIFS(СВЦЭМ!$C$39:$C$782,СВЦЭМ!$A$39:$A$782,$A48,СВЦЭМ!$B$39:$B$782,Y$47)+'СЕТ СН'!$G$9+СВЦЭМ!$D$10+'СЕТ СН'!$G$6-'СЕТ СН'!$G$19</f>
        <v>1813.1148049600001</v>
      </c>
    </row>
    <row r="49" spans="1:25" ht="15.75" x14ac:dyDescent="0.2">
      <c r="A49" s="35">
        <f>A48+1</f>
        <v>45079</v>
      </c>
      <c r="B49" s="36">
        <f>SUMIFS(СВЦЭМ!$C$39:$C$782,СВЦЭМ!$A$39:$A$782,$A49,СВЦЭМ!$B$39:$B$782,B$47)+'СЕТ СН'!$G$9+СВЦЭМ!$D$10+'СЕТ СН'!$G$6-'СЕТ СН'!$G$19</f>
        <v>1911.2118200500001</v>
      </c>
      <c r="C49" s="36">
        <f>SUMIFS(СВЦЭМ!$C$39:$C$782,СВЦЭМ!$A$39:$A$782,$A49,СВЦЭМ!$B$39:$B$782,C$47)+'СЕТ СН'!$G$9+СВЦЭМ!$D$10+'СЕТ СН'!$G$6-'СЕТ СН'!$G$19</f>
        <v>1937.74644137</v>
      </c>
      <c r="D49" s="36">
        <f>SUMIFS(СВЦЭМ!$C$39:$C$782,СВЦЭМ!$A$39:$A$782,$A49,СВЦЭМ!$B$39:$B$782,D$47)+'СЕТ СН'!$G$9+СВЦЭМ!$D$10+'СЕТ СН'!$G$6-'СЕТ СН'!$G$19</f>
        <v>1981.7110202400002</v>
      </c>
      <c r="E49" s="36">
        <f>SUMIFS(СВЦЭМ!$C$39:$C$782,СВЦЭМ!$A$39:$A$782,$A49,СВЦЭМ!$B$39:$B$782,E$47)+'СЕТ СН'!$G$9+СВЦЭМ!$D$10+'СЕТ СН'!$G$6-'СЕТ СН'!$G$19</f>
        <v>1988.80194241</v>
      </c>
      <c r="F49" s="36">
        <f>SUMIFS(СВЦЭМ!$C$39:$C$782,СВЦЭМ!$A$39:$A$782,$A49,СВЦЭМ!$B$39:$B$782,F$47)+'СЕТ СН'!$G$9+СВЦЭМ!$D$10+'СЕТ СН'!$G$6-'СЕТ СН'!$G$19</f>
        <v>1966.7945124800001</v>
      </c>
      <c r="G49" s="36">
        <f>SUMIFS(СВЦЭМ!$C$39:$C$782,СВЦЭМ!$A$39:$A$782,$A49,СВЦЭМ!$B$39:$B$782,G$47)+'СЕТ СН'!$G$9+СВЦЭМ!$D$10+'СЕТ СН'!$G$6-'СЕТ СН'!$G$19</f>
        <v>1949.6976695000001</v>
      </c>
      <c r="H49" s="36">
        <f>SUMIFS(СВЦЭМ!$C$39:$C$782,СВЦЭМ!$A$39:$A$782,$A49,СВЦЭМ!$B$39:$B$782,H$47)+'СЕТ СН'!$G$9+СВЦЭМ!$D$10+'СЕТ СН'!$G$6-'СЕТ СН'!$G$19</f>
        <v>1805.7948577700001</v>
      </c>
      <c r="I49" s="36">
        <f>SUMIFS(СВЦЭМ!$C$39:$C$782,СВЦЭМ!$A$39:$A$782,$A49,СВЦЭМ!$B$39:$B$782,I$47)+'СЕТ СН'!$G$9+СВЦЭМ!$D$10+'СЕТ СН'!$G$6-'СЕТ СН'!$G$19</f>
        <v>1834.9545559600001</v>
      </c>
      <c r="J49" s="36">
        <f>SUMIFS(СВЦЭМ!$C$39:$C$782,СВЦЭМ!$A$39:$A$782,$A49,СВЦЭМ!$B$39:$B$782,J$47)+'СЕТ СН'!$G$9+СВЦЭМ!$D$10+'СЕТ СН'!$G$6-'СЕТ СН'!$G$19</f>
        <v>1814.41174804</v>
      </c>
      <c r="K49" s="36">
        <f>SUMIFS(СВЦЭМ!$C$39:$C$782,СВЦЭМ!$A$39:$A$782,$A49,СВЦЭМ!$B$39:$B$782,K$47)+'СЕТ СН'!$G$9+СВЦЭМ!$D$10+'СЕТ СН'!$G$6-'СЕТ СН'!$G$19</f>
        <v>1783.45467315</v>
      </c>
      <c r="L49" s="36">
        <f>SUMIFS(СВЦЭМ!$C$39:$C$782,СВЦЭМ!$A$39:$A$782,$A49,СВЦЭМ!$B$39:$B$782,L$47)+'СЕТ СН'!$G$9+СВЦЭМ!$D$10+'СЕТ СН'!$G$6-'СЕТ СН'!$G$19</f>
        <v>1766.7564555000001</v>
      </c>
      <c r="M49" s="36">
        <f>SUMIFS(СВЦЭМ!$C$39:$C$782,СВЦЭМ!$A$39:$A$782,$A49,СВЦЭМ!$B$39:$B$782,M$47)+'СЕТ СН'!$G$9+СВЦЭМ!$D$10+'СЕТ СН'!$G$6-'СЕТ СН'!$G$19</f>
        <v>1788.97162383</v>
      </c>
      <c r="N49" s="36">
        <f>SUMIFS(СВЦЭМ!$C$39:$C$782,СВЦЭМ!$A$39:$A$782,$A49,СВЦЭМ!$B$39:$B$782,N$47)+'СЕТ СН'!$G$9+СВЦЭМ!$D$10+'СЕТ СН'!$G$6-'СЕТ СН'!$G$19</f>
        <v>1812.7657547700001</v>
      </c>
      <c r="O49" s="36">
        <f>SUMIFS(СВЦЭМ!$C$39:$C$782,СВЦЭМ!$A$39:$A$782,$A49,СВЦЭМ!$B$39:$B$782,O$47)+'СЕТ СН'!$G$9+СВЦЭМ!$D$10+'СЕТ СН'!$G$6-'СЕТ СН'!$G$19</f>
        <v>1828.08995003</v>
      </c>
      <c r="P49" s="36">
        <f>SUMIFS(СВЦЭМ!$C$39:$C$782,СВЦЭМ!$A$39:$A$782,$A49,СВЦЭМ!$B$39:$B$782,P$47)+'СЕТ СН'!$G$9+СВЦЭМ!$D$10+'СЕТ СН'!$G$6-'СЕТ СН'!$G$19</f>
        <v>1830.1390310500001</v>
      </c>
      <c r="Q49" s="36">
        <f>SUMIFS(СВЦЭМ!$C$39:$C$782,СВЦЭМ!$A$39:$A$782,$A49,СВЦЭМ!$B$39:$B$782,Q$47)+'СЕТ СН'!$G$9+СВЦЭМ!$D$10+'СЕТ СН'!$G$6-'СЕТ СН'!$G$19</f>
        <v>1842.36661048</v>
      </c>
      <c r="R49" s="36">
        <f>SUMIFS(СВЦЭМ!$C$39:$C$782,СВЦЭМ!$A$39:$A$782,$A49,СВЦЭМ!$B$39:$B$782,R$47)+'СЕТ СН'!$G$9+СВЦЭМ!$D$10+'СЕТ СН'!$G$6-'СЕТ СН'!$G$19</f>
        <v>1824.2513712100001</v>
      </c>
      <c r="S49" s="36">
        <f>SUMIFS(СВЦЭМ!$C$39:$C$782,СВЦЭМ!$A$39:$A$782,$A49,СВЦЭМ!$B$39:$B$782,S$47)+'СЕТ СН'!$G$9+СВЦЭМ!$D$10+'СЕТ СН'!$G$6-'СЕТ СН'!$G$19</f>
        <v>1807.22392092</v>
      </c>
      <c r="T49" s="36">
        <f>SUMIFS(СВЦЭМ!$C$39:$C$782,СВЦЭМ!$A$39:$A$782,$A49,СВЦЭМ!$B$39:$B$782,T$47)+'СЕТ СН'!$G$9+СВЦЭМ!$D$10+'СЕТ СН'!$G$6-'СЕТ СН'!$G$19</f>
        <v>1787.64756749</v>
      </c>
      <c r="U49" s="36">
        <f>SUMIFS(СВЦЭМ!$C$39:$C$782,СВЦЭМ!$A$39:$A$782,$A49,СВЦЭМ!$B$39:$B$782,U$47)+'СЕТ СН'!$G$9+СВЦЭМ!$D$10+'СЕТ СН'!$G$6-'СЕТ СН'!$G$19</f>
        <v>1732.7643593600001</v>
      </c>
      <c r="V49" s="36">
        <f>SUMIFS(СВЦЭМ!$C$39:$C$782,СВЦЭМ!$A$39:$A$782,$A49,СВЦЭМ!$B$39:$B$782,V$47)+'СЕТ СН'!$G$9+СВЦЭМ!$D$10+'СЕТ СН'!$G$6-'СЕТ СН'!$G$19</f>
        <v>1704.3246137200001</v>
      </c>
      <c r="W49" s="36">
        <f>SUMIFS(СВЦЭМ!$C$39:$C$782,СВЦЭМ!$A$39:$A$782,$A49,СВЦЭМ!$B$39:$B$782,W$47)+'СЕТ СН'!$G$9+СВЦЭМ!$D$10+'СЕТ СН'!$G$6-'СЕТ СН'!$G$19</f>
        <v>1715.6847206</v>
      </c>
      <c r="X49" s="36">
        <f>SUMIFS(СВЦЭМ!$C$39:$C$782,СВЦЭМ!$A$39:$A$782,$A49,СВЦЭМ!$B$39:$B$782,X$47)+'СЕТ СН'!$G$9+СВЦЭМ!$D$10+'СЕТ СН'!$G$6-'СЕТ СН'!$G$19</f>
        <v>1762.3374804300001</v>
      </c>
      <c r="Y49" s="36">
        <f>SUMIFS(СВЦЭМ!$C$39:$C$782,СВЦЭМ!$A$39:$A$782,$A49,СВЦЭМ!$B$39:$B$782,Y$47)+'СЕТ СН'!$G$9+СВЦЭМ!$D$10+'СЕТ СН'!$G$6-'СЕТ СН'!$G$19</f>
        <v>1811.6634566500002</v>
      </c>
    </row>
    <row r="50" spans="1:25" ht="15.75" x14ac:dyDescent="0.2">
      <c r="A50" s="35">
        <f t="shared" ref="A50:A77" si="1">A49+1</f>
        <v>45080</v>
      </c>
      <c r="B50" s="36">
        <f>SUMIFS(СВЦЭМ!$C$39:$C$782,СВЦЭМ!$A$39:$A$782,$A50,СВЦЭМ!$B$39:$B$782,B$47)+'СЕТ СН'!$G$9+СВЦЭМ!$D$10+'СЕТ СН'!$G$6-'СЕТ СН'!$G$19</f>
        <v>1840.26021077</v>
      </c>
      <c r="C50" s="36">
        <f>SUMIFS(СВЦЭМ!$C$39:$C$782,СВЦЭМ!$A$39:$A$782,$A50,СВЦЭМ!$B$39:$B$782,C$47)+'СЕТ СН'!$G$9+СВЦЭМ!$D$10+'СЕТ СН'!$G$6-'СЕТ СН'!$G$19</f>
        <v>1897.73323168</v>
      </c>
      <c r="D50" s="36">
        <f>SUMIFS(СВЦЭМ!$C$39:$C$782,СВЦЭМ!$A$39:$A$782,$A50,СВЦЭМ!$B$39:$B$782,D$47)+'СЕТ СН'!$G$9+СВЦЭМ!$D$10+'СЕТ СН'!$G$6-'СЕТ СН'!$G$19</f>
        <v>2003.0821754800002</v>
      </c>
      <c r="E50" s="36">
        <f>SUMIFS(СВЦЭМ!$C$39:$C$782,СВЦЭМ!$A$39:$A$782,$A50,СВЦЭМ!$B$39:$B$782,E$47)+'СЕТ СН'!$G$9+СВЦЭМ!$D$10+'СЕТ СН'!$G$6-'СЕТ СН'!$G$19</f>
        <v>2068.3951076000003</v>
      </c>
      <c r="F50" s="36">
        <f>SUMIFS(СВЦЭМ!$C$39:$C$782,СВЦЭМ!$A$39:$A$782,$A50,СВЦЭМ!$B$39:$B$782,F$47)+'СЕТ СН'!$G$9+СВЦЭМ!$D$10+'СЕТ СН'!$G$6-'СЕТ СН'!$G$19</f>
        <v>2022.16827137</v>
      </c>
      <c r="G50" s="36">
        <f>SUMIFS(СВЦЭМ!$C$39:$C$782,СВЦЭМ!$A$39:$A$782,$A50,СВЦЭМ!$B$39:$B$782,G$47)+'СЕТ СН'!$G$9+СВЦЭМ!$D$10+'СЕТ СН'!$G$6-'СЕТ СН'!$G$19</f>
        <v>2030.03006564</v>
      </c>
      <c r="H50" s="36">
        <f>SUMIFS(СВЦЭМ!$C$39:$C$782,СВЦЭМ!$A$39:$A$782,$A50,СВЦЭМ!$B$39:$B$782,H$47)+'СЕТ СН'!$G$9+СВЦЭМ!$D$10+'СЕТ СН'!$G$6-'СЕТ СН'!$G$19</f>
        <v>1937.9578858900002</v>
      </c>
      <c r="I50" s="36">
        <f>SUMIFS(СВЦЭМ!$C$39:$C$782,СВЦЭМ!$A$39:$A$782,$A50,СВЦЭМ!$B$39:$B$782,I$47)+'СЕТ СН'!$G$9+СВЦЭМ!$D$10+'СЕТ СН'!$G$6-'СЕТ СН'!$G$19</f>
        <v>1830.09764718</v>
      </c>
      <c r="J50" s="36">
        <f>SUMIFS(СВЦЭМ!$C$39:$C$782,СВЦЭМ!$A$39:$A$782,$A50,СВЦЭМ!$B$39:$B$782,J$47)+'СЕТ СН'!$G$9+СВЦЭМ!$D$10+'СЕТ СН'!$G$6-'СЕТ СН'!$G$19</f>
        <v>1717.0444730200002</v>
      </c>
      <c r="K50" s="36">
        <f>SUMIFS(СВЦЭМ!$C$39:$C$782,СВЦЭМ!$A$39:$A$782,$A50,СВЦЭМ!$B$39:$B$782,K$47)+'СЕТ СН'!$G$9+СВЦЭМ!$D$10+'СЕТ СН'!$G$6-'СЕТ СН'!$G$19</f>
        <v>1660.26211857</v>
      </c>
      <c r="L50" s="36">
        <f>SUMIFS(СВЦЭМ!$C$39:$C$782,СВЦЭМ!$A$39:$A$782,$A50,СВЦЭМ!$B$39:$B$782,L$47)+'СЕТ СН'!$G$9+СВЦЭМ!$D$10+'СЕТ СН'!$G$6-'СЕТ СН'!$G$19</f>
        <v>1649.0003502100001</v>
      </c>
      <c r="M50" s="36">
        <f>SUMIFS(СВЦЭМ!$C$39:$C$782,СВЦЭМ!$A$39:$A$782,$A50,СВЦЭМ!$B$39:$B$782,M$47)+'СЕТ СН'!$G$9+СВЦЭМ!$D$10+'СЕТ СН'!$G$6-'СЕТ СН'!$G$19</f>
        <v>1661.2469160099999</v>
      </c>
      <c r="N50" s="36">
        <f>SUMIFS(СВЦЭМ!$C$39:$C$782,СВЦЭМ!$A$39:$A$782,$A50,СВЦЭМ!$B$39:$B$782,N$47)+'СЕТ СН'!$G$9+СВЦЭМ!$D$10+'СЕТ СН'!$G$6-'СЕТ СН'!$G$19</f>
        <v>1682.8187594200001</v>
      </c>
      <c r="O50" s="36">
        <f>SUMIFS(СВЦЭМ!$C$39:$C$782,СВЦЭМ!$A$39:$A$782,$A50,СВЦЭМ!$B$39:$B$782,O$47)+'СЕТ СН'!$G$9+СВЦЭМ!$D$10+'СЕТ СН'!$G$6-'СЕТ СН'!$G$19</f>
        <v>1689.27192049</v>
      </c>
      <c r="P50" s="36">
        <f>SUMIFS(СВЦЭМ!$C$39:$C$782,СВЦЭМ!$A$39:$A$782,$A50,СВЦЭМ!$B$39:$B$782,P$47)+'СЕТ СН'!$G$9+СВЦЭМ!$D$10+'СЕТ СН'!$G$6-'СЕТ СН'!$G$19</f>
        <v>1693.51371077</v>
      </c>
      <c r="Q50" s="36">
        <f>SUMIFS(СВЦЭМ!$C$39:$C$782,СВЦЭМ!$A$39:$A$782,$A50,СВЦЭМ!$B$39:$B$782,Q$47)+'СЕТ СН'!$G$9+СВЦЭМ!$D$10+'СЕТ СН'!$G$6-'СЕТ СН'!$G$19</f>
        <v>1730.12038482</v>
      </c>
      <c r="R50" s="36">
        <f>SUMIFS(СВЦЭМ!$C$39:$C$782,СВЦЭМ!$A$39:$A$782,$A50,СВЦЭМ!$B$39:$B$782,R$47)+'СЕТ СН'!$G$9+СВЦЭМ!$D$10+'СЕТ СН'!$G$6-'СЕТ СН'!$G$19</f>
        <v>1721.7752927200002</v>
      </c>
      <c r="S50" s="36">
        <f>SUMIFS(СВЦЭМ!$C$39:$C$782,СВЦЭМ!$A$39:$A$782,$A50,СВЦЭМ!$B$39:$B$782,S$47)+'СЕТ СН'!$G$9+СВЦЭМ!$D$10+'СЕТ СН'!$G$6-'СЕТ СН'!$G$19</f>
        <v>1711.7799415900001</v>
      </c>
      <c r="T50" s="36">
        <f>SUMIFS(СВЦЭМ!$C$39:$C$782,СВЦЭМ!$A$39:$A$782,$A50,СВЦЭМ!$B$39:$B$782,T$47)+'СЕТ СН'!$G$9+СВЦЭМ!$D$10+'СЕТ СН'!$G$6-'СЕТ СН'!$G$19</f>
        <v>1698.1450418100001</v>
      </c>
      <c r="U50" s="36">
        <f>SUMIFS(СВЦЭМ!$C$39:$C$782,СВЦЭМ!$A$39:$A$782,$A50,СВЦЭМ!$B$39:$B$782,U$47)+'СЕТ СН'!$G$9+СВЦЭМ!$D$10+'СЕТ СН'!$G$6-'СЕТ СН'!$G$19</f>
        <v>1679.89633108</v>
      </c>
      <c r="V50" s="36">
        <f>SUMIFS(СВЦЭМ!$C$39:$C$782,СВЦЭМ!$A$39:$A$782,$A50,СВЦЭМ!$B$39:$B$782,V$47)+'СЕТ СН'!$G$9+СВЦЭМ!$D$10+'СЕТ СН'!$G$6-'СЕТ СН'!$G$19</f>
        <v>1663.73862416</v>
      </c>
      <c r="W50" s="36">
        <f>SUMIFS(СВЦЭМ!$C$39:$C$782,СВЦЭМ!$A$39:$A$782,$A50,СВЦЭМ!$B$39:$B$782,W$47)+'СЕТ СН'!$G$9+СВЦЭМ!$D$10+'СЕТ СН'!$G$6-'СЕТ СН'!$G$19</f>
        <v>1646.2519109300001</v>
      </c>
      <c r="X50" s="36">
        <f>SUMIFS(СВЦЭМ!$C$39:$C$782,СВЦЭМ!$A$39:$A$782,$A50,СВЦЭМ!$B$39:$B$782,X$47)+'СЕТ СН'!$G$9+СВЦЭМ!$D$10+'СЕТ СН'!$G$6-'СЕТ СН'!$G$19</f>
        <v>1666.3804611600001</v>
      </c>
      <c r="Y50" s="36">
        <f>SUMIFS(СВЦЭМ!$C$39:$C$782,СВЦЭМ!$A$39:$A$782,$A50,СВЦЭМ!$B$39:$B$782,Y$47)+'СЕТ СН'!$G$9+СВЦЭМ!$D$10+'СЕТ СН'!$G$6-'СЕТ СН'!$G$19</f>
        <v>1755.21382894</v>
      </c>
    </row>
    <row r="51" spans="1:25" ht="15.75" x14ac:dyDescent="0.2">
      <c r="A51" s="35">
        <f t="shared" si="1"/>
        <v>45081</v>
      </c>
      <c r="B51" s="36">
        <f>SUMIFS(СВЦЭМ!$C$39:$C$782,СВЦЭМ!$A$39:$A$782,$A51,СВЦЭМ!$B$39:$B$782,B$47)+'СЕТ СН'!$G$9+СВЦЭМ!$D$10+'СЕТ СН'!$G$6-'СЕТ СН'!$G$19</f>
        <v>1863.44087468</v>
      </c>
      <c r="C51" s="36">
        <f>SUMIFS(СВЦЭМ!$C$39:$C$782,СВЦЭМ!$A$39:$A$782,$A51,СВЦЭМ!$B$39:$B$782,C$47)+'СЕТ СН'!$G$9+СВЦЭМ!$D$10+'СЕТ СН'!$G$6-'СЕТ СН'!$G$19</f>
        <v>1933.79838135</v>
      </c>
      <c r="D51" s="36">
        <f>SUMIFS(СВЦЭМ!$C$39:$C$782,СВЦЭМ!$A$39:$A$782,$A51,СВЦЭМ!$B$39:$B$782,D$47)+'СЕТ СН'!$G$9+СВЦЭМ!$D$10+'СЕТ СН'!$G$6-'СЕТ СН'!$G$19</f>
        <v>2018.3069940800001</v>
      </c>
      <c r="E51" s="36">
        <f>SUMIFS(СВЦЭМ!$C$39:$C$782,СВЦЭМ!$A$39:$A$782,$A51,СВЦЭМ!$B$39:$B$782,E$47)+'СЕТ СН'!$G$9+СВЦЭМ!$D$10+'СЕТ СН'!$G$6-'СЕТ СН'!$G$19</f>
        <v>2046.84732506</v>
      </c>
      <c r="F51" s="36">
        <f>SUMIFS(СВЦЭМ!$C$39:$C$782,СВЦЭМ!$A$39:$A$782,$A51,СВЦЭМ!$B$39:$B$782,F$47)+'СЕТ СН'!$G$9+СВЦЭМ!$D$10+'СЕТ СН'!$G$6-'СЕТ СН'!$G$19</f>
        <v>2063.23471883</v>
      </c>
      <c r="G51" s="36">
        <f>SUMIFS(СВЦЭМ!$C$39:$C$782,СВЦЭМ!$A$39:$A$782,$A51,СВЦЭМ!$B$39:$B$782,G$47)+'СЕТ СН'!$G$9+СВЦЭМ!$D$10+'СЕТ СН'!$G$6-'СЕТ СН'!$G$19</f>
        <v>2039.5917442100001</v>
      </c>
      <c r="H51" s="36">
        <f>SUMIFS(СВЦЭМ!$C$39:$C$782,СВЦЭМ!$A$39:$A$782,$A51,СВЦЭМ!$B$39:$B$782,H$47)+'СЕТ СН'!$G$9+СВЦЭМ!$D$10+'СЕТ СН'!$G$6-'СЕТ СН'!$G$19</f>
        <v>1923.34451165</v>
      </c>
      <c r="I51" s="36">
        <f>SUMIFS(СВЦЭМ!$C$39:$C$782,СВЦЭМ!$A$39:$A$782,$A51,СВЦЭМ!$B$39:$B$782,I$47)+'СЕТ СН'!$G$9+СВЦЭМ!$D$10+'СЕТ СН'!$G$6-'СЕТ СН'!$G$19</f>
        <v>1835.2755399800001</v>
      </c>
      <c r="J51" s="36">
        <f>SUMIFS(СВЦЭМ!$C$39:$C$782,СВЦЭМ!$A$39:$A$782,$A51,СВЦЭМ!$B$39:$B$782,J$47)+'СЕТ СН'!$G$9+СВЦЭМ!$D$10+'СЕТ СН'!$G$6-'СЕТ СН'!$G$19</f>
        <v>1725.6319466100001</v>
      </c>
      <c r="K51" s="36">
        <f>SUMIFS(СВЦЭМ!$C$39:$C$782,СВЦЭМ!$A$39:$A$782,$A51,СВЦЭМ!$B$39:$B$782,K$47)+'СЕТ СН'!$G$9+СВЦЭМ!$D$10+'СЕТ СН'!$G$6-'СЕТ СН'!$G$19</f>
        <v>1687.4070331200001</v>
      </c>
      <c r="L51" s="36">
        <f>SUMIFS(СВЦЭМ!$C$39:$C$782,СВЦЭМ!$A$39:$A$782,$A51,СВЦЭМ!$B$39:$B$782,L$47)+'СЕТ СН'!$G$9+СВЦЭМ!$D$10+'СЕТ СН'!$G$6-'СЕТ СН'!$G$19</f>
        <v>1668.9242279300001</v>
      </c>
      <c r="M51" s="36">
        <f>SUMIFS(СВЦЭМ!$C$39:$C$782,СВЦЭМ!$A$39:$A$782,$A51,СВЦЭМ!$B$39:$B$782,M$47)+'СЕТ СН'!$G$9+СВЦЭМ!$D$10+'СЕТ СН'!$G$6-'СЕТ СН'!$G$19</f>
        <v>1680.07358264</v>
      </c>
      <c r="N51" s="36">
        <f>SUMIFS(СВЦЭМ!$C$39:$C$782,СВЦЭМ!$A$39:$A$782,$A51,СВЦЭМ!$B$39:$B$782,N$47)+'СЕТ СН'!$G$9+СВЦЭМ!$D$10+'СЕТ СН'!$G$6-'СЕТ СН'!$G$19</f>
        <v>1727.8836343299999</v>
      </c>
      <c r="O51" s="36">
        <f>SUMIFS(СВЦЭМ!$C$39:$C$782,СВЦЭМ!$A$39:$A$782,$A51,СВЦЭМ!$B$39:$B$782,O$47)+'СЕТ СН'!$G$9+СВЦЭМ!$D$10+'СЕТ СН'!$G$6-'СЕТ СН'!$G$19</f>
        <v>1735.0448244000002</v>
      </c>
      <c r="P51" s="36">
        <f>SUMIFS(СВЦЭМ!$C$39:$C$782,СВЦЭМ!$A$39:$A$782,$A51,СВЦЭМ!$B$39:$B$782,P$47)+'СЕТ СН'!$G$9+СВЦЭМ!$D$10+'СЕТ СН'!$G$6-'СЕТ СН'!$G$19</f>
        <v>1737.5238576900001</v>
      </c>
      <c r="Q51" s="36">
        <f>SUMIFS(СВЦЭМ!$C$39:$C$782,СВЦЭМ!$A$39:$A$782,$A51,СВЦЭМ!$B$39:$B$782,Q$47)+'СЕТ СН'!$G$9+СВЦЭМ!$D$10+'СЕТ СН'!$G$6-'СЕТ СН'!$G$19</f>
        <v>1757.2476221000002</v>
      </c>
      <c r="R51" s="36">
        <f>SUMIFS(СВЦЭМ!$C$39:$C$782,СВЦЭМ!$A$39:$A$782,$A51,СВЦЭМ!$B$39:$B$782,R$47)+'СЕТ СН'!$G$9+СВЦЭМ!$D$10+'СЕТ СН'!$G$6-'СЕТ СН'!$G$19</f>
        <v>1753.29821522</v>
      </c>
      <c r="S51" s="36">
        <f>SUMIFS(СВЦЭМ!$C$39:$C$782,СВЦЭМ!$A$39:$A$782,$A51,СВЦЭМ!$B$39:$B$782,S$47)+'СЕТ СН'!$G$9+СВЦЭМ!$D$10+'СЕТ СН'!$G$6-'СЕТ СН'!$G$19</f>
        <v>1735.90010317</v>
      </c>
      <c r="T51" s="36">
        <f>SUMIFS(СВЦЭМ!$C$39:$C$782,СВЦЭМ!$A$39:$A$782,$A51,СВЦЭМ!$B$39:$B$782,T$47)+'СЕТ СН'!$G$9+СВЦЭМ!$D$10+'СЕТ СН'!$G$6-'СЕТ СН'!$G$19</f>
        <v>1732.5591367900001</v>
      </c>
      <c r="U51" s="36">
        <f>SUMIFS(СВЦЭМ!$C$39:$C$782,СВЦЭМ!$A$39:$A$782,$A51,СВЦЭМ!$B$39:$B$782,U$47)+'СЕТ СН'!$G$9+СВЦЭМ!$D$10+'СЕТ СН'!$G$6-'СЕТ СН'!$G$19</f>
        <v>1670.7291222400002</v>
      </c>
      <c r="V51" s="36">
        <f>SUMIFS(СВЦЭМ!$C$39:$C$782,СВЦЭМ!$A$39:$A$782,$A51,СВЦЭМ!$B$39:$B$782,V$47)+'СЕТ СН'!$G$9+СВЦЭМ!$D$10+'СЕТ СН'!$G$6-'СЕТ СН'!$G$19</f>
        <v>1629.0447452200001</v>
      </c>
      <c r="W51" s="36">
        <f>SUMIFS(СВЦЭМ!$C$39:$C$782,СВЦЭМ!$A$39:$A$782,$A51,СВЦЭМ!$B$39:$B$782,W$47)+'СЕТ СН'!$G$9+СВЦЭМ!$D$10+'СЕТ СН'!$G$6-'СЕТ СН'!$G$19</f>
        <v>1642.0292228000001</v>
      </c>
      <c r="X51" s="36">
        <f>SUMIFS(СВЦЭМ!$C$39:$C$782,СВЦЭМ!$A$39:$A$782,$A51,СВЦЭМ!$B$39:$B$782,X$47)+'СЕТ СН'!$G$9+СВЦЭМ!$D$10+'СЕТ СН'!$G$6-'СЕТ СН'!$G$19</f>
        <v>1720.1215040100001</v>
      </c>
      <c r="Y51" s="36">
        <f>SUMIFS(СВЦЭМ!$C$39:$C$782,СВЦЭМ!$A$39:$A$782,$A51,СВЦЭМ!$B$39:$B$782,Y$47)+'СЕТ СН'!$G$9+СВЦЭМ!$D$10+'СЕТ СН'!$G$6-'СЕТ СН'!$G$19</f>
        <v>1768.4056876500001</v>
      </c>
    </row>
    <row r="52" spans="1:25" ht="15.75" x14ac:dyDescent="0.2">
      <c r="A52" s="35">
        <f t="shared" si="1"/>
        <v>45082</v>
      </c>
      <c r="B52" s="36">
        <f>SUMIFS(СВЦЭМ!$C$39:$C$782,СВЦЭМ!$A$39:$A$782,$A52,СВЦЭМ!$B$39:$B$782,B$47)+'СЕТ СН'!$G$9+СВЦЭМ!$D$10+'СЕТ СН'!$G$6-'СЕТ СН'!$G$19</f>
        <v>1832.4232246900001</v>
      </c>
      <c r="C52" s="36">
        <f>SUMIFS(СВЦЭМ!$C$39:$C$782,СВЦЭМ!$A$39:$A$782,$A52,СВЦЭМ!$B$39:$B$782,C$47)+'СЕТ СН'!$G$9+СВЦЭМ!$D$10+'СЕТ СН'!$G$6-'СЕТ СН'!$G$19</f>
        <v>1870.9398581400001</v>
      </c>
      <c r="D52" s="36">
        <f>SUMIFS(СВЦЭМ!$C$39:$C$782,СВЦЭМ!$A$39:$A$782,$A52,СВЦЭМ!$B$39:$B$782,D$47)+'СЕТ СН'!$G$9+СВЦЭМ!$D$10+'СЕТ СН'!$G$6-'СЕТ СН'!$G$19</f>
        <v>1920.30772733</v>
      </c>
      <c r="E52" s="36">
        <f>SUMIFS(СВЦЭМ!$C$39:$C$782,СВЦЭМ!$A$39:$A$782,$A52,СВЦЭМ!$B$39:$B$782,E$47)+'СЕТ СН'!$G$9+СВЦЭМ!$D$10+'СЕТ СН'!$G$6-'СЕТ СН'!$G$19</f>
        <v>1910.7279882400001</v>
      </c>
      <c r="F52" s="36">
        <f>SUMIFS(СВЦЭМ!$C$39:$C$782,СВЦЭМ!$A$39:$A$782,$A52,СВЦЭМ!$B$39:$B$782,F$47)+'СЕТ СН'!$G$9+СВЦЭМ!$D$10+'СЕТ СН'!$G$6-'СЕТ СН'!$G$19</f>
        <v>1923.6620590300001</v>
      </c>
      <c r="G52" s="36">
        <f>SUMIFS(СВЦЭМ!$C$39:$C$782,СВЦЭМ!$A$39:$A$782,$A52,СВЦЭМ!$B$39:$B$782,G$47)+'СЕТ СН'!$G$9+СВЦЭМ!$D$10+'СЕТ СН'!$G$6-'СЕТ СН'!$G$19</f>
        <v>1910.3881473599999</v>
      </c>
      <c r="H52" s="36">
        <f>SUMIFS(СВЦЭМ!$C$39:$C$782,СВЦЭМ!$A$39:$A$782,$A52,СВЦЭМ!$B$39:$B$782,H$47)+'СЕТ СН'!$G$9+СВЦЭМ!$D$10+'СЕТ СН'!$G$6-'СЕТ СН'!$G$19</f>
        <v>1847.7683101300001</v>
      </c>
      <c r="I52" s="36">
        <f>SUMIFS(СВЦЭМ!$C$39:$C$782,СВЦЭМ!$A$39:$A$782,$A52,СВЦЭМ!$B$39:$B$782,I$47)+'СЕТ СН'!$G$9+СВЦЭМ!$D$10+'СЕТ СН'!$G$6-'СЕТ СН'!$G$19</f>
        <v>1815.19546046</v>
      </c>
      <c r="J52" s="36">
        <f>SUMIFS(СВЦЭМ!$C$39:$C$782,СВЦЭМ!$A$39:$A$782,$A52,СВЦЭМ!$B$39:$B$782,J$47)+'СЕТ СН'!$G$9+СВЦЭМ!$D$10+'СЕТ СН'!$G$6-'СЕТ СН'!$G$19</f>
        <v>1829.03123413</v>
      </c>
      <c r="K52" s="36">
        <f>SUMIFS(СВЦЭМ!$C$39:$C$782,СВЦЭМ!$A$39:$A$782,$A52,СВЦЭМ!$B$39:$B$782,K$47)+'СЕТ СН'!$G$9+СВЦЭМ!$D$10+'СЕТ СН'!$G$6-'СЕТ СН'!$G$19</f>
        <v>1718.9823166200001</v>
      </c>
      <c r="L52" s="36">
        <f>SUMIFS(СВЦЭМ!$C$39:$C$782,СВЦЭМ!$A$39:$A$782,$A52,СВЦЭМ!$B$39:$B$782,L$47)+'СЕТ СН'!$G$9+СВЦЭМ!$D$10+'СЕТ СН'!$G$6-'СЕТ СН'!$G$19</f>
        <v>1707.7610554800001</v>
      </c>
      <c r="M52" s="36">
        <f>SUMIFS(СВЦЭМ!$C$39:$C$782,СВЦЭМ!$A$39:$A$782,$A52,СВЦЭМ!$B$39:$B$782,M$47)+'СЕТ СН'!$G$9+СВЦЭМ!$D$10+'СЕТ СН'!$G$6-'СЕТ СН'!$G$19</f>
        <v>1718.11795413</v>
      </c>
      <c r="N52" s="36">
        <f>SUMIFS(СВЦЭМ!$C$39:$C$782,СВЦЭМ!$A$39:$A$782,$A52,СВЦЭМ!$B$39:$B$782,N$47)+'СЕТ СН'!$G$9+СВЦЭМ!$D$10+'СЕТ СН'!$G$6-'СЕТ СН'!$G$19</f>
        <v>1754.9961238200001</v>
      </c>
      <c r="O52" s="36">
        <f>SUMIFS(СВЦЭМ!$C$39:$C$782,СВЦЭМ!$A$39:$A$782,$A52,СВЦЭМ!$B$39:$B$782,O$47)+'СЕТ СН'!$G$9+СВЦЭМ!$D$10+'СЕТ СН'!$G$6-'СЕТ СН'!$G$19</f>
        <v>1769.23369437</v>
      </c>
      <c r="P52" s="36">
        <f>SUMIFS(СВЦЭМ!$C$39:$C$782,СВЦЭМ!$A$39:$A$782,$A52,СВЦЭМ!$B$39:$B$782,P$47)+'СЕТ СН'!$G$9+СВЦЭМ!$D$10+'СЕТ СН'!$G$6-'СЕТ СН'!$G$19</f>
        <v>1778.09635828</v>
      </c>
      <c r="Q52" s="36">
        <f>SUMIFS(СВЦЭМ!$C$39:$C$782,СВЦЭМ!$A$39:$A$782,$A52,СВЦЭМ!$B$39:$B$782,Q$47)+'СЕТ СН'!$G$9+СВЦЭМ!$D$10+'СЕТ СН'!$G$6-'СЕТ СН'!$G$19</f>
        <v>1795.90671503</v>
      </c>
      <c r="R52" s="36">
        <f>SUMIFS(СВЦЭМ!$C$39:$C$782,СВЦЭМ!$A$39:$A$782,$A52,СВЦЭМ!$B$39:$B$782,R$47)+'СЕТ СН'!$G$9+СВЦЭМ!$D$10+'СЕТ СН'!$G$6-'СЕТ СН'!$G$19</f>
        <v>1818.36847893</v>
      </c>
      <c r="S52" s="36">
        <f>SUMIFS(СВЦЭМ!$C$39:$C$782,СВЦЭМ!$A$39:$A$782,$A52,СВЦЭМ!$B$39:$B$782,S$47)+'СЕТ СН'!$G$9+СВЦЭМ!$D$10+'СЕТ СН'!$G$6-'СЕТ СН'!$G$19</f>
        <v>1812.3865720200001</v>
      </c>
      <c r="T52" s="36">
        <f>SUMIFS(СВЦЭМ!$C$39:$C$782,СВЦЭМ!$A$39:$A$782,$A52,СВЦЭМ!$B$39:$B$782,T$47)+'СЕТ СН'!$G$9+СВЦЭМ!$D$10+'СЕТ СН'!$G$6-'СЕТ СН'!$G$19</f>
        <v>1797.92728958</v>
      </c>
      <c r="U52" s="36">
        <f>SUMIFS(СВЦЭМ!$C$39:$C$782,СВЦЭМ!$A$39:$A$782,$A52,СВЦЭМ!$B$39:$B$782,U$47)+'СЕТ СН'!$G$9+СВЦЭМ!$D$10+'СЕТ СН'!$G$6-'СЕТ СН'!$G$19</f>
        <v>1776.4749632100002</v>
      </c>
      <c r="V52" s="36">
        <f>SUMIFS(СВЦЭМ!$C$39:$C$782,СВЦЭМ!$A$39:$A$782,$A52,СВЦЭМ!$B$39:$B$782,V$47)+'СЕТ СН'!$G$9+СВЦЭМ!$D$10+'СЕТ СН'!$G$6-'СЕТ СН'!$G$19</f>
        <v>1691.2138413100001</v>
      </c>
      <c r="W52" s="36">
        <f>SUMIFS(СВЦЭМ!$C$39:$C$782,СВЦЭМ!$A$39:$A$782,$A52,СВЦЭМ!$B$39:$B$782,W$47)+'СЕТ СН'!$G$9+СВЦЭМ!$D$10+'СЕТ СН'!$G$6-'СЕТ СН'!$G$19</f>
        <v>1758.5257342900002</v>
      </c>
      <c r="X52" s="36">
        <f>SUMIFS(СВЦЭМ!$C$39:$C$782,СВЦЭМ!$A$39:$A$782,$A52,СВЦЭМ!$B$39:$B$782,X$47)+'СЕТ СН'!$G$9+СВЦЭМ!$D$10+'СЕТ СН'!$G$6-'СЕТ СН'!$G$19</f>
        <v>1813.78137986</v>
      </c>
      <c r="Y52" s="36">
        <f>SUMIFS(СВЦЭМ!$C$39:$C$782,СВЦЭМ!$A$39:$A$782,$A52,СВЦЭМ!$B$39:$B$782,Y$47)+'СЕТ СН'!$G$9+СВЦЭМ!$D$10+'СЕТ СН'!$G$6-'СЕТ СН'!$G$19</f>
        <v>1895.3679375500001</v>
      </c>
    </row>
    <row r="53" spans="1:25" ht="15.75" x14ac:dyDescent="0.2">
      <c r="A53" s="35">
        <f t="shared" si="1"/>
        <v>45083</v>
      </c>
      <c r="B53" s="36">
        <f>SUMIFS(СВЦЭМ!$C$39:$C$782,СВЦЭМ!$A$39:$A$782,$A53,СВЦЭМ!$B$39:$B$782,B$47)+'СЕТ СН'!$G$9+СВЦЭМ!$D$10+'СЕТ СН'!$G$6-'СЕТ СН'!$G$19</f>
        <v>1879.73792708</v>
      </c>
      <c r="C53" s="36">
        <f>SUMIFS(СВЦЭМ!$C$39:$C$782,СВЦЭМ!$A$39:$A$782,$A53,СВЦЭМ!$B$39:$B$782,C$47)+'СЕТ СН'!$G$9+СВЦЭМ!$D$10+'СЕТ СН'!$G$6-'СЕТ СН'!$G$19</f>
        <v>1963.9772974700002</v>
      </c>
      <c r="D53" s="36">
        <f>SUMIFS(СВЦЭМ!$C$39:$C$782,СВЦЭМ!$A$39:$A$782,$A53,СВЦЭМ!$B$39:$B$782,D$47)+'СЕТ СН'!$G$9+СВЦЭМ!$D$10+'СЕТ СН'!$G$6-'СЕТ СН'!$G$19</f>
        <v>2074.3771220099998</v>
      </c>
      <c r="E53" s="36">
        <f>SUMIFS(СВЦЭМ!$C$39:$C$782,СВЦЭМ!$A$39:$A$782,$A53,СВЦЭМ!$B$39:$B$782,E$47)+'СЕТ СН'!$G$9+СВЦЭМ!$D$10+'СЕТ СН'!$G$6-'СЕТ СН'!$G$19</f>
        <v>2073.9881012300002</v>
      </c>
      <c r="F53" s="36">
        <f>SUMIFS(СВЦЭМ!$C$39:$C$782,СВЦЭМ!$A$39:$A$782,$A53,СВЦЭМ!$B$39:$B$782,F$47)+'СЕТ СН'!$G$9+СВЦЭМ!$D$10+'СЕТ СН'!$G$6-'СЕТ СН'!$G$19</f>
        <v>2087.87966749</v>
      </c>
      <c r="G53" s="36">
        <f>SUMIFS(СВЦЭМ!$C$39:$C$782,СВЦЭМ!$A$39:$A$782,$A53,СВЦЭМ!$B$39:$B$782,G$47)+'СЕТ СН'!$G$9+СВЦЭМ!$D$10+'СЕТ СН'!$G$6-'СЕТ СН'!$G$19</f>
        <v>2015.5895636100001</v>
      </c>
      <c r="H53" s="36">
        <f>SUMIFS(СВЦЭМ!$C$39:$C$782,СВЦЭМ!$A$39:$A$782,$A53,СВЦЭМ!$B$39:$B$782,H$47)+'СЕТ СН'!$G$9+СВЦЭМ!$D$10+'СЕТ СН'!$G$6-'СЕТ СН'!$G$19</f>
        <v>1830.89565195</v>
      </c>
      <c r="I53" s="36">
        <f>SUMIFS(СВЦЭМ!$C$39:$C$782,СВЦЭМ!$A$39:$A$782,$A53,СВЦЭМ!$B$39:$B$782,I$47)+'СЕТ СН'!$G$9+СВЦЭМ!$D$10+'СЕТ СН'!$G$6-'СЕТ СН'!$G$19</f>
        <v>1792.82720565</v>
      </c>
      <c r="J53" s="36">
        <f>SUMIFS(СВЦЭМ!$C$39:$C$782,СВЦЭМ!$A$39:$A$782,$A53,СВЦЭМ!$B$39:$B$782,J$47)+'СЕТ СН'!$G$9+СВЦЭМ!$D$10+'СЕТ СН'!$G$6-'СЕТ СН'!$G$19</f>
        <v>1690.03533386</v>
      </c>
      <c r="K53" s="36">
        <f>SUMIFS(СВЦЭМ!$C$39:$C$782,СВЦЭМ!$A$39:$A$782,$A53,СВЦЭМ!$B$39:$B$782,K$47)+'СЕТ СН'!$G$9+СВЦЭМ!$D$10+'СЕТ СН'!$G$6-'СЕТ СН'!$G$19</f>
        <v>1641.8091103300001</v>
      </c>
      <c r="L53" s="36">
        <f>SUMIFS(СВЦЭМ!$C$39:$C$782,СВЦЭМ!$A$39:$A$782,$A53,СВЦЭМ!$B$39:$B$782,L$47)+'СЕТ СН'!$G$9+СВЦЭМ!$D$10+'СЕТ СН'!$G$6-'СЕТ СН'!$G$19</f>
        <v>1652.7396731700001</v>
      </c>
      <c r="M53" s="36">
        <f>SUMIFS(СВЦЭМ!$C$39:$C$782,СВЦЭМ!$A$39:$A$782,$A53,СВЦЭМ!$B$39:$B$782,M$47)+'СЕТ СН'!$G$9+СВЦЭМ!$D$10+'СЕТ СН'!$G$6-'СЕТ СН'!$G$19</f>
        <v>1644.8105091800001</v>
      </c>
      <c r="N53" s="36">
        <f>SUMIFS(СВЦЭМ!$C$39:$C$782,СВЦЭМ!$A$39:$A$782,$A53,СВЦЭМ!$B$39:$B$782,N$47)+'СЕТ СН'!$G$9+СВЦЭМ!$D$10+'СЕТ СН'!$G$6-'СЕТ СН'!$G$19</f>
        <v>1665.3923053800002</v>
      </c>
      <c r="O53" s="36">
        <f>SUMIFS(СВЦЭМ!$C$39:$C$782,СВЦЭМ!$A$39:$A$782,$A53,СВЦЭМ!$B$39:$B$782,O$47)+'СЕТ СН'!$G$9+СВЦЭМ!$D$10+'СЕТ СН'!$G$6-'СЕТ СН'!$G$19</f>
        <v>1676.7674598400001</v>
      </c>
      <c r="P53" s="36">
        <f>SUMIFS(СВЦЭМ!$C$39:$C$782,СВЦЭМ!$A$39:$A$782,$A53,СВЦЭМ!$B$39:$B$782,P$47)+'СЕТ СН'!$G$9+СВЦЭМ!$D$10+'СЕТ СН'!$G$6-'СЕТ СН'!$G$19</f>
        <v>1693.2714820600002</v>
      </c>
      <c r="Q53" s="36">
        <f>SUMIFS(СВЦЭМ!$C$39:$C$782,СВЦЭМ!$A$39:$A$782,$A53,СВЦЭМ!$B$39:$B$782,Q$47)+'СЕТ СН'!$G$9+СВЦЭМ!$D$10+'СЕТ СН'!$G$6-'СЕТ СН'!$G$19</f>
        <v>1706.6311752700001</v>
      </c>
      <c r="R53" s="36">
        <f>SUMIFS(СВЦЭМ!$C$39:$C$782,СВЦЭМ!$A$39:$A$782,$A53,СВЦЭМ!$B$39:$B$782,R$47)+'СЕТ СН'!$G$9+СВЦЭМ!$D$10+'СЕТ СН'!$G$6-'СЕТ СН'!$G$19</f>
        <v>1695.9752856</v>
      </c>
      <c r="S53" s="36">
        <f>SUMIFS(СВЦЭМ!$C$39:$C$782,СВЦЭМ!$A$39:$A$782,$A53,СВЦЭМ!$B$39:$B$782,S$47)+'СЕТ СН'!$G$9+СВЦЭМ!$D$10+'СЕТ СН'!$G$6-'СЕТ СН'!$G$19</f>
        <v>1673.7003827400001</v>
      </c>
      <c r="T53" s="36">
        <f>SUMIFS(СВЦЭМ!$C$39:$C$782,СВЦЭМ!$A$39:$A$782,$A53,СВЦЭМ!$B$39:$B$782,T$47)+'СЕТ СН'!$G$9+СВЦЭМ!$D$10+'СЕТ СН'!$G$6-'СЕТ СН'!$G$19</f>
        <v>1703.4072296300001</v>
      </c>
      <c r="U53" s="36">
        <f>SUMIFS(СВЦЭМ!$C$39:$C$782,СВЦЭМ!$A$39:$A$782,$A53,СВЦЭМ!$B$39:$B$782,U$47)+'СЕТ СН'!$G$9+СВЦЭМ!$D$10+'СЕТ СН'!$G$6-'СЕТ СН'!$G$19</f>
        <v>1653.9947761800001</v>
      </c>
      <c r="V53" s="36">
        <f>SUMIFS(СВЦЭМ!$C$39:$C$782,СВЦЭМ!$A$39:$A$782,$A53,СВЦЭМ!$B$39:$B$782,V$47)+'СЕТ СН'!$G$9+СВЦЭМ!$D$10+'СЕТ СН'!$G$6-'СЕТ СН'!$G$19</f>
        <v>1629.8934281700001</v>
      </c>
      <c r="W53" s="36">
        <f>SUMIFS(СВЦЭМ!$C$39:$C$782,СВЦЭМ!$A$39:$A$782,$A53,СВЦЭМ!$B$39:$B$782,W$47)+'СЕТ СН'!$G$9+СВЦЭМ!$D$10+'СЕТ СН'!$G$6-'СЕТ СН'!$G$19</f>
        <v>1642.92852945</v>
      </c>
      <c r="X53" s="36">
        <f>SUMIFS(СВЦЭМ!$C$39:$C$782,СВЦЭМ!$A$39:$A$782,$A53,СВЦЭМ!$B$39:$B$782,X$47)+'СЕТ СН'!$G$9+СВЦЭМ!$D$10+'СЕТ СН'!$G$6-'СЕТ СН'!$G$19</f>
        <v>1671.2168520800001</v>
      </c>
      <c r="Y53" s="36">
        <f>SUMIFS(СВЦЭМ!$C$39:$C$782,СВЦЭМ!$A$39:$A$782,$A53,СВЦЭМ!$B$39:$B$782,Y$47)+'СЕТ СН'!$G$9+СВЦЭМ!$D$10+'СЕТ СН'!$G$6-'СЕТ СН'!$G$19</f>
        <v>1766.26347465</v>
      </c>
    </row>
    <row r="54" spans="1:25" ht="15.75" x14ac:dyDescent="0.2">
      <c r="A54" s="35">
        <f t="shared" si="1"/>
        <v>45084</v>
      </c>
      <c r="B54" s="36">
        <f>SUMIFS(СВЦЭМ!$C$39:$C$782,СВЦЭМ!$A$39:$A$782,$A54,СВЦЭМ!$B$39:$B$782,B$47)+'СЕТ СН'!$G$9+СВЦЭМ!$D$10+'СЕТ СН'!$G$6-'СЕТ СН'!$G$19</f>
        <v>1909.8313817000001</v>
      </c>
      <c r="C54" s="36">
        <f>SUMIFS(СВЦЭМ!$C$39:$C$782,СВЦЭМ!$A$39:$A$782,$A54,СВЦЭМ!$B$39:$B$782,C$47)+'СЕТ СН'!$G$9+СВЦЭМ!$D$10+'СЕТ СН'!$G$6-'СЕТ СН'!$G$19</f>
        <v>1845.21471718</v>
      </c>
      <c r="D54" s="36">
        <f>SUMIFS(СВЦЭМ!$C$39:$C$782,СВЦЭМ!$A$39:$A$782,$A54,СВЦЭМ!$B$39:$B$782,D$47)+'СЕТ СН'!$G$9+СВЦЭМ!$D$10+'СЕТ СН'!$G$6-'СЕТ СН'!$G$19</f>
        <v>2032.7119389500001</v>
      </c>
      <c r="E54" s="36">
        <f>SUMIFS(СВЦЭМ!$C$39:$C$782,СВЦЭМ!$A$39:$A$782,$A54,СВЦЭМ!$B$39:$B$782,E$47)+'СЕТ СН'!$G$9+СВЦЭМ!$D$10+'СЕТ СН'!$G$6-'СЕТ СН'!$G$19</f>
        <v>2051.4636651800001</v>
      </c>
      <c r="F54" s="36">
        <f>SUMIFS(СВЦЭМ!$C$39:$C$782,СВЦЭМ!$A$39:$A$782,$A54,СВЦЭМ!$B$39:$B$782,F$47)+'СЕТ СН'!$G$9+СВЦЭМ!$D$10+'СЕТ СН'!$G$6-'СЕТ СН'!$G$19</f>
        <v>2041.58343296</v>
      </c>
      <c r="G54" s="36">
        <f>SUMIFS(СВЦЭМ!$C$39:$C$782,СВЦЭМ!$A$39:$A$782,$A54,СВЦЭМ!$B$39:$B$782,G$47)+'СЕТ СН'!$G$9+СВЦЭМ!$D$10+'СЕТ СН'!$G$6-'СЕТ СН'!$G$19</f>
        <v>1970.3931207800001</v>
      </c>
      <c r="H54" s="36">
        <f>SUMIFS(СВЦЭМ!$C$39:$C$782,СВЦЭМ!$A$39:$A$782,$A54,СВЦЭМ!$B$39:$B$782,H$47)+'СЕТ СН'!$G$9+СВЦЭМ!$D$10+'СЕТ СН'!$G$6-'СЕТ СН'!$G$19</f>
        <v>1851.3360563200001</v>
      </c>
      <c r="I54" s="36">
        <f>SUMIFS(СВЦЭМ!$C$39:$C$782,СВЦЭМ!$A$39:$A$782,$A54,СВЦЭМ!$B$39:$B$782,I$47)+'СЕТ СН'!$G$9+СВЦЭМ!$D$10+'СЕТ СН'!$G$6-'СЕТ СН'!$G$19</f>
        <v>1817.56700656</v>
      </c>
      <c r="J54" s="36">
        <f>SUMIFS(СВЦЭМ!$C$39:$C$782,СВЦЭМ!$A$39:$A$782,$A54,СВЦЭМ!$B$39:$B$782,J$47)+'СЕТ СН'!$G$9+СВЦЭМ!$D$10+'СЕТ СН'!$G$6-'СЕТ СН'!$G$19</f>
        <v>1726.4851732</v>
      </c>
      <c r="K54" s="36">
        <f>SUMIFS(СВЦЭМ!$C$39:$C$782,СВЦЭМ!$A$39:$A$782,$A54,СВЦЭМ!$B$39:$B$782,K$47)+'СЕТ СН'!$G$9+СВЦЭМ!$D$10+'СЕТ СН'!$G$6-'СЕТ СН'!$G$19</f>
        <v>1730.08440537</v>
      </c>
      <c r="L54" s="36">
        <f>SUMIFS(СВЦЭМ!$C$39:$C$782,СВЦЭМ!$A$39:$A$782,$A54,СВЦЭМ!$B$39:$B$782,L$47)+'СЕТ СН'!$G$9+СВЦЭМ!$D$10+'СЕТ СН'!$G$6-'СЕТ СН'!$G$19</f>
        <v>1745.01650344</v>
      </c>
      <c r="M54" s="36">
        <f>SUMIFS(СВЦЭМ!$C$39:$C$782,СВЦЭМ!$A$39:$A$782,$A54,СВЦЭМ!$B$39:$B$782,M$47)+'СЕТ СН'!$G$9+СВЦЭМ!$D$10+'СЕТ СН'!$G$6-'СЕТ СН'!$G$19</f>
        <v>1752.3295581700002</v>
      </c>
      <c r="N54" s="36">
        <f>SUMIFS(СВЦЭМ!$C$39:$C$782,СВЦЭМ!$A$39:$A$782,$A54,СВЦЭМ!$B$39:$B$782,N$47)+'СЕТ СН'!$G$9+СВЦЭМ!$D$10+'СЕТ СН'!$G$6-'СЕТ СН'!$G$19</f>
        <v>1759.69137247</v>
      </c>
      <c r="O54" s="36">
        <f>SUMIFS(СВЦЭМ!$C$39:$C$782,СВЦЭМ!$A$39:$A$782,$A54,СВЦЭМ!$B$39:$B$782,O$47)+'СЕТ СН'!$G$9+СВЦЭМ!$D$10+'СЕТ СН'!$G$6-'СЕТ СН'!$G$19</f>
        <v>1794.39737173</v>
      </c>
      <c r="P54" s="36">
        <f>SUMIFS(СВЦЭМ!$C$39:$C$782,СВЦЭМ!$A$39:$A$782,$A54,СВЦЭМ!$B$39:$B$782,P$47)+'СЕТ СН'!$G$9+СВЦЭМ!$D$10+'СЕТ СН'!$G$6-'СЕТ СН'!$G$19</f>
        <v>1808.1145275200001</v>
      </c>
      <c r="Q54" s="36">
        <f>SUMIFS(СВЦЭМ!$C$39:$C$782,СВЦЭМ!$A$39:$A$782,$A54,СВЦЭМ!$B$39:$B$782,Q$47)+'СЕТ СН'!$G$9+СВЦЭМ!$D$10+'СЕТ СН'!$G$6-'СЕТ СН'!$G$19</f>
        <v>1816.8207605100001</v>
      </c>
      <c r="R54" s="36">
        <f>SUMIFS(СВЦЭМ!$C$39:$C$782,СВЦЭМ!$A$39:$A$782,$A54,СВЦЭМ!$B$39:$B$782,R$47)+'СЕТ СН'!$G$9+СВЦЭМ!$D$10+'СЕТ СН'!$G$6-'СЕТ СН'!$G$19</f>
        <v>1787.94752872</v>
      </c>
      <c r="S54" s="36">
        <f>SUMIFS(СВЦЭМ!$C$39:$C$782,СВЦЭМ!$A$39:$A$782,$A54,СВЦЭМ!$B$39:$B$782,S$47)+'СЕТ СН'!$G$9+СВЦЭМ!$D$10+'СЕТ СН'!$G$6-'СЕТ СН'!$G$19</f>
        <v>1761.44949066</v>
      </c>
      <c r="T54" s="36">
        <f>SUMIFS(СВЦЭМ!$C$39:$C$782,СВЦЭМ!$A$39:$A$782,$A54,СВЦЭМ!$B$39:$B$782,T$47)+'СЕТ СН'!$G$9+СВЦЭМ!$D$10+'СЕТ СН'!$G$6-'СЕТ СН'!$G$19</f>
        <v>1744.5270897</v>
      </c>
      <c r="U54" s="36">
        <f>SUMIFS(СВЦЭМ!$C$39:$C$782,СВЦЭМ!$A$39:$A$782,$A54,СВЦЭМ!$B$39:$B$782,U$47)+'СЕТ СН'!$G$9+СВЦЭМ!$D$10+'СЕТ СН'!$G$6-'СЕТ СН'!$G$19</f>
        <v>1665.85940067</v>
      </c>
      <c r="V54" s="36">
        <f>SUMIFS(СВЦЭМ!$C$39:$C$782,СВЦЭМ!$A$39:$A$782,$A54,СВЦЭМ!$B$39:$B$782,V$47)+'СЕТ СН'!$G$9+СВЦЭМ!$D$10+'СЕТ СН'!$G$6-'СЕТ СН'!$G$19</f>
        <v>1690.0034236000001</v>
      </c>
      <c r="W54" s="36">
        <f>SUMIFS(СВЦЭМ!$C$39:$C$782,СВЦЭМ!$A$39:$A$782,$A54,СВЦЭМ!$B$39:$B$782,W$47)+'СЕТ СН'!$G$9+СВЦЭМ!$D$10+'СЕТ СН'!$G$6-'СЕТ СН'!$G$19</f>
        <v>1720.5441349600001</v>
      </c>
      <c r="X54" s="36">
        <f>SUMIFS(СВЦЭМ!$C$39:$C$782,СВЦЭМ!$A$39:$A$782,$A54,СВЦЭМ!$B$39:$B$782,X$47)+'СЕТ СН'!$G$9+СВЦЭМ!$D$10+'СЕТ СН'!$G$6-'СЕТ СН'!$G$19</f>
        <v>1782.0778699700002</v>
      </c>
      <c r="Y54" s="36">
        <f>SUMIFS(СВЦЭМ!$C$39:$C$782,СВЦЭМ!$A$39:$A$782,$A54,СВЦЭМ!$B$39:$B$782,Y$47)+'СЕТ СН'!$G$9+СВЦЭМ!$D$10+'СЕТ СН'!$G$6-'СЕТ СН'!$G$19</f>
        <v>1829.12394531</v>
      </c>
    </row>
    <row r="55" spans="1:25" ht="15.75" x14ac:dyDescent="0.2">
      <c r="A55" s="35">
        <f t="shared" si="1"/>
        <v>45085</v>
      </c>
      <c r="B55" s="36">
        <f>SUMIFS(СВЦЭМ!$C$39:$C$782,СВЦЭМ!$A$39:$A$782,$A55,СВЦЭМ!$B$39:$B$782,B$47)+'СЕТ СН'!$G$9+СВЦЭМ!$D$10+'СЕТ СН'!$G$6-'СЕТ СН'!$G$19</f>
        <v>1968.2512612</v>
      </c>
      <c r="C55" s="36">
        <f>SUMIFS(СВЦЭМ!$C$39:$C$782,СВЦЭМ!$A$39:$A$782,$A55,СВЦЭМ!$B$39:$B$782,C$47)+'СЕТ СН'!$G$9+СВЦЭМ!$D$10+'СЕТ СН'!$G$6-'СЕТ СН'!$G$19</f>
        <v>2010.72603667</v>
      </c>
      <c r="D55" s="36">
        <f>SUMIFS(СВЦЭМ!$C$39:$C$782,СВЦЭМ!$A$39:$A$782,$A55,СВЦЭМ!$B$39:$B$782,D$47)+'СЕТ СН'!$G$9+СВЦЭМ!$D$10+'СЕТ СН'!$G$6-'СЕТ СН'!$G$19</f>
        <v>2015.2190385000001</v>
      </c>
      <c r="E55" s="36">
        <f>SUMIFS(СВЦЭМ!$C$39:$C$782,СВЦЭМ!$A$39:$A$782,$A55,СВЦЭМ!$B$39:$B$782,E$47)+'СЕТ СН'!$G$9+СВЦЭМ!$D$10+'СЕТ СН'!$G$6-'СЕТ СН'!$G$19</f>
        <v>2017.18391567</v>
      </c>
      <c r="F55" s="36">
        <f>SUMIFS(СВЦЭМ!$C$39:$C$782,СВЦЭМ!$A$39:$A$782,$A55,СВЦЭМ!$B$39:$B$782,F$47)+'СЕТ СН'!$G$9+СВЦЭМ!$D$10+'СЕТ СН'!$G$6-'СЕТ СН'!$G$19</f>
        <v>2000.19027093</v>
      </c>
      <c r="G55" s="36">
        <f>SUMIFS(СВЦЭМ!$C$39:$C$782,СВЦЭМ!$A$39:$A$782,$A55,СВЦЭМ!$B$39:$B$782,G$47)+'СЕТ СН'!$G$9+СВЦЭМ!$D$10+'СЕТ СН'!$G$6-'СЕТ СН'!$G$19</f>
        <v>1973.00863469</v>
      </c>
      <c r="H55" s="36">
        <f>SUMIFS(СВЦЭМ!$C$39:$C$782,СВЦЭМ!$A$39:$A$782,$A55,СВЦЭМ!$B$39:$B$782,H$47)+'СЕТ СН'!$G$9+СВЦЭМ!$D$10+'СЕТ СН'!$G$6-'СЕТ СН'!$G$19</f>
        <v>1831.60649633</v>
      </c>
      <c r="I55" s="36">
        <f>SUMIFS(СВЦЭМ!$C$39:$C$782,СВЦЭМ!$A$39:$A$782,$A55,СВЦЭМ!$B$39:$B$782,I$47)+'СЕТ СН'!$G$9+СВЦЭМ!$D$10+'СЕТ СН'!$G$6-'СЕТ СН'!$G$19</f>
        <v>1791.11974278</v>
      </c>
      <c r="J55" s="36">
        <f>SUMIFS(СВЦЭМ!$C$39:$C$782,СВЦЭМ!$A$39:$A$782,$A55,СВЦЭМ!$B$39:$B$782,J$47)+'СЕТ СН'!$G$9+СВЦЭМ!$D$10+'СЕТ СН'!$G$6-'СЕТ СН'!$G$19</f>
        <v>1755.3431923000001</v>
      </c>
      <c r="K55" s="36">
        <f>SUMIFS(СВЦЭМ!$C$39:$C$782,СВЦЭМ!$A$39:$A$782,$A55,СВЦЭМ!$B$39:$B$782,K$47)+'СЕТ СН'!$G$9+СВЦЭМ!$D$10+'СЕТ СН'!$G$6-'СЕТ СН'!$G$19</f>
        <v>1728.10812624</v>
      </c>
      <c r="L55" s="36">
        <f>SUMIFS(СВЦЭМ!$C$39:$C$782,СВЦЭМ!$A$39:$A$782,$A55,СВЦЭМ!$B$39:$B$782,L$47)+'СЕТ СН'!$G$9+СВЦЭМ!$D$10+'СЕТ СН'!$G$6-'СЕТ СН'!$G$19</f>
        <v>1729.57546269</v>
      </c>
      <c r="M55" s="36">
        <f>SUMIFS(СВЦЭМ!$C$39:$C$782,СВЦЭМ!$A$39:$A$782,$A55,СВЦЭМ!$B$39:$B$782,M$47)+'СЕТ СН'!$G$9+СВЦЭМ!$D$10+'СЕТ СН'!$G$6-'СЕТ СН'!$G$19</f>
        <v>1750.8590607600001</v>
      </c>
      <c r="N55" s="36">
        <f>SUMIFS(СВЦЭМ!$C$39:$C$782,СВЦЭМ!$A$39:$A$782,$A55,СВЦЭМ!$B$39:$B$782,N$47)+'СЕТ СН'!$G$9+СВЦЭМ!$D$10+'СЕТ СН'!$G$6-'СЕТ СН'!$G$19</f>
        <v>1786.0151487000001</v>
      </c>
      <c r="O55" s="36">
        <f>SUMIFS(СВЦЭМ!$C$39:$C$782,СВЦЭМ!$A$39:$A$782,$A55,СВЦЭМ!$B$39:$B$782,O$47)+'СЕТ СН'!$G$9+СВЦЭМ!$D$10+'СЕТ СН'!$G$6-'СЕТ СН'!$G$19</f>
        <v>1786.5709499500001</v>
      </c>
      <c r="P55" s="36">
        <f>SUMIFS(СВЦЭМ!$C$39:$C$782,СВЦЭМ!$A$39:$A$782,$A55,СВЦЭМ!$B$39:$B$782,P$47)+'СЕТ СН'!$G$9+СВЦЭМ!$D$10+'СЕТ СН'!$G$6-'СЕТ СН'!$G$19</f>
        <v>1797.00438725</v>
      </c>
      <c r="Q55" s="36">
        <f>SUMIFS(СВЦЭМ!$C$39:$C$782,СВЦЭМ!$A$39:$A$782,$A55,СВЦЭМ!$B$39:$B$782,Q$47)+'СЕТ СН'!$G$9+СВЦЭМ!$D$10+'СЕТ СН'!$G$6-'СЕТ СН'!$G$19</f>
        <v>1811.6828107400001</v>
      </c>
      <c r="R55" s="36">
        <f>SUMIFS(СВЦЭМ!$C$39:$C$782,СВЦЭМ!$A$39:$A$782,$A55,СВЦЭМ!$B$39:$B$782,R$47)+'СЕТ СН'!$G$9+СВЦЭМ!$D$10+'СЕТ СН'!$G$6-'СЕТ СН'!$G$19</f>
        <v>1792.4359836000001</v>
      </c>
      <c r="S55" s="36">
        <f>SUMIFS(СВЦЭМ!$C$39:$C$782,СВЦЭМ!$A$39:$A$782,$A55,СВЦЭМ!$B$39:$B$782,S$47)+'СЕТ СН'!$G$9+СВЦЭМ!$D$10+'СЕТ СН'!$G$6-'СЕТ СН'!$G$19</f>
        <v>1773.10425452</v>
      </c>
      <c r="T55" s="36">
        <f>SUMIFS(СВЦЭМ!$C$39:$C$782,СВЦЭМ!$A$39:$A$782,$A55,СВЦЭМ!$B$39:$B$782,T$47)+'СЕТ СН'!$G$9+СВЦЭМ!$D$10+'СЕТ СН'!$G$6-'СЕТ СН'!$G$19</f>
        <v>1744.83230349</v>
      </c>
      <c r="U55" s="36">
        <f>SUMIFS(СВЦЭМ!$C$39:$C$782,СВЦЭМ!$A$39:$A$782,$A55,СВЦЭМ!$B$39:$B$782,U$47)+'СЕТ СН'!$G$9+СВЦЭМ!$D$10+'СЕТ СН'!$G$6-'СЕТ СН'!$G$19</f>
        <v>1722.99918024</v>
      </c>
      <c r="V55" s="36">
        <f>SUMIFS(СВЦЭМ!$C$39:$C$782,СВЦЭМ!$A$39:$A$782,$A55,СВЦЭМ!$B$39:$B$782,V$47)+'СЕТ СН'!$G$9+СВЦЭМ!$D$10+'СЕТ СН'!$G$6-'СЕТ СН'!$G$19</f>
        <v>1658.3514494200001</v>
      </c>
      <c r="W55" s="36">
        <f>SUMIFS(СВЦЭМ!$C$39:$C$782,СВЦЭМ!$A$39:$A$782,$A55,СВЦЭМ!$B$39:$B$782,W$47)+'СЕТ СН'!$G$9+СВЦЭМ!$D$10+'СЕТ СН'!$G$6-'СЕТ СН'!$G$19</f>
        <v>1705.0605100400001</v>
      </c>
      <c r="X55" s="36">
        <f>SUMIFS(СВЦЭМ!$C$39:$C$782,СВЦЭМ!$A$39:$A$782,$A55,СВЦЭМ!$B$39:$B$782,X$47)+'СЕТ СН'!$G$9+СВЦЭМ!$D$10+'СЕТ СН'!$G$6-'СЕТ СН'!$G$19</f>
        <v>1768.5467015700001</v>
      </c>
      <c r="Y55" s="36">
        <f>SUMIFS(СВЦЭМ!$C$39:$C$782,СВЦЭМ!$A$39:$A$782,$A55,СВЦЭМ!$B$39:$B$782,Y$47)+'СЕТ СН'!$G$9+СВЦЭМ!$D$10+'СЕТ СН'!$G$6-'СЕТ СН'!$G$19</f>
        <v>1895.3110116400001</v>
      </c>
    </row>
    <row r="56" spans="1:25" ht="15.75" x14ac:dyDescent="0.2">
      <c r="A56" s="35">
        <f t="shared" si="1"/>
        <v>45086</v>
      </c>
      <c r="B56" s="36">
        <f>SUMIFS(СВЦЭМ!$C$39:$C$782,СВЦЭМ!$A$39:$A$782,$A56,СВЦЭМ!$B$39:$B$782,B$47)+'СЕТ СН'!$G$9+СВЦЭМ!$D$10+'СЕТ СН'!$G$6-'СЕТ СН'!$G$19</f>
        <v>1836.91637797</v>
      </c>
      <c r="C56" s="36">
        <f>SUMIFS(СВЦЭМ!$C$39:$C$782,СВЦЭМ!$A$39:$A$782,$A56,СВЦЭМ!$B$39:$B$782,C$47)+'СЕТ СН'!$G$9+СВЦЭМ!$D$10+'СЕТ СН'!$G$6-'СЕТ СН'!$G$19</f>
        <v>1743.4647289900001</v>
      </c>
      <c r="D56" s="36">
        <f>SUMIFS(СВЦЭМ!$C$39:$C$782,СВЦЭМ!$A$39:$A$782,$A56,СВЦЭМ!$B$39:$B$782,D$47)+'СЕТ СН'!$G$9+СВЦЭМ!$D$10+'СЕТ СН'!$G$6-'СЕТ СН'!$G$19</f>
        <v>1803.36628552</v>
      </c>
      <c r="E56" s="36">
        <f>SUMIFS(СВЦЭМ!$C$39:$C$782,СВЦЭМ!$A$39:$A$782,$A56,СВЦЭМ!$B$39:$B$782,E$47)+'СЕТ СН'!$G$9+СВЦЭМ!$D$10+'СЕТ СН'!$G$6-'СЕТ СН'!$G$19</f>
        <v>1956.3775230600002</v>
      </c>
      <c r="F56" s="36">
        <f>SUMIFS(СВЦЭМ!$C$39:$C$782,СВЦЭМ!$A$39:$A$782,$A56,СВЦЭМ!$B$39:$B$782,F$47)+'СЕТ СН'!$G$9+СВЦЭМ!$D$10+'СЕТ СН'!$G$6-'СЕТ СН'!$G$19</f>
        <v>1930.7320149300001</v>
      </c>
      <c r="G56" s="36">
        <f>SUMIFS(СВЦЭМ!$C$39:$C$782,СВЦЭМ!$A$39:$A$782,$A56,СВЦЭМ!$B$39:$B$782,G$47)+'СЕТ СН'!$G$9+СВЦЭМ!$D$10+'СЕТ СН'!$G$6-'СЕТ СН'!$G$19</f>
        <v>1863.2542568600002</v>
      </c>
      <c r="H56" s="36">
        <f>SUMIFS(СВЦЭМ!$C$39:$C$782,СВЦЭМ!$A$39:$A$782,$A56,СВЦЭМ!$B$39:$B$782,H$47)+'СЕТ СН'!$G$9+СВЦЭМ!$D$10+'СЕТ СН'!$G$6-'СЕТ СН'!$G$19</f>
        <v>1708.3321309800001</v>
      </c>
      <c r="I56" s="36">
        <f>SUMIFS(СВЦЭМ!$C$39:$C$782,СВЦЭМ!$A$39:$A$782,$A56,СВЦЭМ!$B$39:$B$782,I$47)+'СЕТ СН'!$G$9+СВЦЭМ!$D$10+'СЕТ СН'!$G$6-'СЕТ СН'!$G$19</f>
        <v>1638.7968919700002</v>
      </c>
      <c r="J56" s="36">
        <f>SUMIFS(СВЦЭМ!$C$39:$C$782,СВЦЭМ!$A$39:$A$782,$A56,СВЦЭМ!$B$39:$B$782,J$47)+'СЕТ СН'!$G$9+СВЦЭМ!$D$10+'СЕТ СН'!$G$6-'СЕТ СН'!$G$19</f>
        <v>1564.83345908</v>
      </c>
      <c r="K56" s="36">
        <f>SUMIFS(СВЦЭМ!$C$39:$C$782,СВЦЭМ!$A$39:$A$782,$A56,СВЦЭМ!$B$39:$B$782,K$47)+'СЕТ СН'!$G$9+СВЦЭМ!$D$10+'СЕТ СН'!$G$6-'СЕТ СН'!$G$19</f>
        <v>1522.9529926100001</v>
      </c>
      <c r="L56" s="36">
        <f>SUMIFS(СВЦЭМ!$C$39:$C$782,СВЦЭМ!$A$39:$A$782,$A56,СВЦЭМ!$B$39:$B$782,L$47)+'СЕТ СН'!$G$9+СВЦЭМ!$D$10+'СЕТ СН'!$G$6-'СЕТ СН'!$G$19</f>
        <v>1502.7136284200001</v>
      </c>
      <c r="M56" s="36">
        <f>SUMIFS(СВЦЭМ!$C$39:$C$782,СВЦЭМ!$A$39:$A$782,$A56,СВЦЭМ!$B$39:$B$782,M$47)+'СЕТ СН'!$G$9+СВЦЭМ!$D$10+'СЕТ СН'!$G$6-'СЕТ СН'!$G$19</f>
        <v>1546.8620596800001</v>
      </c>
      <c r="N56" s="36">
        <f>SUMIFS(СВЦЭМ!$C$39:$C$782,СВЦЭМ!$A$39:$A$782,$A56,СВЦЭМ!$B$39:$B$782,N$47)+'СЕТ СН'!$G$9+СВЦЭМ!$D$10+'СЕТ СН'!$G$6-'СЕТ СН'!$G$19</f>
        <v>1570.4736857</v>
      </c>
      <c r="O56" s="36">
        <f>SUMIFS(СВЦЭМ!$C$39:$C$782,СВЦЭМ!$A$39:$A$782,$A56,СВЦЭМ!$B$39:$B$782,O$47)+'СЕТ СН'!$G$9+СВЦЭМ!$D$10+'СЕТ СН'!$G$6-'СЕТ СН'!$G$19</f>
        <v>1569.4183826400001</v>
      </c>
      <c r="P56" s="36">
        <f>SUMIFS(СВЦЭМ!$C$39:$C$782,СВЦЭМ!$A$39:$A$782,$A56,СВЦЭМ!$B$39:$B$782,P$47)+'СЕТ СН'!$G$9+СВЦЭМ!$D$10+'СЕТ СН'!$G$6-'СЕТ СН'!$G$19</f>
        <v>1579.2008755100001</v>
      </c>
      <c r="Q56" s="36">
        <f>SUMIFS(СВЦЭМ!$C$39:$C$782,СВЦЭМ!$A$39:$A$782,$A56,СВЦЭМ!$B$39:$B$782,Q$47)+'СЕТ СН'!$G$9+СВЦЭМ!$D$10+'СЕТ СН'!$G$6-'СЕТ СН'!$G$19</f>
        <v>1582.82868887</v>
      </c>
      <c r="R56" s="36">
        <f>SUMIFS(СВЦЭМ!$C$39:$C$782,СВЦЭМ!$A$39:$A$782,$A56,СВЦЭМ!$B$39:$B$782,R$47)+'СЕТ СН'!$G$9+СВЦЭМ!$D$10+'СЕТ СН'!$G$6-'СЕТ СН'!$G$19</f>
        <v>1576.37508957</v>
      </c>
      <c r="S56" s="36">
        <f>SUMIFS(СВЦЭМ!$C$39:$C$782,СВЦЭМ!$A$39:$A$782,$A56,СВЦЭМ!$B$39:$B$782,S$47)+'СЕТ СН'!$G$9+СВЦЭМ!$D$10+'СЕТ СН'!$G$6-'СЕТ СН'!$G$19</f>
        <v>1586.30941222</v>
      </c>
      <c r="T56" s="36">
        <f>SUMIFS(СВЦЭМ!$C$39:$C$782,СВЦЭМ!$A$39:$A$782,$A56,СВЦЭМ!$B$39:$B$782,T$47)+'СЕТ СН'!$G$9+СВЦЭМ!$D$10+'СЕТ СН'!$G$6-'СЕТ СН'!$G$19</f>
        <v>1577.7004884600001</v>
      </c>
      <c r="U56" s="36">
        <f>SUMIFS(СВЦЭМ!$C$39:$C$782,СВЦЭМ!$A$39:$A$782,$A56,СВЦЭМ!$B$39:$B$782,U$47)+'СЕТ СН'!$G$9+СВЦЭМ!$D$10+'СЕТ СН'!$G$6-'СЕТ СН'!$G$19</f>
        <v>1550.6686761000001</v>
      </c>
      <c r="V56" s="36">
        <f>SUMIFS(СВЦЭМ!$C$39:$C$782,СВЦЭМ!$A$39:$A$782,$A56,СВЦЭМ!$B$39:$B$782,V$47)+'СЕТ СН'!$G$9+СВЦЭМ!$D$10+'СЕТ СН'!$G$6-'СЕТ СН'!$G$19</f>
        <v>1527.1934340300002</v>
      </c>
      <c r="W56" s="36">
        <f>SUMIFS(СВЦЭМ!$C$39:$C$782,СВЦЭМ!$A$39:$A$782,$A56,СВЦЭМ!$B$39:$B$782,W$47)+'СЕТ СН'!$G$9+СВЦЭМ!$D$10+'СЕТ СН'!$G$6-'СЕТ СН'!$G$19</f>
        <v>1559.6178406400002</v>
      </c>
      <c r="X56" s="36">
        <f>SUMIFS(СВЦЭМ!$C$39:$C$782,СВЦЭМ!$A$39:$A$782,$A56,СВЦЭМ!$B$39:$B$782,X$47)+'СЕТ СН'!$G$9+СВЦЭМ!$D$10+'СЕТ СН'!$G$6-'СЕТ СН'!$G$19</f>
        <v>1562.7557447300001</v>
      </c>
      <c r="Y56" s="36">
        <f>SUMIFS(СВЦЭМ!$C$39:$C$782,СВЦЭМ!$A$39:$A$782,$A56,СВЦЭМ!$B$39:$B$782,Y$47)+'СЕТ СН'!$G$9+СВЦЭМ!$D$10+'СЕТ СН'!$G$6-'СЕТ СН'!$G$19</f>
        <v>1730.84089167</v>
      </c>
    </row>
    <row r="57" spans="1:25" ht="15.75" x14ac:dyDescent="0.2">
      <c r="A57" s="35">
        <f t="shared" si="1"/>
        <v>45087</v>
      </c>
      <c r="B57" s="36">
        <f>SUMIFS(СВЦЭМ!$C$39:$C$782,СВЦЭМ!$A$39:$A$782,$A57,СВЦЭМ!$B$39:$B$782,B$47)+'СЕТ СН'!$G$9+СВЦЭМ!$D$10+'СЕТ СН'!$G$6-'СЕТ СН'!$G$19</f>
        <v>1748.5141336300001</v>
      </c>
      <c r="C57" s="36">
        <f>SUMIFS(СВЦЭМ!$C$39:$C$782,СВЦЭМ!$A$39:$A$782,$A57,СВЦЭМ!$B$39:$B$782,C$47)+'СЕТ СН'!$G$9+СВЦЭМ!$D$10+'СЕТ СН'!$G$6-'СЕТ СН'!$G$19</f>
        <v>1776.83148241</v>
      </c>
      <c r="D57" s="36">
        <f>SUMIFS(СВЦЭМ!$C$39:$C$782,СВЦЭМ!$A$39:$A$782,$A57,СВЦЭМ!$B$39:$B$782,D$47)+'СЕТ СН'!$G$9+СВЦЭМ!$D$10+'СЕТ СН'!$G$6-'СЕТ СН'!$G$19</f>
        <v>1839.9019334900001</v>
      </c>
      <c r="E57" s="36">
        <f>SUMIFS(СВЦЭМ!$C$39:$C$782,СВЦЭМ!$A$39:$A$782,$A57,СВЦЭМ!$B$39:$B$782,E$47)+'СЕТ СН'!$G$9+СВЦЭМ!$D$10+'СЕТ СН'!$G$6-'СЕТ СН'!$G$19</f>
        <v>1862.83554585</v>
      </c>
      <c r="F57" s="36">
        <f>SUMIFS(СВЦЭМ!$C$39:$C$782,СВЦЭМ!$A$39:$A$782,$A57,СВЦЭМ!$B$39:$B$782,F$47)+'СЕТ СН'!$G$9+СВЦЭМ!$D$10+'СЕТ СН'!$G$6-'СЕТ СН'!$G$19</f>
        <v>1888.22976864</v>
      </c>
      <c r="G57" s="36">
        <f>SUMIFS(СВЦЭМ!$C$39:$C$782,СВЦЭМ!$A$39:$A$782,$A57,СВЦЭМ!$B$39:$B$782,G$47)+'СЕТ СН'!$G$9+СВЦЭМ!$D$10+'СЕТ СН'!$G$6-'СЕТ СН'!$G$19</f>
        <v>1887.6769442100001</v>
      </c>
      <c r="H57" s="36">
        <f>SUMIFS(СВЦЭМ!$C$39:$C$782,СВЦЭМ!$A$39:$A$782,$A57,СВЦЭМ!$B$39:$B$782,H$47)+'СЕТ СН'!$G$9+СВЦЭМ!$D$10+'СЕТ СН'!$G$6-'СЕТ СН'!$G$19</f>
        <v>1784.76879106</v>
      </c>
      <c r="I57" s="36">
        <f>SUMIFS(СВЦЭМ!$C$39:$C$782,СВЦЭМ!$A$39:$A$782,$A57,СВЦЭМ!$B$39:$B$782,I$47)+'СЕТ СН'!$G$9+СВЦЭМ!$D$10+'СЕТ СН'!$G$6-'СЕТ СН'!$G$19</f>
        <v>1779.6695508800001</v>
      </c>
      <c r="J57" s="36">
        <f>SUMIFS(СВЦЭМ!$C$39:$C$782,СВЦЭМ!$A$39:$A$782,$A57,СВЦЭМ!$B$39:$B$782,J$47)+'СЕТ СН'!$G$9+СВЦЭМ!$D$10+'СЕТ СН'!$G$6-'СЕТ СН'!$G$19</f>
        <v>1690.7099057800001</v>
      </c>
      <c r="K57" s="36">
        <f>SUMIFS(СВЦЭМ!$C$39:$C$782,СВЦЭМ!$A$39:$A$782,$A57,СВЦЭМ!$B$39:$B$782,K$47)+'СЕТ СН'!$G$9+СВЦЭМ!$D$10+'СЕТ СН'!$G$6-'СЕТ СН'!$G$19</f>
        <v>1609.69946089</v>
      </c>
      <c r="L57" s="36">
        <f>SUMIFS(СВЦЭМ!$C$39:$C$782,СВЦЭМ!$A$39:$A$782,$A57,СВЦЭМ!$B$39:$B$782,L$47)+'СЕТ СН'!$G$9+СВЦЭМ!$D$10+'СЕТ СН'!$G$6-'СЕТ СН'!$G$19</f>
        <v>1581.3387357200002</v>
      </c>
      <c r="M57" s="36">
        <f>SUMIFS(СВЦЭМ!$C$39:$C$782,СВЦЭМ!$A$39:$A$782,$A57,СВЦЭМ!$B$39:$B$782,M$47)+'СЕТ СН'!$G$9+СВЦЭМ!$D$10+'СЕТ СН'!$G$6-'СЕТ СН'!$G$19</f>
        <v>1567.05426268</v>
      </c>
      <c r="N57" s="36">
        <f>SUMIFS(СВЦЭМ!$C$39:$C$782,СВЦЭМ!$A$39:$A$782,$A57,СВЦЭМ!$B$39:$B$782,N$47)+'СЕТ СН'!$G$9+СВЦЭМ!$D$10+'СЕТ СН'!$G$6-'СЕТ СН'!$G$19</f>
        <v>1575.59933462</v>
      </c>
      <c r="O57" s="36">
        <f>SUMIFS(СВЦЭМ!$C$39:$C$782,СВЦЭМ!$A$39:$A$782,$A57,СВЦЭМ!$B$39:$B$782,O$47)+'СЕТ СН'!$G$9+СВЦЭМ!$D$10+'СЕТ СН'!$G$6-'СЕТ СН'!$G$19</f>
        <v>1593.07043716</v>
      </c>
      <c r="P57" s="36">
        <f>SUMIFS(СВЦЭМ!$C$39:$C$782,СВЦЭМ!$A$39:$A$782,$A57,СВЦЭМ!$B$39:$B$782,P$47)+'СЕТ СН'!$G$9+СВЦЭМ!$D$10+'СЕТ СН'!$G$6-'СЕТ СН'!$G$19</f>
        <v>1600.6515130300002</v>
      </c>
      <c r="Q57" s="36">
        <f>SUMIFS(СВЦЭМ!$C$39:$C$782,СВЦЭМ!$A$39:$A$782,$A57,СВЦЭМ!$B$39:$B$782,Q$47)+'СЕТ СН'!$G$9+СВЦЭМ!$D$10+'СЕТ СН'!$G$6-'СЕТ СН'!$G$19</f>
        <v>1622.1197329200002</v>
      </c>
      <c r="R57" s="36">
        <f>SUMIFS(СВЦЭМ!$C$39:$C$782,СВЦЭМ!$A$39:$A$782,$A57,СВЦЭМ!$B$39:$B$782,R$47)+'СЕТ СН'!$G$9+СВЦЭМ!$D$10+'СЕТ СН'!$G$6-'СЕТ СН'!$G$19</f>
        <v>1603.6024925500001</v>
      </c>
      <c r="S57" s="36">
        <f>SUMIFS(СВЦЭМ!$C$39:$C$782,СВЦЭМ!$A$39:$A$782,$A57,СВЦЭМ!$B$39:$B$782,S$47)+'СЕТ СН'!$G$9+СВЦЭМ!$D$10+'СЕТ СН'!$G$6-'СЕТ СН'!$G$19</f>
        <v>1586.23485347</v>
      </c>
      <c r="T57" s="36">
        <f>SUMIFS(СВЦЭМ!$C$39:$C$782,СВЦЭМ!$A$39:$A$782,$A57,СВЦЭМ!$B$39:$B$782,T$47)+'СЕТ СН'!$G$9+СВЦЭМ!$D$10+'СЕТ СН'!$G$6-'СЕТ СН'!$G$19</f>
        <v>1573.18124784</v>
      </c>
      <c r="U57" s="36">
        <f>SUMIFS(СВЦЭМ!$C$39:$C$782,СВЦЭМ!$A$39:$A$782,$A57,СВЦЭМ!$B$39:$B$782,U$47)+'СЕТ СН'!$G$9+СВЦЭМ!$D$10+'СЕТ СН'!$G$6-'СЕТ СН'!$G$19</f>
        <v>1578.3440208300001</v>
      </c>
      <c r="V57" s="36">
        <f>SUMIFS(СВЦЭМ!$C$39:$C$782,СВЦЭМ!$A$39:$A$782,$A57,СВЦЭМ!$B$39:$B$782,V$47)+'СЕТ СН'!$G$9+СВЦЭМ!$D$10+'СЕТ СН'!$G$6-'СЕТ СН'!$G$19</f>
        <v>1577.13049787</v>
      </c>
      <c r="W57" s="36">
        <f>SUMIFS(СВЦЭМ!$C$39:$C$782,СВЦЭМ!$A$39:$A$782,$A57,СВЦЭМ!$B$39:$B$782,W$47)+'СЕТ СН'!$G$9+СВЦЭМ!$D$10+'СЕТ СН'!$G$6-'СЕТ СН'!$G$19</f>
        <v>1549.0242474300001</v>
      </c>
      <c r="X57" s="36">
        <f>SUMIFS(СВЦЭМ!$C$39:$C$782,СВЦЭМ!$A$39:$A$782,$A57,СВЦЭМ!$B$39:$B$782,X$47)+'СЕТ СН'!$G$9+СВЦЭМ!$D$10+'СЕТ СН'!$G$6-'СЕТ СН'!$G$19</f>
        <v>1561.20317701</v>
      </c>
      <c r="Y57" s="36">
        <f>SUMIFS(СВЦЭМ!$C$39:$C$782,СВЦЭМ!$A$39:$A$782,$A57,СВЦЭМ!$B$39:$B$782,Y$47)+'СЕТ СН'!$G$9+СВЦЭМ!$D$10+'СЕТ СН'!$G$6-'СЕТ СН'!$G$19</f>
        <v>1638.42819106</v>
      </c>
    </row>
    <row r="58" spans="1:25" ht="15.75" x14ac:dyDescent="0.2">
      <c r="A58" s="35">
        <f t="shared" si="1"/>
        <v>45088</v>
      </c>
      <c r="B58" s="36">
        <f>SUMIFS(СВЦЭМ!$C$39:$C$782,СВЦЭМ!$A$39:$A$782,$A58,СВЦЭМ!$B$39:$B$782,B$47)+'СЕТ СН'!$G$9+СВЦЭМ!$D$10+'СЕТ СН'!$G$6-'СЕТ СН'!$G$19</f>
        <v>1714.58025462</v>
      </c>
      <c r="C58" s="36">
        <f>SUMIFS(СВЦЭМ!$C$39:$C$782,СВЦЭМ!$A$39:$A$782,$A58,СВЦЭМ!$B$39:$B$782,C$47)+'СЕТ СН'!$G$9+СВЦЭМ!$D$10+'СЕТ СН'!$G$6-'СЕТ СН'!$G$19</f>
        <v>1754.5064331800002</v>
      </c>
      <c r="D58" s="36">
        <f>SUMIFS(СВЦЭМ!$C$39:$C$782,СВЦЭМ!$A$39:$A$782,$A58,СВЦЭМ!$B$39:$B$782,D$47)+'СЕТ СН'!$G$9+СВЦЭМ!$D$10+'СЕТ СН'!$G$6-'СЕТ СН'!$G$19</f>
        <v>1828.8634984300002</v>
      </c>
      <c r="E58" s="36">
        <f>SUMIFS(СВЦЭМ!$C$39:$C$782,СВЦЭМ!$A$39:$A$782,$A58,СВЦЭМ!$B$39:$B$782,E$47)+'СЕТ СН'!$G$9+СВЦЭМ!$D$10+'СЕТ СН'!$G$6-'СЕТ СН'!$G$19</f>
        <v>1835.7114461000001</v>
      </c>
      <c r="F58" s="36">
        <f>SUMIFS(СВЦЭМ!$C$39:$C$782,СВЦЭМ!$A$39:$A$782,$A58,СВЦЭМ!$B$39:$B$782,F$47)+'СЕТ СН'!$G$9+СВЦЭМ!$D$10+'СЕТ СН'!$G$6-'СЕТ СН'!$G$19</f>
        <v>1833.3285786400002</v>
      </c>
      <c r="G58" s="36">
        <f>SUMIFS(СВЦЭМ!$C$39:$C$782,СВЦЭМ!$A$39:$A$782,$A58,СВЦЭМ!$B$39:$B$782,G$47)+'СЕТ СН'!$G$9+СВЦЭМ!$D$10+'СЕТ СН'!$G$6-'СЕТ СН'!$G$19</f>
        <v>1825.94888393</v>
      </c>
      <c r="H58" s="36">
        <f>SUMIFS(СВЦЭМ!$C$39:$C$782,СВЦЭМ!$A$39:$A$782,$A58,СВЦЭМ!$B$39:$B$782,H$47)+'СЕТ СН'!$G$9+СВЦЭМ!$D$10+'СЕТ СН'!$G$6-'СЕТ СН'!$G$19</f>
        <v>1738.4058643000001</v>
      </c>
      <c r="I58" s="36">
        <f>SUMIFS(СВЦЭМ!$C$39:$C$782,СВЦЭМ!$A$39:$A$782,$A58,СВЦЭМ!$B$39:$B$782,I$47)+'СЕТ СН'!$G$9+СВЦЭМ!$D$10+'СЕТ СН'!$G$6-'СЕТ СН'!$G$19</f>
        <v>1679.9429327800001</v>
      </c>
      <c r="J58" s="36">
        <f>SUMIFS(СВЦЭМ!$C$39:$C$782,СВЦЭМ!$A$39:$A$782,$A58,СВЦЭМ!$B$39:$B$782,J$47)+'СЕТ СН'!$G$9+СВЦЭМ!$D$10+'СЕТ СН'!$G$6-'СЕТ СН'!$G$19</f>
        <v>1622.48909377</v>
      </c>
      <c r="K58" s="36">
        <f>SUMIFS(СВЦЭМ!$C$39:$C$782,СВЦЭМ!$A$39:$A$782,$A58,СВЦЭМ!$B$39:$B$782,K$47)+'СЕТ СН'!$G$9+СВЦЭМ!$D$10+'СЕТ СН'!$G$6-'СЕТ СН'!$G$19</f>
        <v>1532.3573508900001</v>
      </c>
      <c r="L58" s="36">
        <f>SUMIFS(СВЦЭМ!$C$39:$C$782,СВЦЭМ!$A$39:$A$782,$A58,СВЦЭМ!$B$39:$B$782,L$47)+'СЕТ СН'!$G$9+СВЦЭМ!$D$10+'СЕТ СН'!$G$6-'СЕТ СН'!$G$19</f>
        <v>1540.38152008</v>
      </c>
      <c r="M58" s="36">
        <f>SUMIFS(СВЦЭМ!$C$39:$C$782,СВЦЭМ!$A$39:$A$782,$A58,СВЦЭМ!$B$39:$B$782,M$47)+'СЕТ СН'!$G$9+СВЦЭМ!$D$10+'СЕТ СН'!$G$6-'СЕТ СН'!$G$19</f>
        <v>1542.67342534</v>
      </c>
      <c r="N58" s="36">
        <f>SUMIFS(СВЦЭМ!$C$39:$C$782,СВЦЭМ!$A$39:$A$782,$A58,СВЦЭМ!$B$39:$B$782,N$47)+'СЕТ СН'!$G$9+СВЦЭМ!$D$10+'СЕТ СН'!$G$6-'СЕТ СН'!$G$19</f>
        <v>1550.69784233</v>
      </c>
      <c r="O58" s="36">
        <f>SUMIFS(СВЦЭМ!$C$39:$C$782,СВЦЭМ!$A$39:$A$782,$A58,СВЦЭМ!$B$39:$B$782,O$47)+'СЕТ СН'!$G$9+СВЦЭМ!$D$10+'СЕТ СН'!$G$6-'СЕТ СН'!$G$19</f>
        <v>1561.88348769</v>
      </c>
      <c r="P58" s="36">
        <f>SUMIFS(СВЦЭМ!$C$39:$C$782,СВЦЭМ!$A$39:$A$782,$A58,СВЦЭМ!$B$39:$B$782,P$47)+'СЕТ СН'!$G$9+СВЦЭМ!$D$10+'СЕТ СН'!$G$6-'СЕТ СН'!$G$19</f>
        <v>1562.83037599</v>
      </c>
      <c r="Q58" s="36">
        <f>SUMIFS(СВЦЭМ!$C$39:$C$782,СВЦЭМ!$A$39:$A$782,$A58,СВЦЭМ!$B$39:$B$782,Q$47)+'СЕТ СН'!$G$9+СВЦЭМ!$D$10+'СЕТ СН'!$G$6-'СЕТ СН'!$G$19</f>
        <v>1568.81887482</v>
      </c>
      <c r="R58" s="36">
        <f>SUMIFS(СВЦЭМ!$C$39:$C$782,СВЦЭМ!$A$39:$A$782,$A58,СВЦЭМ!$B$39:$B$782,R$47)+'СЕТ СН'!$G$9+СВЦЭМ!$D$10+'СЕТ СН'!$G$6-'СЕТ СН'!$G$19</f>
        <v>1626.3594269</v>
      </c>
      <c r="S58" s="36">
        <f>SUMIFS(СВЦЭМ!$C$39:$C$782,СВЦЭМ!$A$39:$A$782,$A58,СВЦЭМ!$B$39:$B$782,S$47)+'СЕТ СН'!$G$9+СВЦЭМ!$D$10+'СЕТ СН'!$G$6-'СЕТ СН'!$G$19</f>
        <v>1546.30032583</v>
      </c>
      <c r="T58" s="36">
        <f>SUMIFS(СВЦЭМ!$C$39:$C$782,СВЦЭМ!$A$39:$A$782,$A58,СВЦЭМ!$B$39:$B$782,T$47)+'СЕТ СН'!$G$9+СВЦЭМ!$D$10+'СЕТ СН'!$G$6-'СЕТ СН'!$G$19</f>
        <v>1547.2434416000001</v>
      </c>
      <c r="U58" s="36">
        <f>SUMIFS(СВЦЭМ!$C$39:$C$782,СВЦЭМ!$A$39:$A$782,$A58,СВЦЭМ!$B$39:$B$782,U$47)+'СЕТ СН'!$G$9+СВЦЭМ!$D$10+'СЕТ СН'!$G$6-'СЕТ СН'!$G$19</f>
        <v>1541.18317723</v>
      </c>
      <c r="V58" s="36">
        <f>SUMIFS(СВЦЭМ!$C$39:$C$782,СВЦЭМ!$A$39:$A$782,$A58,СВЦЭМ!$B$39:$B$782,V$47)+'СЕТ СН'!$G$9+СВЦЭМ!$D$10+'СЕТ СН'!$G$6-'СЕТ СН'!$G$19</f>
        <v>1559.9014971900001</v>
      </c>
      <c r="W58" s="36">
        <f>SUMIFS(СВЦЭМ!$C$39:$C$782,СВЦЭМ!$A$39:$A$782,$A58,СВЦЭМ!$B$39:$B$782,W$47)+'СЕТ СН'!$G$9+СВЦЭМ!$D$10+'СЕТ СН'!$G$6-'СЕТ СН'!$G$19</f>
        <v>1538.95052158</v>
      </c>
      <c r="X58" s="36">
        <f>SUMIFS(СВЦЭМ!$C$39:$C$782,СВЦЭМ!$A$39:$A$782,$A58,СВЦЭМ!$B$39:$B$782,X$47)+'СЕТ СН'!$G$9+СВЦЭМ!$D$10+'СЕТ СН'!$G$6-'СЕТ СН'!$G$19</f>
        <v>1544.57777308</v>
      </c>
      <c r="Y58" s="36">
        <f>SUMIFS(СВЦЭМ!$C$39:$C$782,СВЦЭМ!$A$39:$A$782,$A58,СВЦЭМ!$B$39:$B$782,Y$47)+'СЕТ СН'!$G$9+СВЦЭМ!$D$10+'СЕТ СН'!$G$6-'СЕТ СН'!$G$19</f>
        <v>1622.7928495400001</v>
      </c>
    </row>
    <row r="59" spans="1:25" ht="15.75" x14ac:dyDescent="0.2">
      <c r="A59" s="35">
        <f t="shared" si="1"/>
        <v>45089</v>
      </c>
      <c r="B59" s="36">
        <f>SUMIFS(СВЦЭМ!$C$39:$C$782,СВЦЭМ!$A$39:$A$782,$A59,СВЦЭМ!$B$39:$B$782,B$47)+'СЕТ СН'!$G$9+СВЦЭМ!$D$10+'СЕТ СН'!$G$6-'СЕТ СН'!$G$19</f>
        <v>1870.47435294</v>
      </c>
      <c r="C59" s="36">
        <f>SUMIFS(СВЦЭМ!$C$39:$C$782,СВЦЭМ!$A$39:$A$782,$A59,СВЦЭМ!$B$39:$B$782,C$47)+'СЕТ СН'!$G$9+СВЦЭМ!$D$10+'СЕТ СН'!$G$6-'СЕТ СН'!$G$19</f>
        <v>1899.3148300100002</v>
      </c>
      <c r="D59" s="36">
        <f>SUMIFS(СВЦЭМ!$C$39:$C$782,СВЦЭМ!$A$39:$A$782,$A59,СВЦЭМ!$B$39:$B$782,D$47)+'СЕТ СН'!$G$9+СВЦЭМ!$D$10+'СЕТ СН'!$G$6-'СЕТ СН'!$G$19</f>
        <v>1970.40341941</v>
      </c>
      <c r="E59" s="36">
        <f>SUMIFS(СВЦЭМ!$C$39:$C$782,СВЦЭМ!$A$39:$A$782,$A59,СВЦЭМ!$B$39:$B$782,E$47)+'СЕТ СН'!$G$9+СВЦЭМ!$D$10+'СЕТ СН'!$G$6-'СЕТ СН'!$G$19</f>
        <v>1958.65293881</v>
      </c>
      <c r="F59" s="36">
        <f>SUMIFS(СВЦЭМ!$C$39:$C$782,СВЦЭМ!$A$39:$A$782,$A59,СВЦЭМ!$B$39:$B$782,F$47)+'СЕТ СН'!$G$9+СВЦЭМ!$D$10+'СЕТ СН'!$G$6-'СЕТ СН'!$G$19</f>
        <v>1950.3589376500001</v>
      </c>
      <c r="G59" s="36">
        <f>SUMIFS(СВЦЭМ!$C$39:$C$782,СВЦЭМ!$A$39:$A$782,$A59,СВЦЭМ!$B$39:$B$782,G$47)+'СЕТ СН'!$G$9+СВЦЭМ!$D$10+'СЕТ СН'!$G$6-'СЕТ СН'!$G$19</f>
        <v>1939.6002977099999</v>
      </c>
      <c r="H59" s="36">
        <f>SUMIFS(СВЦЭМ!$C$39:$C$782,СВЦЭМ!$A$39:$A$782,$A59,СВЦЭМ!$B$39:$B$782,H$47)+'СЕТ СН'!$G$9+СВЦЭМ!$D$10+'СЕТ СН'!$G$6-'СЕТ СН'!$G$19</f>
        <v>1820.7564358300001</v>
      </c>
      <c r="I59" s="36">
        <f>SUMIFS(СВЦЭМ!$C$39:$C$782,СВЦЭМ!$A$39:$A$782,$A59,СВЦЭМ!$B$39:$B$782,I$47)+'СЕТ СН'!$G$9+СВЦЭМ!$D$10+'СЕТ СН'!$G$6-'СЕТ СН'!$G$19</f>
        <v>1754.3140201800002</v>
      </c>
      <c r="J59" s="36">
        <f>SUMIFS(СВЦЭМ!$C$39:$C$782,СВЦЭМ!$A$39:$A$782,$A59,СВЦЭМ!$B$39:$B$782,J$47)+'СЕТ СН'!$G$9+СВЦЭМ!$D$10+'СЕТ СН'!$G$6-'СЕТ СН'!$G$19</f>
        <v>1629.6431713700001</v>
      </c>
      <c r="K59" s="36">
        <f>SUMIFS(СВЦЭМ!$C$39:$C$782,СВЦЭМ!$A$39:$A$782,$A59,СВЦЭМ!$B$39:$B$782,K$47)+'СЕТ СН'!$G$9+СВЦЭМ!$D$10+'СЕТ СН'!$G$6-'СЕТ СН'!$G$19</f>
        <v>1605.98626674</v>
      </c>
      <c r="L59" s="36">
        <f>SUMIFS(СВЦЭМ!$C$39:$C$782,СВЦЭМ!$A$39:$A$782,$A59,СВЦЭМ!$B$39:$B$782,L$47)+'СЕТ СН'!$G$9+СВЦЭМ!$D$10+'СЕТ СН'!$G$6-'СЕТ СН'!$G$19</f>
        <v>1591.7972748700001</v>
      </c>
      <c r="M59" s="36">
        <f>SUMIFS(СВЦЭМ!$C$39:$C$782,СВЦЭМ!$A$39:$A$782,$A59,СВЦЭМ!$B$39:$B$782,M$47)+'СЕТ СН'!$G$9+СВЦЭМ!$D$10+'СЕТ СН'!$G$6-'СЕТ СН'!$G$19</f>
        <v>1630.7510933200001</v>
      </c>
      <c r="N59" s="36">
        <f>SUMIFS(СВЦЭМ!$C$39:$C$782,СВЦЭМ!$A$39:$A$782,$A59,СВЦЭМ!$B$39:$B$782,N$47)+'СЕТ СН'!$G$9+СВЦЭМ!$D$10+'СЕТ СН'!$G$6-'СЕТ СН'!$G$19</f>
        <v>1667.5915545800001</v>
      </c>
      <c r="O59" s="36">
        <f>SUMIFS(СВЦЭМ!$C$39:$C$782,СВЦЭМ!$A$39:$A$782,$A59,СВЦЭМ!$B$39:$B$782,O$47)+'СЕТ СН'!$G$9+СВЦЭМ!$D$10+'СЕТ СН'!$G$6-'СЕТ СН'!$G$19</f>
        <v>1697.28645613</v>
      </c>
      <c r="P59" s="36">
        <f>SUMIFS(СВЦЭМ!$C$39:$C$782,СВЦЭМ!$A$39:$A$782,$A59,СВЦЭМ!$B$39:$B$782,P$47)+'СЕТ СН'!$G$9+СВЦЭМ!$D$10+'СЕТ СН'!$G$6-'СЕТ СН'!$G$19</f>
        <v>1712.5130776600001</v>
      </c>
      <c r="Q59" s="36">
        <f>SUMIFS(СВЦЭМ!$C$39:$C$782,СВЦЭМ!$A$39:$A$782,$A59,СВЦЭМ!$B$39:$B$782,Q$47)+'СЕТ СН'!$G$9+СВЦЭМ!$D$10+'СЕТ СН'!$G$6-'СЕТ СН'!$G$19</f>
        <v>1730.6545703199999</v>
      </c>
      <c r="R59" s="36">
        <f>SUMIFS(СВЦЭМ!$C$39:$C$782,СВЦЭМ!$A$39:$A$782,$A59,СВЦЭМ!$B$39:$B$782,R$47)+'СЕТ СН'!$G$9+СВЦЭМ!$D$10+'СЕТ СН'!$G$6-'СЕТ СН'!$G$19</f>
        <v>1693.64174039</v>
      </c>
      <c r="S59" s="36">
        <f>SUMIFS(СВЦЭМ!$C$39:$C$782,СВЦЭМ!$A$39:$A$782,$A59,СВЦЭМ!$B$39:$B$782,S$47)+'СЕТ СН'!$G$9+СВЦЭМ!$D$10+'СЕТ СН'!$G$6-'СЕТ СН'!$G$19</f>
        <v>1676.4679366100002</v>
      </c>
      <c r="T59" s="36">
        <f>SUMIFS(СВЦЭМ!$C$39:$C$782,СВЦЭМ!$A$39:$A$782,$A59,СВЦЭМ!$B$39:$B$782,T$47)+'СЕТ СН'!$G$9+СВЦЭМ!$D$10+'СЕТ СН'!$G$6-'СЕТ СН'!$G$19</f>
        <v>1686.4935032800001</v>
      </c>
      <c r="U59" s="36">
        <f>SUMIFS(СВЦЭМ!$C$39:$C$782,СВЦЭМ!$A$39:$A$782,$A59,СВЦЭМ!$B$39:$B$782,U$47)+'СЕТ СН'!$G$9+СВЦЭМ!$D$10+'СЕТ СН'!$G$6-'СЕТ СН'!$G$19</f>
        <v>1612.3430695700001</v>
      </c>
      <c r="V59" s="36">
        <f>SUMIFS(СВЦЭМ!$C$39:$C$782,СВЦЭМ!$A$39:$A$782,$A59,СВЦЭМ!$B$39:$B$782,V$47)+'СЕТ СН'!$G$9+СВЦЭМ!$D$10+'СЕТ СН'!$G$6-'СЕТ СН'!$G$19</f>
        <v>1587.0096299300001</v>
      </c>
      <c r="W59" s="36">
        <f>SUMIFS(СВЦЭМ!$C$39:$C$782,СВЦЭМ!$A$39:$A$782,$A59,СВЦЭМ!$B$39:$B$782,W$47)+'СЕТ СН'!$G$9+СВЦЭМ!$D$10+'СЕТ СН'!$G$6-'СЕТ СН'!$G$19</f>
        <v>1584.3502177300002</v>
      </c>
      <c r="X59" s="36">
        <f>SUMIFS(СВЦЭМ!$C$39:$C$782,СВЦЭМ!$A$39:$A$782,$A59,СВЦЭМ!$B$39:$B$782,X$47)+'СЕТ СН'!$G$9+СВЦЭМ!$D$10+'СЕТ СН'!$G$6-'СЕТ СН'!$G$19</f>
        <v>1651.45254219</v>
      </c>
      <c r="Y59" s="36">
        <f>SUMIFS(СВЦЭМ!$C$39:$C$782,СВЦЭМ!$A$39:$A$782,$A59,СВЦЭМ!$B$39:$B$782,Y$47)+'СЕТ СН'!$G$9+СВЦЭМ!$D$10+'СЕТ СН'!$G$6-'СЕТ СН'!$G$19</f>
        <v>1718.4815034800001</v>
      </c>
    </row>
    <row r="60" spans="1:25" ht="15.75" x14ac:dyDescent="0.2">
      <c r="A60" s="35">
        <f t="shared" si="1"/>
        <v>45090</v>
      </c>
      <c r="B60" s="36">
        <f>SUMIFS(СВЦЭМ!$C$39:$C$782,СВЦЭМ!$A$39:$A$782,$A60,СВЦЭМ!$B$39:$B$782,B$47)+'СЕТ СН'!$G$9+СВЦЭМ!$D$10+'СЕТ СН'!$G$6-'СЕТ СН'!$G$19</f>
        <v>1790.1253926700001</v>
      </c>
      <c r="C60" s="36">
        <f>SUMIFS(СВЦЭМ!$C$39:$C$782,СВЦЭМ!$A$39:$A$782,$A60,СВЦЭМ!$B$39:$B$782,C$47)+'СЕТ СН'!$G$9+СВЦЭМ!$D$10+'СЕТ СН'!$G$6-'СЕТ СН'!$G$19</f>
        <v>1813.2353913000002</v>
      </c>
      <c r="D60" s="36">
        <f>SUMIFS(СВЦЭМ!$C$39:$C$782,СВЦЭМ!$A$39:$A$782,$A60,СВЦЭМ!$B$39:$B$782,D$47)+'СЕТ СН'!$G$9+СВЦЭМ!$D$10+'СЕТ СН'!$G$6-'СЕТ СН'!$G$19</f>
        <v>1929.98746121</v>
      </c>
      <c r="E60" s="36">
        <f>SUMIFS(СВЦЭМ!$C$39:$C$782,СВЦЭМ!$A$39:$A$782,$A60,СВЦЭМ!$B$39:$B$782,E$47)+'СЕТ СН'!$G$9+СВЦЭМ!$D$10+'СЕТ СН'!$G$6-'СЕТ СН'!$G$19</f>
        <v>1918.49460269</v>
      </c>
      <c r="F60" s="36">
        <f>SUMIFS(СВЦЭМ!$C$39:$C$782,СВЦЭМ!$A$39:$A$782,$A60,СВЦЭМ!$B$39:$B$782,F$47)+'СЕТ СН'!$G$9+СВЦЭМ!$D$10+'СЕТ СН'!$G$6-'СЕТ СН'!$G$19</f>
        <v>1890.1228442900001</v>
      </c>
      <c r="G60" s="36">
        <f>SUMIFS(СВЦЭМ!$C$39:$C$782,СВЦЭМ!$A$39:$A$782,$A60,СВЦЭМ!$B$39:$B$782,G$47)+'СЕТ СН'!$G$9+СВЦЭМ!$D$10+'СЕТ СН'!$G$6-'СЕТ СН'!$G$19</f>
        <v>1932.85572224</v>
      </c>
      <c r="H60" s="36">
        <f>SUMIFS(СВЦЭМ!$C$39:$C$782,СВЦЭМ!$A$39:$A$782,$A60,СВЦЭМ!$B$39:$B$782,H$47)+'СЕТ СН'!$G$9+СВЦЭМ!$D$10+'СЕТ СН'!$G$6-'СЕТ СН'!$G$19</f>
        <v>1840.75119817</v>
      </c>
      <c r="I60" s="36">
        <f>SUMIFS(СВЦЭМ!$C$39:$C$782,СВЦЭМ!$A$39:$A$782,$A60,СВЦЭМ!$B$39:$B$782,I$47)+'СЕТ СН'!$G$9+СВЦЭМ!$D$10+'СЕТ СН'!$G$6-'СЕТ СН'!$G$19</f>
        <v>1806.2763500000001</v>
      </c>
      <c r="J60" s="36">
        <f>SUMIFS(СВЦЭМ!$C$39:$C$782,СВЦЭМ!$A$39:$A$782,$A60,СВЦЭМ!$B$39:$B$782,J$47)+'СЕТ СН'!$G$9+СВЦЭМ!$D$10+'СЕТ СН'!$G$6-'СЕТ СН'!$G$19</f>
        <v>1739.13153971</v>
      </c>
      <c r="K60" s="36">
        <f>SUMIFS(СВЦЭМ!$C$39:$C$782,СВЦЭМ!$A$39:$A$782,$A60,СВЦЭМ!$B$39:$B$782,K$47)+'СЕТ СН'!$G$9+СВЦЭМ!$D$10+'СЕТ СН'!$G$6-'СЕТ СН'!$G$19</f>
        <v>1665.7490424300001</v>
      </c>
      <c r="L60" s="36">
        <f>SUMIFS(СВЦЭМ!$C$39:$C$782,СВЦЭМ!$A$39:$A$782,$A60,СВЦЭМ!$B$39:$B$782,L$47)+'СЕТ СН'!$G$9+СВЦЭМ!$D$10+'СЕТ СН'!$G$6-'СЕТ СН'!$G$19</f>
        <v>1688.44410681</v>
      </c>
      <c r="M60" s="36">
        <f>SUMIFS(СВЦЭМ!$C$39:$C$782,СВЦЭМ!$A$39:$A$782,$A60,СВЦЭМ!$B$39:$B$782,M$47)+'СЕТ СН'!$G$9+СВЦЭМ!$D$10+'СЕТ СН'!$G$6-'СЕТ СН'!$G$19</f>
        <v>1730.0221412000001</v>
      </c>
      <c r="N60" s="36">
        <f>SUMIFS(СВЦЭМ!$C$39:$C$782,СВЦЭМ!$A$39:$A$782,$A60,СВЦЭМ!$B$39:$B$782,N$47)+'СЕТ СН'!$G$9+СВЦЭМ!$D$10+'СЕТ СН'!$G$6-'СЕТ СН'!$G$19</f>
        <v>1787.7090331500001</v>
      </c>
      <c r="O60" s="36">
        <f>SUMIFS(СВЦЭМ!$C$39:$C$782,СВЦЭМ!$A$39:$A$782,$A60,СВЦЭМ!$B$39:$B$782,O$47)+'СЕТ СН'!$G$9+СВЦЭМ!$D$10+'СЕТ СН'!$G$6-'СЕТ СН'!$G$19</f>
        <v>1803.19375066</v>
      </c>
      <c r="P60" s="36">
        <f>SUMIFS(СВЦЭМ!$C$39:$C$782,СВЦЭМ!$A$39:$A$782,$A60,СВЦЭМ!$B$39:$B$782,P$47)+'СЕТ СН'!$G$9+СВЦЭМ!$D$10+'СЕТ СН'!$G$6-'СЕТ СН'!$G$19</f>
        <v>1833.6436287500001</v>
      </c>
      <c r="Q60" s="36">
        <f>SUMIFS(СВЦЭМ!$C$39:$C$782,СВЦЭМ!$A$39:$A$782,$A60,СВЦЭМ!$B$39:$B$782,Q$47)+'СЕТ СН'!$G$9+СВЦЭМ!$D$10+'СЕТ СН'!$G$6-'СЕТ СН'!$G$19</f>
        <v>1868.5412311</v>
      </c>
      <c r="R60" s="36">
        <f>SUMIFS(СВЦЭМ!$C$39:$C$782,СВЦЭМ!$A$39:$A$782,$A60,СВЦЭМ!$B$39:$B$782,R$47)+'СЕТ СН'!$G$9+СВЦЭМ!$D$10+'СЕТ СН'!$G$6-'СЕТ СН'!$G$19</f>
        <v>1828.2772654400001</v>
      </c>
      <c r="S60" s="36">
        <f>SUMIFS(СВЦЭМ!$C$39:$C$782,СВЦЭМ!$A$39:$A$782,$A60,СВЦЭМ!$B$39:$B$782,S$47)+'СЕТ СН'!$G$9+СВЦЭМ!$D$10+'СЕТ СН'!$G$6-'СЕТ СН'!$G$19</f>
        <v>1795.8499035900002</v>
      </c>
      <c r="T60" s="36">
        <f>SUMIFS(СВЦЭМ!$C$39:$C$782,СВЦЭМ!$A$39:$A$782,$A60,СВЦЭМ!$B$39:$B$782,T$47)+'СЕТ СН'!$G$9+СВЦЭМ!$D$10+'СЕТ СН'!$G$6-'СЕТ СН'!$G$19</f>
        <v>1772.5673437</v>
      </c>
      <c r="U60" s="36">
        <f>SUMIFS(СВЦЭМ!$C$39:$C$782,СВЦЭМ!$A$39:$A$782,$A60,СВЦЭМ!$B$39:$B$782,U$47)+'СЕТ СН'!$G$9+СВЦЭМ!$D$10+'СЕТ СН'!$G$6-'СЕТ СН'!$G$19</f>
        <v>1737.60683838</v>
      </c>
      <c r="V60" s="36">
        <f>SUMIFS(СВЦЭМ!$C$39:$C$782,СВЦЭМ!$A$39:$A$782,$A60,СВЦЭМ!$B$39:$B$782,V$47)+'СЕТ СН'!$G$9+СВЦЭМ!$D$10+'СЕТ СН'!$G$6-'СЕТ СН'!$G$19</f>
        <v>1720.00604484</v>
      </c>
      <c r="W60" s="36">
        <f>SUMIFS(СВЦЭМ!$C$39:$C$782,СВЦЭМ!$A$39:$A$782,$A60,СВЦЭМ!$B$39:$B$782,W$47)+'СЕТ СН'!$G$9+СВЦЭМ!$D$10+'СЕТ СН'!$G$6-'СЕТ СН'!$G$19</f>
        <v>1705.0338151200001</v>
      </c>
      <c r="X60" s="36">
        <f>SUMIFS(СВЦЭМ!$C$39:$C$782,СВЦЭМ!$A$39:$A$782,$A60,СВЦЭМ!$B$39:$B$782,X$47)+'СЕТ СН'!$G$9+СВЦЭМ!$D$10+'СЕТ СН'!$G$6-'СЕТ СН'!$G$19</f>
        <v>1754.9948862200001</v>
      </c>
      <c r="Y60" s="36">
        <f>SUMIFS(СВЦЭМ!$C$39:$C$782,СВЦЭМ!$A$39:$A$782,$A60,СВЦЭМ!$B$39:$B$782,Y$47)+'СЕТ СН'!$G$9+СВЦЭМ!$D$10+'СЕТ СН'!$G$6-'СЕТ СН'!$G$19</f>
        <v>1849.5757099300001</v>
      </c>
    </row>
    <row r="61" spans="1:25" ht="15.75" x14ac:dyDescent="0.2">
      <c r="A61" s="35">
        <f t="shared" si="1"/>
        <v>45091</v>
      </c>
      <c r="B61" s="36">
        <f>SUMIFS(СВЦЭМ!$C$39:$C$782,СВЦЭМ!$A$39:$A$782,$A61,СВЦЭМ!$B$39:$B$782,B$47)+'СЕТ СН'!$G$9+СВЦЭМ!$D$10+'СЕТ СН'!$G$6-'СЕТ СН'!$G$19</f>
        <v>1906.8739874100002</v>
      </c>
      <c r="C61" s="36">
        <f>SUMIFS(СВЦЭМ!$C$39:$C$782,СВЦЭМ!$A$39:$A$782,$A61,СВЦЭМ!$B$39:$B$782,C$47)+'СЕТ СН'!$G$9+СВЦЭМ!$D$10+'СЕТ СН'!$G$6-'СЕТ СН'!$G$19</f>
        <v>1988.09798604</v>
      </c>
      <c r="D61" s="36">
        <f>SUMIFS(СВЦЭМ!$C$39:$C$782,СВЦЭМ!$A$39:$A$782,$A61,СВЦЭМ!$B$39:$B$782,D$47)+'СЕТ СН'!$G$9+СВЦЭМ!$D$10+'СЕТ СН'!$G$6-'СЕТ СН'!$G$19</f>
        <v>2102.1446172200003</v>
      </c>
      <c r="E61" s="36">
        <f>SUMIFS(СВЦЭМ!$C$39:$C$782,СВЦЭМ!$A$39:$A$782,$A61,СВЦЭМ!$B$39:$B$782,E$47)+'СЕТ СН'!$G$9+СВЦЭМ!$D$10+'СЕТ СН'!$G$6-'СЕТ СН'!$G$19</f>
        <v>2110.4994563700002</v>
      </c>
      <c r="F61" s="36">
        <f>SUMIFS(СВЦЭМ!$C$39:$C$782,СВЦЭМ!$A$39:$A$782,$A61,СВЦЭМ!$B$39:$B$782,F$47)+'СЕТ СН'!$G$9+СВЦЭМ!$D$10+'СЕТ СН'!$G$6-'СЕТ СН'!$G$19</f>
        <v>2109.70122102</v>
      </c>
      <c r="G61" s="36">
        <f>SUMIFS(СВЦЭМ!$C$39:$C$782,СВЦЭМ!$A$39:$A$782,$A61,СВЦЭМ!$B$39:$B$782,G$47)+'СЕТ СН'!$G$9+СВЦЭМ!$D$10+'СЕТ СН'!$G$6-'СЕТ СН'!$G$19</f>
        <v>2091.5926693500001</v>
      </c>
      <c r="H61" s="36">
        <f>SUMIFS(СВЦЭМ!$C$39:$C$782,СВЦЭМ!$A$39:$A$782,$A61,СВЦЭМ!$B$39:$B$782,H$47)+'СЕТ СН'!$G$9+СВЦЭМ!$D$10+'СЕТ СН'!$G$6-'СЕТ СН'!$G$19</f>
        <v>1964.8063222400001</v>
      </c>
      <c r="I61" s="36">
        <f>SUMIFS(СВЦЭМ!$C$39:$C$782,СВЦЭМ!$A$39:$A$782,$A61,СВЦЭМ!$B$39:$B$782,I$47)+'СЕТ СН'!$G$9+СВЦЭМ!$D$10+'СЕТ СН'!$G$6-'СЕТ СН'!$G$19</f>
        <v>1861.25799923</v>
      </c>
      <c r="J61" s="36">
        <f>SUMIFS(СВЦЭМ!$C$39:$C$782,СВЦЭМ!$A$39:$A$782,$A61,СВЦЭМ!$B$39:$B$782,J$47)+'СЕТ СН'!$G$9+СВЦЭМ!$D$10+'СЕТ СН'!$G$6-'СЕТ СН'!$G$19</f>
        <v>1778.4751686100001</v>
      </c>
      <c r="K61" s="36">
        <f>SUMIFS(СВЦЭМ!$C$39:$C$782,СВЦЭМ!$A$39:$A$782,$A61,СВЦЭМ!$B$39:$B$782,K$47)+'СЕТ СН'!$G$9+СВЦЭМ!$D$10+'СЕТ СН'!$G$6-'СЕТ СН'!$G$19</f>
        <v>1763.8356330399999</v>
      </c>
      <c r="L61" s="36">
        <f>SUMIFS(СВЦЭМ!$C$39:$C$782,СВЦЭМ!$A$39:$A$782,$A61,СВЦЭМ!$B$39:$B$782,L$47)+'СЕТ СН'!$G$9+СВЦЭМ!$D$10+'СЕТ СН'!$G$6-'СЕТ СН'!$G$19</f>
        <v>1761.34200274</v>
      </c>
      <c r="M61" s="36">
        <f>SUMIFS(СВЦЭМ!$C$39:$C$782,СВЦЭМ!$A$39:$A$782,$A61,СВЦЭМ!$B$39:$B$782,M$47)+'СЕТ СН'!$G$9+СВЦЭМ!$D$10+'СЕТ СН'!$G$6-'СЕТ СН'!$G$19</f>
        <v>1793.1628567400001</v>
      </c>
      <c r="N61" s="36">
        <f>SUMIFS(СВЦЭМ!$C$39:$C$782,СВЦЭМ!$A$39:$A$782,$A61,СВЦЭМ!$B$39:$B$782,N$47)+'СЕТ СН'!$G$9+СВЦЭМ!$D$10+'СЕТ СН'!$G$6-'СЕТ СН'!$G$19</f>
        <v>1810.413235</v>
      </c>
      <c r="O61" s="36">
        <f>SUMIFS(СВЦЭМ!$C$39:$C$782,СВЦЭМ!$A$39:$A$782,$A61,СВЦЭМ!$B$39:$B$782,O$47)+'СЕТ СН'!$G$9+СВЦЭМ!$D$10+'СЕТ СН'!$G$6-'СЕТ СН'!$G$19</f>
        <v>1800.8789432900001</v>
      </c>
      <c r="P61" s="36">
        <f>SUMIFS(СВЦЭМ!$C$39:$C$782,СВЦЭМ!$A$39:$A$782,$A61,СВЦЭМ!$B$39:$B$782,P$47)+'СЕТ СН'!$G$9+СВЦЭМ!$D$10+'СЕТ СН'!$G$6-'СЕТ СН'!$G$19</f>
        <v>1816.30133013</v>
      </c>
      <c r="Q61" s="36">
        <f>SUMIFS(СВЦЭМ!$C$39:$C$782,СВЦЭМ!$A$39:$A$782,$A61,СВЦЭМ!$B$39:$B$782,Q$47)+'СЕТ СН'!$G$9+СВЦЭМ!$D$10+'СЕТ СН'!$G$6-'СЕТ СН'!$G$19</f>
        <v>1834.8235111200001</v>
      </c>
      <c r="R61" s="36">
        <f>SUMIFS(СВЦЭМ!$C$39:$C$782,СВЦЭМ!$A$39:$A$782,$A61,СВЦЭМ!$B$39:$B$782,R$47)+'СЕТ СН'!$G$9+СВЦЭМ!$D$10+'СЕТ СН'!$G$6-'СЕТ СН'!$G$19</f>
        <v>1812.5737915900002</v>
      </c>
      <c r="S61" s="36">
        <f>SUMIFS(СВЦЭМ!$C$39:$C$782,СВЦЭМ!$A$39:$A$782,$A61,СВЦЭМ!$B$39:$B$782,S$47)+'СЕТ СН'!$G$9+СВЦЭМ!$D$10+'СЕТ СН'!$G$6-'СЕТ СН'!$G$19</f>
        <v>1804.1974213800002</v>
      </c>
      <c r="T61" s="36">
        <f>SUMIFS(СВЦЭМ!$C$39:$C$782,СВЦЭМ!$A$39:$A$782,$A61,СВЦЭМ!$B$39:$B$782,T$47)+'СЕТ СН'!$G$9+СВЦЭМ!$D$10+'СЕТ СН'!$G$6-'СЕТ СН'!$G$19</f>
        <v>1800.95370594</v>
      </c>
      <c r="U61" s="36">
        <f>SUMIFS(СВЦЭМ!$C$39:$C$782,СВЦЭМ!$A$39:$A$782,$A61,СВЦЭМ!$B$39:$B$782,U$47)+'СЕТ СН'!$G$9+СВЦЭМ!$D$10+'СЕТ СН'!$G$6-'СЕТ СН'!$G$19</f>
        <v>1799.2444388700001</v>
      </c>
      <c r="V61" s="36">
        <f>SUMIFS(СВЦЭМ!$C$39:$C$782,СВЦЭМ!$A$39:$A$782,$A61,СВЦЭМ!$B$39:$B$782,V$47)+'СЕТ СН'!$G$9+СВЦЭМ!$D$10+'СЕТ СН'!$G$6-'СЕТ СН'!$G$19</f>
        <v>1797.0956888000001</v>
      </c>
      <c r="W61" s="36">
        <f>SUMIFS(СВЦЭМ!$C$39:$C$782,СВЦЭМ!$A$39:$A$782,$A61,СВЦЭМ!$B$39:$B$782,W$47)+'СЕТ СН'!$G$9+СВЦЭМ!$D$10+'СЕТ СН'!$G$6-'СЕТ СН'!$G$19</f>
        <v>1752.9887757400002</v>
      </c>
      <c r="X61" s="36">
        <f>SUMIFS(СВЦЭМ!$C$39:$C$782,СВЦЭМ!$A$39:$A$782,$A61,СВЦЭМ!$B$39:$B$782,X$47)+'СЕТ СН'!$G$9+СВЦЭМ!$D$10+'СЕТ СН'!$G$6-'СЕТ СН'!$G$19</f>
        <v>1767.4474447800001</v>
      </c>
      <c r="Y61" s="36">
        <f>SUMIFS(СВЦЭМ!$C$39:$C$782,СВЦЭМ!$A$39:$A$782,$A61,СВЦЭМ!$B$39:$B$782,Y$47)+'СЕТ СН'!$G$9+СВЦЭМ!$D$10+'СЕТ СН'!$G$6-'СЕТ СН'!$G$19</f>
        <v>1822.7847263800002</v>
      </c>
    </row>
    <row r="62" spans="1:25" ht="15.75" x14ac:dyDescent="0.2">
      <c r="A62" s="35">
        <f t="shared" si="1"/>
        <v>45092</v>
      </c>
      <c r="B62" s="36">
        <f>SUMIFS(СВЦЭМ!$C$39:$C$782,СВЦЭМ!$A$39:$A$782,$A62,СВЦЭМ!$B$39:$B$782,B$47)+'СЕТ СН'!$G$9+СВЦЭМ!$D$10+'СЕТ СН'!$G$6-'СЕТ СН'!$G$19</f>
        <v>1707.1063582300001</v>
      </c>
      <c r="C62" s="36">
        <f>SUMIFS(СВЦЭМ!$C$39:$C$782,СВЦЭМ!$A$39:$A$782,$A62,СВЦЭМ!$B$39:$B$782,C$47)+'СЕТ СН'!$G$9+СВЦЭМ!$D$10+'СЕТ СН'!$G$6-'СЕТ СН'!$G$19</f>
        <v>1774.5860834100001</v>
      </c>
      <c r="D62" s="36">
        <f>SUMIFS(СВЦЭМ!$C$39:$C$782,СВЦЭМ!$A$39:$A$782,$A62,СВЦЭМ!$B$39:$B$782,D$47)+'СЕТ СН'!$G$9+СВЦЭМ!$D$10+'СЕТ СН'!$G$6-'СЕТ СН'!$G$19</f>
        <v>1847.19320735</v>
      </c>
      <c r="E62" s="36">
        <f>SUMIFS(СВЦЭМ!$C$39:$C$782,СВЦЭМ!$A$39:$A$782,$A62,СВЦЭМ!$B$39:$B$782,E$47)+'СЕТ СН'!$G$9+СВЦЭМ!$D$10+'СЕТ СН'!$G$6-'СЕТ СН'!$G$19</f>
        <v>1854.1664177100001</v>
      </c>
      <c r="F62" s="36">
        <f>SUMIFS(СВЦЭМ!$C$39:$C$782,СВЦЭМ!$A$39:$A$782,$A62,СВЦЭМ!$B$39:$B$782,F$47)+'СЕТ СН'!$G$9+СВЦЭМ!$D$10+'СЕТ СН'!$G$6-'СЕТ СН'!$G$19</f>
        <v>1828.8735957700001</v>
      </c>
      <c r="G62" s="36">
        <f>SUMIFS(СВЦЭМ!$C$39:$C$782,СВЦЭМ!$A$39:$A$782,$A62,СВЦЭМ!$B$39:$B$782,G$47)+'СЕТ СН'!$G$9+СВЦЭМ!$D$10+'СЕТ СН'!$G$6-'СЕТ СН'!$G$19</f>
        <v>1849.47550439</v>
      </c>
      <c r="H62" s="36">
        <f>SUMIFS(СВЦЭМ!$C$39:$C$782,СВЦЭМ!$A$39:$A$782,$A62,СВЦЭМ!$B$39:$B$782,H$47)+'СЕТ СН'!$G$9+СВЦЭМ!$D$10+'СЕТ СН'!$G$6-'СЕТ СН'!$G$19</f>
        <v>1717.17807057</v>
      </c>
      <c r="I62" s="36">
        <f>SUMIFS(СВЦЭМ!$C$39:$C$782,СВЦЭМ!$A$39:$A$782,$A62,СВЦЭМ!$B$39:$B$782,I$47)+'СЕТ СН'!$G$9+СВЦЭМ!$D$10+'СЕТ СН'!$G$6-'СЕТ СН'!$G$19</f>
        <v>1600.0777980800001</v>
      </c>
      <c r="J62" s="36">
        <f>SUMIFS(СВЦЭМ!$C$39:$C$782,СВЦЭМ!$A$39:$A$782,$A62,СВЦЭМ!$B$39:$B$782,J$47)+'СЕТ СН'!$G$9+СВЦЭМ!$D$10+'СЕТ СН'!$G$6-'СЕТ СН'!$G$19</f>
        <v>1564.9093327</v>
      </c>
      <c r="K62" s="36">
        <f>SUMIFS(СВЦЭМ!$C$39:$C$782,СВЦЭМ!$A$39:$A$782,$A62,СВЦЭМ!$B$39:$B$782,K$47)+'СЕТ СН'!$G$9+СВЦЭМ!$D$10+'СЕТ СН'!$G$6-'СЕТ СН'!$G$19</f>
        <v>1551.7493375700001</v>
      </c>
      <c r="L62" s="36">
        <f>SUMIFS(СВЦЭМ!$C$39:$C$782,СВЦЭМ!$A$39:$A$782,$A62,СВЦЭМ!$B$39:$B$782,L$47)+'СЕТ СН'!$G$9+СВЦЭМ!$D$10+'СЕТ СН'!$G$6-'СЕТ СН'!$G$19</f>
        <v>1524.7192554400001</v>
      </c>
      <c r="M62" s="36">
        <f>SUMIFS(СВЦЭМ!$C$39:$C$782,СВЦЭМ!$A$39:$A$782,$A62,СВЦЭМ!$B$39:$B$782,M$47)+'СЕТ СН'!$G$9+СВЦЭМ!$D$10+'СЕТ СН'!$G$6-'СЕТ СН'!$G$19</f>
        <v>1538.6942507400001</v>
      </c>
      <c r="N62" s="36">
        <f>SUMIFS(СВЦЭМ!$C$39:$C$782,СВЦЭМ!$A$39:$A$782,$A62,СВЦЭМ!$B$39:$B$782,N$47)+'СЕТ СН'!$G$9+СВЦЭМ!$D$10+'СЕТ СН'!$G$6-'СЕТ СН'!$G$19</f>
        <v>1565.1800805400001</v>
      </c>
      <c r="O62" s="36">
        <f>SUMIFS(СВЦЭМ!$C$39:$C$782,СВЦЭМ!$A$39:$A$782,$A62,СВЦЭМ!$B$39:$B$782,O$47)+'СЕТ СН'!$G$9+СВЦЭМ!$D$10+'СЕТ СН'!$G$6-'СЕТ СН'!$G$19</f>
        <v>1568.1950580600001</v>
      </c>
      <c r="P62" s="36">
        <f>SUMIFS(СВЦЭМ!$C$39:$C$782,СВЦЭМ!$A$39:$A$782,$A62,СВЦЭМ!$B$39:$B$782,P$47)+'СЕТ СН'!$G$9+СВЦЭМ!$D$10+'СЕТ СН'!$G$6-'СЕТ СН'!$G$19</f>
        <v>1585.79594916</v>
      </c>
      <c r="Q62" s="36">
        <f>SUMIFS(СВЦЭМ!$C$39:$C$782,СВЦЭМ!$A$39:$A$782,$A62,СВЦЭМ!$B$39:$B$782,Q$47)+'СЕТ СН'!$G$9+СВЦЭМ!$D$10+'СЕТ СН'!$G$6-'СЕТ СН'!$G$19</f>
        <v>1592.22244626</v>
      </c>
      <c r="R62" s="36">
        <f>SUMIFS(СВЦЭМ!$C$39:$C$782,СВЦЭМ!$A$39:$A$782,$A62,СВЦЭМ!$B$39:$B$782,R$47)+'СЕТ СН'!$G$9+СВЦЭМ!$D$10+'СЕТ СН'!$G$6-'СЕТ СН'!$G$19</f>
        <v>1538.654736</v>
      </c>
      <c r="S62" s="36">
        <f>SUMIFS(СВЦЭМ!$C$39:$C$782,СВЦЭМ!$A$39:$A$782,$A62,СВЦЭМ!$B$39:$B$782,S$47)+'СЕТ СН'!$G$9+СВЦЭМ!$D$10+'СЕТ СН'!$G$6-'СЕТ СН'!$G$19</f>
        <v>1546.0275114000001</v>
      </c>
      <c r="T62" s="36">
        <f>SUMIFS(СВЦЭМ!$C$39:$C$782,СВЦЭМ!$A$39:$A$782,$A62,СВЦЭМ!$B$39:$B$782,T$47)+'СЕТ СН'!$G$9+СВЦЭМ!$D$10+'СЕТ СН'!$G$6-'СЕТ СН'!$G$19</f>
        <v>1544.1368522100001</v>
      </c>
      <c r="U62" s="36">
        <f>SUMIFS(СВЦЭМ!$C$39:$C$782,СВЦЭМ!$A$39:$A$782,$A62,СВЦЭМ!$B$39:$B$782,U$47)+'СЕТ СН'!$G$9+СВЦЭМ!$D$10+'СЕТ СН'!$G$6-'СЕТ СН'!$G$19</f>
        <v>1543.3234814500001</v>
      </c>
      <c r="V62" s="36">
        <f>SUMIFS(СВЦЭМ!$C$39:$C$782,СВЦЭМ!$A$39:$A$782,$A62,СВЦЭМ!$B$39:$B$782,V$47)+'СЕТ СН'!$G$9+СВЦЭМ!$D$10+'СЕТ СН'!$G$6-'СЕТ СН'!$G$19</f>
        <v>1566.10650409</v>
      </c>
      <c r="W62" s="36">
        <f>SUMIFS(СВЦЭМ!$C$39:$C$782,СВЦЭМ!$A$39:$A$782,$A62,СВЦЭМ!$B$39:$B$782,W$47)+'СЕТ СН'!$G$9+СВЦЭМ!$D$10+'СЕТ СН'!$G$6-'СЕТ СН'!$G$19</f>
        <v>1541.9826891800001</v>
      </c>
      <c r="X62" s="36">
        <f>SUMIFS(СВЦЭМ!$C$39:$C$782,СВЦЭМ!$A$39:$A$782,$A62,СВЦЭМ!$B$39:$B$782,X$47)+'СЕТ СН'!$G$9+СВЦЭМ!$D$10+'СЕТ СН'!$G$6-'СЕТ СН'!$G$19</f>
        <v>1568.3156782400001</v>
      </c>
      <c r="Y62" s="36">
        <f>SUMIFS(СВЦЭМ!$C$39:$C$782,СВЦЭМ!$A$39:$A$782,$A62,СВЦЭМ!$B$39:$B$782,Y$47)+'СЕТ СН'!$G$9+СВЦЭМ!$D$10+'СЕТ СН'!$G$6-'СЕТ СН'!$G$19</f>
        <v>1659.5657360800001</v>
      </c>
    </row>
    <row r="63" spans="1:25" ht="15.75" x14ac:dyDescent="0.2">
      <c r="A63" s="35">
        <f t="shared" si="1"/>
        <v>45093</v>
      </c>
      <c r="B63" s="36">
        <f>SUMIFS(СВЦЭМ!$C$39:$C$782,СВЦЭМ!$A$39:$A$782,$A63,СВЦЭМ!$B$39:$B$782,B$47)+'СЕТ СН'!$G$9+СВЦЭМ!$D$10+'СЕТ СН'!$G$6-'СЕТ СН'!$G$19</f>
        <v>1785.03580547</v>
      </c>
      <c r="C63" s="36">
        <f>SUMIFS(СВЦЭМ!$C$39:$C$782,СВЦЭМ!$A$39:$A$782,$A63,СВЦЭМ!$B$39:$B$782,C$47)+'СЕТ СН'!$G$9+СВЦЭМ!$D$10+'СЕТ СН'!$G$6-'СЕТ СН'!$G$19</f>
        <v>1839.32145425</v>
      </c>
      <c r="D63" s="36">
        <f>SUMIFS(СВЦЭМ!$C$39:$C$782,СВЦЭМ!$A$39:$A$782,$A63,СВЦЭМ!$B$39:$B$782,D$47)+'СЕТ СН'!$G$9+СВЦЭМ!$D$10+'СЕТ СН'!$G$6-'СЕТ СН'!$G$19</f>
        <v>1928.32513763</v>
      </c>
      <c r="E63" s="36">
        <f>SUMIFS(СВЦЭМ!$C$39:$C$782,СВЦЭМ!$A$39:$A$782,$A63,СВЦЭМ!$B$39:$B$782,E$47)+'СЕТ СН'!$G$9+СВЦЭМ!$D$10+'СЕТ СН'!$G$6-'СЕТ СН'!$G$19</f>
        <v>1952.98859189</v>
      </c>
      <c r="F63" s="36">
        <f>SUMIFS(СВЦЭМ!$C$39:$C$782,СВЦЭМ!$A$39:$A$782,$A63,СВЦЭМ!$B$39:$B$782,F$47)+'СЕТ СН'!$G$9+СВЦЭМ!$D$10+'СЕТ СН'!$G$6-'СЕТ СН'!$G$19</f>
        <v>1948.09286081</v>
      </c>
      <c r="G63" s="36">
        <f>SUMIFS(СВЦЭМ!$C$39:$C$782,СВЦЭМ!$A$39:$A$782,$A63,СВЦЭМ!$B$39:$B$782,G$47)+'СЕТ СН'!$G$9+СВЦЭМ!$D$10+'СЕТ СН'!$G$6-'СЕТ СН'!$G$19</f>
        <v>1908.24612419</v>
      </c>
      <c r="H63" s="36">
        <f>SUMIFS(СВЦЭМ!$C$39:$C$782,СВЦЭМ!$A$39:$A$782,$A63,СВЦЭМ!$B$39:$B$782,H$47)+'СЕТ СН'!$G$9+СВЦЭМ!$D$10+'СЕТ СН'!$G$6-'СЕТ СН'!$G$19</f>
        <v>1786.9627034600001</v>
      </c>
      <c r="I63" s="36">
        <f>SUMIFS(СВЦЭМ!$C$39:$C$782,СВЦЭМ!$A$39:$A$782,$A63,СВЦЭМ!$B$39:$B$782,I$47)+'СЕТ СН'!$G$9+СВЦЭМ!$D$10+'СЕТ СН'!$G$6-'СЕТ СН'!$G$19</f>
        <v>1744.2240930600001</v>
      </c>
      <c r="J63" s="36">
        <f>SUMIFS(СВЦЭМ!$C$39:$C$782,СВЦЭМ!$A$39:$A$782,$A63,СВЦЭМ!$B$39:$B$782,J$47)+'СЕТ СН'!$G$9+СВЦЭМ!$D$10+'СЕТ СН'!$G$6-'СЕТ СН'!$G$19</f>
        <v>1656.1181419900001</v>
      </c>
      <c r="K63" s="36">
        <f>SUMIFS(СВЦЭМ!$C$39:$C$782,СВЦЭМ!$A$39:$A$782,$A63,СВЦЭМ!$B$39:$B$782,K$47)+'СЕТ СН'!$G$9+СВЦЭМ!$D$10+'СЕТ СН'!$G$6-'СЕТ СН'!$G$19</f>
        <v>1666.71692749</v>
      </c>
      <c r="L63" s="36">
        <f>SUMIFS(СВЦЭМ!$C$39:$C$782,СВЦЭМ!$A$39:$A$782,$A63,СВЦЭМ!$B$39:$B$782,L$47)+'СЕТ СН'!$G$9+СВЦЭМ!$D$10+'СЕТ СН'!$G$6-'СЕТ СН'!$G$19</f>
        <v>1660.24713806</v>
      </c>
      <c r="M63" s="36">
        <f>SUMIFS(СВЦЭМ!$C$39:$C$782,СВЦЭМ!$A$39:$A$782,$A63,СВЦЭМ!$B$39:$B$782,M$47)+'СЕТ СН'!$G$9+СВЦЭМ!$D$10+'СЕТ СН'!$G$6-'СЕТ СН'!$G$19</f>
        <v>1688.88862887</v>
      </c>
      <c r="N63" s="36">
        <f>SUMIFS(СВЦЭМ!$C$39:$C$782,СВЦЭМ!$A$39:$A$782,$A63,СВЦЭМ!$B$39:$B$782,N$47)+'СЕТ СН'!$G$9+СВЦЭМ!$D$10+'СЕТ СН'!$G$6-'СЕТ СН'!$G$19</f>
        <v>1749.6581461200001</v>
      </c>
      <c r="O63" s="36">
        <f>SUMIFS(СВЦЭМ!$C$39:$C$782,СВЦЭМ!$A$39:$A$782,$A63,СВЦЭМ!$B$39:$B$782,O$47)+'СЕТ СН'!$G$9+СВЦЭМ!$D$10+'СЕТ СН'!$G$6-'СЕТ СН'!$G$19</f>
        <v>1732.2907838200001</v>
      </c>
      <c r="P63" s="36">
        <f>SUMIFS(СВЦЭМ!$C$39:$C$782,СВЦЭМ!$A$39:$A$782,$A63,СВЦЭМ!$B$39:$B$782,P$47)+'СЕТ СН'!$G$9+СВЦЭМ!$D$10+'СЕТ СН'!$G$6-'СЕТ СН'!$G$19</f>
        <v>1736.66553282</v>
      </c>
      <c r="Q63" s="36">
        <f>SUMIFS(СВЦЭМ!$C$39:$C$782,СВЦЭМ!$A$39:$A$782,$A63,СВЦЭМ!$B$39:$B$782,Q$47)+'СЕТ СН'!$G$9+СВЦЭМ!$D$10+'СЕТ СН'!$G$6-'СЕТ СН'!$G$19</f>
        <v>1720.6119397100001</v>
      </c>
      <c r="R63" s="36">
        <f>SUMIFS(СВЦЭМ!$C$39:$C$782,СВЦЭМ!$A$39:$A$782,$A63,СВЦЭМ!$B$39:$B$782,R$47)+'СЕТ СН'!$G$9+СВЦЭМ!$D$10+'СЕТ СН'!$G$6-'СЕТ СН'!$G$19</f>
        <v>1707.5378918500001</v>
      </c>
      <c r="S63" s="36">
        <f>SUMIFS(СВЦЭМ!$C$39:$C$782,СВЦЭМ!$A$39:$A$782,$A63,СВЦЭМ!$B$39:$B$782,S$47)+'СЕТ СН'!$G$9+СВЦЭМ!$D$10+'СЕТ СН'!$G$6-'СЕТ СН'!$G$19</f>
        <v>1697.9039640800002</v>
      </c>
      <c r="T63" s="36">
        <f>SUMIFS(СВЦЭМ!$C$39:$C$782,СВЦЭМ!$A$39:$A$782,$A63,СВЦЭМ!$B$39:$B$782,T$47)+'СЕТ СН'!$G$9+СВЦЭМ!$D$10+'СЕТ СН'!$G$6-'СЕТ СН'!$G$19</f>
        <v>1674.2880890700001</v>
      </c>
      <c r="U63" s="36">
        <f>SUMIFS(СВЦЭМ!$C$39:$C$782,СВЦЭМ!$A$39:$A$782,$A63,СВЦЭМ!$B$39:$B$782,U$47)+'СЕТ СН'!$G$9+СВЦЭМ!$D$10+'СЕТ СН'!$G$6-'СЕТ СН'!$G$19</f>
        <v>1673.77063032</v>
      </c>
      <c r="V63" s="36">
        <f>SUMIFS(СВЦЭМ!$C$39:$C$782,СВЦЭМ!$A$39:$A$782,$A63,СВЦЭМ!$B$39:$B$782,V$47)+'СЕТ СН'!$G$9+СВЦЭМ!$D$10+'СЕТ СН'!$G$6-'СЕТ СН'!$G$19</f>
        <v>1664.95909237</v>
      </c>
      <c r="W63" s="36">
        <f>SUMIFS(СВЦЭМ!$C$39:$C$782,СВЦЭМ!$A$39:$A$782,$A63,СВЦЭМ!$B$39:$B$782,W$47)+'СЕТ СН'!$G$9+СВЦЭМ!$D$10+'СЕТ СН'!$G$6-'СЕТ СН'!$G$19</f>
        <v>1628.9171998100001</v>
      </c>
      <c r="X63" s="36">
        <f>SUMIFS(СВЦЭМ!$C$39:$C$782,СВЦЭМ!$A$39:$A$782,$A63,СВЦЭМ!$B$39:$B$782,X$47)+'СЕТ СН'!$G$9+СВЦЭМ!$D$10+'СЕТ СН'!$G$6-'СЕТ СН'!$G$19</f>
        <v>1688.89011639</v>
      </c>
      <c r="Y63" s="36">
        <f>SUMIFS(СВЦЭМ!$C$39:$C$782,СВЦЭМ!$A$39:$A$782,$A63,СВЦЭМ!$B$39:$B$782,Y$47)+'СЕТ СН'!$G$9+СВЦЭМ!$D$10+'СЕТ СН'!$G$6-'СЕТ СН'!$G$19</f>
        <v>1841.61083758</v>
      </c>
    </row>
    <row r="64" spans="1:25" ht="15.75" x14ac:dyDescent="0.2">
      <c r="A64" s="35">
        <f t="shared" si="1"/>
        <v>45094</v>
      </c>
      <c r="B64" s="36">
        <f>SUMIFS(СВЦЭМ!$C$39:$C$782,СВЦЭМ!$A$39:$A$782,$A64,СВЦЭМ!$B$39:$B$782,B$47)+'СЕТ СН'!$G$9+СВЦЭМ!$D$10+'СЕТ СН'!$G$6-'СЕТ СН'!$G$19</f>
        <v>1683.5356857900001</v>
      </c>
      <c r="C64" s="36">
        <f>SUMIFS(СВЦЭМ!$C$39:$C$782,СВЦЭМ!$A$39:$A$782,$A64,СВЦЭМ!$B$39:$B$782,C$47)+'СЕТ СН'!$G$9+СВЦЭМ!$D$10+'СЕТ СН'!$G$6-'СЕТ СН'!$G$19</f>
        <v>1759.2735564900001</v>
      </c>
      <c r="D64" s="36">
        <f>SUMIFS(СВЦЭМ!$C$39:$C$782,СВЦЭМ!$A$39:$A$782,$A64,СВЦЭМ!$B$39:$B$782,D$47)+'СЕТ СН'!$G$9+СВЦЭМ!$D$10+'СЕТ СН'!$G$6-'СЕТ СН'!$G$19</f>
        <v>1794.2942479600001</v>
      </c>
      <c r="E64" s="36">
        <f>SUMIFS(СВЦЭМ!$C$39:$C$782,СВЦЭМ!$A$39:$A$782,$A64,СВЦЭМ!$B$39:$B$782,E$47)+'СЕТ СН'!$G$9+СВЦЭМ!$D$10+'СЕТ СН'!$G$6-'СЕТ СН'!$G$19</f>
        <v>1792.0884772300001</v>
      </c>
      <c r="F64" s="36">
        <f>SUMIFS(СВЦЭМ!$C$39:$C$782,СВЦЭМ!$A$39:$A$782,$A64,СВЦЭМ!$B$39:$B$782,F$47)+'СЕТ СН'!$G$9+СВЦЭМ!$D$10+'СЕТ СН'!$G$6-'СЕТ СН'!$G$19</f>
        <v>1786.8460395300001</v>
      </c>
      <c r="G64" s="36">
        <f>SUMIFS(СВЦЭМ!$C$39:$C$782,СВЦЭМ!$A$39:$A$782,$A64,СВЦЭМ!$B$39:$B$782,G$47)+'СЕТ СН'!$G$9+СВЦЭМ!$D$10+'СЕТ СН'!$G$6-'СЕТ СН'!$G$19</f>
        <v>1816.9519417500001</v>
      </c>
      <c r="H64" s="36">
        <f>SUMIFS(СВЦЭМ!$C$39:$C$782,СВЦЭМ!$A$39:$A$782,$A64,СВЦЭМ!$B$39:$B$782,H$47)+'СЕТ СН'!$G$9+СВЦЭМ!$D$10+'СЕТ СН'!$G$6-'СЕТ СН'!$G$19</f>
        <v>1749.46399864</v>
      </c>
      <c r="I64" s="36">
        <f>SUMIFS(СВЦЭМ!$C$39:$C$782,СВЦЭМ!$A$39:$A$782,$A64,СВЦЭМ!$B$39:$B$782,I$47)+'СЕТ СН'!$G$9+СВЦЭМ!$D$10+'СЕТ СН'!$G$6-'СЕТ СН'!$G$19</f>
        <v>1677.51140704</v>
      </c>
      <c r="J64" s="36">
        <f>SUMIFS(СВЦЭМ!$C$39:$C$782,СВЦЭМ!$A$39:$A$782,$A64,СВЦЭМ!$B$39:$B$782,J$47)+'СЕТ СН'!$G$9+СВЦЭМ!$D$10+'СЕТ СН'!$G$6-'СЕТ СН'!$G$19</f>
        <v>1572.46632011</v>
      </c>
      <c r="K64" s="36">
        <f>SUMIFS(СВЦЭМ!$C$39:$C$782,СВЦЭМ!$A$39:$A$782,$A64,СВЦЭМ!$B$39:$B$782,K$47)+'СЕТ СН'!$G$9+СВЦЭМ!$D$10+'СЕТ СН'!$G$6-'СЕТ СН'!$G$19</f>
        <v>1534.1601800400001</v>
      </c>
      <c r="L64" s="36">
        <f>SUMIFS(СВЦЭМ!$C$39:$C$782,СВЦЭМ!$A$39:$A$782,$A64,СВЦЭМ!$B$39:$B$782,L$47)+'СЕТ СН'!$G$9+СВЦЭМ!$D$10+'СЕТ СН'!$G$6-'СЕТ СН'!$G$19</f>
        <v>1497.6655780800002</v>
      </c>
      <c r="M64" s="36">
        <f>SUMIFS(СВЦЭМ!$C$39:$C$782,СВЦЭМ!$A$39:$A$782,$A64,СВЦЭМ!$B$39:$B$782,M$47)+'СЕТ СН'!$G$9+СВЦЭМ!$D$10+'СЕТ СН'!$G$6-'СЕТ СН'!$G$19</f>
        <v>1503.9246329800001</v>
      </c>
      <c r="N64" s="36">
        <f>SUMIFS(СВЦЭМ!$C$39:$C$782,СВЦЭМ!$A$39:$A$782,$A64,СВЦЭМ!$B$39:$B$782,N$47)+'СЕТ СН'!$G$9+СВЦЭМ!$D$10+'СЕТ СН'!$G$6-'СЕТ СН'!$G$19</f>
        <v>1535.0824963600001</v>
      </c>
      <c r="O64" s="36">
        <f>SUMIFS(СВЦЭМ!$C$39:$C$782,СВЦЭМ!$A$39:$A$782,$A64,СВЦЭМ!$B$39:$B$782,O$47)+'СЕТ СН'!$G$9+СВЦЭМ!$D$10+'СЕТ СН'!$G$6-'СЕТ СН'!$G$19</f>
        <v>1533.2852280500001</v>
      </c>
      <c r="P64" s="36">
        <f>SUMIFS(СВЦЭМ!$C$39:$C$782,СВЦЭМ!$A$39:$A$782,$A64,СВЦЭМ!$B$39:$B$782,P$47)+'СЕТ СН'!$G$9+СВЦЭМ!$D$10+'СЕТ СН'!$G$6-'СЕТ СН'!$G$19</f>
        <v>1549.96619706</v>
      </c>
      <c r="Q64" s="36">
        <f>SUMIFS(СВЦЭМ!$C$39:$C$782,СВЦЭМ!$A$39:$A$782,$A64,СВЦЭМ!$B$39:$B$782,Q$47)+'СЕТ СН'!$G$9+СВЦЭМ!$D$10+'СЕТ СН'!$G$6-'СЕТ СН'!$G$19</f>
        <v>1566.60830205</v>
      </c>
      <c r="R64" s="36">
        <f>SUMIFS(СВЦЭМ!$C$39:$C$782,СВЦЭМ!$A$39:$A$782,$A64,СВЦЭМ!$B$39:$B$782,R$47)+'СЕТ СН'!$G$9+СВЦЭМ!$D$10+'СЕТ СН'!$G$6-'СЕТ СН'!$G$19</f>
        <v>1556.3628058000002</v>
      </c>
      <c r="S64" s="36">
        <f>SUMIFS(СВЦЭМ!$C$39:$C$782,СВЦЭМ!$A$39:$A$782,$A64,СВЦЭМ!$B$39:$B$782,S$47)+'СЕТ СН'!$G$9+СВЦЭМ!$D$10+'СЕТ СН'!$G$6-'СЕТ СН'!$G$19</f>
        <v>1543.0577221200001</v>
      </c>
      <c r="T64" s="36">
        <f>SUMIFS(СВЦЭМ!$C$39:$C$782,СВЦЭМ!$A$39:$A$782,$A64,СВЦЭМ!$B$39:$B$782,T$47)+'СЕТ СН'!$G$9+СВЦЭМ!$D$10+'СЕТ СН'!$G$6-'СЕТ СН'!$G$19</f>
        <v>1522.5861291600002</v>
      </c>
      <c r="U64" s="36">
        <f>SUMIFS(СВЦЭМ!$C$39:$C$782,СВЦЭМ!$A$39:$A$782,$A64,СВЦЭМ!$B$39:$B$782,U$47)+'СЕТ СН'!$G$9+СВЦЭМ!$D$10+'СЕТ СН'!$G$6-'СЕТ СН'!$G$19</f>
        <v>1518.96350183</v>
      </c>
      <c r="V64" s="36">
        <f>SUMIFS(СВЦЭМ!$C$39:$C$782,СВЦЭМ!$A$39:$A$782,$A64,СВЦЭМ!$B$39:$B$782,V$47)+'СЕТ СН'!$G$9+СВЦЭМ!$D$10+'СЕТ СН'!$G$6-'СЕТ СН'!$G$19</f>
        <v>1508.39457763</v>
      </c>
      <c r="W64" s="36">
        <f>SUMIFS(СВЦЭМ!$C$39:$C$782,СВЦЭМ!$A$39:$A$782,$A64,СВЦЭМ!$B$39:$B$782,W$47)+'СЕТ СН'!$G$9+СВЦЭМ!$D$10+'СЕТ СН'!$G$6-'СЕТ СН'!$G$19</f>
        <v>1479.88242023</v>
      </c>
      <c r="X64" s="36">
        <f>SUMIFS(СВЦЭМ!$C$39:$C$782,СВЦЭМ!$A$39:$A$782,$A64,СВЦЭМ!$B$39:$B$782,X$47)+'СЕТ СН'!$G$9+СВЦЭМ!$D$10+'СЕТ СН'!$G$6-'СЕТ СН'!$G$19</f>
        <v>1533.9207913500002</v>
      </c>
      <c r="Y64" s="36">
        <f>SUMIFS(СВЦЭМ!$C$39:$C$782,СВЦЭМ!$A$39:$A$782,$A64,СВЦЭМ!$B$39:$B$782,Y$47)+'СЕТ СН'!$G$9+СВЦЭМ!$D$10+'СЕТ СН'!$G$6-'СЕТ СН'!$G$19</f>
        <v>1605.9715429100002</v>
      </c>
    </row>
    <row r="65" spans="1:27" ht="15.75" x14ac:dyDescent="0.2">
      <c r="A65" s="35">
        <f t="shared" si="1"/>
        <v>45095</v>
      </c>
      <c r="B65" s="36">
        <f>SUMIFS(СВЦЭМ!$C$39:$C$782,СВЦЭМ!$A$39:$A$782,$A65,СВЦЭМ!$B$39:$B$782,B$47)+'СЕТ СН'!$G$9+СВЦЭМ!$D$10+'СЕТ СН'!$G$6-'СЕТ СН'!$G$19</f>
        <v>1801.28901965</v>
      </c>
      <c r="C65" s="36">
        <f>SUMIFS(СВЦЭМ!$C$39:$C$782,СВЦЭМ!$A$39:$A$782,$A65,СВЦЭМ!$B$39:$B$782,C$47)+'СЕТ СН'!$G$9+СВЦЭМ!$D$10+'СЕТ СН'!$G$6-'СЕТ СН'!$G$19</f>
        <v>1903.0235766200001</v>
      </c>
      <c r="D65" s="36">
        <f>SUMIFS(СВЦЭМ!$C$39:$C$782,СВЦЭМ!$A$39:$A$782,$A65,СВЦЭМ!$B$39:$B$782,D$47)+'СЕТ СН'!$G$9+СВЦЭМ!$D$10+'СЕТ СН'!$G$6-'СЕТ СН'!$G$19</f>
        <v>1930.7505952900001</v>
      </c>
      <c r="E65" s="36">
        <f>SUMIFS(СВЦЭМ!$C$39:$C$782,СВЦЭМ!$A$39:$A$782,$A65,СВЦЭМ!$B$39:$B$782,E$47)+'СЕТ СН'!$G$9+СВЦЭМ!$D$10+'СЕТ СН'!$G$6-'СЕТ СН'!$G$19</f>
        <v>1958.27749924</v>
      </c>
      <c r="F65" s="36">
        <f>SUMIFS(СВЦЭМ!$C$39:$C$782,СВЦЭМ!$A$39:$A$782,$A65,СВЦЭМ!$B$39:$B$782,F$47)+'СЕТ СН'!$G$9+СВЦЭМ!$D$10+'СЕТ СН'!$G$6-'СЕТ СН'!$G$19</f>
        <v>1983.1514940100001</v>
      </c>
      <c r="G65" s="36">
        <f>SUMIFS(СВЦЭМ!$C$39:$C$782,СВЦЭМ!$A$39:$A$782,$A65,СВЦЭМ!$B$39:$B$782,G$47)+'СЕТ СН'!$G$9+СВЦЭМ!$D$10+'СЕТ СН'!$G$6-'СЕТ СН'!$G$19</f>
        <v>1979.0882185299999</v>
      </c>
      <c r="H65" s="36">
        <f>SUMIFS(СВЦЭМ!$C$39:$C$782,СВЦЭМ!$A$39:$A$782,$A65,СВЦЭМ!$B$39:$B$782,H$47)+'СЕТ СН'!$G$9+СВЦЭМ!$D$10+'СЕТ СН'!$G$6-'СЕТ СН'!$G$19</f>
        <v>1957.3799615600001</v>
      </c>
      <c r="I65" s="36">
        <f>SUMIFS(СВЦЭМ!$C$39:$C$782,СВЦЭМ!$A$39:$A$782,$A65,СВЦЭМ!$B$39:$B$782,I$47)+'СЕТ СН'!$G$9+СВЦЭМ!$D$10+'СЕТ СН'!$G$6-'СЕТ СН'!$G$19</f>
        <v>1914.6526102100001</v>
      </c>
      <c r="J65" s="36">
        <f>SUMIFS(СВЦЭМ!$C$39:$C$782,СВЦЭМ!$A$39:$A$782,$A65,СВЦЭМ!$B$39:$B$782,J$47)+'СЕТ СН'!$G$9+СВЦЭМ!$D$10+'СЕТ СН'!$G$6-'СЕТ СН'!$G$19</f>
        <v>1837.8822427699999</v>
      </c>
      <c r="K65" s="36">
        <f>SUMIFS(СВЦЭМ!$C$39:$C$782,СВЦЭМ!$A$39:$A$782,$A65,СВЦЭМ!$B$39:$B$782,K$47)+'СЕТ СН'!$G$9+СВЦЭМ!$D$10+'СЕТ СН'!$G$6-'СЕТ СН'!$G$19</f>
        <v>1785.4121736700001</v>
      </c>
      <c r="L65" s="36">
        <f>SUMIFS(СВЦЭМ!$C$39:$C$782,СВЦЭМ!$A$39:$A$782,$A65,СВЦЭМ!$B$39:$B$782,L$47)+'СЕТ СН'!$G$9+СВЦЭМ!$D$10+'СЕТ СН'!$G$6-'СЕТ СН'!$G$19</f>
        <v>1783.72093774</v>
      </c>
      <c r="M65" s="36">
        <f>SUMIFS(СВЦЭМ!$C$39:$C$782,СВЦЭМ!$A$39:$A$782,$A65,СВЦЭМ!$B$39:$B$782,M$47)+'СЕТ СН'!$G$9+СВЦЭМ!$D$10+'СЕТ СН'!$G$6-'СЕТ СН'!$G$19</f>
        <v>1815.4513960700001</v>
      </c>
      <c r="N65" s="36">
        <f>SUMIFS(СВЦЭМ!$C$39:$C$782,СВЦЭМ!$A$39:$A$782,$A65,СВЦЭМ!$B$39:$B$782,N$47)+'СЕТ СН'!$G$9+СВЦЭМ!$D$10+'СЕТ СН'!$G$6-'СЕТ СН'!$G$19</f>
        <v>1831.3835525100001</v>
      </c>
      <c r="O65" s="36">
        <f>SUMIFS(СВЦЭМ!$C$39:$C$782,СВЦЭМ!$A$39:$A$782,$A65,СВЦЭМ!$B$39:$B$782,O$47)+'СЕТ СН'!$G$9+СВЦЭМ!$D$10+'СЕТ СН'!$G$6-'СЕТ СН'!$G$19</f>
        <v>1833.11893237</v>
      </c>
      <c r="P65" s="36">
        <f>SUMIFS(СВЦЭМ!$C$39:$C$782,СВЦЭМ!$A$39:$A$782,$A65,СВЦЭМ!$B$39:$B$782,P$47)+'СЕТ СН'!$G$9+СВЦЭМ!$D$10+'СЕТ СН'!$G$6-'СЕТ СН'!$G$19</f>
        <v>1852.41927156</v>
      </c>
      <c r="Q65" s="36">
        <f>SUMIFS(СВЦЭМ!$C$39:$C$782,СВЦЭМ!$A$39:$A$782,$A65,СВЦЭМ!$B$39:$B$782,Q$47)+'СЕТ СН'!$G$9+СВЦЭМ!$D$10+'СЕТ СН'!$G$6-'СЕТ СН'!$G$19</f>
        <v>1852.9035284000001</v>
      </c>
      <c r="R65" s="36">
        <f>SUMIFS(СВЦЭМ!$C$39:$C$782,СВЦЭМ!$A$39:$A$782,$A65,СВЦЭМ!$B$39:$B$782,R$47)+'СЕТ СН'!$G$9+СВЦЭМ!$D$10+'СЕТ СН'!$G$6-'СЕТ СН'!$G$19</f>
        <v>1839.9627197100001</v>
      </c>
      <c r="S65" s="36">
        <f>SUMIFS(СВЦЭМ!$C$39:$C$782,СВЦЭМ!$A$39:$A$782,$A65,СВЦЭМ!$B$39:$B$782,S$47)+'СЕТ СН'!$G$9+СВЦЭМ!$D$10+'СЕТ СН'!$G$6-'СЕТ СН'!$G$19</f>
        <v>1816.06800097</v>
      </c>
      <c r="T65" s="36">
        <f>SUMIFS(СВЦЭМ!$C$39:$C$782,СВЦЭМ!$A$39:$A$782,$A65,СВЦЭМ!$B$39:$B$782,T$47)+'СЕТ СН'!$G$9+СВЦЭМ!$D$10+'СЕТ СН'!$G$6-'СЕТ СН'!$G$19</f>
        <v>1780.2679612900001</v>
      </c>
      <c r="U65" s="36">
        <f>SUMIFS(СВЦЭМ!$C$39:$C$782,СВЦЭМ!$A$39:$A$782,$A65,СВЦЭМ!$B$39:$B$782,U$47)+'СЕТ СН'!$G$9+СВЦЭМ!$D$10+'СЕТ СН'!$G$6-'СЕТ СН'!$G$19</f>
        <v>1771.3974934100002</v>
      </c>
      <c r="V65" s="36">
        <f>SUMIFS(СВЦЭМ!$C$39:$C$782,СВЦЭМ!$A$39:$A$782,$A65,СВЦЭМ!$B$39:$B$782,V$47)+'СЕТ СН'!$G$9+СВЦЭМ!$D$10+'СЕТ СН'!$G$6-'СЕТ СН'!$G$19</f>
        <v>1733.98347829</v>
      </c>
      <c r="W65" s="36">
        <f>SUMIFS(СВЦЭМ!$C$39:$C$782,СВЦЭМ!$A$39:$A$782,$A65,СВЦЭМ!$B$39:$B$782,W$47)+'СЕТ СН'!$G$9+СВЦЭМ!$D$10+'СЕТ СН'!$G$6-'СЕТ СН'!$G$19</f>
        <v>1746.4941205</v>
      </c>
      <c r="X65" s="36">
        <f>SUMIFS(СВЦЭМ!$C$39:$C$782,СВЦЭМ!$A$39:$A$782,$A65,СВЦЭМ!$B$39:$B$782,X$47)+'СЕТ СН'!$G$9+СВЦЭМ!$D$10+'СЕТ СН'!$G$6-'СЕТ СН'!$G$19</f>
        <v>1770.95025255</v>
      </c>
      <c r="Y65" s="36">
        <f>SUMIFS(СВЦЭМ!$C$39:$C$782,СВЦЭМ!$A$39:$A$782,$A65,СВЦЭМ!$B$39:$B$782,Y$47)+'СЕТ СН'!$G$9+СВЦЭМ!$D$10+'СЕТ СН'!$G$6-'СЕТ СН'!$G$19</f>
        <v>1848.7757841600001</v>
      </c>
    </row>
    <row r="66" spans="1:27" ht="15.75" x14ac:dyDescent="0.2">
      <c r="A66" s="35">
        <f t="shared" si="1"/>
        <v>45096</v>
      </c>
      <c r="B66" s="36">
        <f>SUMIFS(СВЦЭМ!$C$39:$C$782,СВЦЭМ!$A$39:$A$782,$A66,СВЦЭМ!$B$39:$B$782,B$47)+'СЕТ СН'!$G$9+СВЦЭМ!$D$10+'СЕТ СН'!$G$6-'СЕТ СН'!$G$19</f>
        <v>1743.9247285599999</v>
      </c>
      <c r="C66" s="36">
        <f>SUMIFS(СВЦЭМ!$C$39:$C$782,СВЦЭМ!$A$39:$A$782,$A66,СВЦЭМ!$B$39:$B$782,C$47)+'СЕТ СН'!$G$9+СВЦЭМ!$D$10+'СЕТ СН'!$G$6-'СЕТ СН'!$G$19</f>
        <v>1833.91269984</v>
      </c>
      <c r="D66" s="36">
        <f>SUMIFS(СВЦЭМ!$C$39:$C$782,СВЦЭМ!$A$39:$A$782,$A66,СВЦЭМ!$B$39:$B$782,D$47)+'СЕТ СН'!$G$9+СВЦЭМ!$D$10+'СЕТ СН'!$G$6-'СЕТ СН'!$G$19</f>
        <v>1916.1495678799999</v>
      </c>
      <c r="E66" s="36">
        <f>SUMIFS(СВЦЭМ!$C$39:$C$782,СВЦЭМ!$A$39:$A$782,$A66,СВЦЭМ!$B$39:$B$782,E$47)+'СЕТ СН'!$G$9+СВЦЭМ!$D$10+'СЕТ СН'!$G$6-'СЕТ СН'!$G$19</f>
        <v>1887.4717321600001</v>
      </c>
      <c r="F66" s="36">
        <f>SUMIFS(СВЦЭМ!$C$39:$C$782,СВЦЭМ!$A$39:$A$782,$A66,СВЦЭМ!$B$39:$B$782,F$47)+'СЕТ СН'!$G$9+СВЦЭМ!$D$10+'СЕТ СН'!$G$6-'СЕТ СН'!$G$19</f>
        <v>1928.4611926</v>
      </c>
      <c r="G66" s="36">
        <f>SUMIFS(СВЦЭМ!$C$39:$C$782,СВЦЭМ!$A$39:$A$782,$A66,СВЦЭМ!$B$39:$B$782,G$47)+'СЕТ СН'!$G$9+СВЦЭМ!$D$10+'СЕТ СН'!$G$6-'СЕТ СН'!$G$19</f>
        <v>1931.7278159500001</v>
      </c>
      <c r="H66" s="36">
        <f>SUMIFS(СВЦЭМ!$C$39:$C$782,СВЦЭМ!$A$39:$A$782,$A66,СВЦЭМ!$B$39:$B$782,H$47)+'СЕТ СН'!$G$9+СВЦЭМ!$D$10+'СЕТ СН'!$G$6-'СЕТ СН'!$G$19</f>
        <v>1905.3641633700001</v>
      </c>
      <c r="I66" s="36">
        <f>SUMIFS(СВЦЭМ!$C$39:$C$782,СВЦЭМ!$A$39:$A$782,$A66,СВЦЭМ!$B$39:$B$782,I$47)+'СЕТ СН'!$G$9+СВЦЭМ!$D$10+'СЕТ СН'!$G$6-'СЕТ СН'!$G$19</f>
        <v>1743.3524706200001</v>
      </c>
      <c r="J66" s="36">
        <f>SUMIFS(СВЦЭМ!$C$39:$C$782,СВЦЭМ!$A$39:$A$782,$A66,СВЦЭМ!$B$39:$B$782,J$47)+'СЕТ СН'!$G$9+СВЦЭМ!$D$10+'СЕТ СН'!$G$6-'СЕТ СН'!$G$19</f>
        <v>1655.6850815499999</v>
      </c>
      <c r="K66" s="36">
        <f>SUMIFS(СВЦЭМ!$C$39:$C$782,СВЦЭМ!$A$39:$A$782,$A66,СВЦЭМ!$B$39:$B$782,K$47)+'СЕТ СН'!$G$9+СВЦЭМ!$D$10+'СЕТ СН'!$G$6-'СЕТ СН'!$G$19</f>
        <v>1621.36911181</v>
      </c>
      <c r="L66" s="36">
        <f>SUMIFS(СВЦЭМ!$C$39:$C$782,СВЦЭМ!$A$39:$A$782,$A66,СВЦЭМ!$B$39:$B$782,L$47)+'СЕТ СН'!$G$9+СВЦЭМ!$D$10+'СЕТ СН'!$G$6-'СЕТ СН'!$G$19</f>
        <v>1604.9679386</v>
      </c>
      <c r="M66" s="36">
        <f>SUMIFS(СВЦЭМ!$C$39:$C$782,СВЦЭМ!$A$39:$A$782,$A66,СВЦЭМ!$B$39:$B$782,M$47)+'СЕТ СН'!$G$9+СВЦЭМ!$D$10+'СЕТ СН'!$G$6-'СЕТ СН'!$G$19</f>
        <v>1620.0579270000001</v>
      </c>
      <c r="N66" s="36">
        <f>SUMIFS(СВЦЭМ!$C$39:$C$782,СВЦЭМ!$A$39:$A$782,$A66,СВЦЭМ!$B$39:$B$782,N$47)+'СЕТ СН'!$G$9+СВЦЭМ!$D$10+'СЕТ СН'!$G$6-'СЕТ СН'!$G$19</f>
        <v>1623.1322050900001</v>
      </c>
      <c r="O66" s="36">
        <f>SUMIFS(СВЦЭМ!$C$39:$C$782,СВЦЭМ!$A$39:$A$782,$A66,СВЦЭМ!$B$39:$B$782,O$47)+'СЕТ СН'!$G$9+СВЦЭМ!$D$10+'СЕТ СН'!$G$6-'СЕТ СН'!$G$19</f>
        <v>1658.5302282100001</v>
      </c>
      <c r="P66" s="36">
        <f>SUMIFS(СВЦЭМ!$C$39:$C$782,СВЦЭМ!$A$39:$A$782,$A66,СВЦЭМ!$B$39:$B$782,P$47)+'СЕТ СН'!$G$9+СВЦЭМ!$D$10+'СЕТ СН'!$G$6-'СЕТ СН'!$G$19</f>
        <v>1655.1468764000001</v>
      </c>
      <c r="Q66" s="36">
        <f>SUMIFS(СВЦЭМ!$C$39:$C$782,СВЦЭМ!$A$39:$A$782,$A66,СВЦЭМ!$B$39:$B$782,Q$47)+'СЕТ СН'!$G$9+СВЦЭМ!$D$10+'СЕТ СН'!$G$6-'СЕТ СН'!$G$19</f>
        <v>1650.65521704</v>
      </c>
      <c r="R66" s="36">
        <f>SUMIFS(СВЦЭМ!$C$39:$C$782,СВЦЭМ!$A$39:$A$782,$A66,СВЦЭМ!$B$39:$B$782,R$47)+'СЕТ СН'!$G$9+СВЦЭМ!$D$10+'СЕТ СН'!$G$6-'СЕТ СН'!$G$19</f>
        <v>1645.0709069</v>
      </c>
      <c r="S66" s="36">
        <f>SUMIFS(СВЦЭМ!$C$39:$C$782,СВЦЭМ!$A$39:$A$782,$A66,СВЦЭМ!$B$39:$B$782,S$47)+'СЕТ СН'!$G$9+СВЦЭМ!$D$10+'СЕТ СН'!$G$6-'СЕТ СН'!$G$19</f>
        <v>1616.98443303</v>
      </c>
      <c r="T66" s="36">
        <f>SUMIFS(СВЦЭМ!$C$39:$C$782,СВЦЭМ!$A$39:$A$782,$A66,СВЦЭМ!$B$39:$B$782,T$47)+'СЕТ СН'!$G$9+СВЦЭМ!$D$10+'СЕТ СН'!$G$6-'СЕТ СН'!$G$19</f>
        <v>1604.7508870500001</v>
      </c>
      <c r="U66" s="36">
        <f>SUMIFS(СВЦЭМ!$C$39:$C$782,СВЦЭМ!$A$39:$A$782,$A66,СВЦЭМ!$B$39:$B$782,U$47)+'СЕТ СН'!$G$9+СВЦЭМ!$D$10+'СЕТ СН'!$G$6-'СЕТ СН'!$G$19</f>
        <v>1618.08918245</v>
      </c>
      <c r="V66" s="36">
        <f>SUMIFS(СВЦЭМ!$C$39:$C$782,СВЦЭМ!$A$39:$A$782,$A66,СВЦЭМ!$B$39:$B$782,V$47)+'СЕТ СН'!$G$9+СВЦЭМ!$D$10+'СЕТ СН'!$G$6-'СЕТ СН'!$G$19</f>
        <v>1616.3016484700001</v>
      </c>
      <c r="W66" s="36">
        <f>SUMIFS(СВЦЭМ!$C$39:$C$782,СВЦЭМ!$A$39:$A$782,$A66,СВЦЭМ!$B$39:$B$782,W$47)+'СЕТ СН'!$G$9+СВЦЭМ!$D$10+'СЕТ СН'!$G$6-'СЕТ СН'!$G$19</f>
        <v>1579.8687146300001</v>
      </c>
      <c r="X66" s="36">
        <f>SUMIFS(СВЦЭМ!$C$39:$C$782,СВЦЭМ!$A$39:$A$782,$A66,СВЦЭМ!$B$39:$B$782,X$47)+'СЕТ СН'!$G$9+СВЦЭМ!$D$10+'СЕТ СН'!$G$6-'СЕТ СН'!$G$19</f>
        <v>1616.4418091500002</v>
      </c>
      <c r="Y66" s="36">
        <f>SUMIFS(СВЦЭМ!$C$39:$C$782,СВЦЭМ!$A$39:$A$782,$A66,СВЦЭМ!$B$39:$B$782,Y$47)+'СЕТ СН'!$G$9+СВЦЭМ!$D$10+'СЕТ СН'!$G$6-'СЕТ СН'!$G$19</f>
        <v>1674.88440986</v>
      </c>
    </row>
    <row r="67" spans="1:27" ht="15.75" x14ac:dyDescent="0.2">
      <c r="A67" s="35">
        <f t="shared" si="1"/>
        <v>45097</v>
      </c>
      <c r="B67" s="36">
        <f>SUMIFS(СВЦЭМ!$C$39:$C$782,СВЦЭМ!$A$39:$A$782,$A67,СВЦЭМ!$B$39:$B$782,B$47)+'СЕТ СН'!$G$9+СВЦЭМ!$D$10+'СЕТ СН'!$G$6-'СЕТ СН'!$G$19</f>
        <v>1786.1281491900002</v>
      </c>
      <c r="C67" s="36">
        <f>SUMIFS(СВЦЭМ!$C$39:$C$782,СВЦЭМ!$A$39:$A$782,$A67,СВЦЭМ!$B$39:$B$782,C$47)+'СЕТ СН'!$G$9+СВЦЭМ!$D$10+'СЕТ СН'!$G$6-'СЕТ СН'!$G$19</f>
        <v>1826.61206292</v>
      </c>
      <c r="D67" s="36">
        <f>SUMIFS(СВЦЭМ!$C$39:$C$782,СВЦЭМ!$A$39:$A$782,$A67,СВЦЭМ!$B$39:$B$782,D$47)+'СЕТ СН'!$G$9+СВЦЭМ!$D$10+'СЕТ СН'!$G$6-'СЕТ СН'!$G$19</f>
        <v>1911.81180049</v>
      </c>
      <c r="E67" s="36">
        <f>SUMIFS(СВЦЭМ!$C$39:$C$782,СВЦЭМ!$A$39:$A$782,$A67,СВЦЭМ!$B$39:$B$782,E$47)+'СЕТ СН'!$G$9+СВЦЭМ!$D$10+'СЕТ СН'!$G$6-'СЕТ СН'!$G$19</f>
        <v>1944.90510703</v>
      </c>
      <c r="F67" s="36">
        <f>SUMIFS(СВЦЭМ!$C$39:$C$782,СВЦЭМ!$A$39:$A$782,$A67,СВЦЭМ!$B$39:$B$782,F$47)+'СЕТ СН'!$G$9+СВЦЭМ!$D$10+'СЕТ СН'!$G$6-'СЕТ СН'!$G$19</f>
        <v>1929.6213879000002</v>
      </c>
      <c r="G67" s="36">
        <f>SUMIFS(СВЦЭМ!$C$39:$C$782,СВЦЭМ!$A$39:$A$782,$A67,СВЦЭМ!$B$39:$B$782,G$47)+'СЕТ СН'!$G$9+СВЦЭМ!$D$10+'СЕТ СН'!$G$6-'СЕТ СН'!$G$19</f>
        <v>1897.0248020400002</v>
      </c>
      <c r="H67" s="36">
        <f>SUMIFS(СВЦЭМ!$C$39:$C$782,СВЦЭМ!$A$39:$A$782,$A67,СВЦЭМ!$B$39:$B$782,H$47)+'СЕТ СН'!$G$9+СВЦЭМ!$D$10+'СЕТ СН'!$G$6-'СЕТ СН'!$G$19</f>
        <v>1806.9621539900002</v>
      </c>
      <c r="I67" s="36">
        <f>SUMIFS(СВЦЭМ!$C$39:$C$782,СВЦЭМ!$A$39:$A$782,$A67,СВЦЭМ!$B$39:$B$782,I$47)+'СЕТ СН'!$G$9+СВЦЭМ!$D$10+'СЕТ СН'!$G$6-'СЕТ СН'!$G$19</f>
        <v>1768.54723517</v>
      </c>
      <c r="J67" s="36">
        <f>SUMIFS(СВЦЭМ!$C$39:$C$782,СВЦЭМ!$A$39:$A$782,$A67,СВЦЭМ!$B$39:$B$782,J$47)+'СЕТ СН'!$G$9+СВЦЭМ!$D$10+'СЕТ СН'!$G$6-'СЕТ СН'!$G$19</f>
        <v>1712.3116693100001</v>
      </c>
      <c r="K67" s="36">
        <f>SUMIFS(СВЦЭМ!$C$39:$C$782,СВЦЭМ!$A$39:$A$782,$A67,СВЦЭМ!$B$39:$B$782,K$47)+'СЕТ СН'!$G$9+СВЦЭМ!$D$10+'СЕТ СН'!$G$6-'СЕТ СН'!$G$19</f>
        <v>1634.89820536</v>
      </c>
      <c r="L67" s="36">
        <f>SUMIFS(СВЦЭМ!$C$39:$C$782,СВЦЭМ!$A$39:$A$782,$A67,СВЦЭМ!$B$39:$B$782,L$47)+'СЕТ СН'!$G$9+СВЦЭМ!$D$10+'СЕТ СН'!$G$6-'СЕТ СН'!$G$19</f>
        <v>1618.7522702799999</v>
      </c>
      <c r="M67" s="36">
        <f>SUMIFS(СВЦЭМ!$C$39:$C$782,СВЦЭМ!$A$39:$A$782,$A67,СВЦЭМ!$B$39:$B$782,M$47)+'СЕТ СН'!$G$9+СВЦЭМ!$D$10+'СЕТ СН'!$G$6-'СЕТ СН'!$G$19</f>
        <v>1646.82532008</v>
      </c>
      <c r="N67" s="36">
        <f>SUMIFS(СВЦЭМ!$C$39:$C$782,СВЦЭМ!$A$39:$A$782,$A67,СВЦЭМ!$B$39:$B$782,N$47)+'СЕТ СН'!$G$9+СВЦЭМ!$D$10+'СЕТ СН'!$G$6-'СЕТ СН'!$G$19</f>
        <v>1681.5621096100001</v>
      </c>
      <c r="O67" s="36">
        <f>SUMIFS(СВЦЭМ!$C$39:$C$782,СВЦЭМ!$A$39:$A$782,$A67,СВЦЭМ!$B$39:$B$782,O$47)+'СЕТ СН'!$G$9+СВЦЭМ!$D$10+'СЕТ СН'!$G$6-'СЕТ СН'!$G$19</f>
        <v>1699.7945186100001</v>
      </c>
      <c r="P67" s="36">
        <f>SUMIFS(СВЦЭМ!$C$39:$C$782,СВЦЭМ!$A$39:$A$782,$A67,СВЦЭМ!$B$39:$B$782,P$47)+'СЕТ СН'!$G$9+СВЦЭМ!$D$10+'СЕТ СН'!$G$6-'СЕТ СН'!$G$19</f>
        <v>1714.0755354800001</v>
      </c>
      <c r="Q67" s="36">
        <f>SUMIFS(СВЦЭМ!$C$39:$C$782,СВЦЭМ!$A$39:$A$782,$A67,СВЦЭМ!$B$39:$B$782,Q$47)+'СЕТ СН'!$G$9+СВЦЭМ!$D$10+'СЕТ СН'!$G$6-'СЕТ СН'!$G$19</f>
        <v>1724.1934709900002</v>
      </c>
      <c r="R67" s="36">
        <f>SUMIFS(СВЦЭМ!$C$39:$C$782,СВЦЭМ!$A$39:$A$782,$A67,СВЦЭМ!$B$39:$B$782,R$47)+'СЕТ СН'!$G$9+СВЦЭМ!$D$10+'СЕТ СН'!$G$6-'СЕТ СН'!$G$19</f>
        <v>1709.6824174200001</v>
      </c>
      <c r="S67" s="36">
        <f>SUMIFS(СВЦЭМ!$C$39:$C$782,СВЦЭМ!$A$39:$A$782,$A67,СВЦЭМ!$B$39:$B$782,S$47)+'СЕТ СН'!$G$9+СВЦЭМ!$D$10+'СЕТ СН'!$G$6-'СЕТ СН'!$G$19</f>
        <v>1691.8888951700001</v>
      </c>
      <c r="T67" s="36">
        <f>SUMIFS(СВЦЭМ!$C$39:$C$782,СВЦЭМ!$A$39:$A$782,$A67,СВЦЭМ!$B$39:$B$782,T$47)+'СЕТ СН'!$G$9+СВЦЭМ!$D$10+'СЕТ СН'!$G$6-'СЕТ СН'!$G$19</f>
        <v>1684.0948224600002</v>
      </c>
      <c r="U67" s="36">
        <f>SUMIFS(СВЦЭМ!$C$39:$C$782,СВЦЭМ!$A$39:$A$782,$A67,СВЦЭМ!$B$39:$B$782,U$47)+'СЕТ СН'!$G$9+СВЦЭМ!$D$10+'СЕТ СН'!$G$6-'СЕТ СН'!$G$19</f>
        <v>1677.31621948</v>
      </c>
      <c r="V67" s="36">
        <f>SUMIFS(СВЦЭМ!$C$39:$C$782,СВЦЭМ!$A$39:$A$782,$A67,СВЦЭМ!$B$39:$B$782,V$47)+'СЕТ СН'!$G$9+СВЦЭМ!$D$10+'СЕТ СН'!$G$6-'СЕТ СН'!$G$19</f>
        <v>1689.5877093300001</v>
      </c>
      <c r="W67" s="36">
        <f>SUMIFS(СВЦЭМ!$C$39:$C$782,СВЦЭМ!$A$39:$A$782,$A67,СВЦЭМ!$B$39:$B$782,W$47)+'СЕТ СН'!$G$9+СВЦЭМ!$D$10+'СЕТ СН'!$G$6-'СЕТ СН'!$G$19</f>
        <v>1645.6173161200002</v>
      </c>
      <c r="X67" s="36">
        <f>SUMIFS(СВЦЭМ!$C$39:$C$782,СВЦЭМ!$A$39:$A$782,$A67,СВЦЭМ!$B$39:$B$782,X$47)+'СЕТ СН'!$G$9+СВЦЭМ!$D$10+'СЕТ СН'!$G$6-'СЕТ СН'!$G$19</f>
        <v>1694.8308236800001</v>
      </c>
      <c r="Y67" s="36">
        <f>SUMIFS(СВЦЭМ!$C$39:$C$782,СВЦЭМ!$A$39:$A$782,$A67,СВЦЭМ!$B$39:$B$782,Y$47)+'СЕТ СН'!$G$9+СВЦЭМ!$D$10+'СЕТ СН'!$G$6-'СЕТ СН'!$G$19</f>
        <v>1785.9373458</v>
      </c>
    </row>
    <row r="68" spans="1:27" ht="15.75" x14ac:dyDescent="0.2">
      <c r="A68" s="35">
        <f t="shared" si="1"/>
        <v>45098</v>
      </c>
      <c r="B68" s="36">
        <f>SUMIFS(СВЦЭМ!$C$39:$C$782,СВЦЭМ!$A$39:$A$782,$A68,СВЦЭМ!$B$39:$B$782,B$47)+'СЕТ СН'!$G$9+СВЦЭМ!$D$10+'СЕТ СН'!$G$6-'СЕТ СН'!$G$19</f>
        <v>1805.53450965</v>
      </c>
      <c r="C68" s="36">
        <f>SUMIFS(СВЦЭМ!$C$39:$C$782,СВЦЭМ!$A$39:$A$782,$A68,СВЦЭМ!$B$39:$B$782,C$47)+'СЕТ СН'!$G$9+СВЦЭМ!$D$10+'СЕТ СН'!$G$6-'СЕТ СН'!$G$19</f>
        <v>1933.4910031300001</v>
      </c>
      <c r="D68" s="36">
        <f>SUMIFS(СВЦЭМ!$C$39:$C$782,СВЦЭМ!$A$39:$A$782,$A68,СВЦЭМ!$B$39:$B$782,D$47)+'СЕТ СН'!$G$9+СВЦЭМ!$D$10+'СЕТ СН'!$G$6-'СЕТ СН'!$G$19</f>
        <v>2037.51990944</v>
      </c>
      <c r="E68" s="36">
        <f>SUMIFS(СВЦЭМ!$C$39:$C$782,СВЦЭМ!$A$39:$A$782,$A68,СВЦЭМ!$B$39:$B$782,E$47)+'СЕТ СН'!$G$9+СВЦЭМ!$D$10+'СЕТ СН'!$G$6-'СЕТ СН'!$G$19</f>
        <v>2050.6684430699997</v>
      </c>
      <c r="F68" s="36">
        <f>SUMIFS(СВЦЭМ!$C$39:$C$782,СВЦЭМ!$A$39:$A$782,$A68,СВЦЭМ!$B$39:$B$782,F$47)+'СЕТ СН'!$G$9+СВЦЭМ!$D$10+'СЕТ СН'!$G$6-'СЕТ СН'!$G$19</f>
        <v>2047.2504067700002</v>
      </c>
      <c r="G68" s="36">
        <f>SUMIFS(СВЦЭМ!$C$39:$C$782,СВЦЭМ!$A$39:$A$782,$A68,СВЦЭМ!$B$39:$B$782,G$47)+'СЕТ СН'!$G$9+СВЦЭМ!$D$10+'СЕТ СН'!$G$6-'СЕТ СН'!$G$19</f>
        <v>2006.72589427</v>
      </c>
      <c r="H68" s="36">
        <f>SUMIFS(СВЦЭМ!$C$39:$C$782,СВЦЭМ!$A$39:$A$782,$A68,СВЦЭМ!$B$39:$B$782,H$47)+'СЕТ СН'!$G$9+СВЦЭМ!$D$10+'СЕТ СН'!$G$6-'СЕТ СН'!$G$19</f>
        <v>1853.0225554800002</v>
      </c>
      <c r="I68" s="36">
        <f>SUMIFS(СВЦЭМ!$C$39:$C$782,СВЦЭМ!$A$39:$A$782,$A68,СВЦЭМ!$B$39:$B$782,I$47)+'СЕТ СН'!$G$9+СВЦЭМ!$D$10+'СЕТ СН'!$G$6-'СЕТ СН'!$G$19</f>
        <v>1780.21707698</v>
      </c>
      <c r="J68" s="36">
        <f>SUMIFS(СВЦЭМ!$C$39:$C$782,СВЦЭМ!$A$39:$A$782,$A68,СВЦЭМ!$B$39:$B$782,J$47)+'СЕТ СН'!$G$9+СВЦЭМ!$D$10+'СЕТ СН'!$G$6-'СЕТ СН'!$G$19</f>
        <v>1695.3489158100001</v>
      </c>
      <c r="K68" s="36">
        <f>SUMIFS(СВЦЭМ!$C$39:$C$782,СВЦЭМ!$A$39:$A$782,$A68,СВЦЭМ!$B$39:$B$782,K$47)+'СЕТ СН'!$G$9+СВЦЭМ!$D$10+'СЕТ СН'!$G$6-'СЕТ СН'!$G$19</f>
        <v>1690.222542</v>
      </c>
      <c r="L68" s="36">
        <f>SUMIFS(СВЦЭМ!$C$39:$C$782,СВЦЭМ!$A$39:$A$782,$A68,СВЦЭМ!$B$39:$B$782,L$47)+'СЕТ СН'!$G$9+СВЦЭМ!$D$10+'СЕТ СН'!$G$6-'СЕТ СН'!$G$19</f>
        <v>1727.9240021000001</v>
      </c>
      <c r="M68" s="36">
        <f>SUMIFS(СВЦЭМ!$C$39:$C$782,СВЦЭМ!$A$39:$A$782,$A68,СВЦЭМ!$B$39:$B$782,M$47)+'СЕТ СН'!$G$9+СВЦЭМ!$D$10+'СЕТ СН'!$G$6-'СЕТ СН'!$G$19</f>
        <v>1749.96695731</v>
      </c>
      <c r="N68" s="36">
        <f>SUMIFS(СВЦЭМ!$C$39:$C$782,СВЦЭМ!$A$39:$A$782,$A68,СВЦЭМ!$B$39:$B$782,N$47)+'СЕТ СН'!$G$9+СВЦЭМ!$D$10+'СЕТ СН'!$G$6-'СЕТ СН'!$G$19</f>
        <v>1781.0157429000001</v>
      </c>
      <c r="O68" s="36">
        <f>SUMIFS(СВЦЭМ!$C$39:$C$782,СВЦЭМ!$A$39:$A$782,$A68,СВЦЭМ!$B$39:$B$782,O$47)+'СЕТ СН'!$G$9+СВЦЭМ!$D$10+'СЕТ СН'!$G$6-'СЕТ СН'!$G$19</f>
        <v>1764.60214647</v>
      </c>
      <c r="P68" s="36">
        <f>SUMIFS(СВЦЭМ!$C$39:$C$782,СВЦЭМ!$A$39:$A$782,$A68,СВЦЭМ!$B$39:$B$782,P$47)+'СЕТ СН'!$G$9+СВЦЭМ!$D$10+'СЕТ СН'!$G$6-'СЕТ СН'!$G$19</f>
        <v>1794.84376028</v>
      </c>
      <c r="Q68" s="36">
        <f>SUMIFS(СВЦЭМ!$C$39:$C$782,СВЦЭМ!$A$39:$A$782,$A68,СВЦЭМ!$B$39:$B$782,Q$47)+'СЕТ СН'!$G$9+СВЦЭМ!$D$10+'СЕТ СН'!$G$6-'СЕТ СН'!$G$19</f>
        <v>1794.9371027500001</v>
      </c>
      <c r="R68" s="36">
        <f>SUMIFS(СВЦЭМ!$C$39:$C$782,СВЦЭМ!$A$39:$A$782,$A68,СВЦЭМ!$B$39:$B$782,R$47)+'СЕТ СН'!$G$9+СВЦЭМ!$D$10+'СЕТ СН'!$G$6-'СЕТ СН'!$G$19</f>
        <v>1772.65999794</v>
      </c>
      <c r="S68" s="36">
        <f>SUMIFS(СВЦЭМ!$C$39:$C$782,СВЦЭМ!$A$39:$A$782,$A68,СВЦЭМ!$B$39:$B$782,S$47)+'СЕТ СН'!$G$9+СВЦЭМ!$D$10+'СЕТ СН'!$G$6-'СЕТ СН'!$G$19</f>
        <v>1727.35043501</v>
      </c>
      <c r="T68" s="36">
        <f>SUMIFS(СВЦЭМ!$C$39:$C$782,СВЦЭМ!$A$39:$A$782,$A68,СВЦЭМ!$B$39:$B$782,T$47)+'СЕТ СН'!$G$9+СВЦЭМ!$D$10+'СЕТ СН'!$G$6-'СЕТ СН'!$G$19</f>
        <v>1742.49461518</v>
      </c>
      <c r="U68" s="36">
        <f>SUMIFS(СВЦЭМ!$C$39:$C$782,СВЦЭМ!$A$39:$A$782,$A68,СВЦЭМ!$B$39:$B$782,U$47)+'СЕТ СН'!$G$9+СВЦЭМ!$D$10+'СЕТ СН'!$G$6-'СЕТ СН'!$G$19</f>
        <v>1731.30853886</v>
      </c>
      <c r="V68" s="36">
        <f>SUMIFS(СВЦЭМ!$C$39:$C$782,СВЦЭМ!$A$39:$A$782,$A68,СВЦЭМ!$B$39:$B$782,V$47)+'СЕТ СН'!$G$9+СВЦЭМ!$D$10+'СЕТ СН'!$G$6-'СЕТ СН'!$G$19</f>
        <v>1716.3937191</v>
      </c>
      <c r="W68" s="36">
        <f>SUMIFS(СВЦЭМ!$C$39:$C$782,СВЦЭМ!$A$39:$A$782,$A68,СВЦЭМ!$B$39:$B$782,W$47)+'СЕТ СН'!$G$9+СВЦЭМ!$D$10+'СЕТ СН'!$G$6-'СЕТ СН'!$G$19</f>
        <v>1731.7222314200001</v>
      </c>
      <c r="X68" s="36">
        <f>SUMIFS(СВЦЭМ!$C$39:$C$782,СВЦЭМ!$A$39:$A$782,$A68,СВЦЭМ!$B$39:$B$782,X$47)+'СЕТ СН'!$G$9+СВЦЭМ!$D$10+'СЕТ СН'!$G$6-'СЕТ СН'!$G$19</f>
        <v>1781.8149198999999</v>
      </c>
      <c r="Y68" s="36">
        <f>SUMIFS(СВЦЭМ!$C$39:$C$782,СВЦЭМ!$A$39:$A$782,$A68,СВЦЭМ!$B$39:$B$782,Y$47)+'СЕТ СН'!$G$9+СВЦЭМ!$D$10+'СЕТ СН'!$G$6-'СЕТ СН'!$G$19</f>
        <v>1892.78306333</v>
      </c>
    </row>
    <row r="69" spans="1:27" ht="15.75" x14ac:dyDescent="0.2">
      <c r="A69" s="35">
        <f t="shared" si="1"/>
        <v>45099</v>
      </c>
      <c r="B69" s="36">
        <f>SUMIFS(СВЦЭМ!$C$39:$C$782,СВЦЭМ!$A$39:$A$782,$A69,СВЦЭМ!$B$39:$B$782,B$47)+'СЕТ СН'!$G$9+СВЦЭМ!$D$10+'СЕТ СН'!$G$6-'СЕТ СН'!$G$19</f>
        <v>1907.55486868</v>
      </c>
      <c r="C69" s="36">
        <f>SUMIFS(СВЦЭМ!$C$39:$C$782,СВЦЭМ!$A$39:$A$782,$A69,СВЦЭМ!$B$39:$B$782,C$47)+'СЕТ СН'!$G$9+СВЦЭМ!$D$10+'СЕТ СН'!$G$6-'СЕТ СН'!$G$19</f>
        <v>1983.02918555</v>
      </c>
      <c r="D69" s="36">
        <f>SUMIFS(СВЦЭМ!$C$39:$C$782,СВЦЭМ!$A$39:$A$782,$A69,СВЦЭМ!$B$39:$B$782,D$47)+'СЕТ СН'!$G$9+СВЦЭМ!$D$10+'СЕТ СН'!$G$6-'СЕТ СН'!$G$19</f>
        <v>2011.77424038</v>
      </c>
      <c r="E69" s="36">
        <f>SUMIFS(СВЦЭМ!$C$39:$C$782,СВЦЭМ!$A$39:$A$782,$A69,СВЦЭМ!$B$39:$B$782,E$47)+'СЕТ СН'!$G$9+СВЦЭМ!$D$10+'СЕТ СН'!$G$6-'СЕТ СН'!$G$19</f>
        <v>1986.0007991</v>
      </c>
      <c r="F69" s="36">
        <f>SUMIFS(СВЦЭМ!$C$39:$C$782,СВЦЭМ!$A$39:$A$782,$A69,СВЦЭМ!$B$39:$B$782,F$47)+'СЕТ СН'!$G$9+СВЦЭМ!$D$10+'СЕТ СН'!$G$6-'СЕТ СН'!$G$19</f>
        <v>2002.1880301900001</v>
      </c>
      <c r="G69" s="36">
        <f>SUMIFS(СВЦЭМ!$C$39:$C$782,СВЦЭМ!$A$39:$A$782,$A69,СВЦЭМ!$B$39:$B$782,G$47)+'СЕТ СН'!$G$9+СВЦЭМ!$D$10+'СЕТ СН'!$G$6-'СЕТ СН'!$G$19</f>
        <v>2007.0866373200001</v>
      </c>
      <c r="H69" s="36">
        <f>SUMIFS(СВЦЭМ!$C$39:$C$782,СВЦЭМ!$A$39:$A$782,$A69,СВЦЭМ!$B$39:$B$782,H$47)+'СЕТ СН'!$G$9+СВЦЭМ!$D$10+'СЕТ СН'!$G$6-'СЕТ СН'!$G$19</f>
        <v>1820.9122614400001</v>
      </c>
      <c r="I69" s="36">
        <f>SUMIFS(СВЦЭМ!$C$39:$C$782,СВЦЭМ!$A$39:$A$782,$A69,СВЦЭМ!$B$39:$B$782,I$47)+'СЕТ СН'!$G$9+СВЦЭМ!$D$10+'СЕТ СН'!$G$6-'СЕТ СН'!$G$19</f>
        <v>1784.9140800300002</v>
      </c>
      <c r="J69" s="36">
        <f>SUMIFS(СВЦЭМ!$C$39:$C$782,СВЦЭМ!$A$39:$A$782,$A69,СВЦЭМ!$B$39:$B$782,J$47)+'СЕТ СН'!$G$9+СВЦЭМ!$D$10+'СЕТ СН'!$G$6-'СЕТ СН'!$G$19</f>
        <v>1707.32897987</v>
      </c>
      <c r="K69" s="36">
        <f>SUMIFS(СВЦЭМ!$C$39:$C$782,СВЦЭМ!$A$39:$A$782,$A69,СВЦЭМ!$B$39:$B$782,K$47)+'СЕТ СН'!$G$9+СВЦЭМ!$D$10+'СЕТ СН'!$G$6-'СЕТ СН'!$G$19</f>
        <v>1684.1235269000001</v>
      </c>
      <c r="L69" s="36">
        <f>SUMIFS(СВЦЭМ!$C$39:$C$782,СВЦЭМ!$A$39:$A$782,$A69,СВЦЭМ!$B$39:$B$782,L$47)+'СЕТ СН'!$G$9+СВЦЭМ!$D$10+'СЕТ СН'!$G$6-'СЕТ СН'!$G$19</f>
        <v>1686.95302958</v>
      </c>
      <c r="M69" s="36">
        <f>SUMIFS(СВЦЭМ!$C$39:$C$782,СВЦЭМ!$A$39:$A$782,$A69,СВЦЭМ!$B$39:$B$782,M$47)+'СЕТ СН'!$G$9+СВЦЭМ!$D$10+'СЕТ СН'!$G$6-'СЕТ СН'!$G$19</f>
        <v>1722.2726831700002</v>
      </c>
      <c r="N69" s="36">
        <f>SUMIFS(СВЦЭМ!$C$39:$C$782,СВЦЭМ!$A$39:$A$782,$A69,СВЦЭМ!$B$39:$B$782,N$47)+'СЕТ СН'!$G$9+СВЦЭМ!$D$10+'СЕТ СН'!$G$6-'СЕТ СН'!$G$19</f>
        <v>1769.60241225</v>
      </c>
      <c r="O69" s="36">
        <f>SUMIFS(СВЦЭМ!$C$39:$C$782,СВЦЭМ!$A$39:$A$782,$A69,СВЦЭМ!$B$39:$B$782,O$47)+'СЕТ СН'!$G$9+СВЦЭМ!$D$10+'СЕТ СН'!$G$6-'СЕТ СН'!$G$19</f>
        <v>1775.83298642</v>
      </c>
      <c r="P69" s="36">
        <f>SUMIFS(СВЦЭМ!$C$39:$C$782,СВЦЭМ!$A$39:$A$782,$A69,СВЦЭМ!$B$39:$B$782,P$47)+'СЕТ СН'!$G$9+СВЦЭМ!$D$10+'СЕТ СН'!$G$6-'СЕТ СН'!$G$19</f>
        <v>1774.06262984</v>
      </c>
      <c r="Q69" s="36">
        <f>SUMIFS(СВЦЭМ!$C$39:$C$782,СВЦЭМ!$A$39:$A$782,$A69,СВЦЭМ!$B$39:$B$782,Q$47)+'СЕТ СН'!$G$9+СВЦЭМ!$D$10+'СЕТ СН'!$G$6-'СЕТ СН'!$G$19</f>
        <v>1773.26368194</v>
      </c>
      <c r="R69" s="36">
        <f>SUMIFS(СВЦЭМ!$C$39:$C$782,СВЦЭМ!$A$39:$A$782,$A69,СВЦЭМ!$B$39:$B$782,R$47)+'СЕТ СН'!$G$9+СВЦЭМ!$D$10+'СЕТ СН'!$G$6-'СЕТ СН'!$G$19</f>
        <v>1758.26256986</v>
      </c>
      <c r="S69" s="36">
        <f>SUMIFS(СВЦЭМ!$C$39:$C$782,СВЦЭМ!$A$39:$A$782,$A69,СВЦЭМ!$B$39:$B$782,S$47)+'СЕТ СН'!$G$9+СВЦЭМ!$D$10+'СЕТ СН'!$G$6-'СЕТ СН'!$G$19</f>
        <v>1734.19833004</v>
      </c>
      <c r="T69" s="36">
        <f>SUMIFS(СВЦЭМ!$C$39:$C$782,СВЦЭМ!$A$39:$A$782,$A69,СВЦЭМ!$B$39:$B$782,T$47)+'СЕТ СН'!$G$9+СВЦЭМ!$D$10+'СЕТ СН'!$G$6-'СЕТ СН'!$G$19</f>
        <v>1755.9071599400002</v>
      </c>
      <c r="U69" s="36">
        <f>SUMIFS(СВЦЭМ!$C$39:$C$782,СВЦЭМ!$A$39:$A$782,$A69,СВЦЭМ!$B$39:$B$782,U$47)+'СЕТ СН'!$G$9+СВЦЭМ!$D$10+'СЕТ СН'!$G$6-'СЕТ СН'!$G$19</f>
        <v>1724.7635360300001</v>
      </c>
      <c r="V69" s="36">
        <f>SUMIFS(СВЦЭМ!$C$39:$C$782,СВЦЭМ!$A$39:$A$782,$A69,СВЦЭМ!$B$39:$B$782,V$47)+'СЕТ СН'!$G$9+СВЦЭМ!$D$10+'СЕТ СН'!$G$6-'СЕТ СН'!$G$19</f>
        <v>1690.1923592099999</v>
      </c>
      <c r="W69" s="36">
        <f>SUMIFS(СВЦЭМ!$C$39:$C$782,СВЦЭМ!$A$39:$A$782,$A69,СВЦЭМ!$B$39:$B$782,W$47)+'СЕТ СН'!$G$9+СВЦЭМ!$D$10+'СЕТ СН'!$G$6-'СЕТ СН'!$G$19</f>
        <v>1720.46292672</v>
      </c>
      <c r="X69" s="36">
        <f>SUMIFS(СВЦЭМ!$C$39:$C$782,СВЦЭМ!$A$39:$A$782,$A69,СВЦЭМ!$B$39:$B$782,X$47)+'СЕТ СН'!$G$9+СВЦЭМ!$D$10+'СЕТ СН'!$G$6-'СЕТ СН'!$G$19</f>
        <v>1785.0102835</v>
      </c>
      <c r="Y69" s="36">
        <f>SUMIFS(СВЦЭМ!$C$39:$C$782,СВЦЭМ!$A$39:$A$782,$A69,СВЦЭМ!$B$39:$B$782,Y$47)+'СЕТ СН'!$G$9+СВЦЭМ!$D$10+'СЕТ СН'!$G$6-'СЕТ СН'!$G$19</f>
        <v>1870.05864436</v>
      </c>
    </row>
    <row r="70" spans="1:27" ht="15.75" x14ac:dyDescent="0.2">
      <c r="A70" s="35">
        <f t="shared" si="1"/>
        <v>45100</v>
      </c>
      <c r="B70" s="36">
        <f>SUMIFS(СВЦЭМ!$C$39:$C$782,СВЦЭМ!$A$39:$A$782,$A70,СВЦЭМ!$B$39:$B$782,B$47)+'СЕТ СН'!$G$9+СВЦЭМ!$D$10+'СЕТ СН'!$G$6-'СЕТ СН'!$G$19</f>
        <v>1886.7483152700001</v>
      </c>
      <c r="C70" s="36">
        <f>SUMIFS(СВЦЭМ!$C$39:$C$782,СВЦЭМ!$A$39:$A$782,$A70,СВЦЭМ!$B$39:$B$782,C$47)+'СЕТ СН'!$G$9+СВЦЭМ!$D$10+'СЕТ СН'!$G$6-'СЕТ СН'!$G$19</f>
        <v>2011.4518319900001</v>
      </c>
      <c r="D70" s="36">
        <f>SUMIFS(СВЦЭМ!$C$39:$C$782,СВЦЭМ!$A$39:$A$782,$A70,СВЦЭМ!$B$39:$B$782,D$47)+'СЕТ СН'!$G$9+СВЦЭМ!$D$10+'СЕТ СН'!$G$6-'СЕТ СН'!$G$19</f>
        <v>2076.91597667</v>
      </c>
      <c r="E70" s="36">
        <f>SUMIFS(СВЦЭМ!$C$39:$C$782,СВЦЭМ!$A$39:$A$782,$A70,СВЦЭМ!$B$39:$B$782,E$47)+'СЕТ СН'!$G$9+СВЦЭМ!$D$10+'СЕТ СН'!$G$6-'СЕТ СН'!$G$19</f>
        <v>2050.6548303600002</v>
      </c>
      <c r="F70" s="36">
        <f>SUMIFS(СВЦЭМ!$C$39:$C$782,СВЦЭМ!$A$39:$A$782,$A70,СВЦЭМ!$B$39:$B$782,F$47)+'СЕТ СН'!$G$9+СВЦЭМ!$D$10+'СЕТ СН'!$G$6-'СЕТ СН'!$G$19</f>
        <v>2039.9088317400001</v>
      </c>
      <c r="G70" s="36">
        <f>SUMIFS(СВЦЭМ!$C$39:$C$782,СВЦЭМ!$A$39:$A$782,$A70,СВЦЭМ!$B$39:$B$782,G$47)+'СЕТ СН'!$G$9+СВЦЭМ!$D$10+'СЕТ СН'!$G$6-'СЕТ СН'!$G$19</f>
        <v>1948.45995836</v>
      </c>
      <c r="H70" s="36">
        <f>SUMIFS(СВЦЭМ!$C$39:$C$782,СВЦЭМ!$A$39:$A$782,$A70,СВЦЭМ!$B$39:$B$782,H$47)+'СЕТ СН'!$G$9+СВЦЭМ!$D$10+'СЕТ СН'!$G$6-'СЕТ СН'!$G$19</f>
        <v>1824.9803206900001</v>
      </c>
      <c r="I70" s="36">
        <f>SUMIFS(СВЦЭМ!$C$39:$C$782,СВЦЭМ!$A$39:$A$782,$A70,СВЦЭМ!$B$39:$B$782,I$47)+'СЕТ СН'!$G$9+СВЦЭМ!$D$10+'СЕТ СН'!$G$6-'СЕТ СН'!$G$19</f>
        <v>1699.5161580700001</v>
      </c>
      <c r="J70" s="36">
        <f>SUMIFS(СВЦЭМ!$C$39:$C$782,СВЦЭМ!$A$39:$A$782,$A70,СВЦЭМ!$B$39:$B$782,J$47)+'СЕТ СН'!$G$9+СВЦЭМ!$D$10+'СЕТ СН'!$G$6-'СЕТ СН'!$G$19</f>
        <v>1631.3463032</v>
      </c>
      <c r="K70" s="36">
        <f>SUMIFS(СВЦЭМ!$C$39:$C$782,СВЦЭМ!$A$39:$A$782,$A70,СВЦЭМ!$B$39:$B$782,K$47)+'СЕТ СН'!$G$9+СВЦЭМ!$D$10+'СЕТ СН'!$G$6-'СЕТ СН'!$G$19</f>
        <v>1569.91545314</v>
      </c>
      <c r="L70" s="36">
        <f>SUMIFS(СВЦЭМ!$C$39:$C$782,СВЦЭМ!$A$39:$A$782,$A70,СВЦЭМ!$B$39:$B$782,L$47)+'СЕТ СН'!$G$9+СВЦЭМ!$D$10+'СЕТ СН'!$G$6-'СЕТ СН'!$G$19</f>
        <v>1522.34175514</v>
      </c>
      <c r="M70" s="36">
        <f>SUMIFS(СВЦЭМ!$C$39:$C$782,СВЦЭМ!$A$39:$A$782,$A70,СВЦЭМ!$B$39:$B$782,M$47)+'СЕТ СН'!$G$9+СВЦЭМ!$D$10+'СЕТ СН'!$G$6-'СЕТ СН'!$G$19</f>
        <v>1545.1779065000001</v>
      </c>
      <c r="N70" s="36">
        <f>SUMIFS(СВЦЭМ!$C$39:$C$782,СВЦЭМ!$A$39:$A$782,$A70,СВЦЭМ!$B$39:$B$782,N$47)+'СЕТ СН'!$G$9+СВЦЭМ!$D$10+'СЕТ СН'!$G$6-'СЕТ СН'!$G$19</f>
        <v>1575.0376297300002</v>
      </c>
      <c r="O70" s="36">
        <f>SUMIFS(СВЦЭМ!$C$39:$C$782,СВЦЭМ!$A$39:$A$782,$A70,СВЦЭМ!$B$39:$B$782,O$47)+'СЕТ СН'!$G$9+СВЦЭМ!$D$10+'СЕТ СН'!$G$6-'СЕТ СН'!$G$19</f>
        <v>1617.0003838100001</v>
      </c>
      <c r="P70" s="36">
        <f>SUMIFS(СВЦЭМ!$C$39:$C$782,СВЦЭМ!$A$39:$A$782,$A70,СВЦЭМ!$B$39:$B$782,P$47)+'СЕТ СН'!$G$9+СВЦЭМ!$D$10+'СЕТ СН'!$G$6-'СЕТ СН'!$G$19</f>
        <v>1628.2265310600001</v>
      </c>
      <c r="Q70" s="36">
        <f>SUMIFS(СВЦЭМ!$C$39:$C$782,СВЦЭМ!$A$39:$A$782,$A70,СВЦЭМ!$B$39:$B$782,Q$47)+'СЕТ СН'!$G$9+СВЦЭМ!$D$10+'СЕТ СН'!$G$6-'СЕТ СН'!$G$19</f>
        <v>1631.4854944600002</v>
      </c>
      <c r="R70" s="36">
        <f>SUMIFS(СВЦЭМ!$C$39:$C$782,СВЦЭМ!$A$39:$A$782,$A70,СВЦЭМ!$B$39:$B$782,R$47)+'СЕТ СН'!$G$9+СВЦЭМ!$D$10+'СЕТ СН'!$G$6-'СЕТ СН'!$G$19</f>
        <v>1604.64231597</v>
      </c>
      <c r="S70" s="36">
        <f>SUMIFS(СВЦЭМ!$C$39:$C$782,СВЦЭМ!$A$39:$A$782,$A70,СВЦЭМ!$B$39:$B$782,S$47)+'СЕТ СН'!$G$9+СВЦЭМ!$D$10+'СЕТ СН'!$G$6-'СЕТ СН'!$G$19</f>
        <v>1599.3551784700001</v>
      </c>
      <c r="T70" s="36">
        <f>SUMIFS(СВЦЭМ!$C$39:$C$782,СВЦЭМ!$A$39:$A$782,$A70,СВЦЭМ!$B$39:$B$782,T$47)+'СЕТ СН'!$G$9+СВЦЭМ!$D$10+'СЕТ СН'!$G$6-'СЕТ СН'!$G$19</f>
        <v>1597.7258129300001</v>
      </c>
      <c r="U70" s="36">
        <f>SUMIFS(СВЦЭМ!$C$39:$C$782,СВЦЭМ!$A$39:$A$782,$A70,СВЦЭМ!$B$39:$B$782,U$47)+'СЕТ СН'!$G$9+СВЦЭМ!$D$10+'СЕТ СН'!$G$6-'СЕТ СН'!$G$19</f>
        <v>1596.2451350000001</v>
      </c>
      <c r="V70" s="36">
        <f>SUMIFS(СВЦЭМ!$C$39:$C$782,СВЦЭМ!$A$39:$A$782,$A70,СВЦЭМ!$B$39:$B$782,V$47)+'СЕТ СН'!$G$9+СВЦЭМ!$D$10+'СЕТ СН'!$G$6-'СЕТ СН'!$G$19</f>
        <v>1609.0420318000001</v>
      </c>
      <c r="W70" s="36">
        <f>SUMIFS(СВЦЭМ!$C$39:$C$782,СВЦЭМ!$A$39:$A$782,$A70,СВЦЭМ!$B$39:$B$782,W$47)+'СЕТ СН'!$G$9+СВЦЭМ!$D$10+'СЕТ СН'!$G$6-'СЕТ СН'!$G$19</f>
        <v>1587.66386066</v>
      </c>
      <c r="X70" s="36">
        <f>SUMIFS(СВЦЭМ!$C$39:$C$782,СВЦЭМ!$A$39:$A$782,$A70,СВЦЭМ!$B$39:$B$782,X$47)+'СЕТ СН'!$G$9+СВЦЭМ!$D$10+'СЕТ СН'!$G$6-'СЕТ СН'!$G$19</f>
        <v>1624.4564794400001</v>
      </c>
      <c r="Y70" s="36">
        <f>SUMIFS(СВЦЭМ!$C$39:$C$782,СВЦЭМ!$A$39:$A$782,$A70,СВЦЭМ!$B$39:$B$782,Y$47)+'СЕТ СН'!$G$9+СВЦЭМ!$D$10+'СЕТ СН'!$G$6-'СЕТ СН'!$G$19</f>
        <v>1769.15597645</v>
      </c>
    </row>
    <row r="71" spans="1:27" ht="15.75" x14ac:dyDescent="0.2">
      <c r="A71" s="35">
        <f t="shared" si="1"/>
        <v>45101</v>
      </c>
      <c r="B71" s="36">
        <f>SUMIFS(СВЦЭМ!$C$39:$C$782,СВЦЭМ!$A$39:$A$782,$A71,СВЦЭМ!$B$39:$B$782,B$47)+'СЕТ СН'!$G$9+СВЦЭМ!$D$10+'СЕТ СН'!$G$6-'СЕТ СН'!$G$19</f>
        <v>1751.81777405</v>
      </c>
      <c r="C71" s="36">
        <f>SUMIFS(СВЦЭМ!$C$39:$C$782,СВЦЭМ!$A$39:$A$782,$A71,СВЦЭМ!$B$39:$B$782,C$47)+'СЕТ СН'!$G$9+СВЦЭМ!$D$10+'СЕТ СН'!$G$6-'СЕТ СН'!$G$19</f>
        <v>1833.42127884</v>
      </c>
      <c r="D71" s="36">
        <f>SUMIFS(СВЦЭМ!$C$39:$C$782,СВЦЭМ!$A$39:$A$782,$A71,СВЦЭМ!$B$39:$B$782,D$47)+'СЕТ СН'!$G$9+СВЦЭМ!$D$10+'СЕТ СН'!$G$6-'СЕТ СН'!$G$19</f>
        <v>1917.0026916700001</v>
      </c>
      <c r="E71" s="36">
        <f>SUMIFS(СВЦЭМ!$C$39:$C$782,СВЦЭМ!$A$39:$A$782,$A71,СВЦЭМ!$B$39:$B$782,E$47)+'СЕТ СН'!$G$9+СВЦЭМ!$D$10+'СЕТ СН'!$G$6-'СЕТ СН'!$G$19</f>
        <v>1912.9123675200001</v>
      </c>
      <c r="F71" s="36">
        <f>SUMIFS(СВЦЭМ!$C$39:$C$782,СВЦЭМ!$A$39:$A$782,$A71,СВЦЭМ!$B$39:$B$782,F$47)+'СЕТ СН'!$G$9+СВЦЭМ!$D$10+'СЕТ СН'!$G$6-'СЕТ СН'!$G$19</f>
        <v>1926.09167256</v>
      </c>
      <c r="G71" s="36">
        <f>SUMIFS(СВЦЭМ!$C$39:$C$782,СВЦЭМ!$A$39:$A$782,$A71,СВЦЭМ!$B$39:$B$782,G$47)+'СЕТ СН'!$G$9+СВЦЭМ!$D$10+'СЕТ СН'!$G$6-'СЕТ СН'!$G$19</f>
        <v>1924.98736495</v>
      </c>
      <c r="H71" s="36">
        <f>SUMIFS(СВЦЭМ!$C$39:$C$782,СВЦЭМ!$A$39:$A$782,$A71,СВЦЭМ!$B$39:$B$782,H$47)+'СЕТ СН'!$G$9+СВЦЭМ!$D$10+'СЕТ СН'!$G$6-'СЕТ СН'!$G$19</f>
        <v>1890.82997054</v>
      </c>
      <c r="I71" s="36">
        <f>SUMIFS(СВЦЭМ!$C$39:$C$782,СВЦЭМ!$A$39:$A$782,$A71,СВЦЭМ!$B$39:$B$782,I$47)+'СЕТ СН'!$G$9+СВЦЭМ!$D$10+'СЕТ СН'!$G$6-'СЕТ СН'!$G$19</f>
        <v>1825.91071549</v>
      </c>
      <c r="J71" s="36">
        <f>SUMIFS(СВЦЭМ!$C$39:$C$782,СВЦЭМ!$A$39:$A$782,$A71,СВЦЭМ!$B$39:$B$782,J$47)+'СЕТ СН'!$G$9+СВЦЭМ!$D$10+'СЕТ СН'!$G$6-'СЕТ СН'!$G$19</f>
        <v>1712.08491252</v>
      </c>
      <c r="K71" s="36">
        <f>SUMIFS(СВЦЭМ!$C$39:$C$782,СВЦЭМ!$A$39:$A$782,$A71,СВЦЭМ!$B$39:$B$782,K$47)+'СЕТ СН'!$G$9+СВЦЭМ!$D$10+'СЕТ СН'!$G$6-'СЕТ СН'!$G$19</f>
        <v>1636.0059343</v>
      </c>
      <c r="L71" s="36">
        <f>SUMIFS(СВЦЭМ!$C$39:$C$782,СВЦЭМ!$A$39:$A$782,$A71,СВЦЭМ!$B$39:$B$782,L$47)+'СЕТ СН'!$G$9+СВЦЭМ!$D$10+'СЕТ СН'!$G$6-'СЕТ СН'!$G$19</f>
        <v>1624.54134228</v>
      </c>
      <c r="M71" s="36">
        <f>SUMIFS(СВЦЭМ!$C$39:$C$782,СВЦЭМ!$A$39:$A$782,$A71,СВЦЭМ!$B$39:$B$782,M$47)+'СЕТ СН'!$G$9+СВЦЭМ!$D$10+'СЕТ СН'!$G$6-'СЕТ СН'!$G$19</f>
        <v>1649.59676031</v>
      </c>
      <c r="N71" s="36">
        <f>SUMIFS(СВЦЭМ!$C$39:$C$782,СВЦЭМ!$A$39:$A$782,$A71,СВЦЭМ!$B$39:$B$782,N$47)+'СЕТ СН'!$G$9+СВЦЭМ!$D$10+'СЕТ СН'!$G$6-'СЕТ СН'!$G$19</f>
        <v>1711.0389954100001</v>
      </c>
      <c r="O71" s="36">
        <f>SUMIFS(СВЦЭМ!$C$39:$C$782,СВЦЭМ!$A$39:$A$782,$A71,СВЦЭМ!$B$39:$B$782,O$47)+'СЕТ СН'!$G$9+СВЦЭМ!$D$10+'СЕТ СН'!$G$6-'СЕТ СН'!$G$19</f>
        <v>1754.6668523000001</v>
      </c>
      <c r="P71" s="36">
        <f>SUMIFS(СВЦЭМ!$C$39:$C$782,СВЦЭМ!$A$39:$A$782,$A71,СВЦЭМ!$B$39:$B$782,P$47)+'СЕТ СН'!$G$9+СВЦЭМ!$D$10+'СЕТ СН'!$G$6-'СЕТ СН'!$G$19</f>
        <v>1759.8450108100001</v>
      </c>
      <c r="Q71" s="36">
        <f>SUMIFS(СВЦЭМ!$C$39:$C$782,СВЦЭМ!$A$39:$A$782,$A71,СВЦЭМ!$B$39:$B$782,Q$47)+'СЕТ СН'!$G$9+СВЦЭМ!$D$10+'СЕТ СН'!$G$6-'СЕТ СН'!$G$19</f>
        <v>1773.5763997500001</v>
      </c>
      <c r="R71" s="36">
        <f>SUMIFS(СВЦЭМ!$C$39:$C$782,СВЦЭМ!$A$39:$A$782,$A71,СВЦЭМ!$B$39:$B$782,R$47)+'СЕТ СН'!$G$9+СВЦЭМ!$D$10+'СЕТ СН'!$G$6-'СЕТ СН'!$G$19</f>
        <v>1751.04896431</v>
      </c>
      <c r="S71" s="36">
        <f>SUMIFS(СВЦЭМ!$C$39:$C$782,СВЦЭМ!$A$39:$A$782,$A71,СВЦЭМ!$B$39:$B$782,S$47)+'СЕТ СН'!$G$9+СВЦЭМ!$D$10+'СЕТ СН'!$G$6-'СЕТ СН'!$G$19</f>
        <v>1756.6566976200002</v>
      </c>
      <c r="T71" s="36">
        <f>SUMIFS(СВЦЭМ!$C$39:$C$782,СВЦЭМ!$A$39:$A$782,$A71,СВЦЭМ!$B$39:$B$782,T$47)+'СЕТ СН'!$G$9+СВЦЭМ!$D$10+'СЕТ СН'!$G$6-'СЕТ СН'!$G$19</f>
        <v>1750.68785073</v>
      </c>
      <c r="U71" s="36">
        <f>SUMIFS(СВЦЭМ!$C$39:$C$782,СВЦЭМ!$A$39:$A$782,$A71,СВЦЭМ!$B$39:$B$782,U$47)+'СЕТ СН'!$G$9+СВЦЭМ!$D$10+'СЕТ СН'!$G$6-'СЕТ СН'!$G$19</f>
        <v>1770.1527605400001</v>
      </c>
      <c r="V71" s="36">
        <f>SUMIFS(СВЦЭМ!$C$39:$C$782,СВЦЭМ!$A$39:$A$782,$A71,СВЦЭМ!$B$39:$B$782,V$47)+'СЕТ СН'!$G$9+СВЦЭМ!$D$10+'СЕТ СН'!$G$6-'СЕТ СН'!$G$19</f>
        <v>1769.3359945100001</v>
      </c>
      <c r="W71" s="36">
        <f>SUMIFS(СВЦЭМ!$C$39:$C$782,СВЦЭМ!$A$39:$A$782,$A71,СВЦЭМ!$B$39:$B$782,W$47)+'СЕТ СН'!$G$9+СВЦЭМ!$D$10+'СЕТ СН'!$G$6-'СЕТ СН'!$G$19</f>
        <v>1733.7998628300002</v>
      </c>
      <c r="X71" s="36">
        <f>SUMIFS(СВЦЭМ!$C$39:$C$782,СВЦЭМ!$A$39:$A$782,$A71,СВЦЭМ!$B$39:$B$782,X$47)+'СЕТ СН'!$G$9+СВЦЭМ!$D$10+'СЕТ СН'!$G$6-'СЕТ СН'!$G$19</f>
        <v>1785.6778327</v>
      </c>
      <c r="Y71" s="36">
        <f>SUMIFS(СВЦЭМ!$C$39:$C$782,СВЦЭМ!$A$39:$A$782,$A71,СВЦЭМ!$B$39:$B$782,Y$47)+'СЕТ СН'!$G$9+СВЦЭМ!$D$10+'СЕТ СН'!$G$6-'СЕТ СН'!$G$19</f>
        <v>1866.09683419</v>
      </c>
    </row>
    <row r="72" spans="1:27" ht="15.75" x14ac:dyDescent="0.2">
      <c r="A72" s="35">
        <f t="shared" si="1"/>
        <v>45102</v>
      </c>
      <c r="B72" s="36">
        <f>SUMIFS(СВЦЭМ!$C$39:$C$782,СВЦЭМ!$A$39:$A$782,$A72,СВЦЭМ!$B$39:$B$782,B$47)+'СЕТ СН'!$G$9+СВЦЭМ!$D$10+'СЕТ СН'!$G$6-'СЕТ СН'!$G$19</f>
        <v>1852.4320180900002</v>
      </c>
      <c r="C72" s="36">
        <f>SUMIFS(СВЦЭМ!$C$39:$C$782,СВЦЭМ!$A$39:$A$782,$A72,СВЦЭМ!$B$39:$B$782,C$47)+'СЕТ СН'!$G$9+СВЦЭМ!$D$10+'СЕТ СН'!$G$6-'СЕТ СН'!$G$19</f>
        <v>1943.85204415</v>
      </c>
      <c r="D72" s="36">
        <f>SUMIFS(СВЦЭМ!$C$39:$C$782,СВЦЭМ!$A$39:$A$782,$A72,СВЦЭМ!$B$39:$B$782,D$47)+'СЕТ СН'!$G$9+СВЦЭМ!$D$10+'СЕТ СН'!$G$6-'СЕТ СН'!$G$19</f>
        <v>1976.9499955200001</v>
      </c>
      <c r="E72" s="36">
        <f>SUMIFS(СВЦЭМ!$C$39:$C$782,СВЦЭМ!$A$39:$A$782,$A72,СВЦЭМ!$B$39:$B$782,E$47)+'СЕТ СН'!$G$9+СВЦЭМ!$D$10+'СЕТ СН'!$G$6-'СЕТ СН'!$G$19</f>
        <v>2037.3088860300002</v>
      </c>
      <c r="F72" s="36">
        <f>SUMIFS(СВЦЭМ!$C$39:$C$782,СВЦЭМ!$A$39:$A$782,$A72,СВЦЭМ!$B$39:$B$782,F$47)+'СЕТ СН'!$G$9+СВЦЭМ!$D$10+'СЕТ СН'!$G$6-'СЕТ СН'!$G$19</f>
        <v>2030.97563001</v>
      </c>
      <c r="G72" s="36">
        <f>SUMIFS(СВЦЭМ!$C$39:$C$782,СВЦЭМ!$A$39:$A$782,$A72,СВЦЭМ!$B$39:$B$782,G$47)+'СЕТ СН'!$G$9+СВЦЭМ!$D$10+'СЕТ СН'!$G$6-'СЕТ СН'!$G$19</f>
        <v>1922.63169487</v>
      </c>
      <c r="H72" s="36">
        <f>SUMIFS(СВЦЭМ!$C$39:$C$782,СВЦЭМ!$A$39:$A$782,$A72,СВЦЭМ!$B$39:$B$782,H$47)+'СЕТ СН'!$G$9+СВЦЭМ!$D$10+'СЕТ СН'!$G$6-'СЕТ СН'!$G$19</f>
        <v>1864.4551819600001</v>
      </c>
      <c r="I72" s="36">
        <f>SUMIFS(СВЦЭМ!$C$39:$C$782,СВЦЭМ!$A$39:$A$782,$A72,СВЦЭМ!$B$39:$B$782,I$47)+'СЕТ СН'!$G$9+СВЦЭМ!$D$10+'СЕТ СН'!$G$6-'СЕТ СН'!$G$19</f>
        <v>1842.1813659000002</v>
      </c>
      <c r="J72" s="36">
        <f>SUMIFS(СВЦЭМ!$C$39:$C$782,СВЦЭМ!$A$39:$A$782,$A72,СВЦЭМ!$B$39:$B$782,J$47)+'СЕТ СН'!$G$9+СВЦЭМ!$D$10+'СЕТ СН'!$G$6-'СЕТ СН'!$G$19</f>
        <v>1811.8410021100001</v>
      </c>
      <c r="K72" s="36">
        <f>SUMIFS(СВЦЭМ!$C$39:$C$782,СВЦЭМ!$A$39:$A$782,$A72,СВЦЭМ!$B$39:$B$782,K$47)+'СЕТ СН'!$G$9+СВЦЭМ!$D$10+'СЕТ СН'!$G$6-'СЕТ СН'!$G$19</f>
        <v>1726.34142217</v>
      </c>
      <c r="L72" s="36">
        <f>SUMIFS(СВЦЭМ!$C$39:$C$782,СВЦЭМ!$A$39:$A$782,$A72,СВЦЭМ!$B$39:$B$782,L$47)+'СЕТ СН'!$G$9+СВЦЭМ!$D$10+'СЕТ СН'!$G$6-'СЕТ СН'!$G$19</f>
        <v>1637.2944004400001</v>
      </c>
      <c r="M72" s="36">
        <f>SUMIFS(СВЦЭМ!$C$39:$C$782,СВЦЭМ!$A$39:$A$782,$A72,СВЦЭМ!$B$39:$B$782,M$47)+'СЕТ СН'!$G$9+СВЦЭМ!$D$10+'СЕТ СН'!$G$6-'СЕТ СН'!$G$19</f>
        <v>1663.02795077</v>
      </c>
      <c r="N72" s="36">
        <f>SUMIFS(СВЦЭМ!$C$39:$C$782,СВЦЭМ!$A$39:$A$782,$A72,СВЦЭМ!$B$39:$B$782,N$47)+'СЕТ СН'!$G$9+СВЦЭМ!$D$10+'СЕТ СН'!$G$6-'СЕТ СН'!$G$19</f>
        <v>1671.42602913</v>
      </c>
      <c r="O72" s="36">
        <f>SUMIFS(СВЦЭМ!$C$39:$C$782,СВЦЭМ!$A$39:$A$782,$A72,СВЦЭМ!$B$39:$B$782,O$47)+'СЕТ СН'!$G$9+СВЦЭМ!$D$10+'СЕТ СН'!$G$6-'СЕТ СН'!$G$19</f>
        <v>1674.06426831</v>
      </c>
      <c r="P72" s="36">
        <f>SUMIFS(СВЦЭМ!$C$39:$C$782,СВЦЭМ!$A$39:$A$782,$A72,СВЦЭМ!$B$39:$B$782,P$47)+'СЕТ СН'!$G$9+СВЦЭМ!$D$10+'СЕТ СН'!$G$6-'СЕТ СН'!$G$19</f>
        <v>1683.43141436</v>
      </c>
      <c r="Q72" s="36">
        <f>SUMIFS(СВЦЭМ!$C$39:$C$782,СВЦЭМ!$A$39:$A$782,$A72,СВЦЭМ!$B$39:$B$782,Q$47)+'СЕТ СН'!$G$9+СВЦЭМ!$D$10+'СЕТ СН'!$G$6-'СЕТ СН'!$G$19</f>
        <v>1699.32726933</v>
      </c>
      <c r="R72" s="36">
        <f>SUMIFS(СВЦЭМ!$C$39:$C$782,СВЦЭМ!$A$39:$A$782,$A72,СВЦЭМ!$B$39:$B$782,R$47)+'СЕТ СН'!$G$9+СВЦЭМ!$D$10+'СЕТ СН'!$G$6-'СЕТ СН'!$G$19</f>
        <v>1685.42517539</v>
      </c>
      <c r="S72" s="36">
        <f>SUMIFS(СВЦЭМ!$C$39:$C$782,СВЦЭМ!$A$39:$A$782,$A72,СВЦЭМ!$B$39:$B$782,S$47)+'СЕТ СН'!$G$9+СВЦЭМ!$D$10+'СЕТ СН'!$G$6-'СЕТ СН'!$G$19</f>
        <v>1678.6159035800001</v>
      </c>
      <c r="T72" s="36">
        <f>SUMIFS(СВЦЭМ!$C$39:$C$782,СВЦЭМ!$A$39:$A$782,$A72,СВЦЭМ!$B$39:$B$782,T$47)+'СЕТ СН'!$G$9+СВЦЭМ!$D$10+'СЕТ СН'!$G$6-'СЕТ СН'!$G$19</f>
        <v>1669.6820563900001</v>
      </c>
      <c r="U72" s="36">
        <f>SUMIFS(СВЦЭМ!$C$39:$C$782,СВЦЭМ!$A$39:$A$782,$A72,СВЦЭМ!$B$39:$B$782,U$47)+'СЕТ СН'!$G$9+СВЦЭМ!$D$10+'СЕТ СН'!$G$6-'СЕТ СН'!$G$19</f>
        <v>1674.59674812</v>
      </c>
      <c r="V72" s="36">
        <f>SUMIFS(СВЦЭМ!$C$39:$C$782,СВЦЭМ!$A$39:$A$782,$A72,СВЦЭМ!$B$39:$B$782,V$47)+'СЕТ СН'!$G$9+СВЦЭМ!$D$10+'СЕТ СН'!$G$6-'СЕТ СН'!$G$19</f>
        <v>1690.63041445</v>
      </c>
      <c r="W72" s="36">
        <f>SUMIFS(СВЦЭМ!$C$39:$C$782,СВЦЭМ!$A$39:$A$782,$A72,СВЦЭМ!$B$39:$B$782,W$47)+'СЕТ СН'!$G$9+СВЦЭМ!$D$10+'СЕТ СН'!$G$6-'СЕТ СН'!$G$19</f>
        <v>1675.36971303</v>
      </c>
      <c r="X72" s="36">
        <f>SUMIFS(СВЦЭМ!$C$39:$C$782,СВЦЭМ!$A$39:$A$782,$A72,СВЦЭМ!$B$39:$B$782,X$47)+'СЕТ СН'!$G$9+СВЦЭМ!$D$10+'СЕТ СН'!$G$6-'СЕТ СН'!$G$19</f>
        <v>1697.4986751400002</v>
      </c>
      <c r="Y72" s="36">
        <f>SUMIFS(СВЦЭМ!$C$39:$C$782,СВЦЭМ!$A$39:$A$782,$A72,СВЦЭМ!$B$39:$B$782,Y$47)+'СЕТ СН'!$G$9+СВЦЭМ!$D$10+'СЕТ СН'!$G$6-'СЕТ СН'!$G$19</f>
        <v>1855.9035229900001</v>
      </c>
    </row>
    <row r="73" spans="1:27" ht="15.75" x14ac:dyDescent="0.2">
      <c r="A73" s="35">
        <f t="shared" si="1"/>
        <v>45103</v>
      </c>
      <c r="B73" s="36">
        <f>SUMIFS(СВЦЭМ!$C$39:$C$782,СВЦЭМ!$A$39:$A$782,$A73,СВЦЭМ!$B$39:$B$782,B$47)+'СЕТ СН'!$G$9+СВЦЭМ!$D$10+'СЕТ СН'!$G$6-'СЕТ СН'!$G$19</f>
        <v>1960.6567625600001</v>
      </c>
      <c r="C73" s="36">
        <f>SUMIFS(СВЦЭМ!$C$39:$C$782,СВЦЭМ!$A$39:$A$782,$A73,СВЦЭМ!$B$39:$B$782,C$47)+'СЕТ СН'!$G$9+СВЦЭМ!$D$10+'СЕТ СН'!$G$6-'СЕТ СН'!$G$19</f>
        <v>2026.47575596</v>
      </c>
      <c r="D73" s="36">
        <f>SUMIFS(СВЦЭМ!$C$39:$C$782,СВЦЭМ!$A$39:$A$782,$A73,СВЦЭМ!$B$39:$B$782,D$47)+'СЕТ СН'!$G$9+СВЦЭМ!$D$10+'СЕТ СН'!$G$6-'СЕТ СН'!$G$19</f>
        <v>2063.2541849600002</v>
      </c>
      <c r="E73" s="36">
        <f>SUMIFS(СВЦЭМ!$C$39:$C$782,СВЦЭМ!$A$39:$A$782,$A73,СВЦЭМ!$B$39:$B$782,E$47)+'СЕТ СН'!$G$9+СВЦЭМ!$D$10+'СЕТ СН'!$G$6-'СЕТ СН'!$G$19</f>
        <v>2044.7765477600001</v>
      </c>
      <c r="F73" s="36">
        <f>SUMIFS(СВЦЭМ!$C$39:$C$782,СВЦЭМ!$A$39:$A$782,$A73,СВЦЭМ!$B$39:$B$782,F$47)+'СЕТ СН'!$G$9+СВЦЭМ!$D$10+'СЕТ СН'!$G$6-'СЕТ СН'!$G$19</f>
        <v>2037.5184361700001</v>
      </c>
      <c r="G73" s="36">
        <f>SUMIFS(СВЦЭМ!$C$39:$C$782,СВЦЭМ!$A$39:$A$782,$A73,СВЦЭМ!$B$39:$B$782,G$47)+'СЕТ СН'!$G$9+СВЦЭМ!$D$10+'СЕТ СН'!$G$6-'СЕТ СН'!$G$19</f>
        <v>2041.46523617</v>
      </c>
      <c r="H73" s="36">
        <f>SUMIFS(СВЦЭМ!$C$39:$C$782,СВЦЭМ!$A$39:$A$782,$A73,СВЦЭМ!$B$39:$B$782,H$47)+'СЕТ СН'!$G$9+СВЦЭМ!$D$10+'СЕТ СН'!$G$6-'СЕТ СН'!$G$19</f>
        <v>1920.1913248800001</v>
      </c>
      <c r="I73" s="36">
        <f>SUMIFS(СВЦЭМ!$C$39:$C$782,СВЦЭМ!$A$39:$A$782,$A73,СВЦЭМ!$B$39:$B$782,I$47)+'СЕТ СН'!$G$9+СВЦЭМ!$D$10+'СЕТ СН'!$G$6-'СЕТ СН'!$G$19</f>
        <v>1722.7654949</v>
      </c>
      <c r="J73" s="36">
        <f>SUMIFS(СВЦЭМ!$C$39:$C$782,СВЦЭМ!$A$39:$A$782,$A73,СВЦЭМ!$B$39:$B$782,J$47)+'СЕТ СН'!$G$9+СВЦЭМ!$D$10+'СЕТ СН'!$G$6-'СЕТ СН'!$G$19</f>
        <v>1634.4952991600001</v>
      </c>
      <c r="K73" s="36">
        <f>SUMIFS(СВЦЭМ!$C$39:$C$782,СВЦЭМ!$A$39:$A$782,$A73,СВЦЭМ!$B$39:$B$782,K$47)+'СЕТ СН'!$G$9+СВЦЭМ!$D$10+'СЕТ СН'!$G$6-'СЕТ СН'!$G$19</f>
        <v>1593.56296475</v>
      </c>
      <c r="L73" s="36">
        <f>SUMIFS(СВЦЭМ!$C$39:$C$782,СВЦЭМ!$A$39:$A$782,$A73,СВЦЭМ!$B$39:$B$782,L$47)+'СЕТ СН'!$G$9+СВЦЭМ!$D$10+'СЕТ СН'!$G$6-'СЕТ СН'!$G$19</f>
        <v>1560.82808529</v>
      </c>
      <c r="M73" s="36">
        <f>SUMIFS(СВЦЭМ!$C$39:$C$782,СВЦЭМ!$A$39:$A$782,$A73,СВЦЭМ!$B$39:$B$782,M$47)+'СЕТ СН'!$G$9+СВЦЭМ!$D$10+'СЕТ СН'!$G$6-'СЕТ СН'!$G$19</f>
        <v>1586.5757636200001</v>
      </c>
      <c r="N73" s="36">
        <f>SUMIFS(СВЦЭМ!$C$39:$C$782,СВЦЭМ!$A$39:$A$782,$A73,СВЦЭМ!$B$39:$B$782,N$47)+'СЕТ СН'!$G$9+СВЦЭМ!$D$10+'СЕТ СН'!$G$6-'СЕТ СН'!$G$19</f>
        <v>1616.4092791</v>
      </c>
      <c r="O73" s="36">
        <f>SUMIFS(СВЦЭМ!$C$39:$C$782,СВЦЭМ!$A$39:$A$782,$A73,СВЦЭМ!$B$39:$B$782,O$47)+'СЕТ СН'!$G$9+СВЦЭМ!$D$10+'СЕТ СН'!$G$6-'СЕТ СН'!$G$19</f>
        <v>1604.1207401500001</v>
      </c>
      <c r="P73" s="36">
        <f>SUMIFS(СВЦЭМ!$C$39:$C$782,СВЦЭМ!$A$39:$A$782,$A73,СВЦЭМ!$B$39:$B$782,P$47)+'СЕТ СН'!$G$9+СВЦЭМ!$D$10+'СЕТ СН'!$G$6-'СЕТ СН'!$G$19</f>
        <v>1614.3236210500002</v>
      </c>
      <c r="Q73" s="36">
        <f>SUMIFS(СВЦЭМ!$C$39:$C$782,СВЦЭМ!$A$39:$A$782,$A73,СВЦЭМ!$B$39:$B$782,Q$47)+'СЕТ СН'!$G$9+СВЦЭМ!$D$10+'СЕТ СН'!$G$6-'СЕТ СН'!$G$19</f>
        <v>1623.9059074199999</v>
      </c>
      <c r="R73" s="36">
        <f>SUMIFS(СВЦЭМ!$C$39:$C$782,СВЦЭМ!$A$39:$A$782,$A73,СВЦЭМ!$B$39:$B$782,R$47)+'СЕТ СН'!$G$9+СВЦЭМ!$D$10+'СЕТ СН'!$G$6-'СЕТ СН'!$G$19</f>
        <v>1609.22149171</v>
      </c>
      <c r="S73" s="36">
        <f>SUMIFS(СВЦЭМ!$C$39:$C$782,СВЦЭМ!$A$39:$A$782,$A73,СВЦЭМ!$B$39:$B$782,S$47)+'СЕТ СН'!$G$9+СВЦЭМ!$D$10+'СЕТ СН'!$G$6-'СЕТ СН'!$G$19</f>
        <v>1606.64549457</v>
      </c>
      <c r="T73" s="36">
        <f>SUMIFS(СВЦЭМ!$C$39:$C$782,СВЦЭМ!$A$39:$A$782,$A73,СВЦЭМ!$B$39:$B$782,T$47)+'СЕТ СН'!$G$9+СВЦЭМ!$D$10+'СЕТ СН'!$G$6-'СЕТ СН'!$G$19</f>
        <v>1600.7745248200001</v>
      </c>
      <c r="U73" s="36">
        <f>SUMIFS(СВЦЭМ!$C$39:$C$782,СВЦЭМ!$A$39:$A$782,$A73,СВЦЭМ!$B$39:$B$782,U$47)+'СЕТ СН'!$G$9+СВЦЭМ!$D$10+'СЕТ СН'!$G$6-'СЕТ СН'!$G$19</f>
        <v>1580.99851988</v>
      </c>
      <c r="V73" s="36">
        <f>SUMIFS(СВЦЭМ!$C$39:$C$782,СВЦЭМ!$A$39:$A$782,$A73,СВЦЭМ!$B$39:$B$782,V$47)+'СЕТ СН'!$G$9+СВЦЭМ!$D$10+'СЕТ СН'!$G$6-'СЕТ СН'!$G$19</f>
        <v>1593.12168834</v>
      </c>
      <c r="W73" s="36">
        <f>SUMIFS(СВЦЭМ!$C$39:$C$782,СВЦЭМ!$A$39:$A$782,$A73,СВЦЭМ!$B$39:$B$782,W$47)+'СЕТ СН'!$G$9+СВЦЭМ!$D$10+'СЕТ СН'!$G$6-'СЕТ СН'!$G$19</f>
        <v>1577.42632888</v>
      </c>
      <c r="X73" s="36">
        <f>SUMIFS(СВЦЭМ!$C$39:$C$782,СВЦЭМ!$A$39:$A$782,$A73,СВЦЭМ!$B$39:$B$782,X$47)+'СЕТ СН'!$G$9+СВЦЭМ!$D$10+'СЕТ СН'!$G$6-'СЕТ СН'!$G$19</f>
        <v>1627.52698844</v>
      </c>
      <c r="Y73" s="36">
        <f>SUMIFS(СВЦЭМ!$C$39:$C$782,СВЦЭМ!$A$39:$A$782,$A73,СВЦЭМ!$B$39:$B$782,Y$47)+'СЕТ СН'!$G$9+СВЦЭМ!$D$10+'СЕТ СН'!$G$6-'СЕТ СН'!$G$19</f>
        <v>1714.7261650200001</v>
      </c>
    </row>
    <row r="74" spans="1:27" ht="15.75" x14ac:dyDescent="0.2">
      <c r="A74" s="35">
        <f t="shared" si="1"/>
        <v>45104</v>
      </c>
      <c r="B74" s="36">
        <f>SUMIFS(СВЦЭМ!$C$39:$C$782,СВЦЭМ!$A$39:$A$782,$A74,СВЦЭМ!$B$39:$B$782,B$47)+'СЕТ СН'!$G$9+СВЦЭМ!$D$10+'СЕТ СН'!$G$6-'СЕТ СН'!$G$19</f>
        <v>1765.1323203300001</v>
      </c>
      <c r="C74" s="36">
        <f>SUMIFS(СВЦЭМ!$C$39:$C$782,СВЦЭМ!$A$39:$A$782,$A74,СВЦЭМ!$B$39:$B$782,C$47)+'СЕТ СН'!$G$9+СВЦЭМ!$D$10+'СЕТ СН'!$G$6-'СЕТ СН'!$G$19</f>
        <v>1810.1427396300001</v>
      </c>
      <c r="D74" s="36">
        <f>SUMIFS(СВЦЭМ!$C$39:$C$782,СВЦЭМ!$A$39:$A$782,$A74,СВЦЭМ!$B$39:$B$782,D$47)+'СЕТ СН'!$G$9+СВЦЭМ!$D$10+'СЕТ СН'!$G$6-'СЕТ СН'!$G$19</f>
        <v>1893.87124137</v>
      </c>
      <c r="E74" s="36">
        <f>SUMIFS(СВЦЭМ!$C$39:$C$782,СВЦЭМ!$A$39:$A$782,$A74,СВЦЭМ!$B$39:$B$782,E$47)+'СЕТ СН'!$G$9+СВЦЭМ!$D$10+'СЕТ СН'!$G$6-'СЕТ СН'!$G$19</f>
        <v>1880.1063322700002</v>
      </c>
      <c r="F74" s="36">
        <f>SUMIFS(СВЦЭМ!$C$39:$C$782,СВЦЭМ!$A$39:$A$782,$A74,СВЦЭМ!$B$39:$B$782,F$47)+'СЕТ СН'!$G$9+СВЦЭМ!$D$10+'СЕТ СН'!$G$6-'СЕТ СН'!$G$19</f>
        <v>1867.8851794100001</v>
      </c>
      <c r="G74" s="36">
        <f>SUMIFS(СВЦЭМ!$C$39:$C$782,СВЦЭМ!$A$39:$A$782,$A74,СВЦЭМ!$B$39:$B$782,G$47)+'СЕТ СН'!$G$9+СВЦЭМ!$D$10+'СЕТ СН'!$G$6-'СЕТ СН'!$G$19</f>
        <v>1865.2164378700002</v>
      </c>
      <c r="H74" s="36">
        <f>SUMIFS(СВЦЭМ!$C$39:$C$782,СВЦЭМ!$A$39:$A$782,$A74,СВЦЭМ!$B$39:$B$782,H$47)+'СЕТ СН'!$G$9+СВЦЭМ!$D$10+'СЕТ СН'!$G$6-'СЕТ СН'!$G$19</f>
        <v>1790.81204043</v>
      </c>
      <c r="I74" s="36">
        <f>SUMIFS(СВЦЭМ!$C$39:$C$782,СВЦЭМ!$A$39:$A$782,$A74,СВЦЭМ!$B$39:$B$782,I$47)+'СЕТ СН'!$G$9+СВЦЭМ!$D$10+'СЕТ СН'!$G$6-'СЕТ СН'!$G$19</f>
        <v>1682.48940554</v>
      </c>
      <c r="J74" s="36">
        <f>SUMIFS(СВЦЭМ!$C$39:$C$782,СВЦЭМ!$A$39:$A$782,$A74,СВЦЭМ!$B$39:$B$782,J$47)+'СЕТ СН'!$G$9+СВЦЭМ!$D$10+'СЕТ СН'!$G$6-'СЕТ СН'!$G$19</f>
        <v>1588.1196838000001</v>
      </c>
      <c r="K74" s="36">
        <f>SUMIFS(СВЦЭМ!$C$39:$C$782,СВЦЭМ!$A$39:$A$782,$A74,СВЦЭМ!$B$39:$B$782,K$47)+'СЕТ СН'!$G$9+СВЦЭМ!$D$10+'СЕТ СН'!$G$6-'СЕТ СН'!$G$19</f>
        <v>1538.3616730800002</v>
      </c>
      <c r="L74" s="36">
        <f>SUMIFS(СВЦЭМ!$C$39:$C$782,СВЦЭМ!$A$39:$A$782,$A74,СВЦЭМ!$B$39:$B$782,L$47)+'СЕТ СН'!$G$9+СВЦЭМ!$D$10+'СЕТ СН'!$G$6-'СЕТ СН'!$G$19</f>
        <v>1508.55163509</v>
      </c>
      <c r="M74" s="36">
        <f>SUMIFS(СВЦЭМ!$C$39:$C$782,СВЦЭМ!$A$39:$A$782,$A74,СВЦЭМ!$B$39:$B$782,M$47)+'СЕТ СН'!$G$9+СВЦЭМ!$D$10+'СЕТ СН'!$G$6-'СЕТ СН'!$G$19</f>
        <v>1508.4933234100001</v>
      </c>
      <c r="N74" s="36">
        <f>SUMIFS(СВЦЭМ!$C$39:$C$782,СВЦЭМ!$A$39:$A$782,$A74,СВЦЭМ!$B$39:$B$782,N$47)+'СЕТ СН'!$G$9+СВЦЭМ!$D$10+'СЕТ СН'!$G$6-'СЕТ СН'!$G$19</f>
        <v>1521.5642987400001</v>
      </c>
      <c r="O74" s="36">
        <f>SUMIFS(СВЦЭМ!$C$39:$C$782,СВЦЭМ!$A$39:$A$782,$A74,СВЦЭМ!$B$39:$B$782,O$47)+'СЕТ СН'!$G$9+СВЦЭМ!$D$10+'СЕТ СН'!$G$6-'СЕТ СН'!$G$19</f>
        <v>1528.5794647800001</v>
      </c>
      <c r="P74" s="36">
        <f>SUMIFS(СВЦЭМ!$C$39:$C$782,СВЦЭМ!$A$39:$A$782,$A74,СВЦЭМ!$B$39:$B$782,P$47)+'СЕТ СН'!$G$9+СВЦЭМ!$D$10+'СЕТ СН'!$G$6-'СЕТ СН'!$G$19</f>
        <v>1531.52400973</v>
      </c>
      <c r="Q74" s="36">
        <f>SUMIFS(СВЦЭМ!$C$39:$C$782,СВЦЭМ!$A$39:$A$782,$A74,СВЦЭМ!$B$39:$B$782,Q$47)+'СЕТ СН'!$G$9+СВЦЭМ!$D$10+'СЕТ СН'!$G$6-'СЕТ СН'!$G$19</f>
        <v>1521.2821399700001</v>
      </c>
      <c r="R74" s="36">
        <f>SUMIFS(СВЦЭМ!$C$39:$C$782,СВЦЭМ!$A$39:$A$782,$A74,СВЦЭМ!$B$39:$B$782,R$47)+'СЕТ СН'!$G$9+СВЦЭМ!$D$10+'СЕТ СН'!$G$6-'СЕТ СН'!$G$19</f>
        <v>1506.8320117800001</v>
      </c>
      <c r="S74" s="36">
        <f>SUMIFS(СВЦЭМ!$C$39:$C$782,СВЦЭМ!$A$39:$A$782,$A74,СВЦЭМ!$B$39:$B$782,S$47)+'СЕТ СН'!$G$9+СВЦЭМ!$D$10+'СЕТ СН'!$G$6-'СЕТ СН'!$G$19</f>
        <v>1494.8745083000001</v>
      </c>
      <c r="T74" s="36">
        <f>SUMIFS(СВЦЭМ!$C$39:$C$782,СВЦЭМ!$A$39:$A$782,$A74,СВЦЭМ!$B$39:$B$782,T$47)+'СЕТ СН'!$G$9+СВЦЭМ!$D$10+'СЕТ СН'!$G$6-'СЕТ СН'!$G$19</f>
        <v>1491.4247899300001</v>
      </c>
      <c r="U74" s="36">
        <f>SUMIFS(СВЦЭМ!$C$39:$C$782,СВЦЭМ!$A$39:$A$782,$A74,СВЦЭМ!$B$39:$B$782,U$47)+'СЕТ СН'!$G$9+СВЦЭМ!$D$10+'СЕТ СН'!$G$6-'СЕТ СН'!$G$19</f>
        <v>1492.79476851</v>
      </c>
      <c r="V74" s="36">
        <f>SUMIFS(СВЦЭМ!$C$39:$C$782,СВЦЭМ!$A$39:$A$782,$A74,СВЦЭМ!$B$39:$B$782,V$47)+'СЕТ СН'!$G$9+СВЦЭМ!$D$10+'СЕТ СН'!$G$6-'СЕТ СН'!$G$19</f>
        <v>1500.37088017</v>
      </c>
      <c r="W74" s="36">
        <f>SUMIFS(СВЦЭМ!$C$39:$C$782,СВЦЭМ!$A$39:$A$782,$A74,СВЦЭМ!$B$39:$B$782,W$47)+'СЕТ СН'!$G$9+СВЦЭМ!$D$10+'СЕТ СН'!$G$6-'СЕТ СН'!$G$19</f>
        <v>1463.38934649</v>
      </c>
      <c r="X74" s="36">
        <f>SUMIFS(СВЦЭМ!$C$39:$C$782,СВЦЭМ!$A$39:$A$782,$A74,СВЦЭМ!$B$39:$B$782,X$47)+'СЕТ СН'!$G$9+СВЦЭМ!$D$10+'СЕТ СН'!$G$6-'СЕТ СН'!$G$19</f>
        <v>1498.9020490400001</v>
      </c>
      <c r="Y74" s="36">
        <f>SUMIFS(СВЦЭМ!$C$39:$C$782,СВЦЭМ!$A$39:$A$782,$A74,СВЦЭМ!$B$39:$B$782,Y$47)+'СЕТ СН'!$G$9+СВЦЭМ!$D$10+'СЕТ СН'!$G$6-'СЕТ СН'!$G$19</f>
        <v>1588.7314415000001</v>
      </c>
    </row>
    <row r="75" spans="1:27" ht="15.75" x14ac:dyDescent="0.2">
      <c r="A75" s="35">
        <f t="shared" si="1"/>
        <v>45105</v>
      </c>
      <c r="B75" s="36">
        <f>SUMIFS(СВЦЭМ!$C$39:$C$782,СВЦЭМ!$A$39:$A$782,$A75,СВЦЭМ!$B$39:$B$782,B$47)+'СЕТ СН'!$G$9+СВЦЭМ!$D$10+'СЕТ СН'!$G$6-'СЕТ СН'!$G$19</f>
        <v>1685.5226810500001</v>
      </c>
      <c r="C75" s="36">
        <f>SUMIFS(СВЦЭМ!$C$39:$C$782,СВЦЭМ!$A$39:$A$782,$A75,СВЦЭМ!$B$39:$B$782,C$47)+'СЕТ СН'!$G$9+СВЦЭМ!$D$10+'СЕТ СН'!$G$6-'СЕТ СН'!$G$19</f>
        <v>1768.99578275</v>
      </c>
      <c r="D75" s="36">
        <f>SUMIFS(СВЦЭМ!$C$39:$C$782,СВЦЭМ!$A$39:$A$782,$A75,СВЦЭМ!$B$39:$B$782,D$47)+'СЕТ СН'!$G$9+СВЦЭМ!$D$10+'СЕТ СН'!$G$6-'СЕТ СН'!$G$19</f>
        <v>1850.14810855</v>
      </c>
      <c r="E75" s="36">
        <f>SUMIFS(СВЦЭМ!$C$39:$C$782,СВЦЭМ!$A$39:$A$782,$A75,СВЦЭМ!$B$39:$B$782,E$47)+'СЕТ СН'!$G$9+СВЦЭМ!$D$10+'СЕТ СН'!$G$6-'СЕТ СН'!$G$19</f>
        <v>1868.8362090600001</v>
      </c>
      <c r="F75" s="36">
        <f>SUMIFS(СВЦЭМ!$C$39:$C$782,СВЦЭМ!$A$39:$A$782,$A75,СВЦЭМ!$B$39:$B$782,F$47)+'СЕТ СН'!$G$9+СВЦЭМ!$D$10+'СЕТ СН'!$G$6-'СЕТ СН'!$G$19</f>
        <v>1869.07706742</v>
      </c>
      <c r="G75" s="36">
        <f>SUMIFS(СВЦЭМ!$C$39:$C$782,СВЦЭМ!$A$39:$A$782,$A75,СВЦЭМ!$B$39:$B$782,G$47)+'СЕТ СН'!$G$9+СВЦЭМ!$D$10+'СЕТ СН'!$G$6-'СЕТ СН'!$G$19</f>
        <v>1843.42887584</v>
      </c>
      <c r="H75" s="36">
        <f>SUMIFS(СВЦЭМ!$C$39:$C$782,СВЦЭМ!$A$39:$A$782,$A75,СВЦЭМ!$B$39:$B$782,H$47)+'СЕТ СН'!$G$9+СВЦЭМ!$D$10+'СЕТ СН'!$G$6-'СЕТ СН'!$G$19</f>
        <v>1735.51551969</v>
      </c>
      <c r="I75" s="36">
        <f>SUMIFS(СВЦЭМ!$C$39:$C$782,СВЦЭМ!$A$39:$A$782,$A75,СВЦЭМ!$B$39:$B$782,I$47)+'СЕТ СН'!$G$9+СВЦЭМ!$D$10+'СЕТ СН'!$G$6-'СЕТ СН'!$G$19</f>
        <v>1603.44129352</v>
      </c>
      <c r="J75" s="36">
        <f>SUMIFS(СВЦЭМ!$C$39:$C$782,СВЦЭМ!$A$39:$A$782,$A75,СВЦЭМ!$B$39:$B$782,J$47)+'СЕТ СН'!$G$9+СВЦЭМ!$D$10+'СЕТ СН'!$G$6-'СЕТ СН'!$G$19</f>
        <v>1530.8790985000001</v>
      </c>
      <c r="K75" s="36">
        <f>SUMIFS(СВЦЭМ!$C$39:$C$782,СВЦЭМ!$A$39:$A$782,$A75,СВЦЭМ!$B$39:$B$782,K$47)+'СЕТ СН'!$G$9+СВЦЭМ!$D$10+'СЕТ СН'!$G$6-'СЕТ СН'!$G$19</f>
        <v>1474.05369961</v>
      </c>
      <c r="L75" s="36">
        <f>SUMIFS(СВЦЭМ!$C$39:$C$782,СВЦЭМ!$A$39:$A$782,$A75,СВЦЭМ!$B$39:$B$782,L$47)+'СЕТ СН'!$G$9+СВЦЭМ!$D$10+'СЕТ СН'!$G$6-'СЕТ СН'!$G$19</f>
        <v>1480.7708718900001</v>
      </c>
      <c r="M75" s="36">
        <f>SUMIFS(СВЦЭМ!$C$39:$C$782,СВЦЭМ!$A$39:$A$782,$A75,СВЦЭМ!$B$39:$B$782,M$47)+'СЕТ СН'!$G$9+СВЦЭМ!$D$10+'СЕТ СН'!$G$6-'СЕТ СН'!$G$19</f>
        <v>1491.80185061</v>
      </c>
      <c r="N75" s="36">
        <f>SUMIFS(СВЦЭМ!$C$39:$C$782,СВЦЭМ!$A$39:$A$782,$A75,СВЦЭМ!$B$39:$B$782,N$47)+'СЕТ СН'!$G$9+СВЦЭМ!$D$10+'СЕТ СН'!$G$6-'СЕТ СН'!$G$19</f>
        <v>1542.5187162500001</v>
      </c>
      <c r="O75" s="36">
        <f>SUMIFS(СВЦЭМ!$C$39:$C$782,СВЦЭМ!$A$39:$A$782,$A75,СВЦЭМ!$B$39:$B$782,O$47)+'СЕТ СН'!$G$9+СВЦЭМ!$D$10+'СЕТ СН'!$G$6-'СЕТ СН'!$G$19</f>
        <v>1536.8138986000001</v>
      </c>
      <c r="P75" s="36">
        <f>SUMIFS(СВЦЭМ!$C$39:$C$782,СВЦЭМ!$A$39:$A$782,$A75,СВЦЭМ!$B$39:$B$782,P$47)+'СЕТ СН'!$G$9+СВЦЭМ!$D$10+'СЕТ СН'!$G$6-'СЕТ СН'!$G$19</f>
        <v>1523.13854517</v>
      </c>
      <c r="Q75" s="36">
        <f>SUMIFS(СВЦЭМ!$C$39:$C$782,СВЦЭМ!$A$39:$A$782,$A75,СВЦЭМ!$B$39:$B$782,Q$47)+'СЕТ СН'!$G$9+СВЦЭМ!$D$10+'СЕТ СН'!$G$6-'СЕТ СН'!$G$19</f>
        <v>1524.2021608800001</v>
      </c>
      <c r="R75" s="36">
        <f>SUMIFS(СВЦЭМ!$C$39:$C$782,СВЦЭМ!$A$39:$A$782,$A75,СВЦЭМ!$B$39:$B$782,R$47)+'СЕТ СН'!$G$9+СВЦЭМ!$D$10+'СЕТ СН'!$G$6-'СЕТ СН'!$G$19</f>
        <v>1493.5502957600002</v>
      </c>
      <c r="S75" s="36">
        <f>SUMIFS(СВЦЭМ!$C$39:$C$782,СВЦЭМ!$A$39:$A$782,$A75,СВЦЭМ!$B$39:$B$782,S$47)+'СЕТ СН'!$G$9+СВЦЭМ!$D$10+'СЕТ СН'!$G$6-'СЕТ СН'!$G$19</f>
        <v>1489.1020569100001</v>
      </c>
      <c r="T75" s="36">
        <f>SUMIFS(СВЦЭМ!$C$39:$C$782,СВЦЭМ!$A$39:$A$782,$A75,СВЦЭМ!$B$39:$B$782,T$47)+'СЕТ СН'!$G$9+СВЦЭМ!$D$10+'СЕТ СН'!$G$6-'СЕТ СН'!$G$19</f>
        <v>1493.83022411</v>
      </c>
      <c r="U75" s="36">
        <f>SUMIFS(СВЦЭМ!$C$39:$C$782,СВЦЭМ!$A$39:$A$782,$A75,СВЦЭМ!$B$39:$B$782,U$47)+'СЕТ СН'!$G$9+СВЦЭМ!$D$10+'СЕТ СН'!$G$6-'СЕТ СН'!$G$19</f>
        <v>1530.25864759</v>
      </c>
      <c r="V75" s="36">
        <f>SUMIFS(СВЦЭМ!$C$39:$C$782,СВЦЭМ!$A$39:$A$782,$A75,СВЦЭМ!$B$39:$B$782,V$47)+'СЕТ СН'!$G$9+СВЦЭМ!$D$10+'СЕТ СН'!$G$6-'СЕТ СН'!$G$19</f>
        <v>1539.2324163400001</v>
      </c>
      <c r="W75" s="36">
        <f>SUMIFS(СВЦЭМ!$C$39:$C$782,СВЦЭМ!$A$39:$A$782,$A75,СВЦЭМ!$B$39:$B$782,W$47)+'СЕТ СН'!$G$9+СВЦЭМ!$D$10+'СЕТ СН'!$G$6-'СЕТ СН'!$G$19</f>
        <v>1512.7472287600001</v>
      </c>
      <c r="X75" s="36">
        <f>SUMIFS(СВЦЭМ!$C$39:$C$782,СВЦЭМ!$A$39:$A$782,$A75,СВЦЭМ!$B$39:$B$782,X$47)+'СЕТ СН'!$G$9+СВЦЭМ!$D$10+'СЕТ СН'!$G$6-'СЕТ СН'!$G$19</f>
        <v>1535.60839128</v>
      </c>
      <c r="Y75" s="36">
        <f>SUMIFS(СВЦЭМ!$C$39:$C$782,СВЦЭМ!$A$39:$A$782,$A75,СВЦЭМ!$B$39:$B$782,Y$47)+'СЕТ СН'!$G$9+СВЦЭМ!$D$10+'СЕТ СН'!$G$6-'СЕТ СН'!$G$19</f>
        <v>1641.4309128</v>
      </c>
    </row>
    <row r="76" spans="1:27" ht="15.75" x14ac:dyDescent="0.2">
      <c r="A76" s="35">
        <f t="shared" si="1"/>
        <v>45106</v>
      </c>
      <c r="B76" s="36">
        <f>SUMIFS(СВЦЭМ!$C$39:$C$782,СВЦЭМ!$A$39:$A$782,$A76,СВЦЭМ!$B$39:$B$782,B$47)+'СЕТ СН'!$G$9+СВЦЭМ!$D$10+'СЕТ СН'!$G$6-'СЕТ СН'!$G$19</f>
        <v>1773.40094325</v>
      </c>
      <c r="C76" s="36">
        <f>SUMIFS(СВЦЭМ!$C$39:$C$782,СВЦЭМ!$A$39:$A$782,$A76,СВЦЭМ!$B$39:$B$782,C$47)+'СЕТ СН'!$G$9+СВЦЭМ!$D$10+'СЕТ СН'!$G$6-'СЕТ СН'!$G$19</f>
        <v>1831.69511655</v>
      </c>
      <c r="D76" s="36">
        <f>SUMIFS(СВЦЭМ!$C$39:$C$782,СВЦЭМ!$A$39:$A$782,$A76,СВЦЭМ!$B$39:$B$782,D$47)+'СЕТ СН'!$G$9+СВЦЭМ!$D$10+'СЕТ СН'!$G$6-'СЕТ СН'!$G$19</f>
        <v>1881.5005303800001</v>
      </c>
      <c r="E76" s="36">
        <f>SUMIFS(СВЦЭМ!$C$39:$C$782,СВЦЭМ!$A$39:$A$782,$A76,СВЦЭМ!$B$39:$B$782,E$47)+'СЕТ СН'!$G$9+СВЦЭМ!$D$10+'СЕТ СН'!$G$6-'СЕТ СН'!$G$19</f>
        <v>1886.4126171100002</v>
      </c>
      <c r="F76" s="36">
        <f>SUMIFS(СВЦЭМ!$C$39:$C$782,СВЦЭМ!$A$39:$A$782,$A76,СВЦЭМ!$B$39:$B$782,F$47)+'СЕТ СН'!$G$9+СВЦЭМ!$D$10+'СЕТ СН'!$G$6-'СЕТ СН'!$G$19</f>
        <v>1871.7836218500001</v>
      </c>
      <c r="G76" s="36">
        <f>SUMIFS(СВЦЭМ!$C$39:$C$782,СВЦЭМ!$A$39:$A$782,$A76,СВЦЭМ!$B$39:$B$782,G$47)+'СЕТ СН'!$G$9+СВЦЭМ!$D$10+'СЕТ СН'!$G$6-'СЕТ СН'!$G$19</f>
        <v>1873.9115900199999</v>
      </c>
      <c r="H76" s="36">
        <f>SUMIFS(СВЦЭМ!$C$39:$C$782,СВЦЭМ!$A$39:$A$782,$A76,СВЦЭМ!$B$39:$B$782,H$47)+'СЕТ СН'!$G$9+СВЦЭМ!$D$10+'СЕТ СН'!$G$6-'СЕТ СН'!$G$19</f>
        <v>1819.9245806599999</v>
      </c>
      <c r="I76" s="36">
        <f>SUMIFS(СВЦЭМ!$C$39:$C$782,СВЦЭМ!$A$39:$A$782,$A76,СВЦЭМ!$B$39:$B$782,I$47)+'СЕТ СН'!$G$9+СВЦЭМ!$D$10+'СЕТ СН'!$G$6-'СЕТ СН'!$G$19</f>
        <v>1719.9833849000001</v>
      </c>
      <c r="J76" s="36">
        <f>SUMIFS(СВЦЭМ!$C$39:$C$782,СВЦЭМ!$A$39:$A$782,$A76,СВЦЭМ!$B$39:$B$782,J$47)+'СЕТ СН'!$G$9+СВЦЭМ!$D$10+'СЕТ СН'!$G$6-'СЕТ СН'!$G$19</f>
        <v>1625.30660343</v>
      </c>
      <c r="K76" s="36">
        <f>SUMIFS(СВЦЭМ!$C$39:$C$782,СВЦЭМ!$A$39:$A$782,$A76,СВЦЭМ!$B$39:$B$782,K$47)+'СЕТ СН'!$G$9+СВЦЭМ!$D$10+'СЕТ СН'!$G$6-'СЕТ СН'!$G$19</f>
        <v>1573.1443849500001</v>
      </c>
      <c r="L76" s="36">
        <f>SUMIFS(СВЦЭМ!$C$39:$C$782,СВЦЭМ!$A$39:$A$782,$A76,СВЦЭМ!$B$39:$B$782,L$47)+'СЕТ СН'!$G$9+СВЦЭМ!$D$10+'СЕТ СН'!$G$6-'СЕТ СН'!$G$19</f>
        <v>1578.1353185299999</v>
      </c>
      <c r="M76" s="36">
        <f>SUMIFS(СВЦЭМ!$C$39:$C$782,СВЦЭМ!$A$39:$A$782,$A76,СВЦЭМ!$B$39:$B$782,M$47)+'СЕТ СН'!$G$9+СВЦЭМ!$D$10+'СЕТ СН'!$G$6-'СЕТ СН'!$G$19</f>
        <v>1539.9823074200001</v>
      </c>
      <c r="N76" s="36">
        <f>SUMIFS(СВЦЭМ!$C$39:$C$782,СВЦЭМ!$A$39:$A$782,$A76,СВЦЭМ!$B$39:$B$782,N$47)+'СЕТ СН'!$G$9+СВЦЭМ!$D$10+'СЕТ СН'!$G$6-'СЕТ СН'!$G$19</f>
        <v>1561.49303375</v>
      </c>
      <c r="O76" s="36">
        <f>SUMIFS(СВЦЭМ!$C$39:$C$782,СВЦЭМ!$A$39:$A$782,$A76,СВЦЭМ!$B$39:$B$782,O$47)+'СЕТ СН'!$G$9+СВЦЭМ!$D$10+'СЕТ СН'!$G$6-'СЕТ СН'!$G$19</f>
        <v>1562.23833816</v>
      </c>
      <c r="P76" s="36">
        <f>SUMIFS(СВЦЭМ!$C$39:$C$782,СВЦЭМ!$A$39:$A$782,$A76,СВЦЭМ!$B$39:$B$782,P$47)+'СЕТ СН'!$G$9+СВЦЭМ!$D$10+'СЕТ СН'!$G$6-'СЕТ СН'!$G$19</f>
        <v>1569.57953653</v>
      </c>
      <c r="Q76" s="36">
        <f>SUMIFS(СВЦЭМ!$C$39:$C$782,СВЦЭМ!$A$39:$A$782,$A76,СВЦЭМ!$B$39:$B$782,Q$47)+'СЕТ СН'!$G$9+СВЦЭМ!$D$10+'СЕТ СН'!$G$6-'СЕТ СН'!$G$19</f>
        <v>1569.60168858</v>
      </c>
      <c r="R76" s="36">
        <f>SUMIFS(СВЦЭМ!$C$39:$C$782,СВЦЭМ!$A$39:$A$782,$A76,СВЦЭМ!$B$39:$B$782,R$47)+'СЕТ СН'!$G$9+СВЦЭМ!$D$10+'СЕТ СН'!$G$6-'СЕТ СН'!$G$19</f>
        <v>1557.1284746900001</v>
      </c>
      <c r="S76" s="36">
        <f>SUMIFS(СВЦЭМ!$C$39:$C$782,СВЦЭМ!$A$39:$A$782,$A76,СВЦЭМ!$B$39:$B$782,S$47)+'СЕТ СН'!$G$9+СВЦЭМ!$D$10+'СЕТ СН'!$G$6-'СЕТ СН'!$G$19</f>
        <v>1544.06329768</v>
      </c>
      <c r="T76" s="36">
        <f>SUMIFS(СВЦЭМ!$C$39:$C$782,СВЦЭМ!$A$39:$A$782,$A76,СВЦЭМ!$B$39:$B$782,T$47)+'СЕТ СН'!$G$9+СВЦЭМ!$D$10+'СЕТ СН'!$G$6-'СЕТ СН'!$G$19</f>
        <v>1553.1151507100001</v>
      </c>
      <c r="U76" s="36">
        <f>SUMIFS(СВЦЭМ!$C$39:$C$782,СВЦЭМ!$A$39:$A$782,$A76,СВЦЭМ!$B$39:$B$782,U$47)+'СЕТ СН'!$G$9+СВЦЭМ!$D$10+'СЕТ СН'!$G$6-'СЕТ СН'!$G$19</f>
        <v>1616.3559641900001</v>
      </c>
      <c r="V76" s="36">
        <f>SUMIFS(СВЦЭМ!$C$39:$C$782,СВЦЭМ!$A$39:$A$782,$A76,СВЦЭМ!$B$39:$B$782,V$47)+'СЕТ СН'!$G$9+СВЦЭМ!$D$10+'СЕТ СН'!$G$6-'СЕТ СН'!$G$19</f>
        <v>1598.0785710800001</v>
      </c>
      <c r="W76" s="36">
        <f>SUMIFS(СВЦЭМ!$C$39:$C$782,СВЦЭМ!$A$39:$A$782,$A76,СВЦЭМ!$B$39:$B$782,W$47)+'СЕТ СН'!$G$9+СВЦЭМ!$D$10+'СЕТ СН'!$G$6-'СЕТ СН'!$G$19</f>
        <v>1575.8455528300001</v>
      </c>
      <c r="X76" s="36">
        <f>SUMIFS(СВЦЭМ!$C$39:$C$782,СВЦЭМ!$A$39:$A$782,$A76,СВЦЭМ!$B$39:$B$782,X$47)+'СЕТ СН'!$G$9+СВЦЭМ!$D$10+'СЕТ СН'!$G$6-'СЕТ СН'!$G$19</f>
        <v>1589.62534876</v>
      </c>
      <c r="Y76" s="36">
        <f>SUMIFS(СВЦЭМ!$C$39:$C$782,СВЦЭМ!$A$39:$A$782,$A76,СВЦЭМ!$B$39:$B$782,Y$47)+'СЕТ СН'!$G$9+СВЦЭМ!$D$10+'СЕТ СН'!$G$6-'СЕТ СН'!$G$19</f>
        <v>1716.6319966000001</v>
      </c>
    </row>
    <row r="77" spans="1:27" ht="15.75" x14ac:dyDescent="0.2">
      <c r="A77" s="35">
        <f t="shared" si="1"/>
        <v>45107</v>
      </c>
      <c r="B77" s="36">
        <f>SUMIFS(СВЦЭМ!$C$39:$C$782,СВЦЭМ!$A$39:$A$782,$A77,СВЦЭМ!$B$39:$B$782,B$47)+'СЕТ СН'!$G$9+СВЦЭМ!$D$10+'СЕТ СН'!$G$6-'СЕТ СН'!$G$19</f>
        <v>1765.00044136</v>
      </c>
      <c r="C77" s="36">
        <f>SUMIFS(СВЦЭМ!$C$39:$C$782,СВЦЭМ!$A$39:$A$782,$A77,СВЦЭМ!$B$39:$B$782,C$47)+'СЕТ СН'!$G$9+СВЦЭМ!$D$10+'СЕТ СН'!$G$6-'СЕТ СН'!$G$19</f>
        <v>1809.2960953700001</v>
      </c>
      <c r="D77" s="36">
        <f>SUMIFS(СВЦЭМ!$C$39:$C$782,СВЦЭМ!$A$39:$A$782,$A77,СВЦЭМ!$B$39:$B$782,D$47)+'СЕТ СН'!$G$9+СВЦЭМ!$D$10+'СЕТ СН'!$G$6-'СЕТ СН'!$G$19</f>
        <v>1907.65210682</v>
      </c>
      <c r="E77" s="36">
        <f>SUMIFS(СВЦЭМ!$C$39:$C$782,СВЦЭМ!$A$39:$A$782,$A77,СВЦЭМ!$B$39:$B$782,E$47)+'СЕТ СН'!$G$9+СВЦЭМ!$D$10+'СЕТ СН'!$G$6-'СЕТ СН'!$G$19</f>
        <v>1924.5160862300002</v>
      </c>
      <c r="F77" s="36">
        <f>SUMIFS(СВЦЭМ!$C$39:$C$782,СВЦЭМ!$A$39:$A$782,$A77,СВЦЭМ!$B$39:$B$782,F$47)+'СЕТ СН'!$G$9+СВЦЭМ!$D$10+'СЕТ СН'!$G$6-'СЕТ СН'!$G$19</f>
        <v>1966.60016604</v>
      </c>
      <c r="G77" s="36">
        <f>SUMIFS(СВЦЭМ!$C$39:$C$782,СВЦЭМ!$A$39:$A$782,$A77,СВЦЭМ!$B$39:$B$782,G$47)+'СЕТ СН'!$G$9+СВЦЭМ!$D$10+'СЕТ СН'!$G$6-'СЕТ СН'!$G$19</f>
        <v>1998.7748270500001</v>
      </c>
      <c r="H77" s="36">
        <f>SUMIFS(СВЦЭМ!$C$39:$C$782,СВЦЭМ!$A$39:$A$782,$A77,СВЦЭМ!$B$39:$B$782,H$47)+'СЕТ СН'!$G$9+СВЦЭМ!$D$10+'СЕТ СН'!$G$6-'СЕТ СН'!$G$19</f>
        <v>1894.3594387800001</v>
      </c>
      <c r="I77" s="36">
        <f>SUMIFS(СВЦЭМ!$C$39:$C$782,СВЦЭМ!$A$39:$A$782,$A77,СВЦЭМ!$B$39:$B$782,I$47)+'СЕТ СН'!$G$9+СВЦЭМ!$D$10+'СЕТ СН'!$G$6-'СЕТ СН'!$G$19</f>
        <v>1781.2755429000001</v>
      </c>
      <c r="J77" s="36">
        <f>SUMIFS(СВЦЭМ!$C$39:$C$782,СВЦЭМ!$A$39:$A$782,$A77,СВЦЭМ!$B$39:$B$782,J$47)+'СЕТ СН'!$G$9+СВЦЭМ!$D$10+'СЕТ СН'!$G$6-'СЕТ СН'!$G$19</f>
        <v>1696.8117727400002</v>
      </c>
      <c r="K77" s="36">
        <f>SUMIFS(СВЦЭМ!$C$39:$C$782,СВЦЭМ!$A$39:$A$782,$A77,СВЦЭМ!$B$39:$B$782,K$47)+'СЕТ СН'!$G$9+СВЦЭМ!$D$10+'СЕТ СН'!$G$6-'СЕТ СН'!$G$19</f>
        <v>1623.3762188200001</v>
      </c>
      <c r="L77" s="36">
        <f>SUMIFS(СВЦЭМ!$C$39:$C$782,СВЦЭМ!$A$39:$A$782,$A77,СВЦЭМ!$B$39:$B$782,L$47)+'СЕТ СН'!$G$9+СВЦЭМ!$D$10+'СЕТ СН'!$G$6-'СЕТ СН'!$G$19</f>
        <v>1590.7635168500001</v>
      </c>
      <c r="M77" s="36">
        <f>SUMIFS(СВЦЭМ!$C$39:$C$782,СВЦЭМ!$A$39:$A$782,$A77,СВЦЭМ!$B$39:$B$782,M$47)+'СЕТ СН'!$G$9+СВЦЭМ!$D$10+'СЕТ СН'!$G$6-'СЕТ СН'!$G$19</f>
        <v>1558.7629838400001</v>
      </c>
      <c r="N77" s="36">
        <f>SUMIFS(СВЦЭМ!$C$39:$C$782,СВЦЭМ!$A$39:$A$782,$A77,СВЦЭМ!$B$39:$B$782,N$47)+'СЕТ СН'!$G$9+СВЦЭМ!$D$10+'СЕТ СН'!$G$6-'СЕТ СН'!$G$19</f>
        <v>1606.66026184</v>
      </c>
      <c r="O77" s="36">
        <f>SUMIFS(СВЦЭМ!$C$39:$C$782,СВЦЭМ!$A$39:$A$782,$A77,СВЦЭМ!$B$39:$B$782,O$47)+'СЕТ СН'!$G$9+СВЦЭМ!$D$10+'СЕТ СН'!$G$6-'СЕТ СН'!$G$19</f>
        <v>1592.2650829000002</v>
      </c>
      <c r="P77" s="36">
        <f>SUMIFS(СВЦЭМ!$C$39:$C$782,СВЦЭМ!$A$39:$A$782,$A77,СВЦЭМ!$B$39:$B$782,P$47)+'СЕТ СН'!$G$9+СВЦЭМ!$D$10+'СЕТ СН'!$G$6-'СЕТ СН'!$G$19</f>
        <v>1601.8447534100001</v>
      </c>
      <c r="Q77" s="36">
        <f>SUMIFS(СВЦЭМ!$C$39:$C$782,СВЦЭМ!$A$39:$A$782,$A77,СВЦЭМ!$B$39:$B$782,Q$47)+'СЕТ СН'!$G$9+СВЦЭМ!$D$10+'СЕТ СН'!$G$6-'СЕТ СН'!$G$19</f>
        <v>1603.7279353900001</v>
      </c>
      <c r="R77" s="36">
        <f>SUMIFS(СВЦЭМ!$C$39:$C$782,СВЦЭМ!$A$39:$A$782,$A77,СВЦЭМ!$B$39:$B$782,R$47)+'СЕТ СН'!$G$9+СВЦЭМ!$D$10+'СЕТ СН'!$G$6-'СЕТ СН'!$G$19</f>
        <v>1591.6424250700002</v>
      </c>
      <c r="S77" s="36">
        <f>SUMIFS(СВЦЭМ!$C$39:$C$782,СВЦЭМ!$A$39:$A$782,$A77,СВЦЭМ!$B$39:$B$782,S$47)+'СЕТ СН'!$G$9+СВЦЭМ!$D$10+'СЕТ СН'!$G$6-'СЕТ СН'!$G$19</f>
        <v>1582.58339039</v>
      </c>
      <c r="T77" s="36">
        <f>SUMIFS(СВЦЭМ!$C$39:$C$782,СВЦЭМ!$A$39:$A$782,$A77,СВЦЭМ!$B$39:$B$782,T$47)+'СЕТ СН'!$G$9+СВЦЭМ!$D$10+'СЕТ СН'!$G$6-'СЕТ СН'!$G$19</f>
        <v>1584.05794709</v>
      </c>
      <c r="U77" s="36">
        <f>SUMIFS(СВЦЭМ!$C$39:$C$782,СВЦЭМ!$A$39:$A$782,$A77,СВЦЭМ!$B$39:$B$782,U$47)+'СЕТ СН'!$G$9+СВЦЭМ!$D$10+'СЕТ СН'!$G$6-'СЕТ СН'!$G$19</f>
        <v>1590.36882246</v>
      </c>
      <c r="V77" s="36">
        <f>SUMIFS(СВЦЭМ!$C$39:$C$782,СВЦЭМ!$A$39:$A$782,$A77,СВЦЭМ!$B$39:$B$782,V$47)+'СЕТ СН'!$G$9+СВЦЭМ!$D$10+'СЕТ СН'!$G$6-'СЕТ СН'!$G$19</f>
        <v>1614.35676988</v>
      </c>
      <c r="W77" s="36">
        <f>SUMIFS(СВЦЭМ!$C$39:$C$782,СВЦЭМ!$A$39:$A$782,$A77,СВЦЭМ!$B$39:$B$782,W$47)+'СЕТ СН'!$G$9+СВЦЭМ!$D$10+'СЕТ СН'!$G$6-'СЕТ СН'!$G$19</f>
        <v>1578.34048138</v>
      </c>
      <c r="X77" s="36">
        <f>SUMIFS(СВЦЭМ!$C$39:$C$782,СВЦЭМ!$A$39:$A$782,$A77,СВЦЭМ!$B$39:$B$782,X$47)+'СЕТ СН'!$G$9+СВЦЭМ!$D$10+'СЕТ СН'!$G$6-'СЕТ СН'!$G$19</f>
        <v>1622.33371416</v>
      </c>
      <c r="Y77" s="36">
        <f>SUMIFS(СВЦЭМ!$C$39:$C$782,СВЦЭМ!$A$39:$A$782,$A77,СВЦЭМ!$B$39:$B$782,Y$47)+'СЕТ СН'!$G$9+СВЦЭМ!$D$10+'СЕТ СН'!$G$6-'СЕТ СН'!$G$19</f>
        <v>1713.7630394800001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01.06.2023</v>
      </c>
      <c r="B84" s="36">
        <f>SUMIFS(СВЦЭМ!$C$39:$C$782,СВЦЭМ!$A$39:$A$782,$A84,СВЦЭМ!$B$39:$B$782,B$83)+'СЕТ СН'!$H$9+СВЦЭМ!$D$10+'СЕТ СН'!$H$6-'СЕТ СН'!$H$19</f>
        <v>1947.2876745000001</v>
      </c>
      <c r="C84" s="36">
        <f>SUMIFS(СВЦЭМ!$C$39:$C$782,СВЦЭМ!$A$39:$A$782,$A84,СВЦЭМ!$B$39:$B$782,C$83)+'СЕТ СН'!$H$9+СВЦЭМ!$D$10+'СЕТ СН'!$H$6-'СЕТ СН'!$H$19</f>
        <v>2027.3546916499999</v>
      </c>
      <c r="D84" s="36">
        <f>SUMIFS(СВЦЭМ!$C$39:$C$782,СВЦЭМ!$A$39:$A$782,$A84,СВЦЭМ!$B$39:$B$782,D$83)+'СЕТ СН'!$H$9+СВЦЭМ!$D$10+'СЕТ СН'!$H$6-'СЕТ СН'!$H$19</f>
        <v>2069.79556925</v>
      </c>
      <c r="E84" s="36">
        <f>SUMIFS(СВЦЭМ!$C$39:$C$782,СВЦЭМ!$A$39:$A$782,$A84,СВЦЭМ!$B$39:$B$782,E$83)+'СЕТ СН'!$H$9+СВЦЭМ!$D$10+'СЕТ СН'!$H$6-'СЕТ СН'!$H$19</f>
        <v>2102.46047473</v>
      </c>
      <c r="F84" s="36">
        <f>SUMIFS(СВЦЭМ!$C$39:$C$782,СВЦЭМ!$A$39:$A$782,$A84,СВЦЭМ!$B$39:$B$782,F$83)+'СЕТ СН'!$H$9+СВЦЭМ!$D$10+'СЕТ СН'!$H$6-'СЕТ СН'!$H$19</f>
        <v>2110.7963029000002</v>
      </c>
      <c r="G84" s="36">
        <f>SUMIFS(СВЦЭМ!$C$39:$C$782,СВЦЭМ!$A$39:$A$782,$A84,СВЦЭМ!$B$39:$B$782,G$83)+'СЕТ СН'!$H$9+СВЦЭМ!$D$10+'СЕТ СН'!$H$6-'СЕТ СН'!$H$19</f>
        <v>2109.76020105</v>
      </c>
      <c r="H84" s="36">
        <f>SUMIFS(СВЦЭМ!$C$39:$C$782,СВЦЭМ!$A$39:$A$782,$A84,СВЦЭМ!$B$39:$B$782,H$83)+'СЕТ СН'!$H$9+СВЦЭМ!$D$10+'СЕТ СН'!$H$6-'СЕТ СН'!$H$19</f>
        <v>1980.87363959</v>
      </c>
      <c r="I84" s="36">
        <f>SUMIFS(СВЦЭМ!$C$39:$C$782,СВЦЭМ!$A$39:$A$782,$A84,СВЦЭМ!$B$39:$B$782,I$83)+'СЕТ СН'!$H$9+СВЦЭМ!$D$10+'СЕТ СН'!$H$6-'СЕТ СН'!$H$19</f>
        <v>1880.19992789</v>
      </c>
      <c r="J84" s="36">
        <f>SUMIFS(СВЦЭМ!$C$39:$C$782,СВЦЭМ!$A$39:$A$782,$A84,СВЦЭМ!$B$39:$B$782,J$83)+'СЕТ СН'!$H$9+СВЦЭМ!$D$10+'СЕТ СН'!$H$6-'СЕТ СН'!$H$19</f>
        <v>1837.70773534</v>
      </c>
      <c r="K84" s="36">
        <f>SUMIFS(СВЦЭМ!$C$39:$C$782,СВЦЭМ!$A$39:$A$782,$A84,СВЦЭМ!$B$39:$B$782,K$83)+'СЕТ СН'!$H$9+СВЦЭМ!$D$10+'СЕТ СН'!$H$6-'СЕТ СН'!$H$19</f>
        <v>1838.8693873300001</v>
      </c>
      <c r="L84" s="36">
        <f>SUMIFS(СВЦЭМ!$C$39:$C$782,СВЦЭМ!$A$39:$A$782,$A84,СВЦЭМ!$B$39:$B$782,L$83)+'СЕТ СН'!$H$9+СВЦЭМ!$D$10+'СЕТ СН'!$H$6-'СЕТ СН'!$H$19</f>
        <v>1836.23307639</v>
      </c>
      <c r="M84" s="36">
        <f>SUMIFS(СВЦЭМ!$C$39:$C$782,СВЦЭМ!$A$39:$A$782,$A84,СВЦЭМ!$B$39:$B$782,M$83)+'СЕТ СН'!$H$9+СВЦЭМ!$D$10+'СЕТ СН'!$H$6-'СЕТ СН'!$H$19</f>
        <v>1864.75423108</v>
      </c>
      <c r="N84" s="36">
        <f>SUMIFS(СВЦЭМ!$C$39:$C$782,СВЦЭМ!$A$39:$A$782,$A84,СВЦЭМ!$B$39:$B$782,N$83)+'СЕТ СН'!$H$9+СВЦЭМ!$D$10+'СЕТ СН'!$H$6-'СЕТ СН'!$H$19</f>
        <v>1880.3120237800001</v>
      </c>
      <c r="O84" s="36">
        <f>SUMIFS(СВЦЭМ!$C$39:$C$782,СВЦЭМ!$A$39:$A$782,$A84,СВЦЭМ!$B$39:$B$782,O$83)+'СЕТ СН'!$H$9+СВЦЭМ!$D$10+'СЕТ СН'!$H$6-'СЕТ СН'!$H$19</f>
        <v>1870.3546890800001</v>
      </c>
      <c r="P84" s="36">
        <f>SUMIFS(СВЦЭМ!$C$39:$C$782,СВЦЭМ!$A$39:$A$782,$A84,СВЦЭМ!$B$39:$B$782,P$83)+'СЕТ СН'!$H$9+СВЦЭМ!$D$10+'СЕТ СН'!$H$6-'СЕТ СН'!$H$19</f>
        <v>1886.78741459</v>
      </c>
      <c r="Q84" s="36">
        <f>SUMIFS(СВЦЭМ!$C$39:$C$782,СВЦЭМ!$A$39:$A$782,$A84,СВЦЭМ!$B$39:$B$782,Q$83)+'СЕТ СН'!$H$9+СВЦЭМ!$D$10+'СЕТ СН'!$H$6-'СЕТ СН'!$H$19</f>
        <v>1892.3385688200001</v>
      </c>
      <c r="R84" s="36">
        <f>SUMIFS(СВЦЭМ!$C$39:$C$782,СВЦЭМ!$A$39:$A$782,$A84,СВЦЭМ!$B$39:$B$782,R$83)+'СЕТ СН'!$H$9+СВЦЭМ!$D$10+'СЕТ СН'!$H$6-'СЕТ СН'!$H$19</f>
        <v>1882.9318642600001</v>
      </c>
      <c r="S84" s="36">
        <f>SUMIFS(СВЦЭМ!$C$39:$C$782,СВЦЭМ!$A$39:$A$782,$A84,СВЦЭМ!$B$39:$B$782,S$83)+'СЕТ СН'!$H$9+СВЦЭМ!$D$10+'СЕТ СН'!$H$6-'СЕТ СН'!$H$19</f>
        <v>1863.3567713699999</v>
      </c>
      <c r="T84" s="36">
        <f>SUMIFS(СВЦЭМ!$C$39:$C$782,СВЦЭМ!$A$39:$A$782,$A84,СВЦЭМ!$B$39:$B$782,T$83)+'СЕТ СН'!$H$9+СВЦЭМ!$D$10+'СЕТ СН'!$H$6-'СЕТ СН'!$H$19</f>
        <v>1844.29807757</v>
      </c>
      <c r="U84" s="36">
        <f>SUMIFS(СВЦЭМ!$C$39:$C$782,СВЦЭМ!$A$39:$A$782,$A84,СВЦЭМ!$B$39:$B$782,U$83)+'СЕТ СН'!$H$9+СВЦЭМ!$D$10+'СЕТ СН'!$H$6-'СЕТ СН'!$H$19</f>
        <v>1831.63805209</v>
      </c>
      <c r="V84" s="36">
        <f>SUMIFS(СВЦЭМ!$C$39:$C$782,СВЦЭМ!$A$39:$A$782,$A84,СВЦЭМ!$B$39:$B$782,V$83)+'СЕТ СН'!$H$9+СВЦЭМ!$D$10+'СЕТ СН'!$H$6-'СЕТ СН'!$H$19</f>
        <v>1845.39644619</v>
      </c>
      <c r="W84" s="36">
        <f>SUMIFS(СВЦЭМ!$C$39:$C$782,СВЦЭМ!$A$39:$A$782,$A84,СВЦЭМ!$B$39:$B$782,W$83)+'СЕТ СН'!$H$9+СВЦЭМ!$D$10+'СЕТ СН'!$H$6-'СЕТ СН'!$H$19</f>
        <v>1789.3231739099999</v>
      </c>
      <c r="X84" s="36">
        <f>SUMIFS(СВЦЭМ!$C$39:$C$782,СВЦЭМ!$A$39:$A$782,$A84,СВЦЭМ!$B$39:$B$782,X$83)+'СЕТ СН'!$H$9+СВЦЭМ!$D$10+'СЕТ СН'!$H$6-'СЕТ СН'!$H$19</f>
        <v>1841.2104987299999</v>
      </c>
      <c r="Y84" s="36">
        <f>SUMIFS(СВЦЭМ!$C$39:$C$782,СВЦЭМ!$A$39:$A$782,$A84,СВЦЭМ!$B$39:$B$782,Y$83)+'СЕТ СН'!$H$9+СВЦЭМ!$D$10+'СЕТ СН'!$H$6-'СЕТ СН'!$H$19</f>
        <v>1877.1448049600001</v>
      </c>
    </row>
    <row r="85" spans="1:25" ht="15.75" x14ac:dyDescent="0.2">
      <c r="A85" s="35">
        <f>A84+1</f>
        <v>45079</v>
      </c>
      <c r="B85" s="36">
        <f>SUMIFS(СВЦЭМ!$C$39:$C$782,СВЦЭМ!$A$39:$A$782,$A85,СВЦЭМ!$B$39:$B$782,B$83)+'СЕТ СН'!$H$9+СВЦЭМ!$D$10+'СЕТ СН'!$H$6-'СЕТ СН'!$H$19</f>
        <v>1975.2418200500001</v>
      </c>
      <c r="C85" s="36">
        <f>SUMIFS(СВЦЭМ!$C$39:$C$782,СВЦЭМ!$A$39:$A$782,$A85,СВЦЭМ!$B$39:$B$782,C$83)+'СЕТ СН'!$H$9+СВЦЭМ!$D$10+'СЕТ СН'!$H$6-'СЕТ СН'!$H$19</f>
        <v>2001.7764413699999</v>
      </c>
      <c r="D85" s="36">
        <f>SUMIFS(СВЦЭМ!$C$39:$C$782,СВЦЭМ!$A$39:$A$782,$A85,СВЦЭМ!$B$39:$B$782,D$83)+'СЕТ СН'!$H$9+СВЦЭМ!$D$10+'СЕТ СН'!$H$6-'СЕТ СН'!$H$19</f>
        <v>2045.7410202400001</v>
      </c>
      <c r="E85" s="36">
        <f>SUMIFS(СВЦЭМ!$C$39:$C$782,СВЦЭМ!$A$39:$A$782,$A85,СВЦЭМ!$B$39:$B$782,E$83)+'СЕТ СН'!$H$9+СВЦЭМ!$D$10+'СЕТ СН'!$H$6-'СЕТ СН'!$H$19</f>
        <v>2052.83194241</v>
      </c>
      <c r="F85" s="36">
        <f>SUMIFS(СВЦЭМ!$C$39:$C$782,СВЦЭМ!$A$39:$A$782,$A85,СВЦЭМ!$B$39:$B$782,F$83)+'СЕТ СН'!$H$9+СВЦЭМ!$D$10+'СЕТ СН'!$H$6-'СЕТ СН'!$H$19</f>
        <v>2030.8245124800001</v>
      </c>
      <c r="G85" s="36">
        <f>SUMIFS(СВЦЭМ!$C$39:$C$782,СВЦЭМ!$A$39:$A$782,$A85,СВЦЭМ!$B$39:$B$782,G$83)+'СЕТ СН'!$H$9+СВЦЭМ!$D$10+'СЕТ СН'!$H$6-'СЕТ СН'!$H$19</f>
        <v>2013.7276695</v>
      </c>
      <c r="H85" s="36">
        <f>SUMIFS(СВЦЭМ!$C$39:$C$782,СВЦЭМ!$A$39:$A$782,$A85,СВЦЭМ!$B$39:$B$782,H$83)+'СЕТ СН'!$H$9+СВЦЭМ!$D$10+'СЕТ СН'!$H$6-'СЕТ СН'!$H$19</f>
        <v>1869.8248577700001</v>
      </c>
      <c r="I85" s="36">
        <f>SUMIFS(СВЦЭМ!$C$39:$C$782,СВЦЭМ!$A$39:$A$782,$A85,СВЦЭМ!$B$39:$B$782,I$83)+'СЕТ СН'!$H$9+СВЦЭМ!$D$10+'СЕТ СН'!$H$6-'СЕТ СН'!$H$19</f>
        <v>1898.9845559600001</v>
      </c>
      <c r="J85" s="36">
        <f>SUMIFS(СВЦЭМ!$C$39:$C$782,СВЦЭМ!$A$39:$A$782,$A85,СВЦЭМ!$B$39:$B$782,J$83)+'СЕТ СН'!$H$9+СВЦЭМ!$D$10+'СЕТ СН'!$H$6-'СЕТ СН'!$H$19</f>
        <v>1878.44174804</v>
      </c>
      <c r="K85" s="36">
        <f>SUMIFS(СВЦЭМ!$C$39:$C$782,СВЦЭМ!$A$39:$A$782,$A85,СВЦЭМ!$B$39:$B$782,K$83)+'СЕТ СН'!$H$9+СВЦЭМ!$D$10+'СЕТ СН'!$H$6-'СЕТ СН'!$H$19</f>
        <v>1847.4846731499999</v>
      </c>
      <c r="L85" s="36">
        <f>SUMIFS(СВЦЭМ!$C$39:$C$782,СВЦЭМ!$A$39:$A$782,$A85,СВЦЭМ!$B$39:$B$782,L$83)+'СЕТ СН'!$H$9+СВЦЭМ!$D$10+'СЕТ СН'!$H$6-'СЕТ СН'!$H$19</f>
        <v>1830.7864555000001</v>
      </c>
      <c r="M85" s="36">
        <f>SUMIFS(СВЦЭМ!$C$39:$C$782,СВЦЭМ!$A$39:$A$782,$A85,СВЦЭМ!$B$39:$B$782,M$83)+'СЕТ СН'!$H$9+СВЦЭМ!$D$10+'СЕТ СН'!$H$6-'СЕТ СН'!$H$19</f>
        <v>1853.00162383</v>
      </c>
      <c r="N85" s="36">
        <f>SUMIFS(СВЦЭМ!$C$39:$C$782,СВЦЭМ!$A$39:$A$782,$A85,СВЦЭМ!$B$39:$B$782,N$83)+'СЕТ СН'!$H$9+СВЦЭМ!$D$10+'СЕТ СН'!$H$6-'СЕТ СН'!$H$19</f>
        <v>1876.79575477</v>
      </c>
      <c r="O85" s="36">
        <f>SUMIFS(СВЦЭМ!$C$39:$C$782,СВЦЭМ!$A$39:$A$782,$A85,СВЦЭМ!$B$39:$B$782,O$83)+'СЕТ СН'!$H$9+СВЦЭМ!$D$10+'СЕТ СН'!$H$6-'СЕТ СН'!$H$19</f>
        <v>1892.1199500299999</v>
      </c>
      <c r="P85" s="36">
        <f>SUMIFS(СВЦЭМ!$C$39:$C$782,СВЦЭМ!$A$39:$A$782,$A85,СВЦЭМ!$B$39:$B$782,P$83)+'СЕТ СН'!$H$9+СВЦЭМ!$D$10+'СЕТ СН'!$H$6-'СЕТ СН'!$H$19</f>
        <v>1894.1690310500001</v>
      </c>
      <c r="Q85" s="36">
        <f>SUMIFS(СВЦЭМ!$C$39:$C$782,СВЦЭМ!$A$39:$A$782,$A85,СВЦЭМ!$B$39:$B$782,Q$83)+'СЕТ СН'!$H$9+СВЦЭМ!$D$10+'СЕТ СН'!$H$6-'СЕТ СН'!$H$19</f>
        <v>1906.3966104799999</v>
      </c>
      <c r="R85" s="36">
        <f>SUMIFS(СВЦЭМ!$C$39:$C$782,СВЦЭМ!$A$39:$A$782,$A85,СВЦЭМ!$B$39:$B$782,R$83)+'СЕТ СН'!$H$9+СВЦЭМ!$D$10+'СЕТ СН'!$H$6-'СЕТ СН'!$H$19</f>
        <v>1888.2813712100001</v>
      </c>
      <c r="S85" s="36">
        <f>SUMIFS(СВЦЭМ!$C$39:$C$782,СВЦЭМ!$A$39:$A$782,$A85,СВЦЭМ!$B$39:$B$782,S$83)+'СЕТ СН'!$H$9+СВЦЭМ!$D$10+'СЕТ СН'!$H$6-'СЕТ СН'!$H$19</f>
        <v>1871.2539209199999</v>
      </c>
      <c r="T85" s="36">
        <f>SUMIFS(СВЦЭМ!$C$39:$C$782,СВЦЭМ!$A$39:$A$782,$A85,СВЦЭМ!$B$39:$B$782,T$83)+'СЕТ СН'!$H$9+СВЦЭМ!$D$10+'СЕТ СН'!$H$6-'СЕТ СН'!$H$19</f>
        <v>1851.67756749</v>
      </c>
      <c r="U85" s="36">
        <f>SUMIFS(СВЦЭМ!$C$39:$C$782,СВЦЭМ!$A$39:$A$782,$A85,СВЦЭМ!$B$39:$B$782,U$83)+'СЕТ СН'!$H$9+СВЦЭМ!$D$10+'СЕТ СН'!$H$6-'СЕТ СН'!$H$19</f>
        <v>1796.79435936</v>
      </c>
      <c r="V85" s="36">
        <f>SUMIFS(СВЦЭМ!$C$39:$C$782,СВЦЭМ!$A$39:$A$782,$A85,СВЦЭМ!$B$39:$B$782,V$83)+'СЕТ СН'!$H$9+СВЦЭМ!$D$10+'СЕТ СН'!$H$6-'СЕТ СН'!$H$19</f>
        <v>1768.3546137200001</v>
      </c>
      <c r="W85" s="36">
        <f>SUMIFS(СВЦЭМ!$C$39:$C$782,СВЦЭМ!$A$39:$A$782,$A85,СВЦЭМ!$B$39:$B$782,W$83)+'СЕТ СН'!$H$9+СВЦЭМ!$D$10+'СЕТ СН'!$H$6-'СЕТ СН'!$H$19</f>
        <v>1779.7147206</v>
      </c>
      <c r="X85" s="36">
        <f>SUMIFS(СВЦЭМ!$C$39:$C$782,СВЦЭМ!$A$39:$A$782,$A85,СВЦЭМ!$B$39:$B$782,X$83)+'СЕТ СН'!$H$9+СВЦЭМ!$D$10+'СЕТ СН'!$H$6-'СЕТ СН'!$H$19</f>
        <v>1826.3674804300001</v>
      </c>
      <c r="Y85" s="36">
        <f>SUMIFS(СВЦЭМ!$C$39:$C$782,СВЦЭМ!$A$39:$A$782,$A85,СВЦЭМ!$B$39:$B$782,Y$83)+'СЕТ СН'!$H$9+СВЦЭМ!$D$10+'СЕТ СН'!$H$6-'СЕТ СН'!$H$19</f>
        <v>1875.6934566500001</v>
      </c>
    </row>
    <row r="86" spans="1:25" ht="15.75" x14ac:dyDescent="0.2">
      <c r="A86" s="35">
        <f t="shared" ref="A86:A113" si="2">A85+1</f>
        <v>45080</v>
      </c>
      <c r="B86" s="36">
        <f>SUMIFS(СВЦЭМ!$C$39:$C$782,СВЦЭМ!$A$39:$A$782,$A86,СВЦЭМ!$B$39:$B$782,B$83)+'СЕТ СН'!$H$9+СВЦЭМ!$D$10+'СЕТ СН'!$H$6-'СЕТ СН'!$H$19</f>
        <v>1904.2902107699999</v>
      </c>
      <c r="C86" s="36">
        <f>SUMIFS(СВЦЭМ!$C$39:$C$782,СВЦЭМ!$A$39:$A$782,$A86,СВЦЭМ!$B$39:$B$782,C$83)+'СЕТ СН'!$H$9+СВЦЭМ!$D$10+'СЕТ СН'!$H$6-'СЕТ СН'!$H$19</f>
        <v>1961.76323168</v>
      </c>
      <c r="D86" s="36">
        <f>SUMIFS(СВЦЭМ!$C$39:$C$782,СВЦЭМ!$A$39:$A$782,$A86,СВЦЭМ!$B$39:$B$782,D$83)+'СЕТ СН'!$H$9+СВЦЭМ!$D$10+'СЕТ СН'!$H$6-'СЕТ СН'!$H$19</f>
        <v>2067.1121754800001</v>
      </c>
      <c r="E86" s="36">
        <f>SUMIFS(СВЦЭМ!$C$39:$C$782,СВЦЭМ!$A$39:$A$782,$A86,СВЦЭМ!$B$39:$B$782,E$83)+'СЕТ СН'!$H$9+СВЦЭМ!$D$10+'СЕТ СН'!$H$6-'СЕТ СН'!$H$19</f>
        <v>2132.4251076</v>
      </c>
      <c r="F86" s="36">
        <f>SUMIFS(СВЦЭМ!$C$39:$C$782,СВЦЭМ!$A$39:$A$782,$A86,СВЦЭМ!$B$39:$B$782,F$83)+'СЕТ СН'!$H$9+СВЦЭМ!$D$10+'СЕТ СН'!$H$6-'СЕТ СН'!$H$19</f>
        <v>2086.1982713699999</v>
      </c>
      <c r="G86" s="36">
        <f>SUMIFS(СВЦЭМ!$C$39:$C$782,СВЦЭМ!$A$39:$A$782,$A86,СВЦЭМ!$B$39:$B$782,G$83)+'СЕТ СН'!$H$9+СВЦЭМ!$D$10+'СЕТ СН'!$H$6-'СЕТ СН'!$H$19</f>
        <v>2094.0600656400002</v>
      </c>
      <c r="H86" s="36">
        <f>SUMIFS(СВЦЭМ!$C$39:$C$782,СВЦЭМ!$A$39:$A$782,$A86,СВЦЭМ!$B$39:$B$782,H$83)+'СЕТ СН'!$H$9+СВЦЭМ!$D$10+'СЕТ СН'!$H$6-'СЕТ СН'!$H$19</f>
        <v>2001.9878858900001</v>
      </c>
      <c r="I86" s="36">
        <f>SUMIFS(СВЦЭМ!$C$39:$C$782,СВЦЭМ!$A$39:$A$782,$A86,СВЦЭМ!$B$39:$B$782,I$83)+'СЕТ СН'!$H$9+СВЦЭМ!$D$10+'СЕТ СН'!$H$6-'СЕТ СН'!$H$19</f>
        <v>1894.1276471799999</v>
      </c>
      <c r="J86" s="36">
        <f>SUMIFS(СВЦЭМ!$C$39:$C$782,СВЦЭМ!$A$39:$A$782,$A86,СВЦЭМ!$B$39:$B$782,J$83)+'СЕТ СН'!$H$9+СВЦЭМ!$D$10+'СЕТ СН'!$H$6-'СЕТ СН'!$H$19</f>
        <v>1781.0744730200001</v>
      </c>
      <c r="K86" s="36">
        <f>SUMIFS(СВЦЭМ!$C$39:$C$782,СВЦЭМ!$A$39:$A$782,$A86,СВЦЭМ!$B$39:$B$782,K$83)+'СЕТ СН'!$H$9+СВЦЭМ!$D$10+'СЕТ СН'!$H$6-'СЕТ СН'!$H$19</f>
        <v>1724.29211857</v>
      </c>
      <c r="L86" s="36">
        <f>SUMIFS(СВЦЭМ!$C$39:$C$782,СВЦЭМ!$A$39:$A$782,$A86,СВЦЭМ!$B$39:$B$782,L$83)+'СЕТ СН'!$H$9+СВЦЭМ!$D$10+'СЕТ СН'!$H$6-'СЕТ СН'!$H$19</f>
        <v>1713.0303502100001</v>
      </c>
      <c r="M86" s="36">
        <f>SUMIFS(СВЦЭМ!$C$39:$C$782,СВЦЭМ!$A$39:$A$782,$A86,СВЦЭМ!$B$39:$B$782,M$83)+'СЕТ СН'!$H$9+СВЦЭМ!$D$10+'СЕТ СН'!$H$6-'СЕТ СН'!$H$19</f>
        <v>1725.2769160099999</v>
      </c>
      <c r="N86" s="36">
        <f>SUMIFS(СВЦЭМ!$C$39:$C$782,СВЦЭМ!$A$39:$A$782,$A86,СВЦЭМ!$B$39:$B$782,N$83)+'СЕТ СН'!$H$9+СВЦЭМ!$D$10+'СЕТ СН'!$H$6-'СЕТ СН'!$H$19</f>
        <v>1746.8487594200001</v>
      </c>
      <c r="O86" s="36">
        <f>SUMIFS(СВЦЭМ!$C$39:$C$782,СВЦЭМ!$A$39:$A$782,$A86,СВЦЭМ!$B$39:$B$782,O$83)+'СЕТ СН'!$H$9+СВЦЭМ!$D$10+'СЕТ СН'!$H$6-'СЕТ СН'!$H$19</f>
        <v>1753.3019204899999</v>
      </c>
      <c r="P86" s="36">
        <f>SUMIFS(СВЦЭМ!$C$39:$C$782,СВЦЭМ!$A$39:$A$782,$A86,СВЦЭМ!$B$39:$B$782,P$83)+'СЕТ СН'!$H$9+СВЦЭМ!$D$10+'СЕТ СН'!$H$6-'СЕТ СН'!$H$19</f>
        <v>1757.54371077</v>
      </c>
      <c r="Q86" s="36">
        <f>SUMIFS(СВЦЭМ!$C$39:$C$782,СВЦЭМ!$A$39:$A$782,$A86,СВЦЭМ!$B$39:$B$782,Q$83)+'СЕТ СН'!$H$9+СВЦЭМ!$D$10+'СЕТ СН'!$H$6-'СЕТ СН'!$H$19</f>
        <v>1794.15038482</v>
      </c>
      <c r="R86" s="36">
        <f>SUMIFS(СВЦЭМ!$C$39:$C$782,СВЦЭМ!$A$39:$A$782,$A86,СВЦЭМ!$B$39:$B$782,R$83)+'СЕТ СН'!$H$9+СВЦЭМ!$D$10+'СЕТ СН'!$H$6-'СЕТ СН'!$H$19</f>
        <v>1785.8052927200001</v>
      </c>
      <c r="S86" s="36">
        <f>SUMIFS(СВЦЭМ!$C$39:$C$782,СВЦЭМ!$A$39:$A$782,$A86,СВЦЭМ!$B$39:$B$782,S$83)+'СЕТ СН'!$H$9+СВЦЭМ!$D$10+'СЕТ СН'!$H$6-'СЕТ СН'!$H$19</f>
        <v>1775.8099415900001</v>
      </c>
      <c r="T86" s="36">
        <f>SUMIFS(СВЦЭМ!$C$39:$C$782,СВЦЭМ!$A$39:$A$782,$A86,СВЦЭМ!$B$39:$B$782,T$83)+'СЕТ СН'!$H$9+СВЦЭМ!$D$10+'СЕТ СН'!$H$6-'СЕТ СН'!$H$19</f>
        <v>1762.17504181</v>
      </c>
      <c r="U86" s="36">
        <f>SUMIFS(СВЦЭМ!$C$39:$C$782,СВЦЭМ!$A$39:$A$782,$A86,СВЦЭМ!$B$39:$B$782,U$83)+'СЕТ СН'!$H$9+СВЦЭМ!$D$10+'СЕТ СН'!$H$6-'СЕТ СН'!$H$19</f>
        <v>1743.92633108</v>
      </c>
      <c r="V86" s="36">
        <f>SUMIFS(СВЦЭМ!$C$39:$C$782,СВЦЭМ!$A$39:$A$782,$A86,СВЦЭМ!$B$39:$B$782,V$83)+'СЕТ СН'!$H$9+СВЦЭМ!$D$10+'СЕТ СН'!$H$6-'СЕТ СН'!$H$19</f>
        <v>1727.7686241599999</v>
      </c>
      <c r="W86" s="36">
        <f>SUMIFS(СВЦЭМ!$C$39:$C$782,СВЦЭМ!$A$39:$A$782,$A86,СВЦЭМ!$B$39:$B$782,W$83)+'СЕТ СН'!$H$9+СВЦЭМ!$D$10+'СЕТ СН'!$H$6-'СЕТ СН'!$H$19</f>
        <v>1710.2819109300001</v>
      </c>
      <c r="X86" s="36">
        <f>SUMIFS(СВЦЭМ!$C$39:$C$782,СВЦЭМ!$A$39:$A$782,$A86,СВЦЭМ!$B$39:$B$782,X$83)+'СЕТ СН'!$H$9+СВЦЭМ!$D$10+'СЕТ СН'!$H$6-'СЕТ СН'!$H$19</f>
        <v>1730.4104611600001</v>
      </c>
      <c r="Y86" s="36">
        <f>SUMIFS(СВЦЭМ!$C$39:$C$782,СВЦЭМ!$A$39:$A$782,$A86,СВЦЭМ!$B$39:$B$782,Y$83)+'СЕТ СН'!$H$9+СВЦЭМ!$D$10+'СЕТ СН'!$H$6-'СЕТ СН'!$H$19</f>
        <v>1819.24382894</v>
      </c>
    </row>
    <row r="87" spans="1:25" ht="15.75" x14ac:dyDescent="0.2">
      <c r="A87" s="35">
        <f t="shared" si="2"/>
        <v>45081</v>
      </c>
      <c r="B87" s="36">
        <f>SUMIFS(СВЦЭМ!$C$39:$C$782,СВЦЭМ!$A$39:$A$782,$A87,СВЦЭМ!$B$39:$B$782,B$83)+'СЕТ СН'!$H$9+СВЦЭМ!$D$10+'СЕТ СН'!$H$6-'СЕТ СН'!$H$19</f>
        <v>1927.47087468</v>
      </c>
      <c r="C87" s="36">
        <f>SUMIFS(СВЦЭМ!$C$39:$C$782,СВЦЭМ!$A$39:$A$782,$A87,СВЦЭМ!$B$39:$B$782,C$83)+'СЕТ СН'!$H$9+СВЦЭМ!$D$10+'СЕТ СН'!$H$6-'СЕТ СН'!$H$19</f>
        <v>1997.82838135</v>
      </c>
      <c r="D87" s="36">
        <f>SUMIFS(СВЦЭМ!$C$39:$C$782,СВЦЭМ!$A$39:$A$782,$A87,СВЦЭМ!$B$39:$B$782,D$83)+'СЕТ СН'!$H$9+СВЦЭМ!$D$10+'СЕТ СН'!$H$6-'СЕТ СН'!$H$19</f>
        <v>2082.3369940800003</v>
      </c>
      <c r="E87" s="36">
        <f>SUMIFS(СВЦЭМ!$C$39:$C$782,СВЦЭМ!$A$39:$A$782,$A87,СВЦЭМ!$B$39:$B$782,E$83)+'СЕТ СН'!$H$9+СВЦЭМ!$D$10+'СЕТ СН'!$H$6-'СЕТ СН'!$H$19</f>
        <v>2110.8773250600002</v>
      </c>
      <c r="F87" s="36">
        <f>SUMIFS(СВЦЭМ!$C$39:$C$782,СВЦЭМ!$A$39:$A$782,$A87,СВЦЭМ!$B$39:$B$782,F$83)+'СЕТ СН'!$H$9+СВЦЭМ!$D$10+'СЕТ СН'!$H$6-'СЕТ СН'!$H$19</f>
        <v>2127.2647188300002</v>
      </c>
      <c r="G87" s="36">
        <f>SUMIFS(СВЦЭМ!$C$39:$C$782,СВЦЭМ!$A$39:$A$782,$A87,СВЦЭМ!$B$39:$B$782,G$83)+'СЕТ СН'!$H$9+СВЦЭМ!$D$10+'СЕТ СН'!$H$6-'СЕТ СН'!$H$19</f>
        <v>2103.6217442100001</v>
      </c>
      <c r="H87" s="36">
        <f>SUMIFS(СВЦЭМ!$C$39:$C$782,СВЦЭМ!$A$39:$A$782,$A87,СВЦЭМ!$B$39:$B$782,H$83)+'СЕТ СН'!$H$9+СВЦЭМ!$D$10+'СЕТ СН'!$H$6-'СЕТ СН'!$H$19</f>
        <v>1987.3745116499999</v>
      </c>
      <c r="I87" s="36">
        <f>SUMIFS(СВЦЭМ!$C$39:$C$782,СВЦЭМ!$A$39:$A$782,$A87,СВЦЭМ!$B$39:$B$782,I$83)+'СЕТ СН'!$H$9+СВЦЭМ!$D$10+'СЕТ СН'!$H$6-'СЕТ СН'!$H$19</f>
        <v>1899.30553998</v>
      </c>
      <c r="J87" s="36">
        <f>SUMIFS(СВЦЭМ!$C$39:$C$782,СВЦЭМ!$A$39:$A$782,$A87,СВЦЭМ!$B$39:$B$782,J$83)+'СЕТ СН'!$H$9+СВЦЭМ!$D$10+'СЕТ СН'!$H$6-'СЕТ СН'!$H$19</f>
        <v>1789.6619466100001</v>
      </c>
      <c r="K87" s="36">
        <f>SUMIFS(СВЦЭМ!$C$39:$C$782,СВЦЭМ!$A$39:$A$782,$A87,СВЦЭМ!$B$39:$B$782,K$83)+'СЕТ СН'!$H$9+СВЦЭМ!$D$10+'СЕТ СН'!$H$6-'СЕТ СН'!$H$19</f>
        <v>1751.43703312</v>
      </c>
      <c r="L87" s="36">
        <f>SUMIFS(СВЦЭМ!$C$39:$C$782,СВЦЭМ!$A$39:$A$782,$A87,СВЦЭМ!$B$39:$B$782,L$83)+'СЕТ СН'!$H$9+СВЦЭМ!$D$10+'СЕТ СН'!$H$6-'СЕТ СН'!$H$19</f>
        <v>1732.9542279300001</v>
      </c>
      <c r="M87" s="36">
        <f>SUMIFS(СВЦЭМ!$C$39:$C$782,СВЦЭМ!$A$39:$A$782,$A87,СВЦЭМ!$B$39:$B$782,M$83)+'СЕТ СН'!$H$9+СВЦЭМ!$D$10+'СЕТ СН'!$H$6-'СЕТ СН'!$H$19</f>
        <v>1744.10358264</v>
      </c>
      <c r="N87" s="36">
        <f>SUMIFS(СВЦЭМ!$C$39:$C$782,СВЦЭМ!$A$39:$A$782,$A87,СВЦЭМ!$B$39:$B$782,N$83)+'СЕТ СН'!$H$9+СВЦЭМ!$D$10+'СЕТ СН'!$H$6-'СЕТ СН'!$H$19</f>
        <v>1791.9136343299999</v>
      </c>
      <c r="O87" s="36">
        <f>SUMIFS(СВЦЭМ!$C$39:$C$782,СВЦЭМ!$A$39:$A$782,$A87,СВЦЭМ!$B$39:$B$782,O$83)+'СЕТ СН'!$H$9+СВЦЭМ!$D$10+'СЕТ СН'!$H$6-'СЕТ СН'!$H$19</f>
        <v>1799.0748244000001</v>
      </c>
      <c r="P87" s="36">
        <f>SUMIFS(СВЦЭМ!$C$39:$C$782,СВЦЭМ!$A$39:$A$782,$A87,СВЦЭМ!$B$39:$B$782,P$83)+'СЕТ СН'!$H$9+СВЦЭМ!$D$10+'СЕТ СН'!$H$6-'СЕТ СН'!$H$19</f>
        <v>1801.5538576900001</v>
      </c>
      <c r="Q87" s="36">
        <f>SUMIFS(СВЦЭМ!$C$39:$C$782,СВЦЭМ!$A$39:$A$782,$A87,СВЦЭМ!$B$39:$B$782,Q$83)+'СЕТ СН'!$H$9+СВЦЭМ!$D$10+'СЕТ СН'!$H$6-'СЕТ СН'!$H$19</f>
        <v>1821.2776221000001</v>
      </c>
      <c r="R87" s="36">
        <f>SUMIFS(СВЦЭМ!$C$39:$C$782,СВЦЭМ!$A$39:$A$782,$A87,СВЦЭМ!$B$39:$B$782,R$83)+'СЕТ СН'!$H$9+СВЦЭМ!$D$10+'СЕТ СН'!$H$6-'СЕТ СН'!$H$19</f>
        <v>1817.3282152199999</v>
      </c>
      <c r="S87" s="36">
        <f>SUMIFS(СВЦЭМ!$C$39:$C$782,СВЦЭМ!$A$39:$A$782,$A87,СВЦЭМ!$B$39:$B$782,S$83)+'СЕТ СН'!$H$9+СВЦЭМ!$D$10+'СЕТ СН'!$H$6-'СЕТ СН'!$H$19</f>
        <v>1799.9301031699999</v>
      </c>
      <c r="T87" s="36">
        <f>SUMIFS(СВЦЭМ!$C$39:$C$782,СВЦЭМ!$A$39:$A$782,$A87,СВЦЭМ!$B$39:$B$782,T$83)+'СЕТ СН'!$H$9+СВЦЭМ!$D$10+'СЕТ СН'!$H$6-'СЕТ СН'!$H$19</f>
        <v>1796.5891367900001</v>
      </c>
      <c r="U87" s="36">
        <f>SUMIFS(СВЦЭМ!$C$39:$C$782,СВЦЭМ!$A$39:$A$782,$A87,СВЦЭМ!$B$39:$B$782,U$83)+'СЕТ СН'!$H$9+СВЦЭМ!$D$10+'СЕТ СН'!$H$6-'СЕТ СН'!$H$19</f>
        <v>1734.7591222400001</v>
      </c>
      <c r="V87" s="36">
        <f>SUMIFS(СВЦЭМ!$C$39:$C$782,СВЦЭМ!$A$39:$A$782,$A87,СВЦЭМ!$B$39:$B$782,V$83)+'СЕТ СН'!$H$9+СВЦЭМ!$D$10+'СЕТ СН'!$H$6-'СЕТ СН'!$H$19</f>
        <v>1693.0747452200001</v>
      </c>
      <c r="W87" s="36">
        <f>SUMIFS(СВЦЭМ!$C$39:$C$782,СВЦЭМ!$A$39:$A$782,$A87,СВЦЭМ!$B$39:$B$782,W$83)+'СЕТ СН'!$H$9+СВЦЭМ!$D$10+'СЕТ СН'!$H$6-'СЕТ СН'!$H$19</f>
        <v>1706.0592228</v>
      </c>
      <c r="X87" s="36">
        <f>SUMIFS(СВЦЭМ!$C$39:$C$782,СВЦЭМ!$A$39:$A$782,$A87,СВЦЭМ!$B$39:$B$782,X$83)+'СЕТ СН'!$H$9+СВЦЭМ!$D$10+'СЕТ СН'!$H$6-'СЕТ СН'!$H$19</f>
        <v>1784.1515040100001</v>
      </c>
      <c r="Y87" s="36">
        <f>SUMIFS(СВЦЭМ!$C$39:$C$782,СВЦЭМ!$A$39:$A$782,$A87,СВЦЭМ!$B$39:$B$782,Y$83)+'СЕТ СН'!$H$9+СВЦЭМ!$D$10+'СЕТ СН'!$H$6-'СЕТ СН'!$H$19</f>
        <v>1832.4356876500001</v>
      </c>
    </row>
    <row r="88" spans="1:25" ht="15.75" x14ac:dyDescent="0.2">
      <c r="A88" s="35">
        <f t="shared" si="2"/>
        <v>45082</v>
      </c>
      <c r="B88" s="36">
        <f>SUMIFS(СВЦЭМ!$C$39:$C$782,СВЦЭМ!$A$39:$A$782,$A88,СВЦЭМ!$B$39:$B$782,B$83)+'СЕТ СН'!$H$9+СВЦЭМ!$D$10+'СЕТ СН'!$H$6-'СЕТ СН'!$H$19</f>
        <v>1896.4532246900001</v>
      </c>
      <c r="C88" s="36">
        <f>SUMIFS(СВЦЭМ!$C$39:$C$782,СВЦЭМ!$A$39:$A$782,$A88,СВЦЭМ!$B$39:$B$782,C$83)+'СЕТ СН'!$H$9+СВЦЭМ!$D$10+'СЕТ СН'!$H$6-'СЕТ СН'!$H$19</f>
        <v>1934.96985814</v>
      </c>
      <c r="D88" s="36">
        <f>SUMIFS(СВЦЭМ!$C$39:$C$782,СВЦЭМ!$A$39:$A$782,$A88,СВЦЭМ!$B$39:$B$782,D$83)+'СЕТ СН'!$H$9+СВЦЭМ!$D$10+'СЕТ СН'!$H$6-'СЕТ СН'!$H$19</f>
        <v>1984.33772733</v>
      </c>
      <c r="E88" s="36">
        <f>SUMIFS(СВЦЭМ!$C$39:$C$782,СВЦЭМ!$A$39:$A$782,$A88,СВЦЭМ!$B$39:$B$782,E$83)+'СЕТ СН'!$H$9+СВЦЭМ!$D$10+'СЕТ СН'!$H$6-'СЕТ СН'!$H$19</f>
        <v>1974.75798824</v>
      </c>
      <c r="F88" s="36">
        <f>SUMIFS(СВЦЭМ!$C$39:$C$782,СВЦЭМ!$A$39:$A$782,$A88,СВЦЭМ!$B$39:$B$782,F$83)+'СЕТ СН'!$H$9+СВЦЭМ!$D$10+'СЕТ СН'!$H$6-'СЕТ СН'!$H$19</f>
        <v>1987.6920590300001</v>
      </c>
      <c r="G88" s="36">
        <f>SUMIFS(СВЦЭМ!$C$39:$C$782,СВЦЭМ!$A$39:$A$782,$A88,СВЦЭМ!$B$39:$B$782,G$83)+'СЕТ СН'!$H$9+СВЦЭМ!$D$10+'СЕТ СН'!$H$6-'СЕТ СН'!$H$19</f>
        <v>1974.4181473599999</v>
      </c>
      <c r="H88" s="36">
        <f>SUMIFS(СВЦЭМ!$C$39:$C$782,СВЦЭМ!$A$39:$A$782,$A88,СВЦЭМ!$B$39:$B$782,H$83)+'СЕТ СН'!$H$9+СВЦЭМ!$D$10+'СЕТ СН'!$H$6-'СЕТ СН'!$H$19</f>
        <v>1911.7983101300001</v>
      </c>
      <c r="I88" s="36">
        <f>SUMIFS(СВЦЭМ!$C$39:$C$782,СВЦЭМ!$A$39:$A$782,$A88,СВЦЭМ!$B$39:$B$782,I$83)+'СЕТ СН'!$H$9+СВЦЭМ!$D$10+'СЕТ СН'!$H$6-'СЕТ СН'!$H$19</f>
        <v>1879.22546046</v>
      </c>
      <c r="J88" s="36">
        <f>SUMIFS(СВЦЭМ!$C$39:$C$782,СВЦЭМ!$A$39:$A$782,$A88,СВЦЭМ!$B$39:$B$782,J$83)+'СЕТ СН'!$H$9+СВЦЭМ!$D$10+'СЕТ СН'!$H$6-'СЕТ СН'!$H$19</f>
        <v>1893.06123413</v>
      </c>
      <c r="K88" s="36">
        <f>SUMIFS(СВЦЭМ!$C$39:$C$782,СВЦЭМ!$A$39:$A$782,$A88,СВЦЭМ!$B$39:$B$782,K$83)+'СЕТ СН'!$H$9+СВЦЭМ!$D$10+'СЕТ СН'!$H$6-'СЕТ СН'!$H$19</f>
        <v>1783.0123166200001</v>
      </c>
      <c r="L88" s="36">
        <f>SUMIFS(СВЦЭМ!$C$39:$C$782,СВЦЭМ!$A$39:$A$782,$A88,СВЦЭМ!$B$39:$B$782,L$83)+'СЕТ СН'!$H$9+СВЦЭМ!$D$10+'СЕТ СН'!$H$6-'СЕТ СН'!$H$19</f>
        <v>1771.7910554800001</v>
      </c>
      <c r="M88" s="36">
        <f>SUMIFS(СВЦЭМ!$C$39:$C$782,СВЦЭМ!$A$39:$A$782,$A88,СВЦЭМ!$B$39:$B$782,M$83)+'СЕТ СН'!$H$9+СВЦЭМ!$D$10+'СЕТ СН'!$H$6-'СЕТ СН'!$H$19</f>
        <v>1782.14795413</v>
      </c>
      <c r="N88" s="36">
        <f>SUMIFS(СВЦЭМ!$C$39:$C$782,СВЦЭМ!$A$39:$A$782,$A88,СВЦЭМ!$B$39:$B$782,N$83)+'СЕТ СН'!$H$9+СВЦЭМ!$D$10+'СЕТ СН'!$H$6-'СЕТ СН'!$H$19</f>
        <v>1819.0261238200001</v>
      </c>
      <c r="O88" s="36">
        <f>SUMIFS(СВЦЭМ!$C$39:$C$782,СВЦЭМ!$A$39:$A$782,$A88,СВЦЭМ!$B$39:$B$782,O$83)+'СЕТ СН'!$H$9+СВЦЭМ!$D$10+'СЕТ СН'!$H$6-'СЕТ СН'!$H$19</f>
        <v>1833.2636943699999</v>
      </c>
      <c r="P88" s="36">
        <f>SUMIFS(СВЦЭМ!$C$39:$C$782,СВЦЭМ!$A$39:$A$782,$A88,СВЦЭМ!$B$39:$B$782,P$83)+'СЕТ СН'!$H$9+СВЦЭМ!$D$10+'СЕТ СН'!$H$6-'СЕТ СН'!$H$19</f>
        <v>1842.12635828</v>
      </c>
      <c r="Q88" s="36">
        <f>SUMIFS(СВЦЭМ!$C$39:$C$782,СВЦЭМ!$A$39:$A$782,$A88,СВЦЭМ!$B$39:$B$782,Q$83)+'СЕТ СН'!$H$9+СВЦЭМ!$D$10+'СЕТ СН'!$H$6-'СЕТ СН'!$H$19</f>
        <v>1859.93671503</v>
      </c>
      <c r="R88" s="36">
        <f>SUMIFS(СВЦЭМ!$C$39:$C$782,СВЦЭМ!$A$39:$A$782,$A88,СВЦЭМ!$B$39:$B$782,R$83)+'СЕТ СН'!$H$9+СВЦЭМ!$D$10+'СЕТ СН'!$H$6-'СЕТ СН'!$H$19</f>
        <v>1882.39847893</v>
      </c>
      <c r="S88" s="36">
        <f>SUMIFS(СВЦЭМ!$C$39:$C$782,СВЦЭМ!$A$39:$A$782,$A88,СВЦЭМ!$B$39:$B$782,S$83)+'СЕТ СН'!$H$9+СВЦЭМ!$D$10+'СЕТ СН'!$H$6-'СЕТ СН'!$H$19</f>
        <v>1876.4165720200001</v>
      </c>
      <c r="T88" s="36">
        <f>SUMIFS(СВЦЭМ!$C$39:$C$782,СВЦЭМ!$A$39:$A$782,$A88,СВЦЭМ!$B$39:$B$782,T$83)+'СЕТ СН'!$H$9+СВЦЭМ!$D$10+'СЕТ СН'!$H$6-'СЕТ СН'!$H$19</f>
        <v>1861.95728958</v>
      </c>
      <c r="U88" s="36">
        <f>SUMIFS(СВЦЭМ!$C$39:$C$782,СВЦЭМ!$A$39:$A$782,$A88,СВЦЭМ!$B$39:$B$782,U$83)+'СЕТ СН'!$H$9+СВЦЭМ!$D$10+'СЕТ СН'!$H$6-'СЕТ СН'!$H$19</f>
        <v>1840.5049632100001</v>
      </c>
      <c r="V88" s="36">
        <f>SUMIFS(СВЦЭМ!$C$39:$C$782,СВЦЭМ!$A$39:$A$782,$A88,СВЦЭМ!$B$39:$B$782,V$83)+'СЕТ СН'!$H$9+СВЦЭМ!$D$10+'СЕТ СН'!$H$6-'СЕТ СН'!$H$19</f>
        <v>1755.2438413100001</v>
      </c>
      <c r="W88" s="36">
        <f>SUMIFS(СВЦЭМ!$C$39:$C$782,СВЦЭМ!$A$39:$A$782,$A88,СВЦЭМ!$B$39:$B$782,W$83)+'СЕТ СН'!$H$9+СВЦЭМ!$D$10+'СЕТ СН'!$H$6-'СЕТ СН'!$H$19</f>
        <v>1822.5557342900001</v>
      </c>
      <c r="X88" s="36">
        <f>SUMIFS(СВЦЭМ!$C$39:$C$782,СВЦЭМ!$A$39:$A$782,$A88,СВЦЭМ!$B$39:$B$782,X$83)+'СЕТ СН'!$H$9+СВЦЭМ!$D$10+'СЕТ СН'!$H$6-'СЕТ СН'!$H$19</f>
        <v>1877.81137986</v>
      </c>
      <c r="Y88" s="36">
        <f>SUMIFS(СВЦЭМ!$C$39:$C$782,СВЦЭМ!$A$39:$A$782,$A88,СВЦЭМ!$B$39:$B$782,Y$83)+'СЕТ СН'!$H$9+СВЦЭМ!$D$10+'СЕТ СН'!$H$6-'СЕТ СН'!$H$19</f>
        <v>1959.3979375500001</v>
      </c>
    </row>
    <row r="89" spans="1:25" ht="15.75" x14ac:dyDescent="0.2">
      <c r="A89" s="35">
        <f t="shared" si="2"/>
        <v>45083</v>
      </c>
      <c r="B89" s="36">
        <f>SUMIFS(СВЦЭМ!$C$39:$C$782,СВЦЭМ!$A$39:$A$782,$A89,СВЦЭМ!$B$39:$B$782,B$83)+'СЕТ СН'!$H$9+СВЦЭМ!$D$10+'СЕТ СН'!$H$6-'СЕТ СН'!$H$19</f>
        <v>1943.7679270799999</v>
      </c>
      <c r="C89" s="36">
        <f>SUMIFS(СВЦЭМ!$C$39:$C$782,СВЦЭМ!$A$39:$A$782,$A89,СВЦЭМ!$B$39:$B$782,C$83)+'СЕТ СН'!$H$9+СВЦЭМ!$D$10+'СЕТ СН'!$H$6-'СЕТ СН'!$H$19</f>
        <v>2028.0072974700001</v>
      </c>
      <c r="D89" s="36">
        <f>SUMIFS(СВЦЭМ!$C$39:$C$782,СВЦЭМ!$A$39:$A$782,$A89,СВЦЭМ!$B$39:$B$782,D$83)+'СЕТ СН'!$H$9+СВЦЭМ!$D$10+'СЕТ СН'!$H$6-'СЕТ СН'!$H$19</f>
        <v>2138.40712201</v>
      </c>
      <c r="E89" s="36">
        <f>SUMIFS(СВЦЭМ!$C$39:$C$782,СВЦЭМ!$A$39:$A$782,$A89,СВЦЭМ!$B$39:$B$782,E$83)+'СЕТ СН'!$H$9+СВЦЭМ!$D$10+'СЕТ СН'!$H$6-'СЕТ СН'!$H$19</f>
        <v>2138.01810123</v>
      </c>
      <c r="F89" s="36">
        <f>SUMIFS(СВЦЭМ!$C$39:$C$782,СВЦЭМ!$A$39:$A$782,$A89,СВЦЭМ!$B$39:$B$782,F$83)+'СЕТ СН'!$H$9+СВЦЭМ!$D$10+'СЕТ СН'!$H$6-'СЕТ СН'!$H$19</f>
        <v>2151.9096674900002</v>
      </c>
      <c r="G89" s="36">
        <f>SUMIFS(СВЦЭМ!$C$39:$C$782,СВЦЭМ!$A$39:$A$782,$A89,СВЦЭМ!$B$39:$B$782,G$83)+'СЕТ СН'!$H$9+СВЦЭМ!$D$10+'СЕТ СН'!$H$6-'СЕТ СН'!$H$19</f>
        <v>2079.6195636100001</v>
      </c>
      <c r="H89" s="36">
        <f>SUMIFS(СВЦЭМ!$C$39:$C$782,СВЦЭМ!$A$39:$A$782,$A89,СВЦЭМ!$B$39:$B$782,H$83)+'СЕТ СН'!$H$9+СВЦЭМ!$D$10+'СЕТ СН'!$H$6-'СЕТ СН'!$H$19</f>
        <v>1894.92565195</v>
      </c>
      <c r="I89" s="36">
        <f>SUMIFS(СВЦЭМ!$C$39:$C$782,СВЦЭМ!$A$39:$A$782,$A89,СВЦЭМ!$B$39:$B$782,I$83)+'СЕТ СН'!$H$9+СВЦЭМ!$D$10+'СЕТ СН'!$H$6-'СЕТ СН'!$H$19</f>
        <v>1856.85720565</v>
      </c>
      <c r="J89" s="36">
        <f>SUMIFS(СВЦЭМ!$C$39:$C$782,СВЦЭМ!$A$39:$A$782,$A89,СВЦЭМ!$B$39:$B$782,J$83)+'СЕТ СН'!$H$9+СВЦЭМ!$D$10+'СЕТ СН'!$H$6-'СЕТ СН'!$H$19</f>
        <v>1754.06533386</v>
      </c>
      <c r="K89" s="36">
        <f>SUMIFS(СВЦЭМ!$C$39:$C$782,СВЦЭМ!$A$39:$A$782,$A89,СВЦЭМ!$B$39:$B$782,K$83)+'СЕТ СН'!$H$9+СВЦЭМ!$D$10+'СЕТ СН'!$H$6-'СЕТ СН'!$H$19</f>
        <v>1705.83911033</v>
      </c>
      <c r="L89" s="36">
        <f>SUMIFS(СВЦЭМ!$C$39:$C$782,СВЦЭМ!$A$39:$A$782,$A89,СВЦЭМ!$B$39:$B$782,L$83)+'СЕТ СН'!$H$9+СВЦЭМ!$D$10+'СЕТ СН'!$H$6-'СЕТ СН'!$H$19</f>
        <v>1716.76967317</v>
      </c>
      <c r="M89" s="36">
        <f>SUMIFS(СВЦЭМ!$C$39:$C$782,СВЦЭМ!$A$39:$A$782,$A89,СВЦЭМ!$B$39:$B$782,M$83)+'СЕТ СН'!$H$9+СВЦЭМ!$D$10+'СЕТ СН'!$H$6-'СЕТ СН'!$H$19</f>
        <v>1708.84050918</v>
      </c>
      <c r="N89" s="36">
        <f>SUMIFS(СВЦЭМ!$C$39:$C$782,СВЦЭМ!$A$39:$A$782,$A89,СВЦЭМ!$B$39:$B$782,N$83)+'СЕТ СН'!$H$9+СВЦЭМ!$D$10+'СЕТ СН'!$H$6-'СЕТ СН'!$H$19</f>
        <v>1729.4223053800001</v>
      </c>
      <c r="O89" s="36">
        <f>SUMIFS(СВЦЭМ!$C$39:$C$782,СВЦЭМ!$A$39:$A$782,$A89,СВЦЭМ!$B$39:$B$782,O$83)+'СЕТ СН'!$H$9+СВЦЭМ!$D$10+'СЕТ СН'!$H$6-'СЕТ СН'!$H$19</f>
        <v>1740.7974598400001</v>
      </c>
      <c r="P89" s="36">
        <f>SUMIFS(СВЦЭМ!$C$39:$C$782,СВЦЭМ!$A$39:$A$782,$A89,СВЦЭМ!$B$39:$B$782,P$83)+'СЕТ СН'!$H$9+СВЦЭМ!$D$10+'СЕТ СН'!$H$6-'СЕТ СН'!$H$19</f>
        <v>1757.3014820600001</v>
      </c>
      <c r="Q89" s="36">
        <f>SUMIFS(СВЦЭМ!$C$39:$C$782,СВЦЭМ!$A$39:$A$782,$A89,СВЦЭМ!$B$39:$B$782,Q$83)+'СЕТ СН'!$H$9+СВЦЭМ!$D$10+'СЕТ СН'!$H$6-'СЕТ СН'!$H$19</f>
        <v>1770.6611752700001</v>
      </c>
      <c r="R89" s="36">
        <f>SUMIFS(СВЦЭМ!$C$39:$C$782,СВЦЭМ!$A$39:$A$782,$A89,СВЦЭМ!$B$39:$B$782,R$83)+'СЕТ СН'!$H$9+СВЦЭМ!$D$10+'СЕТ СН'!$H$6-'СЕТ СН'!$H$19</f>
        <v>1760.0052856</v>
      </c>
      <c r="S89" s="36">
        <f>SUMIFS(СВЦЭМ!$C$39:$C$782,СВЦЭМ!$A$39:$A$782,$A89,СВЦЭМ!$B$39:$B$782,S$83)+'СЕТ СН'!$H$9+СВЦЭМ!$D$10+'СЕТ СН'!$H$6-'СЕТ СН'!$H$19</f>
        <v>1737.7303827400001</v>
      </c>
      <c r="T89" s="36">
        <f>SUMIFS(СВЦЭМ!$C$39:$C$782,СВЦЭМ!$A$39:$A$782,$A89,СВЦЭМ!$B$39:$B$782,T$83)+'СЕТ СН'!$H$9+СВЦЭМ!$D$10+'СЕТ СН'!$H$6-'СЕТ СН'!$H$19</f>
        <v>1767.43722963</v>
      </c>
      <c r="U89" s="36">
        <f>SUMIFS(СВЦЭМ!$C$39:$C$782,СВЦЭМ!$A$39:$A$782,$A89,СВЦЭМ!$B$39:$B$782,U$83)+'СЕТ СН'!$H$9+СВЦЭМ!$D$10+'СЕТ СН'!$H$6-'СЕТ СН'!$H$19</f>
        <v>1718.0247761800001</v>
      </c>
      <c r="V89" s="36">
        <f>SUMIFS(СВЦЭМ!$C$39:$C$782,СВЦЭМ!$A$39:$A$782,$A89,СВЦЭМ!$B$39:$B$782,V$83)+'СЕТ СН'!$H$9+СВЦЭМ!$D$10+'СЕТ СН'!$H$6-'СЕТ СН'!$H$19</f>
        <v>1693.9234281700001</v>
      </c>
      <c r="W89" s="36">
        <f>SUMIFS(СВЦЭМ!$C$39:$C$782,СВЦЭМ!$A$39:$A$782,$A89,СВЦЭМ!$B$39:$B$782,W$83)+'СЕТ СН'!$H$9+СВЦЭМ!$D$10+'СЕТ СН'!$H$6-'СЕТ СН'!$H$19</f>
        <v>1706.95852945</v>
      </c>
      <c r="X89" s="36">
        <f>SUMIFS(СВЦЭМ!$C$39:$C$782,СВЦЭМ!$A$39:$A$782,$A89,СВЦЭМ!$B$39:$B$782,X$83)+'СЕТ СН'!$H$9+СВЦЭМ!$D$10+'СЕТ СН'!$H$6-'СЕТ СН'!$H$19</f>
        <v>1735.2468520800001</v>
      </c>
      <c r="Y89" s="36">
        <f>SUMIFS(СВЦЭМ!$C$39:$C$782,СВЦЭМ!$A$39:$A$782,$A89,СВЦЭМ!$B$39:$B$782,Y$83)+'СЕТ СН'!$H$9+СВЦЭМ!$D$10+'СЕТ СН'!$H$6-'СЕТ СН'!$H$19</f>
        <v>1830.29347465</v>
      </c>
    </row>
    <row r="90" spans="1:25" ht="15.75" x14ac:dyDescent="0.2">
      <c r="A90" s="35">
        <f t="shared" si="2"/>
        <v>45084</v>
      </c>
      <c r="B90" s="36">
        <f>SUMIFS(СВЦЭМ!$C$39:$C$782,СВЦЭМ!$A$39:$A$782,$A90,СВЦЭМ!$B$39:$B$782,B$83)+'СЕТ СН'!$H$9+СВЦЭМ!$D$10+'СЕТ СН'!$H$6-'СЕТ СН'!$H$19</f>
        <v>1973.8613817</v>
      </c>
      <c r="C90" s="36">
        <f>SUMIFS(СВЦЭМ!$C$39:$C$782,СВЦЭМ!$A$39:$A$782,$A90,СВЦЭМ!$B$39:$B$782,C$83)+'СЕТ СН'!$H$9+СВЦЭМ!$D$10+'СЕТ СН'!$H$6-'СЕТ СН'!$H$19</f>
        <v>1909.24471718</v>
      </c>
      <c r="D90" s="36">
        <f>SUMIFS(СВЦЭМ!$C$39:$C$782,СВЦЭМ!$A$39:$A$782,$A90,СВЦЭМ!$B$39:$B$782,D$83)+'СЕТ СН'!$H$9+СВЦЭМ!$D$10+'СЕТ СН'!$H$6-'СЕТ СН'!$H$19</f>
        <v>2096.7419389500001</v>
      </c>
      <c r="E90" s="36">
        <f>SUMIFS(СВЦЭМ!$C$39:$C$782,СВЦЭМ!$A$39:$A$782,$A90,СВЦЭМ!$B$39:$B$782,E$83)+'СЕТ СН'!$H$9+СВЦЭМ!$D$10+'СЕТ СН'!$H$6-'СЕТ СН'!$H$19</f>
        <v>2115.4936651800003</v>
      </c>
      <c r="F90" s="36">
        <f>SUMIFS(СВЦЭМ!$C$39:$C$782,СВЦЭМ!$A$39:$A$782,$A90,СВЦЭМ!$B$39:$B$782,F$83)+'СЕТ СН'!$H$9+СВЦЭМ!$D$10+'СЕТ СН'!$H$6-'СЕТ СН'!$H$19</f>
        <v>2105.61343296</v>
      </c>
      <c r="G90" s="36">
        <f>SUMIFS(СВЦЭМ!$C$39:$C$782,СВЦЭМ!$A$39:$A$782,$A90,СВЦЭМ!$B$39:$B$782,G$83)+'СЕТ СН'!$H$9+СВЦЭМ!$D$10+'СЕТ СН'!$H$6-'СЕТ СН'!$H$19</f>
        <v>2034.4231207800001</v>
      </c>
      <c r="H90" s="36">
        <f>SUMIFS(СВЦЭМ!$C$39:$C$782,СВЦЭМ!$A$39:$A$782,$A90,СВЦЭМ!$B$39:$B$782,H$83)+'СЕТ СН'!$H$9+СВЦЭМ!$D$10+'СЕТ СН'!$H$6-'СЕТ СН'!$H$19</f>
        <v>1915.3660563200001</v>
      </c>
      <c r="I90" s="36">
        <f>SUMIFS(СВЦЭМ!$C$39:$C$782,СВЦЭМ!$A$39:$A$782,$A90,СВЦЭМ!$B$39:$B$782,I$83)+'СЕТ СН'!$H$9+СВЦЭМ!$D$10+'СЕТ СН'!$H$6-'СЕТ СН'!$H$19</f>
        <v>1881.59700656</v>
      </c>
      <c r="J90" s="36">
        <f>SUMIFS(СВЦЭМ!$C$39:$C$782,СВЦЭМ!$A$39:$A$782,$A90,СВЦЭМ!$B$39:$B$782,J$83)+'СЕТ СН'!$H$9+СВЦЭМ!$D$10+'СЕТ СН'!$H$6-'СЕТ СН'!$H$19</f>
        <v>1790.5151731999999</v>
      </c>
      <c r="K90" s="36">
        <f>SUMIFS(СВЦЭМ!$C$39:$C$782,СВЦЭМ!$A$39:$A$782,$A90,СВЦЭМ!$B$39:$B$782,K$83)+'СЕТ СН'!$H$9+СВЦЭМ!$D$10+'СЕТ СН'!$H$6-'СЕТ СН'!$H$19</f>
        <v>1794.11440537</v>
      </c>
      <c r="L90" s="36">
        <f>SUMIFS(СВЦЭМ!$C$39:$C$782,СВЦЭМ!$A$39:$A$782,$A90,СВЦЭМ!$B$39:$B$782,L$83)+'СЕТ СН'!$H$9+СВЦЭМ!$D$10+'СЕТ СН'!$H$6-'СЕТ СН'!$H$19</f>
        <v>1809.0465034399999</v>
      </c>
      <c r="M90" s="36">
        <f>SUMIFS(СВЦЭМ!$C$39:$C$782,СВЦЭМ!$A$39:$A$782,$A90,СВЦЭМ!$B$39:$B$782,M$83)+'СЕТ СН'!$H$9+СВЦЭМ!$D$10+'СЕТ СН'!$H$6-'СЕТ СН'!$H$19</f>
        <v>1816.3595581700001</v>
      </c>
      <c r="N90" s="36">
        <f>SUMIFS(СВЦЭМ!$C$39:$C$782,СВЦЭМ!$A$39:$A$782,$A90,СВЦЭМ!$B$39:$B$782,N$83)+'СЕТ СН'!$H$9+СВЦЭМ!$D$10+'СЕТ СН'!$H$6-'СЕТ СН'!$H$19</f>
        <v>1823.72137247</v>
      </c>
      <c r="O90" s="36">
        <f>SUMIFS(СВЦЭМ!$C$39:$C$782,СВЦЭМ!$A$39:$A$782,$A90,СВЦЭМ!$B$39:$B$782,O$83)+'СЕТ СН'!$H$9+СВЦЭМ!$D$10+'СЕТ СН'!$H$6-'СЕТ СН'!$H$19</f>
        <v>1858.42737173</v>
      </c>
      <c r="P90" s="36">
        <f>SUMIFS(СВЦЭМ!$C$39:$C$782,СВЦЭМ!$A$39:$A$782,$A90,СВЦЭМ!$B$39:$B$782,P$83)+'СЕТ СН'!$H$9+СВЦЭМ!$D$10+'СЕТ СН'!$H$6-'СЕТ СН'!$H$19</f>
        <v>1872.1445275200001</v>
      </c>
      <c r="Q90" s="36">
        <f>SUMIFS(СВЦЭМ!$C$39:$C$782,СВЦЭМ!$A$39:$A$782,$A90,СВЦЭМ!$B$39:$B$782,Q$83)+'СЕТ СН'!$H$9+СВЦЭМ!$D$10+'СЕТ СН'!$H$6-'СЕТ СН'!$H$19</f>
        <v>1880.8507605100001</v>
      </c>
      <c r="R90" s="36">
        <f>SUMIFS(СВЦЭМ!$C$39:$C$782,СВЦЭМ!$A$39:$A$782,$A90,СВЦЭМ!$B$39:$B$782,R$83)+'СЕТ СН'!$H$9+СВЦЭМ!$D$10+'СЕТ СН'!$H$6-'СЕТ СН'!$H$19</f>
        <v>1851.97752872</v>
      </c>
      <c r="S90" s="36">
        <f>SUMIFS(СВЦЭМ!$C$39:$C$782,СВЦЭМ!$A$39:$A$782,$A90,СВЦЭМ!$B$39:$B$782,S$83)+'СЕТ СН'!$H$9+СВЦЭМ!$D$10+'СЕТ СН'!$H$6-'СЕТ СН'!$H$19</f>
        <v>1825.47949066</v>
      </c>
      <c r="T90" s="36">
        <f>SUMIFS(СВЦЭМ!$C$39:$C$782,СВЦЭМ!$A$39:$A$782,$A90,СВЦЭМ!$B$39:$B$782,T$83)+'СЕТ СН'!$H$9+СВЦЭМ!$D$10+'СЕТ СН'!$H$6-'СЕТ СН'!$H$19</f>
        <v>1808.5570897</v>
      </c>
      <c r="U90" s="36">
        <f>SUMIFS(СВЦЭМ!$C$39:$C$782,СВЦЭМ!$A$39:$A$782,$A90,СВЦЭМ!$B$39:$B$782,U$83)+'СЕТ СН'!$H$9+СВЦЭМ!$D$10+'СЕТ СН'!$H$6-'СЕТ СН'!$H$19</f>
        <v>1729.88940067</v>
      </c>
      <c r="V90" s="36">
        <f>SUMIFS(СВЦЭМ!$C$39:$C$782,СВЦЭМ!$A$39:$A$782,$A90,СВЦЭМ!$B$39:$B$782,V$83)+'СЕТ СН'!$H$9+СВЦЭМ!$D$10+'СЕТ СН'!$H$6-'СЕТ СН'!$H$19</f>
        <v>1754.0334236000001</v>
      </c>
      <c r="W90" s="36">
        <f>SUMIFS(СВЦЭМ!$C$39:$C$782,СВЦЭМ!$A$39:$A$782,$A90,СВЦЭМ!$B$39:$B$782,W$83)+'СЕТ СН'!$H$9+СВЦЭМ!$D$10+'СЕТ СН'!$H$6-'СЕТ СН'!$H$19</f>
        <v>1784.57413496</v>
      </c>
      <c r="X90" s="36">
        <f>SUMIFS(СВЦЭМ!$C$39:$C$782,СВЦЭМ!$A$39:$A$782,$A90,СВЦЭМ!$B$39:$B$782,X$83)+'СЕТ СН'!$H$9+СВЦЭМ!$D$10+'СЕТ СН'!$H$6-'СЕТ СН'!$H$19</f>
        <v>1846.1078699700001</v>
      </c>
      <c r="Y90" s="36">
        <f>SUMIFS(СВЦЭМ!$C$39:$C$782,СВЦЭМ!$A$39:$A$782,$A90,СВЦЭМ!$B$39:$B$782,Y$83)+'СЕТ СН'!$H$9+СВЦЭМ!$D$10+'СЕТ СН'!$H$6-'СЕТ СН'!$H$19</f>
        <v>1893.1539453099999</v>
      </c>
    </row>
    <row r="91" spans="1:25" ht="15.75" x14ac:dyDescent="0.2">
      <c r="A91" s="35">
        <f t="shared" si="2"/>
        <v>45085</v>
      </c>
      <c r="B91" s="36">
        <f>SUMIFS(СВЦЭМ!$C$39:$C$782,СВЦЭМ!$A$39:$A$782,$A91,СВЦЭМ!$B$39:$B$782,B$83)+'СЕТ СН'!$H$9+СВЦЭМ!$D$10+'СЕТ СН'!$H$6-'СЕТ СН'!$H$19</f>
        <v>2032.2812612</v>
      </c>
      <c r="C91" s="36">
        <f>SUMIFS(СВЦЭМ!$C$39:$C$782,СВЦЭМ!$A$39:$A$782,$A91,СВЦЭМ!$B$39:$B$782,C$83)+'СЕТ СН'!$H$9+СВЦЭМ!$D$10+'СЕТ СН'!$H$6-'СЕТ СН'!$H$19</f>
        <v>2074.75603667</v>
      </c>
      <c r="D91" s="36">
        <f>SUMIFS(СВЦЭМ!$C$39:$C$782,СВЦЭМ!$A$39:$A$782,$A91,СВЦЭМ!$B$39:$B$782,D$83)+'СЕТ СН'!$H$9+СВЦЭМ!$D$10+'СЕТ СН'!$H$6-'СЕТ СН'!$H$19</f>
        <v>2079.2490385000001</v>
      </c>
      <c r="E91" s="36">
        <f>SUMIFS(СВЦЭМ!$C$39:$C$782,СВЦЭМ!$A$39:$A$782,$A91,СВЦЭМ!$B$39:$B$782,E$83)+'СЕТ СН'!$H$9+СВЦЭМ!$D$10+'СЕТ СН'!$H$6-'СЕТ СН'!$H$19</f>
        <v>2081.21391567</v>
      </c>
      <c r="F91" s="36">
        <f>SUMIFS(СВЦЭМ!$C$39:$C$782,СВЦЭМ!$A$39:$A$782,$A91,СВЦЭМ!$B$39:$B$782,F$83)+'СЕТ СН'!$H$9+СВЦЭМ!$D$10+'СЕТ СН'!$H$6-'СЕТ СН'!$H$19</f>
        <v>2064.22027093</v>
      </c>
      <c r="G91" s="36">
        <f>SUMIFS(СВЦЭМ!$C$39:$C$782,СВЦЭМ!$A$39:$A$782,$A91,СВЦЭМ!$B$39:$B$782,G$83)+'СЕТ СН'!$H$9+СВЦЭМ!$D$10+'СЕТ СН'!$H$6-'СЕТ СН'!$H$19</f>
        <v>2037.03863469</v>
      </c>
      <c r="H91" s="36">
        <f>SUMIFS(СВЦЭМ!$C$39:$C$782,СВЦЭМ!$A$39:$A$782,$A91,СВЦЭМ!$B$39:$B$782,H$83)+'СЕТ СН'!$H$9+СВЦЭМ!$D$10+'СЕТ СН'!$H$6-'СЕТ СН'!$H$19</f>
        <v>1895.63649633</v>
      </c>
      <c r="I91" s="36">
        <f>SUMIFS(СВЦЭМ!$C$39:$C$782,СВЦЭМ!$A$39:$A$782,$A91,СВЦЭМ!$B$39:$B$782,I$83)+'СЕТ СН'!$H$9+СВЦЭМ!$D$10+'СЕТ СН'!$H$6-'СЕТ СН'!$H$19</f>
        <v>1855.14974278</v>
      </c>
      <c r="J91" s="36">
        <f>SUMIFS(СВЦЭМ!$C$39:$C$782,СВЦЭМ!$A$39:$A$782,$A91,СВЦЭМ!$B$39:$B$782,J$83)+'СЕТ СН'!$H$9+СВЦЭМ!$D$10+'СЕТ СН'!$H$6-'СЕТ СН'!$H$19</f>
        <v>1819.3731923</v>
      </c>
      <c r="K91" s="36">
        <f>SUMIFS(СВЦЭМ!$C$39:$C$782,СВЦЭМ!$A$39:$A$782,$A91,СВЦЭМ!$B$39:$B$782,K$83)+'СЕТ СН'!$H$9+СВЦЭМ!$D$10+'СЕТ СН'!$H$6-'СЕТ СН'!$H$19</f>
        <v>1792.13812624</v>
      </c>
      <c r="L91" s="36">
        <f>SUMIFS(СВЦЭМ!$C$39:$C$782,СВЦЭМ!$A$39:$A$782,$A91,СВЦЭМ!$B$39:$B$782,L$83)+'СЕТ СН'!$H$9+СВЦЭМ!$D$10+'СЕТ СН'!$H$6-'СЕТ СН'!$H$19</f>
        <v>1793.60546269</v>
      </c>
      <c r="M91" s="36">
        <f>SUMIFS(СВЦЭМ!$C$39:$C$782,СВЦЭМ!$A$39:$A$782,$A91,СВЦЭМ!$B$39:$B$782,M$83)+'СЕТ СН'!$H$9+СВЦЭМ!$D$10+'СЕТ СН'!$H$6-'СЕТ СН'!$H$19</f>
        <v>1814.8890607600001</v>
      </c>
      <c r="N91" s="36">
        <f>SUMIFS(СВЦЭМ!$C$39:$C$782,СВЦЭМ!$A$39:$A$782,$A91,СВЦЭМ!$B$39:$B$782,N$83)+'СЕТ СН'!$H$9+СВЦЭМ!$D$10+'СЕТ СН'!$H$6-'СЕТ СН'!$H$19</f>
        <v>1850.0451487</v>
      </c>
      <c r="O91" s="36">
        <f>SUMIFS(СВЦЭМ!$C$39:$C$782,СВЦЭМ!$A$39:$A$782,$A91,СВЦЭМ!$B$39:$B$782,O$83)+'СЕТ СН'!$H$9+СВЦЭМ!$D$10+'СЕТ СН'!$H$6-'СЕТ СН'!$H$19</f>
        <v>1850.6009499500001</v>
      </c>
      <c r="P91" s="36">
        <f>SUMIFS(СВЦЭМ!$C$39:$C$782,СВЦЭМ!$A$39:$A$782,$A91,СВЦЭМ!$B$39:$B$782,P$83)+'СЕТ СН'!$H$9+СВЦЭМ!$D$10+'СЕТ СН'!$H$6-'СЕТ СН'!$H$19</f>
        <v>1861.03438725</v>
      </c>
      <c r="Q91" s="36">
        <f>SUMIFS(СВЦЭМ!$C$39:$C$782,СВЦЭМ!$A$39:$A$782,$A91,СВЦЭМ!$B$39:$B$782,Q$83)+'СЕТ СН'!$H$9+СВЦЭМ!$D$10+'СЕТ СН'!$H$6-'СЕТ СН'!$H$19</f>
        <v>1875.7128107400001</v>
      </c>
      <c r="R91" s="36">
        <f>SUMIFS(СВЦЭМ!$C$39:$C$782,СВЦЭМ!$A$39:$A$782,$A91,СВЦЭМ!$B$39:$B$782,R$83)+'СЕТ СН'!$H$9+СВЦЭМ!$D$10+'СЕТ СН'!$H$6-'СЕТ СН'!$H$19</f>
        <v>1856.4659836000001</v>
      </c>
      <c r="S91" s="36">
        <f>SUMIFS(СВЦЭМ!$C$39:$C$782,СВЦЭМ!$A$39:$A$782,$A91,СВЦЭМ!$B$39:$B$782,S$83)+'СЕТ СН'!$H$9+СВЦЭМ!$D$10+'СЕТ СН'!$H$6-'СЕТ СН'!$H$19</f>
        <v>1837.13425452</v>
      </c>
      <c r="T91" s="36">
        <f>SUMIFS(СВЦЭМ!$C$39:$C$782,СВЦЭМ!$A$39:$A$782,$A91,СВЦЭМ!$B$39:$B$782,T$83)+'СЕТ СН'!$H$9+СВЦЭМ!$D$10+'СЕТ СН'!$H$6-'СЕТ СН'!$H$19</f>
        <v>1808.8623034899999</v>
      </c>
      <c r="U91" s="36">
        <f>SUMIFS(СВЦЭМ!$C$39:$C$782,СВЦЭМ!$A$39:$A$782,$A91,СВЦЭМ!$B$39:$B$782,U$83)+'СЕТ СН'!$H$9+СВЦЭМ!$D$10+'СЕТ СН'!$H$6-'СЕТ СН'!$H$19</f>
        <v>1787.02918024</v>
      </c>
      <c r="V91" s="36">
        <f>SUMIFS(СВЦЭМ!$C$39:$C$782,СВЦЭМ!$A$39:$A$782,$A91,СВЦЭМ!$B$39:$B$782,V$83)+'СЕТ СН'!$H$9+СВЦЭМ!$D$10+'СЕТ СН'!$H$6-'СЕТ СН'!$H$19</f>
        <v>1722.3814494200001</v>
      </c>
      <c r="W91" s="36">
        <f>SUMIFS(СВЦЭМ!$C$39:$C$782,СВЦЭМ!$A$39:$A$782,$A91,СВЦЭМ!$B$39:$B$782,W$83)+'СЕТ СН'!$H$9+СВЦЭМ!$D$10+'СЕТ СН'!$H$6-'СЕТ СН'!$H$19</f>
        <v>1769.09051004</v>
      </c>
      <c r="X91" s="36">
        <f>SUMIFS(СВЦЭМ!$C$39:$C$782,СВЦЭМ!$A$39:$A$782,$A91,СВЦЭМ!$B$39:$B$782,X$83)+'СЕТ СН'!$H$9+СВЦЭМ!$D$10+'СЕТ СН'!$H$6-'СЕТ СН'!$H$19</f>
        <v>1832.5767015700001</v>
      </c>
      <c r="Y91" s="36">
        <f>SUMIFS(СВЦЭМ!$C$39:$C$782,СВЦЭМ!$A$39:$A$782,$A91,СВЦЭМ!$B$39:$B$782,Y$83)+'СЕТ СН'!$H$9+СВЦЭМ!$D$10+'СЕТ СН'!$H$6-'СЕТ СН'!$H$19</f>
        <v>1959.34101164</v>
      </c>
    </row>
    <row r="92" spans="1:25" ht="15.75" x14ac:dyDescent="0.2">
      <c r="A92" s="35">
        <f t="shared" si="2"/>
        <v>45086</v>
      </c>
      <c r="B92" s="36">
        <f>SUMIFS(СВЦЭМ!$C$39:$C$782,СВЦЭМ!$A$39:$A$782,$A92,СВЦЭМ!$B$39:$B$782,B$83)+'СЕТ СН'!$H$9+СВЦЭМ!$D$10+'СЕТ СН'!$H$6-'СЕТ СН'!$H$19</f>
        <v>1900.94637797</v>
      </c>
      <c r="C92" s="36">
        <f>SUMIFS(СВЦЭМ!$C$39:$C$782,СВЦЭМ!$A$39:$A$782,$A92,СВЦЭМ!$B$39:$B$782,C$83)+'СЕТ СН'!$H$9+СВЦЭМ!$D$10+'СЕТ СН'!$H$6-'СЕТ СН'!$H$19</f>
        <v>1807.4947289900001</v>
      </c>
      <c r="D92" s="36">
        <f>SUMIFS(СВЦЭМ!$C$39:$C$782,СВЦЭМ!$A$39:$A$782,$A92,СВЦЭМ!$B$39:$B$782,D$83)+'СЕТ СН'!$H$9+СВЦЭМ!$D$10+'СЕТ СН'!$H$6-'СЕТ СН'!$H$19</f>
        <v>1867.39628552</v>
      </c>
      <c r="E92" s="36">
        <f>SUMIFS(СВЦЭМ!$C$39:$C$782,СВЦЭМ!$A$39:$A$782,$A92,СВЦЭМ!$B$39:$B$782,E$83)+'СЕТ СН'!$H$9+СВЦЭМ!$D$10+'СЕТ СН'!$H$6-'СЕТ СН'!$H$19</f>
        <v>2020.4075230600001</v>
      </c>
      <c r="F92" s="36">
        <f>SUMIFS(СВЦЭМ!$C$39:$C$782,СВЦЭМ!$A$39:$A$782,$A92,СВЦЭМ!$B$39:$B$782,F$83)+'СЕТ СН'!$H$9+СВЦЭМ!$D$10+'СЕТ СН'!$H$6-'СЕТ СН'!$H$19</f>
        <v>1994.7620149300001</v>
      </c>
      <c r="G92" s="36">
        <f>SUMIFS(СВЦЭМ!$C$39:$C$782,СВЦЭМ!$A$39:$A$782,$A92,СВЦЭМ!$B$39:$B$782,G$83)+'СЕТ СН'!$H$9+СВЦЭМ!$D$10+'СЕТ СН'!$H$6-'СЕТ СН'!$H$19</f>
        <v>1927.2842568600001</v>
      </c>
      <c r="H92" s="36">
        <f>SUMIFS(СВЦЭМ!$C$39:$C$782,СВЦЭМ!$A$39:$A$782,$A92,СВЦЭМ!$B$39:$B$782,H$83)+'СЕТ СН'!$H$9+СВЦЭМ!$D$10+'СЕТ СН'!$H$6-'СЕТ СН'!$H$19</f>
        <v>1772.3621309800001</v>
      </c>
      <c r="I92" s="36">
        <f>SUMIFS(СВЦЭМ!$C$39:$C$782,СВЦЭМ!$A$39:$A$782,$A92,СВЦЭМ!$B$39:$B$782,I$83)+'СЕТ СН'!$H$9+СВЦЭМ!$D$10+'СЕТ СН'!$H$6-'СЕТ СН'!$H$19</f>
        <v>1702.8268919700001</v>
      </c>
      <c r="J92" s="36">
        <f>SUMIFS(СВЦЭМ!$C$39:$C$782,СВЦЭМ!$A$39:$A$782,$A92,СВЦЭМ!$B$39:$B$782,J$83)+'СЕТ СН'!$H$9+СВЦЭМ!$D$10+'СЕТ СН'!$H$6-'СЕТ СН'!$H$19</f>
        <v>1628.86345908</v>
      </c>
      <c r="K92" s="36">
        <f>SUMIFS(СВЦЭМ!$C$39:$C$782,СВЦЭМ!$A$39:$A$782,$A92,СВЦЭМ!$B$39:$B$782,K$83)+'СЕТ СН'!$H$9+СВЦЭМ!$D$10+'СЕТ СН'!$H$6-'СЕТ СН'!$H$19</f>
        <v>1586.9829926100001</v>
      </c>
      <c r="L92" s="36">
        <f>SUMIFS(СВЦЭМ!$C$39:$C$782,СВЦЭМ!$A$39:$A$782,$A92,СВЦЭМ!$B$39:$B$782,L$83)+'СЕТ СН'!$H$9+СВЦЭМ!$D$10+'СЕТ СН'!$H$6-'СЕТ СН'!$H$19</f>
        <v>1566.7436284200001</v>
      </c>
      <c r="M92" s="36">
        <f>SUMIFS(СВЦЭМ!$C$39:$C$782,СВЦЭМ!$A$39:$A$782,$A92,СВЦЭМ!$B$39:$B$782,M$83)+'СЕТ СН'!$H$9+СВЦЭМ!$D$10+'СЕТ СН'!$H$6-'СЕТ СН'!$H$19</f>
        <v>1610.8920596800001</v>
      </c>
      <c r="N92" s="36">
        <f>SUMIFS(СВЦЭМ!$C$39:$C$782,СВЦЭМ!$A$39:$A$782,$A92,СВЦЭМ!$B$39:$B$782,N$83)+'СЕТ СН'!$H$9+СВЦЭМ!$D$10+'СЕТ СН'!$H$6-'СЕТ СН'!$H$19</f>
        <v>1634.5036857</v>
      </c>
      <c r="O92" s="36">
        <f>SUMIFS(СВЦЭМ!$C$39:$C$782,СВЦЭМ!$A$39:$A$782,$A92,СВЦЭМ!$B$39:$B$782,O$83)+'СЕТ СН'!$H$9+СВЦЭМ!$D$10+'СЕТ СН'!$H$6-'СЕТ СН'!$H$19</f>
        <v>1633.4483826400001</v>
      </c>
      <c r="P92" s="36">
        <f>SUMIFS(СВЦЭМ!$C$39:$C$782,СВЦЭМ!$A$39:$A$782,$A92,СВЦЭМ!$B$39:$B$782,P$83)+'СЕТ СН'!$H$9+СВЦЭМ!$D$10+'СЕТ СН'!$H$6-'СЕТ СН'!$H$19</f>
        <v>1643.23087551</v>
      </c>
      <c r="Q92" s="36">
        <f>SUMIFS(СВЦЭМ!$C$39:$C$782,СВЦЭМ!$A$39:$A$782,$A92,СВЦЭМ!$B$39:$B$782,Q$83)+'СЕТ СН'!$H$9+СВЦЭМ!$D$10+'СЕТ СН'!$H$6-'СЕТ СН'!$H$19</f>
        <v>1646.8586888699999</v>
      </c>
      <c r="R92" s="36">
        <f>SUMIFS(СВЦЭМ!$C$39:$C$782,СВЦЭМ!$A$39:$A$782,$A92,СВЦЭМ!$B$39:$B$782,R$83)+'СЕТ СН'!$H$9+СВЦЭМ!$D$10+'СЕТ СН'!$H$6-'СЕТ СН'!$H$19</f>
        <v>1640.40508957</v>
      </c>
      <c r="S92" s="36">
        <f>SUMIFS(СВЦЭМ!$C$39:$C$782,СВЦЭМ!$A$39:$A$782,$A92,СВЦЭМ!$B$39:$B$782,S$83)+'СЕТ СН'!$H$9+СВЦЭМ!$D$10+'СЕТ СН'!$H$6-'СЕТ СН'!$H$19</f>
        <v>1650.33941222</v>
      </c>
      <c r="T92" s="36">
        <f>SUMIFS(СВЦЭМ!$C$39:$C$782,СВЦЭМ!$A$39:$A$782,$A92,СВЦЭМ!$B$39:$B$782,T$83)+'СЕТ СН'!$H$9+СВЦЭМ!$D$10+'СЕТ СН'!$H$6-'СЕТ СН'!$H$19</f>
        <v>1641.7304884600001</v>
      </c>
      <c r="U92" s="36">
        <f>SUMIFS(СВЦЭМ!$C$39:$C$782,СВЦЭМ!$A$39:$A$782,$A92,СВЦЭМ!$B$39:$B$782,U$83)+'СЕТ СН'!$H$9+СВЦЭМ!$D$10+'СЕТ СН'!$H$6-'СЕТ СН'!$H$19</f>
        <v>1614.6986761000001</v>
      </c>
      <c r="V92" s="36">
        <f>SUMIFS(СВЦЭМ!$C$39:$C$782,СВЦЭМ!$A$39:$A$782,$A92,СВЦЭМ!$B$39:$B$782,V$83)+'СЕТ СН'!$H$9+СВЦЭМ!$D$10+'СЕТ СН'!$H$6-'СЕТ СН'!$H$19</f>
        <v>1591.2234340300001</v>
      </c>
      <c r="W92" s="36">
        <f>SUMIFS(СВЦЭМ!$C$39:$C$782,СВЦЭМ!$A$39:$A$782,$A92,СВЦЭМ!$B$39:$B$782,W$83)+'СЕТ СН'!$H$9+СВЦЭМ!$D$10+'СЕТ СН'!$H$6-'СЕТ СН'!$H$19</f>
        <v>1623.6478406400001</v>
      </c>
      <c r="X92" s="36">
        <f>SUMIFS(СВЦЭМ!$C$39:$C$782,СВЦЭМ!$A$39:$A$782,$A92,СВЦЭМ!$B$39:$B$782,X$83)+'СЕТ СН'!$H$9+СВЦЭМ!$D$10+'СЕТ СН'!$H$6-'СЕТ СН'!$H$19</f>
        <v>1626.78574473</v>
      </c>
      <c r="Y92" s="36">
        <f>SUMIFS(СВЦЭМ!$C$39:$C$782,СВЦЭМ!$A$39:$A$782,$A92,СВЦЭМ!$B$39:$B$782,Y$83)+'СЕТ СН'!$H$9+СВЦЭМ!$D$10+'СЕТ СН'!$H$6-'СЕТ СН'!$H$19</f>
        <v>1794.87089167</v>
      </c>
    </row>
    <row r="93" spans="1:25" ht="15.75" x14ac:dyDescent="0.2">
      <c r="A93" s="35">
        <f t="shared" si="2"/>
        <v>45087</v>
      </c>
      <c r="B93" s="36">
        <f>SUMIFS(СВЦЭМ!$C$39:$C$782,СВЦЭМ!$A$39:$A$782,$A93,СВЦЭМ!$B$39:$B$782,B$83)+'СЕТ СН'!$H$9+СВЦЭМ!$D$10+'СЕТ СН'!$H$6-'СЕТ СН'!$H$19</f>
        <v>1812.54413363</v>
      </c>
      <c r="C93" s="36">
        <f>SUMIFS(СВЦЭМ!$C$39:$C$782,СВЦЭМ!$A$39:$A$782,$A93,СВЦЭМ!$B$39:$B$782,C$83)+'СЕТ СН'!$H$9+СВЦЭМ!$D$10+'СЕТ СН'!$H$6-'СЕТ СН'!$H$19</f>
        <v>1840.86148241</v>
      </c>
      <c r="D93" s="36">
        <f>SUMIFS(СВЦЭМ!$C$39:$C$782,СВЦЭМ!$A$39:$A$782,$A93,СВЦЭМ!$B$39:$B$782,D$83)+'СЕТ СН'!$H$9+СВЦЭМ!$D$10+'СЕТ СН'!$H$6-'СЕТ СН'!$H$19</f>
        <v>1903.9319334900001</v>
      </c>
      <c r="E93" s="36">
        <f>SUMIFS(СВЦЭМ!$C$39:$C$782,СВЦЭМ!$A$39:$A$782,$A93,СВЦЭМ!$B$39:$B$782,E$83)+'СЕТ СН'!$H$9+СВЦЭМ!$D$10+'СЕТ СН'!$H$6-'СЕТ СН'!$H$19</f>
        <v>1926.86554585</v>
      </c>
      <c r="F93" s="36">
        <f>SUMIFS(СВЦЭМ!$C$39:$C$782,СВЦЭМ!$A$39:$A$782,$A93,СВЦЭМ!$B$39:$B$782,F$83)+'СЕТ СН'!$H$9+СВЦЭМ!$D$10+'СЕТ СН'!$H$6-'СЕТ СН'!$H$19</f>
        <v>1952.2597686399999</v>
      </c>
      <c r="G93" s="36">
        <f>SUMIFS(СВЦЭМ!$C$39:$C$782,СВЦЭМ!$A$39:$A$782,$A93,СВЦЭМ!$B$39:$B$782,G$83)+'СЕТ СН'!$H$9+СВЦЭМ!$D$10+'СЕТ СН'!$H$6-'СЕТ СН'!$H$19</f>
        <v>1951.7069442100001</v>
      </c>
      <c r="H93" s="36">
        <f>SUMIFS(СВЦЭМ!$C$39:$C$782,СВЦЭМ!$A$39:$A$782,$A93,СВЦЭМ!$B$39:$B$782,H$83)+'СЕТ СН'!$H$9+СВЦЭМ!$D$10+'СЕТ СН'!$H$6-'СЕТ СН'!$H$19</f>
        <v>1848.79879106</v>
      </c>
      <c r="I93" s="36">
        <f>SUMIFS(СВЦЭМ!$C$39:$C$782,СВЦЭМ!$A$39:$A$782,$A93,СВЦЭМ!$B$39:$B$782,I$83)+'СЕТ СН'!$H$9+СВЦЭМ!$D$10+'СЕТ СН'!$H$6-'СЕТ СН'!$H$19</f>
        <v>1843.6995508800001</v>
      </c>
      <c r="J93" s="36">
        <f>SUMIFS(СВЦЭМ!$C$39:$C$782,СВЦЭМ!$A$39:$A$782,$A93,СВЦЭМ!$B$39:$B$782,J$83)+'СЕТ СН'!$H$9+СВЦЭМ!$D$10+'СЕТ СН'!$H$6-'СЕТ СН'!$H$19</f>
        <v>1754.7399057800001</v>
      </c>
      <c r="K93" s="36">
        <f>SUMIFS(СВЦЭМ!$C$39:$C$782,СВЦЭМ!$A$39:$A$782,$A93,СВЦЭМ!$B$39:$B$782,K$83)+'СЕТ СН'!$H$9+СВЦЭМ!$D$10+'СЕТ СН'!$H$6-'СЕТ СН'!$H$19</f>
        <v>1673.7294608899999</v>
      </c>
      <c r="L93" s="36">
        <f>SUMIFS(СВЦЭМ!$C$39:$C$782,СВЦЭМ!$A$39:$A$782,$A93,СВЦЭМ!$B$39:$B$782,L$83)+'СЕТ СН'!$H$9+СВЦЭМ!$D$10+'СЕТ СН'!$H$6-'СЕТ СН'!$H$19</f>
        <v>1645.3687357200001</v>
      </c>
      <c r="M93" s="36">
        <f>SUMIFS(СВЦЭМ!$C$39:$C$782,СВЦЭМ!$A$39:$A$782,$A93,СВЦЭМ!$B$39:$B$782,M$83)+'СЕТ СН'!$H$9+СВЦЭМ!$D$10+'СЕТ СН'!$H$6-'СЕТ СН'!$H$19</f>
        <v>1631.0842626799999</v>
      </c>
      <c r="N93" s="36">
        <f>SUMIFS(СВЦЭМ!$C$39:$C$782,СВЦЭМ!$A$39:$A$782,$A93,СВЦЭМ!$B$39:$B$782,N$83)+'СЕТ СН'!$H$9+СВЦЭМ!$D$10+'СЕТ СН'!$H$6-'СЕТ СН'!$H$19</f>
        <v>1639.62933462</v>
      </c>
      <c r="O93" s="36">
        <f>SUMIFS(СВЦЭМ!$C$39:$C$782,СВЦЭМ!$A$39:$A$782,$A93,СВЦЭМ!$B$39:$B$782,O$83)+'СЕТ СН'!$H$9+СВЦЭМ!$D$10+'СЕТ СН'!$H$6-'СЕТ СН'!$H$19</f>
        <v>1657.10043716</v>
      </c>
      <c r="P93" s="36">
        <f>SUMIFS(СВЦЭМ!$C$39:$C$782,СВЦЭМ!$A$39:$A$782,$A93,СВЦЭМ!$B$39:$B$782,P$83)+'СЕТ СН'!$H$9+СВЦЭМ!$D$10+'СЕТ СН'!$H$6-'СЕТ СН'!$H$19</f>
        <v>1664.6815130300001</v>
      </c>
      <c r="Q93" s="36">
        <f>SUMIFS(СВЦЭМ!$C$39:$C$782,СВЦЭМ!$A$39:$A$782,$A93,СВЦЭМ!$B$39:$B$782,Q$83)+'СЕТ СН'!$H$9+СВЦЭМ!$D$10+'СЕТ СН'!$H$6-'СЕТ СН'!$H$19</f>
        <v>1686.1497329200001</v>
      </c>
      <c r="R93" s="36">
        <f>SUMIFS(СВЦЭМ!$C$39:$C$782,СВЦЭМ!$A$39:$A$782,$A93,СВЦЭМ!$B$39:$B$782,R$83)+'СЕТ СН'!$H$9+СВЦЭМ!$D$10+'СЕТ СН'!$H$6-'СЕТ СН'!$H$19</f>
        <v>1667.6324925500001</v>
      </c>
      <c r="S93" s="36">
        <f>SUMIFS(СВЦЭМ!$C$39:$C$782,СВЦЭМ!$A$39:$A$782,$A93,СВЦЭМ!$B$39:$B$782,S$83)+'СЕТ СН'!$H$9+СВЦЭМ!$D$10+'СЕТ СН'!$H$6-'СЕТ СН'!$H$19</f>
        <v>1650.2648534699999</v>
      </c>
      <c r="T93" s="36">
        <f>SUMIFS(СВЦЭМ!$C$39:$C$782,СВЦЭМ!$A$39:$A$782,$A93,СВЦЭМ!$B$39:$B$782,T$83)+'СЕТ СН'!$H$9+СВЦЭМ!$D$10+'СЕТ СН'!$H$6-'СЕТ СН'!$H$19</f>
        <v>1637.2112478399999</v>
      </c>
      <c r="U93" s="36">
        <f>SUMIFS(СВЦЭМ!$C$39:$C$782,СВЦЭМ!$A$39:$A$782,$A93,СВЦЭМ!$B$39:$B$782,U$83)+'СЕТ СН'!$H$9+СВЦЭМ!$D$10+'СЕТ СН'!$H$6-'СЕТ СН'!$H$19</f>
        <v>1642.3740208300001</v>
      </c>
      <c r="V93" s="36">
        <f>SUMIFS(СВЦЭМ!$C$39:$C$782,СВЦЭМ!$A$39:$A$782,$A93,СВЦЭМ!$B$39:$B$782,V$83)+'СЕТ СН'!$H$9+СВЦЭМ!$D$10+'СЕТ СН'!$H$6-'СЕТ СН'!$H$19</f>
        <v>1641.16049787</v>
      </c>
      <c r="W93" s="36">
        <f>SUMIFS(СВЦЭМ!$C$39:$C$782,СВЦЭМ!$A$39:$A$782,$A93,СВЦЭМ!$B$39:$B$782,W$83)+'СЕТ СН'!$H$9+СВЦЭМ!$D$10+'СЕТ СН'!$H$6-'СЕТ СН'!$H$19</f>
        <v>1613.05424743</v>
      </c>
      <c r="X93" s="36">
        <f>SUMIFS(СВЦЭМ!$C$39:$C$782,СВЦЭМ!$A$39:$A$782,$A93,СВЦЭМ!$B$39:$B$782,X$83)+'СЕТ СН'!$H$9+СВЦЭМ!$D$10+'СЕТ СН'!$H$6-'СЕТ СН'!$H$19</f>
        <v>1625.23317701</v>
      </c>
      <c r="Y93" s="36">
        <f>SUMIFS(СВЦЭМ!$C$39:$C$782,СВЦЭМ!$A$39:$A$782,$A93,СВЦЭМ!$B$39:$B$782,Y$83)+'СЕТ СН'!$H$9+СВЦЭМ!$D$10+'СЕТ СН'!$H$6-'СЕТ СН'!$H$19</f>
        <v>1702.45819106</v>
      </c>
    </row>
    <row r="94" spans="1:25" ht="15.75" x14ac:dyDescent="0.2">
      <c r="A94" s="35">
        <f t="shared" si="2"/>
        <v>45088</v>
      </c>
      <c r="B94" s="36">
        <f>SUMIFS(СВЦЭМ!$C$39:$C$782,СВЦЭМ!$A$39:$A$782,$A94,СВЦЭМ!$B$39:$B$782,B$83)+'СЕТ СН'!$H$9+СВЦЭМ!$D$10+'СЕТ СН'!$H$6-'СЕТ СН'!$H$19</f>
        <v>1778.61025462</v>
      </c>
      <c r="C94" s="36">
        <f>SUMIFS(СВЦЭМ!$C$39:$C$782,СВЦЭМ!$A$39:$A$782,$A94,СВЦЭМ!$B$39:$B$782,C$83)+'СЕТ СН'!$H$9+СВЦЭМ!$D$10+'СЕТ СН'!$H$6-'СЕТ СН'!$H$19</f>
        <v>1818.5364331800001</v>
      </c>
      <c r="D94" s="36">
        <f>SUMIFS(СВЦЭМ!$C$39:$C$782,СВЦЭМ!$A$39:$A$782,$A94,СВЦЭМ!$B$39:$B$782,D$83)+'СЕТ СН'!$H$9+СВЦЭМ!$D$10+'СЕТ СН'!$H$6-'СЕТ СН'!$H$19</f>
        <v>1892.8934984300001</v>
      </c>
      <c r="E94" s="36">
        <f>SUMIFS(СВЦЭМ!$C$39:$C$782,СВЦЭМ!$A$39:$A$782,$A94,СВЦЭМ!$B$39:$B$782,E$83)+'СЕТ СН'!$H$9+СВЦЭМ!$D$10+'СЕТ СН'!$H$6-'СЕТ СН'!$H$19</f>
        <v>1899.7414461000001</v>
      </c>
      <c r="F94" s="36">
        <f>SUMIFS(СВЦЭМ!$C$39:$C$782,СВЦЭМ!$A$39:$A$782,$A94,СВЦЭМ!$B$39:$B$782,F$83)+'СЕТ СН'!$H$9+СВЦЭМ!$D$10+'СЕТ СН'!$H$6-'СЕТ СН'!$H$19</f>
        <v>1897.3585786400001</v>
      </c>
      <c r="G94" s="36">
        <f>SUMIFS(СВЦЭМ!$C$39:$C$782,СВЦЭМ!$A$39:$A$782,$A94,СВЦЭМ!$B$39:$B$782,G$83)+'СЕТ СН'!$H$9+СВЦЭМ!$D$10+'СЕТ СН'!$H$6-'СЕТ СН'!$H$19</f>
        <v>1889.9788839299999</v>
      </c>
      <c r="H94" s="36">
        <f>SUMIFS(СВЦЭМ!$C$39:$C$782,СВЦЭМ!$A$39:$A$782,$A94,СВЦЭМ!$B$39:$B$782,H$83)+'СЕТ СН'!$H$9+СВЦЭМ!$D$10+'СЕТ СН'!$H$6-'СЕТ СН'!$H$19</f>
        <v>1802.4358643</v>
      </c>
      <c r="I94" s="36">
        <f>SUMIFS(СВЦЭМ!$C$39:$C$782,СВЦЭМ!$A$39:$A$782,$A94,СВЦЭМ!$B$39:$B$782,I$83)+'СЕТ СН'!$H$9+СВЦЭМ!$D$10+'СЕТ СН'!$H$6-'СЕТ СН'!$H$19</f>
        <v>1743.9729327800001</v>
      </c>
      <c r="J94" s="36">
        <f>SUMIFS(СВЦЭМ!$C$39:$C$782,СВЦЭМ!$A$39:$A$782,$A94,СВЦЭМ!$B$39:$B$782,J$83)+'СЕТ СН'!$H$9+СВЦЭМ!$D$10+'СЕТ СН'!$H$6-'СЕТ СН'!$H$19</f>
        <v>1686.5190937699999</v>
      </c>
      <c r="K94" s="36">
        <f>SUMIFS(СВЦЭМ!$C$39:$C$782,СВЦЭМ!$A$39:$A$782,$A94,СВЦЭМ!$B$39:$B$782,K$83)+'СЕТ СН'!$H$9+СВЦЭМ!$D$10+'СЕТ СН'!$H$6-'СЕТ СН'!$H$19</f>
        <v>1596.3873508900001</v>
      </c>
      <c r="L94" s="36">
        <f>SUMIFS(СВЦЭМ!$C$39:$C$782,СВЦЭМ!$A$39:$A$782,$A94,СВЦЭМ!$B$39:$B$782,L$83)+'СЕТ СН'!$H$9+СВЦЭМ!$D$10+'СЕТ СН'!$H$6-'СЕТ СН'!$H$19</f>
        <v>1604.4115200799999</v>
      </c>
      <c r="M94" s="36">
        <f>SUMIFS(СВЦЭМ!$C$39:$C$782,СВЦЭМ!$A$39:$A$782,$A94,СВЦЭМ!$B$39:$B$782,M$83)+'СЕТ СН'!$H$9+СВЦЭМ!$D$10+'СЕТ СН'!$H$6-'СЕТ СН'!$H$19</f>
        <v>1606.70342534</v>
      </c>
      <c r="N94" s="36">
        <f>SUMIFS(СВЦЭМ!$C$39:$C$782,СВЦЭМ!$A$39:$A$782,$A94,СВЦЭМ!$B$39:$B$782,N$83)+'СЕТ СН'!$H$9+СВЦЭМ!$D$10+'СЕТ СН'!$H$6-'СЕТ СН'!$H$19</f>
        <v>1614.7278423299999</v>
      </c>
      <c r="O94" s="36">
        <f>SUMIFS(СВЦЭМ!$C$39:$C$782,СВЦЭМ!$A$39:$A$782,$A94,СВЦЭМ!$B$39:$B$782,O$83)+'СЕТ СН'!$H$9+СВЦЭМ!$D$10+'СЕТ СН'!$H$6-'СЕТ СН'!$H$19</f>
        <v>1625.91348769</v>
      </c>
      <c r="P94" s="36">
        <f>SUMIFS(СВЦЭМ!$C$39:$C$782,СВЦЭМ!$A$39:$A$782,$A94,СВЦЭМ!$B$39:$B$782,P$83)+'СЕТ СН'!$H$9+СВЦЭМ!$D$10+'СЕТ СН'!$H$6-'СЕТ СН'!$H$19</f>
        <v>1626.86037599</v>
      </c>
      <c r="Q94" s="36">
        <f>SUMIFS(СВЦЭМ!$C$39:$C$782,СВЦЭМ!$A$39:$A$782,$A94,СВЦЭМ!$B$39:$B$782,Q$83)+'СЕТ СН'!$H$9+СВЦЭМ!$D$10+'СЕТ СН'!$H$6-'СЕТ СН'!$H$19</f>
        <v>1632.84887482</v>
      </c>
      <c r="R94" s="36">
        <f>SUMIFS(СВЦЭМ!$C$39:$C$782,СВЦЭМ!$A$39:$A$782,$A94,СВЦЭМ!$B$39:$B$782,R$83)+'СЕТ СН'!$H$9+СВЦЭМ!$D$10+'СЕТ СН'!$H$6-'СЕТ СН'!$H$19</f>
        <v>1690.3894269</v>
      </c>
      <c r="S94" s="36">
        <f>SUMIFS(СВЦЭМ!$C$39:$C$782,СВЦЭМ!$A$39:$A$782,$A94,СВЦЭМ!$B$39:$B$782,S$83)+'СЕТ СН'!$H$9+СВЦЭМ!$D$10+'СЕТ СН'!$H$6-'СЕТ СН'!$H$19</f>
        <v>1610.33032583</v>
      </c>
      <c r="T94" s="36">
        <f>SUMIFS(СВЦЭМ!$C$39:$C$782,СВЦЭМ!$A$39:$A$782,$A94,СВЦЭМ!$B$39:$B$782,T$83)+'СЕТ СН'!$H$9+СВЦЭМ!$D$10+'СЕТ СН'!$H$6-'СЕТ СН'!$H$19</f>
        <v>1611.2734416000001</v>
      </c>
      <c r="U94" s="36">
        <f>SUMIFS(СВЦЭМ!$C$39:$C$782,СВЦЭМ!$A$39:$A$782,$A94,СВЦЭМ!$B$39:$B$782,U$83)+'СЕТ СН'!$H$9+СВЦЭМ!$D$10+'СЕТ СН'!$H$6-'СЕТ СН'!$H$19</f>
        <v>1605.2131772299999</v>
      </c>
      <c r="V94" s="36">
        <f>SUMIFS(СВЦЭМ!$C$39:$C$782,СВЦЭМ!$A$39:$A$782,$A94,СВЦЭМ!$B$39:$B$782,V$83)+'СЕТ СН'!$H$9+СВЦЭМ!$D$10+'СЕТ СН'!$H$6-'СЕТ СН'!$H$19</f>
        <v>1623.9314971900001</v>
      </c>
      <c r="W94" s="36">
        <f>SUMIFS(СВЦЭМ!$C$39:$C$782,СВЦЭМ!$A$39:$A$782,$A94,СВЦЭМ!$B$39:$B$782,W$83)+'СЕТ СН'!$H$9+СВЦЭМ!$D$10+'СЕТ СН'!$H$6-'СЕТ СН'!$H$19</f>
        <v>1602.98052158</v>
      </c>
      <c r="X94" s="36">
        <f>SUMIFS(СВЦЭМ!$C$39:$C$782,СВЦЭМ!$A$39:$A$782,$A94,СВЦЭМ!$B$39:$B$782,X$83)+'СЕТ СН'!$H$9+СВЦЭМ!$D$10+'СЕТ СН'!$H$6-'СЕТ СН'!$H$19</f>
        <v>1608.60777308</v>
      </c>
      <c r="Y94" s="36">
        <f>SUMIFS(СВЦЭМ!$C$39:$C$782,СВЦЭМ!$A$39:$A$782,$A94,СВЦЭМ!$B$39:$B$782,Y$83)+'СЕТ СН'!$H$9+СВЦЭМ!$D$10+'СЕТ СН'!$H$6-'СЕТ СН'!$H$19</f>
        <v>1686.8228495400001</v>
      </c>
    </row>
    <row r="95" spans="1:25" ht="15.75" x14ac:dyDescent="0.2">
      <c r="A95" s="35">
        <f t="shared" si="2"/>
        <v>45089</v>
      </c>
      <c r="B95" s="36">
        <f>SUMIFS(СВЦЭМ!$C$39:$C$782,СВЦЭМ!$A$39:$A$782,$A95,СВЦЭМ!$B$39:$B$782,B$83)+'СЕТ СН'!$H$9+СВЦЭМ!$D$10+'СЕТ СН'!$H$6-'СЕТ СН'!$H$19</f>
        <v>1934.50435294</v>
      </c>
      <c r="C95" s="36">
        <f>SUMIFS(СВЦЭМ!$C$39:$C$782,СВЦЭМ!$A$39:$A$782,$A95,СВЦЭМ!$B$39:$B$782,C$83)+'СЕТ СН'!$H$9+СВЦЭМ!$D$10+'СЕТ СН'!$H$6-'СЕТ СН'!$H$19</f>
        <v>1963.3448300100001</v>
      </c>
      <c r="D95" s="36">
        <f>SUMIFS(СВЦЭМ!$C$39:$C$782,СВЦЭМ!$A$39:$A$782,$A95,СВЦЭМ!$B$39:$B$782,D$83)+'СЕТ СН'!$H$9+СВЦЭМ!$D$10+'СЕТ СН'!$H$6-'СЕТ СН'!$H$19</f>
        <v>2034.4334194099999</v>
      </c>
      <c r="E95" s="36">
        <f>SUMIFS(СВЦЭМ!$C$39:$C$782,СВЦЭМ!$A$39:$A$782,$A95,СВЦЭМ!$B$39:$B$782,E$83)+'СЕТ СН'!$H$9+СВЦЭМ!$D$10+'СЕТ СН'!$H$6-'СЕТ СН'!$H$19</f>
        <v>2022.68293881</v>
      </c>
      <c r="F95" s="36">
        <f>SUMIFS(СВЦЭМ!$C$39:$C$782,СВЦЭМ!$A$39:$A$782,$A95,СВЦЭМ!$B$39:$B$782,F$83)+'СЕТ СН'!$H$9+СВЦЭМ!$D$10+'СЕТ СН'!$H$6-'СЕТ СН'!$H$19</f>
        <v>2014.3889376500001</v>
      </c>
      <c r="G95" s="36">
        <f>SUMIFS(СВЦЭМ!$C$39:$C$782,СВЦЭМ!$A$39:$A$782,$A95,СВЦЭМ!$B$39:$B$782,G$83)+'СЕТ СН'!$H$9+СВЦЭМ!$D$10+'СЕТ СН'!$H$6-'СЕТ СН'!$H$19</f>
        <v>2003.6302977099999</v>
      </c>
      <c r="H95" s="36">
        <f>SUMIFS(СВЦЭМ!$C$39:$C$782,СВЦЭМ!$A$39:$A$782,$A95,СВЦЭМ!$B$39:$B$782,H$83)+'СЕТ СН'!$H$9+СВЦЭМ!$D$10+'СЕТ СН'!$H$6-'СЕТ СН'!$H$19</f>
        <v>1884.7864358300001</v>
      </c>
      <c r="I95" s="36">
        <f>SUMIFS(СВЦЭМ!$C$39:$C$782,СВЦЭМ!$A$39:$A$782,$A95,СВЦЭМ!$B$39:$B$782,I$83)+'СЕТ СН'!$H$9+СВЦЭМ!$D$10+'СЕТ СН'!$H$6-'СЕТ СН'!$H$19</f>
        <v>1818.3440201800001</v>
      </c>
      <c r="J95" s="36">
        <f>SUMIFS(СВЦЭМ!$C$39:$C$782,СВЦЭМ!$A$39:$A$782,$A95,СВЦЭМ!$B$39:$B$782,J$83)+'СЕТ СН'!$H$9+СВЦЭМ!$D$10+'СЕТ СН'!$H$6-'СЕТ СН'!$H$19</f>
        <v>1693.6731713700001</v>
      </c>
      <c r="K95" s="36">
        <f>SUMIFS(СВЦЭМ!$C$39:$C$782,СВЦЭМ!$A$39:$A$782,$A95,СВЦЭМ!$B$39:$B$782,K$83)+'СЕТ СН'!$H$9+СВЦЭМ!$D$10+'СЕТ СН'!$H$6-'СЕТ СН'!$H$19</f>
        <v>1670.01626674</v>
      </c>
      <c r="L95" s="36">
        <f>SUMIFS(СВЦЭМ!$C$39:$C$782,СВЦЭМ!$A$39:$A$782,$A95,СВЦЭМ!$B$39:$B$782,L$83)+'СЕТ СН'!$H$9+СВЦЭМ!$D$10+'СЕТ СН'!$H$6-'СЕТ СН'!$H$19</f>
        <v>1655.8272748700001</v>
      </c>
      <c r="M95" s="36">
        <f>SUMIFS(СВЦЭМ!$C$39:$C$782,СВЦЭМ!$A$39:$A$782,$A95,СВЦЭМ!$B$39:$B$782,M$83)+'СЕТ СН'!$H$9+СВЦЭМ!$D$10+'СЕТ СН'!$H$6-'СЕТ СН'!$H$19</f>
        <v>1694.7810933200001</v>
      </c>
      <c r="N95" s="36">
        <f>SUMIFS(СВЦЭМ!$C$39:$C$782,СВЦЭМ!$A$39:$A$782,$A95,СВЦЭМ!$B$39:$B$782,N$83)+'СЕТ СН'!$H$9+СВЦЭМ!$D$10+'СЕТ СН'!$H$6-'СЕТ СН'!$H$19</f>
        <v>1731.6215545800001</v>
      </c>
      <c r="O95" s="36">
        <f>SUMIFS(СВЦЭМ!$C$39:$C$782,СВЦЭМ!$A$39:$A$782,$A95,СВЦЭМ!$B$39:$B$782,O$83)+'СЕТ СН'!$H$9+СВЦЭМ!$D$10+'СЕТ СН'!$H$6-'СЕТ СН'!$H$19</f>
        <v>1761.31645613</v>
      </c>
      <c r="P95" s="36">
        <f>SUMIFS(СВЦЭМ!$C$39:$C$782,СВЦЭМ!$A$39:$A$782,$A95,СВЦЭМ!$B$39:$B$782,P$83)+'СЕТ СН'!$H$9+СВЦЭМ!$D$10+'СЕТ СН'!$H$6-'СЕТ СН'!$H$19</f>
        <v>1776.5430776600001</v>
      </c>
      <c r="Q95" s="36">
        <f>SUMIFS(СВЦЭМ!$C$39:$C$782,СВЦЭМ!$A$39:$A$782,$A95,СВЦЭМ!$B$39:$B$782,Q$83)+'СЕТ СН'!$H$9+СВЦЭМ!$D$10+'СЕТ СН'!$H$6-'СЕТ СН'!$H$19</f>
        <v>1794.6845703199999</v>
      </c>
      <c r="R95" s="36">
        <f>SUMIFS(СВЦЭМ!$C$39:$C$782,СВЦЭМ!$A$39:$A$782,$A95,СВЦЭМ!$B$39:$B$782,R$83)+'СЕТ СН'!$H$9+СВЦЭМ!$D$10+'СЕТ СН'!$H$6-'СЕТ СН'!$H$19</f>
        <v>1757.67174039</v>
      </c>
      <c r="S95" s="36">
        <f>SUMIFS(СВЦЭМ!$C$39:$C$782,СВЦЭМ!$A$39:$A$782,$A95,СВЦЭМ!$B$39:$B$782,S$83)+'СЕТ СН'!$H$9+СВЦЭМ!$D$10+'СЕТ СН'!$H$6-'СЕТ СН'!$H$19</f>
        <v>1740.4979366100001</v>
      </c>
      <c r="T95" s="36">
        <f>SUMIFS(СВЦЭМ!$C$39:$C$782,СВЦЭМ!$A$39:$A$782,$A95,СВЦЭМ!$B$39:$B$782,T$83)+'СЕТ СН'!$H$9+СВЦЭМ!$D$10+'СЕТ СН'!$H$6-'СЕТ СН'!$H$19</f>
        <v>1750.5235032800001</v>
      </c>
      <c r="U95" s="36">
        <f>SUMIFS(СВЦЭМ!$C$39:$C$782,СВЦЭМ!$A$39:$A$782,$A95,СВЦЭМ!$B$39:$B$782,U$83)+'СЕТ СН'!$H$9+СВЦЭМ!$D$10+'СЕТ СН'!$H$6-'СЕТ СН'!$H$19</f>
        <v>1676.3730695700001</v>
      </c>
      <c r="V95" s="36">
        <f>SUMIFS(СВЦЭМ!$C$39:$C$782,СВЦЭМ!$A$39:$A$782,$A95,СВЦЭМ!$B$39:$B$782,V$83)+'СЕТ СН'!$H$9+СВЦЭМ!$D$10+'СЕТ СН'!$H$6-'СЕТ СН'!$H$19</f>
        <v>1651.03962993</v>
      </c>
      <c r="W95" s="36">
        <f>SUMIFS(СВЦЭМ!$C$39:$C$782,СВЦЭМ!$A$39:$A$782,$A95,СВЦЭМ!$B$39:$B$782,W$83)+'СЕТ СН'!$H$9+СВЦЭМ!$D$10+'СЕТ СН'!$H$6-'СЕТ СН'!$H$19</f>
        <v>1648.3802177300001</v>
      </c>
      <c r="X95" s="36">
        <f>SUMIFS(СВЦЭМ!$C$39:$C$782,СВЦЭМ!$A$39:$A$782,$A95,СВЦЭМ!$B$39:$B$782,X$83)+'СЕТ СН'!$H$9+СВЦЭМ!$D$10+'СЕТ СН'!$H$6-'СЕТ СН'!$H$19</f>
        <v>1715.48254219</v>
      </c>
      <c r="Y95" s="36">
        <f>SUMIFS(СВЦЭМ!$C$39:$C$782,СВЦЭМ!$A$39:$A$782,$A95,СВЦЭМ!$B$39:$B$782,Y$83)+'СЕТ СН'!$H$9+СВЦЭМ!$D$10+'СЕТ СН'!$H$6-'СЕТ СН'!$H$19</f>
        <v>1782.5115034800001</v>
      </c>
    </row>
    <row r="96" spans="1:25" ht="15.75" x14ac:dyDescent="0.2">
      <c r="A96" s="35">
        <f t="shared" si="2"/>
        <v>45090</v>
      </c>
      <c r="B96" s="36">
        <f>SUMIFS(СВЦЭМ!$C$39:$C$782,СВЦЭМ!$A$39:$A$782,$A96,СВЦЭМ!$B$39:$B$782,B$83)+'СЕТ СН'!$H$9+СВЦЭМ!$D$10+'СЕТ СН'!$H$6-'СЕТ СН'!$H$19</f>
        <v>1854.1553926700001</v>
      </c>
      <c r="C96" s="36">
        <f>SUMIFS(СВЦЭМ!$C$39:$C$782,СВЦЭМ!$A$39:$A$782,$A96,СВЦЭМ!$B$39:$B$782,C$83)+'СЕТ СН'!$H$9+СВЦЭМ!$D$10+'СЕТ СН'!$H$6-'СЕТ СН'!$H$19</f>
        <v>1877.2653913000001</v>
      </c>
      <c r="D96" s="36">
        <f>SUMIFS(СВЦЭМ!$C$39:$C$782,СВЦЭМ!$A$39:$A$782,$A96,СВЦЭМ!$B$39:$B$782,D$83)+'СЕТ СН'!$H$9+СВЦЭМ!$D$10+'СЕТ СН'!$H$6-'СЕТ СН'!$H$19</f>
        <v>1994.01746121</v>
      </c>
      <c r="E96" s="36">
        <f>SUMIFS(СВЦЭМ!$C$39:$C$782,СВЦЭМ!$A$39:$A$782,$A96,СВЦЭМ!$B$39:$B$782,E$83)+'СЕТ СН'!$H$9+СВЦЭМ!$D$10+'СЕТ СН'!$H$6-'СЕТ СН'!$H$19</f>
        <v>1982.5246026899999</v>
      </c>
      <c r="F96" s="36">
        <f>SUMIFS(СВЦЭМ!$C$39:$C$782,СВЦЭМ!$A$39:$A$782,$A96,СВЦЭМ!$B$39:$B$782,F$83)+'СЕТ СН'!$H$9+СВЦЭМ!$D$10+'СЕТ СН'!$H$6-'СЕТ СН'!$H$19</f>
        <v>1954.1528442900001</v>
      </c>
      <c r="G96" s="36">
        <f>SUMIFS(СВЦЭМ!$C$39:$C$782,СВЦЭМ!$A$39:$A$782,$A96,СВЦЭМ!$B$39:$B$782,G$83)+'СЕТ СН'!$H$9+СВЦЭМ!$D$10+'СЕТ СН'!$H$6-'СЕТ СН'!$H$19</f>
        <v>1996.88572224</v>
      </c>
      <c r="H96" s="36">
        <f>SUMIFS(СВЦЭМ!$C$39:$C$782,СВЦЭМ!$A$39:$A$782,$A96,СВЦЭМ!$B$39:$B$782,H$83)+'СЕТ СН'!$H$9+СВЦЭМ!$D$10+'СЕТ СН'!$H$6-'СЕТ СН'!$H$19</f>
        <v>1904.7811981699999</v>
      </c>
      <c r="I96" s="36">
        <f>SUMIFS(СВЦЭМ!$C$39:$C$782,СВЦЭМ!$A$39:$A$782,$A96,СВЦЭМ!$B$39:$B$782,I$83)+'СЕТ СН'!$H$9+СВЦЭМ!$D$10+'СЕТ СН'!$H$6-'СЕТ СН'!$H$19</f>
        <v>1870.3063500000001</v>
      </c>
      <c r="J96" s="36">
        <f>SUMIFS(СВЦЭМ!$C$39:$C$782,СВЦЭМ!$A$39:$A$782,$A96,СВЦЭМ!$B$39:$B$782,J$83)+'СЕТ СН'!$H$9+СВЦЭМ!$D$10+'СЕТ СН'!$H$6-'СЕТ СН'!$H$19</f>
        <v>1803.1615397099999</v>
      </c>
      <c r="K96" s="36">
        <f>SUMIFS(СВЦЭМ!$C$39:$C$782,СВЦЭМ!$A$39:$A$782,$A96,СВЦЭМ!$B$39:$B$782,K$83)+'СЕТ СН'!$H$9+СВЦЭМ!$D$10+'СЕТ СН'!$H$6-'СЕТ СН'!$H$19</f>
        <v>1729.7790424300001</v>
      </c>
      <c r="L96" s="36">
        <f>SUMIFS(СВЦЭМ!$C$39:$C$782,СВЦЭМ!$A$39:$A$782,$A96,СВЦЭМ!$B$39:$B$782,L$83)+'СЕТ СН'!$H$9+СВЦЭМ!$D$10+'СЕТ СН'!$H$6-'СЕТ СН'!$H$19</f>
        <v>1752.47410681</v>
      </c>
      <c r="M96" s="36">
        <f>SUMIFS(СВЦЭМ!$C$39:$C$782,СВЦЭМ!$A$39:$A$782,$A96,СВЦЭМ!$B$39:$B$782,M$83)+'СЕТ СН'!$H$9+СВЦЭМ!$D$10+'СЕТ СН'!$H$6-'СЕТ СН'!$H$19</f>
        <v>1794.0521412000001</v>
      </c>
      <c r="N96" s="36">
        <f>SUMIFS(СВЦЭМ!$C$39:$C$782,СВЦЭМ!$A$39:$A$782,$A96,СВЦЭМ!$B$39:$B$782,N$83)+'СЕТ СН'!$H$9+СВЦЭМ!$D$10+'СЕТ СН'!$H$6-'СЕТ СН'!$H$19</f>
        <v>1851.7390331500001</v>
      </c>
      <c r="O96" s="36">
        <f>SUMIFS(СВЦЭМ!$C$39:$C$782,СВЦЭМ!$A$39:$A$782,$A96,СВЦЭМ!$B$39:$B$782,O$83)+'СЕТ СН'!$H$9+СВЦЭМ!$D$10+'СЕТ СН'!$H$6-'СЕТ СН'!$H$19</f>
        <v>1867.22375066</v>
      </c>
      <c r="P96" s="36">
        <f>SUMIFS(СВЦЭМ!$C$39:$C$782,СВЦЭМ!$A$39:$A$782,$A96,СВЦЭМ!$B$39:$B$782,P$83)+'СЕТ СН'!$H$9+СВЦЭМ!$D$10+'СЕТ СН'!$H$6-'СЕТ СН'!$H$19</f>
        <v>1897.67362875</v>
      </c>
      <c r="Q96" s="36">
        <f>SUMIFS(СВЦЭМ!$C$39:$C$782,СВЦЭМ!$A$39:$A$782,$A96,СВЦЭМ!$B$39:$B$782,Q$83)+'СЕТ СН'!$H$9+СВЦЭМ!$D$10+'СЕТ СН'!$H$6-'СЕТ СН'!$H$19</f>
        <v>1932.5712311</v>
      </c>
      <c r="R96" s="36">
        <f>SUMIFS(СВЦЭМ!$C$39:$C$782,СВЦЭМ!$A$39:$A$782,$A96,СВЦЭМ!$B$39:$B$782,R$83)+'СЕТ СН'!$H$9+СВЦЭМ!$D$10+'СЕТ СН'!$H$6-'СЕТ СН'!$H$19</f>
        <v>1892.30726544</v>
      </c>
      <c r="S96" s="36">
        <f>SUMIFS(СВЦЭМ!$C$39:$C$782,СВЦЭМ!$A$39:$A$782,$A96,СВЦЭМ!$B$39:$B$782,S$83)+'СЕТ СН'!$H$9+СВЦЭМ!$D$10+'СЕТ СН'!$H$6-'СЕТ СН'!$H$19</f>
        <v>1859.8799035900001</v>
      </c>
      <c r="T96" s="36">
        <f>SUMIFS(СВЦЭМ!$C$39:$C$782,СВЦЭМ!$A$39:$A$782,$A96,СВЦЭМ!$B$39:$B$782,T$83)+'СЕТ СН'!$H$9+СВЦЭМ!$D$10+'СЕТ СН'!$H$6-'СЕТ СН'!$H$19</f>
        <v>1836.5973437</v>
      </c>
      <c r="U96" s="36">
        <f>SUMIFS(СВЦЭМ!$C$39:$C$782,СВЦЭМ!$A$39:$A$782,$A96,СВЦЭМ!$B$39:$B$782,U$83)+'СЕТ СН'!$H$9+СВЦЭМ!$D$10+'СЕТ СН'!$H$6-'СЕТ СН'!$H$19</f>
        <v>1801.63683838</v>
      </c>
      <c r="V96" s="36">
        <f>SUMIFS(СВЦЭМ!$C$39:$C$782,СВЦЭМ!$A$39:$A$782,$A96,СВЦЭМ!$B$39:$B$782,V$83)+'СЕТ СН'!$H$9+СВЦЭМ!$D$10+'СЕТ СН'!$H$6-'СЕТ СН'!$H$19</f>
        <v>1784.0360448399999</v>
      </c>
      <c r="W96" s="36">
        <f>SUMIFS(СВЦЭМ!$C$39:$C$782,СВЦЭМ!$A$39:$A$782,$A96,СВЦЭМ!$B$39:$B$782,W$83)+'СЕТ СН'!$H$9+СВЦЭМ!$D$10+'СЕТ СН'!$H$6-'СЕТ СН'!$H$19</f>
        <v>1769.0638151200001</v>
      </c>
      <c r="X96" s="36">
        <f>SUMIFS(СВЦЭМ!$C$39:$C$782,СВЦЭМ!$A$39:$A$782,$A96,СВЦЭМ!$B$39:$B$782,X$83)+'СЕТ СН'!$H$9+СВЦЭМ!$D$10+'СЕТ СН'!$H$6-'СЕТ СН'!$H$19</f>
        <v>1819.0248862200001</v>
      </c>
      <c r="Y96" s="36">
        <f>SUMIFS(СВЦЭМ!$C$39:$C$782,СВЦЭМ!$A$39:$A$782,$A96,СВЦЭМ!$B$39:$B$782,Y$83)+'СЕТ СН'!$H$9+СВЦЭМ!$D$10+'СЕТ СН'!$H$6-'СЕТ СН'!$H$19</f>
        <v>1913.6057099300001</v>
      </c>
    </row>
    <row r="97" spans="1:25" ht="15.75" x14ac:dyDescent="0.2">
      <c r="A97" s="35">
        <f t="shared" si="2"/>
        <v>45091</v>
      </c>
      <c r="B97" s="36">
        <f>SUMIFS(СВЦЭМ!$C$39:$C$782,СВЦЭМ!$A$39:$A$782,$A97,СВЦЭМ!$B$39:$B$782,B$83)+'СЕТ СН'!$H$9+СВЦЭМ!$D$10+'СЕТ СН'!$H$6-'СЕТ СН'!$H$19</f>
        <v>1970.9039874100001</v>
      </c>
      <c r="C97" s="36">
        <f>SUMIFS(СВЦЭМ!$C$39:$C$782,СВЦЭМ!$A$39:$A$782,$A97,СВЦЭМ!$B$39:$B$782,C$83)+'СЕТ СН'!$H$9+СВЦЭМ!$D$10+'СЕТ СН'!$H$6-'СЕТ СН'!$H$19</f>
        <v>2052.12798604</v>
      </c>
      <c r="D97" s="36">
        <f>SUMIFS(СВЦЭМ!$C$39:$C$782,СВЦЭМ!$A$39:$A$782,$A97,СВЦЭМ!$B$39:$B$782,D$83)+'СЕТ СН'!$H$9+СВЦЭМ!$D$10+'СЕТ СН'!$H$6-'СЕТ СН'!$H$19</f>
        <v>2166.1746172200001</v>
      </c>
      <c r="E97" s="36">
        <f>SUMIFS(СВЦЭМ!$C$39:$C$782,СВЦЭМ!$A$39:$A$782,$A97,СВЦЭМ!$B$39:$B$782,E$83)+'СЕТ СН'!$H$9+СВЦЭМ!$D$10+'СЕТ СН'!$H$6-'СЕТ СН'!$H$19</f>
        <v>2174.5294563699999</v>
      </c>
      <c r="F97" s="36">
        <f>SUMIFS(СВЦЭМ!$C$39:$C$782,СВЦЭМ!$A$39:$A$782,$A97,СВЦЭМ!$B$39:$B$782,F$83)+'СЕТ СН'!$H$9+СВЦЭМ!$D$10+'СЕТ СН'!$H$6-'СЕТ СН'!$H$19</f>
        <v>2173.7312210200002</v>
      </c>
      <c r="G97" s="36">
        <f>SUMIFS(СВЦЭМ!$C$39:$C$782,СВЦЭМ!$A$39:$A$782,$A97,СВЦЭМ!$B$39:$B$782,G$83)+'СЕТ СН'!$H$9+СВЦЭМ!$D$10+'СЕТ СН'!$H$6-'СЕТ СН'!$H$19</f>
        <v>2155.6226693500003</v>
      </c>
      <c r="H97" s="36">
        <f>SUMIFS(СВЦЭМ!$C$39:$C$782,СВЦЭМ!$A$39:$A$782,$A97,СВЦЭМ!$B$39:$B$782,H$83)+'СЕТ СН'!$H$9+СВЦЭМ!$D$10+'СЕТ СН'!$H$6-'СЕТ СН'!$H$19</f>
        <v>2028.8363222400001</v>
      </c>
      <c r="I97" s="36">
        <f>SUMIFS(СВЦЭМ!$C$39:$C$782,СВЦЭМ!$A$39:$A$782,$A97,СВЦЭМ!$B$39:$B$782,I$83)+'СЕТ СН'!$H$9+СВЦЭМ!$D$10+'СЕТ СН'!$H$6-'СЕТ СН'!$H$19</f>
        <v>1925.28799923</v>
      </c>
      <c r="J97" s="36">
        <f>SUMIFS(СВЦЭМ!$C$39:$C$782,СВЦЭМ!$A$39:$A$782,$A97,СВЦЭМ!$B$39:$B$782,J$83)+'СЕТ СН'!$H$9+СВЦЭМ!$D$10+'СЕТ СН'!$H$6-'СЕТ СН'!$H$19</f>
        <v>1842.5051686100001</v>
      </c>
      <c r="K97" s="36">
        <f>SUMIFS(СВЦЭМ!$C$39:$C$782,СВЦЭМ!$A$39:$A$782,$A97,СВЦЭМ!$B$39:$B$782,K$83)+'СЕТ СН'!$H$9+СВЦЭМ!$D$10+'СЕТ СН'!$H$6-'СЕТ СН'!$H$19</f>
        <v>1827.8656330399999</v>
      </c>
      <c r="L97" s="36">
        <f>SUMIFS(СВЦЭМ!$C$39:$C$782,СВЦЭМ!$A$39:$A$782,$A97,СВЦЭМ!$B$39:$B$782,L$83)+'СЕТ СН'!$H$9+СВЦЭМ!$D$10+'СЕТ СН'!$H$6-'СЕТ СН'!$H$19</f>
        <v>1825.37200274</v>
      </c>
      <c r="M97" s="36">
        <f>SUMIFS(СВЦЭМ!$C$39:$C$782,СВЦЭМ!$A$39:$A$782,$A97,СВЦЭМ!$B$39:$B$782,M$83)+'СЕТ СН'!$H$9+СВЦЭМ!$D$10+'СЕТ СН'!$H$6-'СЕТ СН'!$H$19</f>
        <v>1857.19285674</v>
      </c>
      <c r="N97" s="36">
        <f>SUMIFS(СВЦЭМ!$C$39:$C$782,СВЦЭМ!$A$39:$A$782,$A97,СВЦЭМ!$B$39:$B$782,N$83)+'СЕТ СН'!$H$9+СВЦЭМ!$D$10+'СЕТ СН'!$H$6-'СЕТ СН'!$H$19</f>
        <v>1874.443235</v>
      </c>
      <c r="O97" s="36">
        <f>SUMIFS(СВЦЭМ!$C$39:$C$782,СВЦЭМ!$A$39:$A$782,$A97,СВЦЭМ!$B$39:$B$782,O$83)+'СЕТ СН'!$H$9+СВЦЭМ!$D$10+'СЕТ СН'!$H$6-'СЕТ СН'!$H$19</f>
        <v>1864.90894329</v>
      </c>
      <c r="P97" s="36">
        <f>SUMIFS(СВЦЭМ!$C$39:$C$782,СВЦЭМ!$A$39:$A$782,$A97,СВЦЭМ!$B$39:$B$782,P$83)+'СЕТ СН'!$H$9+СВЦЭМ!$D$10+'СЕТ СН'!$H$6-'СЕТ СН'!$H$19</f>
        <v>1880.33133013</v>
      </c>
      <c r="Q97" s="36">
        <f>SUMIFS(СВЦЭМ!$C$39:$C$782,СВЦЭМ!$A$39:$A$782,$A97,СВЦЭМ!$B$39:$B$782,Q$83)+'СЕТ СН'!$H$9+СВЦЭМ!$D$10+'СЕТ СН'!$H$6-'СЕТ СН'!$H$19</f>
        <v>1898.8535111200001</v>
      </c>
      <c r="R97" s="36">
        <f>SUMIFS(СВЦЭМ!$C$39:$C$782,СВЦЭМ!$A$39:$A$782,$A97,СВЦЭМ!$B$39:$B$782,R$83)+'СЕТ СН'!$H$9+СВЦЭМ!$D$10+'СЕТ СН'!$H$6-'СЕТ СН'!$H$19</f>
        <v>1876.6037915900001</v>
      </c>
      <c r="S97" s="36">
        <f>SUMIFS(СВЦЭМ!$C$39:$C$782,СВЦЭМ!$A$39:$A$782,$A97,СВЦЭМ!$B$39:$B$782,S$83)+'СЕТ СН'!$H$9+СВЦЭМ!$D$10+'СЕТ СН'!$H$6-'СЕТ СН'!$H$19</f>
        <v>1868.2274213800001</v>
      </c>
      <c r="T97" s="36">
        <f>SUMIFS(СВЦЭМ!$C$39:$C$782,СВЦЭМ!$A$39:$A$782,$A97,СВЦЭМ!$B$39:$B$782,T$83)+'СЕТ СН'!$H$9+СВЦЭМ!$D$10+'СЕТ СН'!$H$6-'СЕТ СН'!$H$19</f>
        <v>1864.9837059399999</v>
      </c>
      <c r="U97" s="36">
        <f>SUMIFS(СВЦЭМ!$C$39:$C$782,СВЦЭМ!$A$39:$A$782,$A97,СВЦЭМ!$B$39:$B$782,U$83)+'СЕТ СН'!$H$9+СВЦЭМ!$D$10+'СЕТ СН'!$H$6-'СЕТ СН'!$H$19</f>
        <v>1863.27443887</v>
      </c>
      <c r="V97" s="36">
        <f>SUMIFS(СВЦЭМ!$C$39:$C$782,СВЦЭМ!$A$39:$A$782,$A97,СВЦЭМ!$B$39:$B$782,V$83)+'СЕТ СН'!$H$9+СВЦЭМ!$D$10+'СЕТ СН'!$H$6-'СЕТ СН'!$H$19</f>
        <v>1861.1256888</v>
      </c>
      <c r="W97" s="36">
        <f>SUMIFS(СВЦЭМ!$C$39:$C$782,СВЦЭМ!$A$39:$A$782,$A97,СВЦЭМ!$B$39:$B$782,W$83)+'СЕТ СН'!$H$9+СВЦЭМ!$D$10+'СЕТ СН'!$H$6-'СЕТ СН'!$H$19</f>
        <v>1817.0187757400001</v>
      </c>
      <c r="X97" s="36">
        <f>SUMIFS(СВЦЭМ!$C$39:$C$782,СВЦЭМ!$A$39:$A$782,$A97,СВЦЭМ!$B$39:$B$782,X$83)+'СЕТ СН'!$H$9+СВЦЭМ!$D$10+'СЕТ СН'!$H$6-'СЕТ СН'!$H$19</f>
        <v>1831.47744478</v>
      </c>
      <c r="Y97" s="36">
        <f>SUMIFS(СВЦЭМ!$C$39:$C$782,СВЦЭМ!$A$39:$A$782,$A97,СВЦЭМ!$B$39:$B$782,Y$83)+'СЕТ СН'!$H$9+СВЦЭМ!$D$10+'СЕТ СН'!$H$6-'СЕТ СН'!$H$19</f>
        <v>1886.8147263800001</v>
      </c>
    </row>
    <row r="98" spans="1:25" ht="15.75" x14ac:dyDescent="0.2">
      <c r="A98" s="35">
        <f t="shared" si="2"/>
        <v>45092</v>
      </c>
      <c r="B98" s="36">
        <f>SUMIFS(СВЦЭМ!$C$39:$C$782,СВЦЭМ!$A$39:$A$782,$A98,СВЦЭМ!$B$39:$B$782,B$83)+'СЕТ СН'!$H$9+СВЦЭМ!$D$10+'СЕТ СН'!$H$6-'СЕТ СН'!$H$19</f>
        <v>1771.13635823</v>
      </c>
      <c r="C98" s="36">
        <f>SUMIFS(СВЦЭМ!$C$39:$C$782,СВЦЭМ!$A$39:$A$782,$A98,СВЦЭМ!$B$39:$B$782,C$83)+'СЕТ СН'!$H$9+СВЦЭМ!$D$10+'СЕТ СН'!$H$6-'СЕТ СН'!$H$19</f>
        <v>1838.6160834100001</v>
      </c>
      <c r="D98" s="36">
        <f>SUMIFS(СВЦЭМ!$C$39:$C$782,СВЦЭМ!$A$39:$A$782,$A98,СВЦЭМ!$B$39:$B$782,D$83)+'СЕТ СН'!$H$9+СВЦЭМ!$D$10+'СЕТ СН'!$H$6-'СЕТ СН'!$H$19</f>
        <v>1911.2232073499999</v>
      </c>
      <c r="E98" s="36">
        <f>SUMIFS(СВЦЭМ!$C$39:$C$782,СВЦЭМ!$A$39:$A$782,$A98,СВЦЭМ!$B$39:$B$782,E$83)+'СЕТ СН'!$H$9+СВЦЭМ!$D$10+'СЕТ СН'!$H$6-'СЕТ СН'!$H$19</f>
        <v>1918.1964177100001</v>
      </c>
      <c r="F98" s="36">
        <f>SUMIFS(СВЦЭМ!$C$39:$C$782,СВЦЭМ!$A$39:$A$782,$A98,СВЦЭМ!$B$39:$B$782,F$83)+'СЕТ СН'!$H$9+СВЦЭМ!$D$10+'СЕТ СН'!$H$6-'СЕТ СН'!$H$19</f>
        <v>1892.90359577</v>
      </c>
      <c r="G98" s="36">
        <f>SUMIFS(СВЦЭМ!$C$39:$C$782,СВЦЭМ!$A$39:$A$782,$A98,СВЦЭМ!$B$39:$B$782,G$83)+'СЕТ СН'!$H$9+СВЦЭМ!$D$10+'СЕТ СН'!$H$6-'СЕТ СН'!$H$19</f>
        <v>1913.5055043899999</v>
      </c>
      <c r="H98" s="36">
        <f>SUMIFS(СВЦЭМ!$C$39:$C$782,СВЦЭМ!$A$39:$A$782,$A98,СВЦЭМ!$B$39:$B$782,H$83)+'СЕТ СН'!$H$9+СВЦЭМ!$D$10+'СЕТ СН'!$H$6-'СЕТ СН'!$H$19</f>
        <v>1781.20807057</v>
      </c>
      <c r="I98" s="36">
        <f>SUMIFS(СВЦЭМ!$C$39:$C$782,СВЦЭМ!$A$39:$A$782,$A98,СВЦЭМ!$B$39:$B$782,I$83)+'СЕТ СН'!$H$9+СВЦЭМ!$D$10+'СЕТ СН'!$H$6-'СЕТ СН'!$H$19</f>
        <v>1664.1077980800001</v>
      </c>
      <c r="J98" s="36">
        <f>SUMIFS(СВЦЭМ!$C$39:$C$782,СВЦЭМ!$A$39:$A$782,$A98,СВЦЭМ!$B$39:$B$782,J$83)+'СЕТ СН'!$H$9+СВЦЭМ!$D$10+'СЕТ СН'!$H$6-'СЕТ СН'!$H$19</f>
        <v>1628.9393327</v>
      </c>
      <c r="K98" s="36">
        <f>SUMIFS(СВЦЭМ!$C$39:$C$782,СВЦЭМ!$A$39:$A$782,$A98,СВЦЭМ!$B$39:$B$782,K$83)+'СЕТ СН'!$H$9+СВЦЭМ!$D$10+'СЕТ СН'!$H$6-'СЕТ СН'!$H$19</f>
        <v>1615.7793375700001</v>
      </c>
      <c r="L98" s="36">
        <f>SUMIFS(СВЦЭМ!$C$39:$C$782,СВЦЭМ!$A$39:$A$782,$A98,СВЦЭМ!$B$39:$B$782,L$83)+'СЕТ СН'!$H$9+СВЦЭМ!$D$10+'СЕТ СН'!$H$6-'СЕТ СН'!$H$19</f>
        <v>1588.7492554400001</v>
      </c>
      <c r="M98" s="36">
        <f>SUMIFS(СВЦЭМ!$C$39:$C$782,СВЦЭМ!$A$39:$A$782,$A98,СВЦЭМ!$B$39:$B$782,M$83)+'СЕТ СН'!$H$9+СВЦЭМ!$D$10+'СЕТ СН'!$H$6-'СЕТ СН'!$H$19</f>
        <v>1602.7242507400001</v>
      </c>
      <c r="N98" s="36">
        <f>SUMIFS(СВЦЭМ!$C$39:$C$782,СВЦЭМ!$A$39:$A$782,$A98,СВЦЭМ!$B$39:$B$782,N$83)+'СЕТ СН'!$H$9+СВЦЭМ!$D$10+'СЕТ СН'!$H$6-'СЕТ СН'!$H$19</f>
        <v>1629.21008054</v>
      </c>
      <c r="O98" s="36">
        <f>SUMIFS(СВЦЭМ!$C$39:$C$782,СВЦЭМ!$A$39:$A$782,$A98,СВЦЭМ!$B$39:$B$782,O$83)+'СЕТ СН'!$H$9+СВЦЭМ!$D$10+'СЕТ СН'!$H$6-'СЕТ СН'!$H$19</f>
        <v>1632.22505806</v>
      </c>
      <c r="P98" s="36">
        <f>SUMIFS(СВЦЭМ!$C$39:$C$782,СВЦЭМ!$A$39:$A$782,$A98,СВЦЭМ!$B$39:$B$782,P$83)+'СЕТ СН'!$H$9+СВЦЭМ!$D$10+'СЕТ СН'!$H$6-'СЕТ СН'!$H$19</f>
        <v>1649.8259491599999</v>
      </c>
      <c r="Q98" s="36">
        <f>SUMIFS(СВЦЭМ!$C$39:$C$782,СВЦЭМ!$A$39:$A$782,$A98,СВЦЭМ!$B$39:$B$782,Q$83)+'СЕТ СН'!$H$9+СВЦЭМ!$D$10+'СЕТ СН'!$H$6-'СЕТ СН'!$H$19</f>
        <v>1656.2524462599999</v>
      </c>
      <c r="R98" s="36">
        <f>SUMIFS(СВЦЭМ!$C$39:$C$782,СВЦЭМ!$A$39:$A$782,$A98,СВЦЭМ!$B$39:$B$782,R$83)+'СЕТ СН'!$H$9+СВЦЭМ!$D$10+'СЕТ СН'!$H$6-'СЕТ СН'!$H$19</f>
        <v>1602.6847359999999</v>
      </c>
      <c r="S98" s="36">
        <f>SUMIFS(СВЦЭМ!$C$39:$C$782,СВЦЭМ!$A$39:$A$782,$A98,СВЦЭМ!$B$39:$B$782,S$83)+'СЕТ СН'!$H$9+СВЦЭМ!$D$10+'СЕТ СН'!$H$6-'СЕТ СН'!$H$19</f>
        <v>1610.0575114000001</v>
      </c>
      <c r="T98" s="36">
        <f>SUMIFS(СВЦЭМ!$C$39:$C$782,СВЦЭМ!$A$39:$A$782,$A98,СВЦЭМ!$B$39:$B$782,T$83)+'СЕТ СН'!$H$9+СВЦЭМ!$D$10+'СЕТ СН'!$H$6-'СЕТ СН'!$H$19</f>
        <v>1608.1668522100001</v>
      </c>
      <c r="U98" s="36">
        <f>SUMIFS(СВЦЭМ!$C$39:$C$782,СВЦЭМ!$A$39:$A$782,$A98,СВЦЭМ!$B$39:$B$782,U$83)+'СЕТ СН'!$H$9+СВЦЭМ!$D$10+'СЕТ СН'!$H$6-'СЕТ СН'!$H$19</f>
        <v>1607.3534814500001</v>
      </c>
      <c r="V98" s="36">
        <f>SUMIFS(СВЦЭМ!$C$39:$C$782,СВЦЭМ!$A$39:$A$782,$A98,СВЦЭМ!$B$39:$B$782,V$83)+'СЕТ СН'!$H$9+СВЦЭМ!$D$10+'СЕТ СН'!$H$6-'СЕТ СН'!$H$19</f>
        <v>1630.13650409</v>
      </c>
      <c r="W98" s="36">
        <f>SUMIFS(СВЦЭМ!$C$39:$C$782,СВЦЭМ!$A$39:$A$782,$A98,СВЦЭМ!$B$39:$B$782,W$83)+'СЕТ СН'!$H$9+СВЦЭМ!$D$10+'СЕТ СН'!$H$6-'СЕТ СН'!$H$19</f>
        <v>1606.0126891800001</v>
      </c>
      <c r="X98" s="36">
        <f>SUMIFS(СВЦЭМ!$C$39:$C$782,СВЦЭМ!$A$39:$A$782,$A98,СВЦЭМ!$B$39:$B$782,X$83)+'СЕТ СН'!$H$9+СВЦЭМ!$D$10+'СЕТ СН'!$H$6-'СЕТ СН'!$H$19</f>
        <v>1632.3456782400001</v>
      </c>
      <c r="Y98" s="36">
        <f>SUMIFS(СВЦЭМ!$C$39:$C$782,СВЦЭМ!$A$39:$A$782,$A98,СВЦЭМ!$B$39:$B$782,Y$83)+'СЕТ СН'!$H$9+СВЦЭМ!$D$10+'СЕТ СН'!$H$6-'СЕТ СН'!$H$19</f>
        <v>1723.5957360800001</v>
      </c>
    </row>
    <row r="99" spans="1:25" ht="15.75" x14ac:dyDescent="0.2">
      <c r="A99" s="35">
        <f t="shared" si="2"/>
        <v>45093</v>
      </c>
      <c r="B99" s="36">
        <f>SUMIFS(СВЦЭМ!$C$39:$C$782,СВЦЭМ!$A$39:$A$782,$A99,СВЦЭМ!$B$39:$B$782,B$83)+'СЕТ СН'!$H$9+СВЦЭМ!$D$10+'СЕТ СН'!$H$6-'СЕТ СН'!$H$19</f>
        <v>1849.06580547</v>
      </c>
      <c r="C99" s="36">
        <f>SUMIFS(СВЦЭМ!$C$39:$C$782,СВЦЭМ!$A$39:$A$782,$A99,СВЦЭМ!$B$39:$B$782,C$83)+'СЕТ СН'!$H$9+СВЦЭМ!$D$10+'СЕТ СН'!$H$6-'СЕТ СН'!$H$19</f>
        <v>1903.35145425</v>
      </c>
      <c r="D99" s="36">
        <f>SUMIFS(СВЦЭМ!$C$39:$C$782,СВЦЭМ!$A$39:$A$782,$A99,СВЦЭМ!$B$39:$B$782,D$83)+'СЕТ СН'!$H$9+СВЦЭМ!$D$10+'СЕТ СН'!$H$6-'СЕТ СН'!$H$19</f>
        <v>1992.3551376299999</v>
      </c>
      <c r="E99" s="36">
        <f>SUMIFS(СВЦЭМ!$C$39:$C$782,СВЦЭМ!$A$39:$A$782,$A99,СВЦЭМ!$B$39:$B$782,E$83)+'СЕТ СН'!$H$9+СВЦЭМ!$D$10+'СЕТ СН'!$H$6-'СЕТ СН'!$H$19</f>
        <v>2017.0185918899999</v>
      </c>
      <c r="F99" s="36">
        <f>SUMIFS(СВЦЭМ!$C$39:$C$782,СВЦЭМ!$A$39:$A$782,$A99,СВЦЭМ!$B$39:$B$782,F$83)+'СЕТ СН'!$H$9+СВЦЭМ!$D$10+'СЕТ СН'!$H$6-'СЕТ СН'!$H$19</f>
        <v>2012.12286081</v>
      </c>
      <c r="G99" s="36">
        <f>SUMIFS(СВЦЭМ!$C$39:$C$782,СВЦЭМ!$A$39:$A$782,$A99,СВЦЭМ!$B$39:$B$782,G$83)+'СЕТ СН'!$H$9+СВЦЭМ!$D$10+'СЕТ СН'!$H$6-'СЕТ СН'!$H$19</f>
        <v>1972.27612419</v>
      </c>
      <c r="H99" s="36">
        <f>SUMIFS(СВЦЭМ!$C$39:$C$782,СВЦЭМ!$A$39:$A$782,$A99,СВЦЭМ!$B$39:$B$782,H$83)+'СЕТ СН'!$H$9+СВЦЭМ!$D$10+'СЕТ СН'!$H$6-'СЕТ СН'!$H$19</f>
        <v>1850.99270346</v>
      </c>
      <c r="I99" s="36">
        <f>SUMIFS(СВЦЭМ!$C$39:$C$782,СВЦЭМ!$A$39:$A$782,$A99,СВЦЭМ!$B$39:$B$782,I$83)+'СЕТ СН'!$H$9+СВЦЭМ!$D$10+'СЕТ СН'!$H$6-'СЕТ СН'!$H$19</f>
        <v>1808.2540930600001</v>
      </c>
      <c r="J99" s="36">
        <f>SUMIFS(СВЦЭМ!$C$39:$C$782,СВЦЭМ!$A$39:$A$782,$A99,СВЦЭМ!$B$39:$B$782,J$83)+'СЕТ СН'!$H$9+СВЦЭМ!$D$10+'СЕТ СН'!$H$6-'СЕТ СН'!$H$19</f>
        <v>1720.1481419900001</v>
      </c>
      <c r="K99" s="36">
        <f>SUMIFS(СВЦЭМ!$C$39:$C$782,СВЦЭМ!$A$39:$A$782,$A99,СВЦЭМ!$B$39:$B$782,K$83)+'СЕТ СН'!$H$9+СВЦЭМ!$D$10+'СЕТ СН'!$H$6-'СЕТ СН'!$H$19</f>
        <v>1730.74692749</v>
      </c>
      <c r="L99" s="36">
        <f>SUMIFS(СВЦЭМ!$C$39:$C$782,СВЦЭМ!$A$39:$A$782,$A99,СВЦЭМ!$B$39:$B$782,L$83)+'СЕТ СН'!$H$9+СВЦЭМ!$D$10+'СЕТ СН'!$H$6-'СЕТ СН'!$H$19</f>
        <v>1724.27713806</v>
      </c>
      <c r="M99" s="36">
        <f>SUMIFS(СВЦЭМ!$C$39:$C$782,СВЦЭМ!$A$39:$A$782,$A99,СВЦЭМ!$B$39:$B$782,M$83)+'СЕТ СН'!$H$9+СВЦЭМ!$D$10+'СЕТ СН'!$H$6-'СЕТ СН'!$H$19</f>
        <v>1752.91862887</v>
      </c>
      <c r="N99" s="36">
        <f>SUMIFS(СВЦЭМ!$C$39:$C$782,СВЦЭМ!$A$39:$A$782,$A99,СВЦЭМ!$B$39:$B$782,N$83)+'СЕТ СН'!$H$9+СВЦЭМ!$D$10+'СЕТ СН'!$H$6-'СЕТ СН'!$H$19</f>
        <v>1813.6881461200001</v>
      </c>
      <c r="O99" s="36">
        <f>SUMIFS(СВЦЭМ!$C$39:$C$782,СВЦЭМ!$A$39:$A$782,$A99,СВЦЭМ!$B$39:$B$782,O$83)+'СЕТ СН'!$H$9+СВЦЭМ!$D$10+'СЕТ СН'!$H$6-'СЕТ СН'!$H$19</f>
        <v>1796.3207838200001</v>
      </c>
      <c r="P99" s="36">
        <f>SUMIFS(СВЦЭМ!$C$39:$C$782,СВЦЭМ!$A$39:$A$782,$A99,СВЦЭМ!$B$39:$B$782,P$83)+'СЕТ СН'!$H$9+СВЦЭМ!$D$10+'СЕТ СН'!$H$6-'СЕТ СН'!$H$19</f>
        <v>1800.6955328199999</v>
      </c>
      <c r="Q99" s="36">
        <f>SUMIFS(СВЦЭМ!$C$39:$C$782,СВЦЭМ!$A$39:$A$782,$A99,СВЦЭМ!$B$39:$B$782,Q$83)+'СЕТ СН'!$H$9+СВЦЭМ!$D$10+'СЕТ СН'!$H$6-'СЕТ СН'!$H$19</f>
        <v>1784.6419397100001</v>
      </c>
      <c r="R99" s="36">
        <f>SUMIFS(СВЦЭМ!$C$39:$C$782,СВЦЭМ!$A$39:$A$782,$A99,СВЦЭМ!$B$39:$B$782,R$83)+'СЕТ СН'!$H$9+СВЦЭМ!$D$10+'СЕТ СН'!$H$6-'СЕТ СН'!$H$19</f>
        <v>1771.56789185</v>
      </c>
      <c r="S99" s="36">
        <f>SUMIFS(СВЦЭМ!$C$39:$C$782,СВЦЭМ!$A$39:$A$782,$A99,СВЦЭМ!$B$39:$B$782,S$83)+'СЕТ СН'!$H$9+СВЦЭМ!$D$10+'СЕТ СН'!$H$6-'СЕТ СН'!$H$19</f>
        <v>1761.9339640800001</v>
      </c>
      <c r="T99" s="36">
        <f>SUMIFS(СВЦЭМ!$C$39:$C$782,СВЦЭМ!$A$39:$A$782,$A99,СВЦЭМ!$B$39:$B$782,T$83)+'СЕТ СН'!$H$9+СВЦЭМ!$D$10+'СЕТ СН'!$H$6-'СЕТ СН'!$H$19</f>
        <v>1738.31808907</v>
      </c>
      <c r="U99" s="36">
        <f>SUMIFS(СВЦЭМ!$C$39:$C$782,СВЦЭМ!$A$39:$A$782,$A99,СВЦЭМ!$B$39:$B$782,U$83)+'СЕТ СН'!$H$9+СВЦЭМ!$D$10+'СЕТ СН'!$H$6-'СЕТ СН'!$H$19</f>
        <v>1737.80063032</v>
      </c>
      <c r="V99" s="36">
        <f>SUMIFS(СВЦЭМ!$C$39:$C$782,СВЦЭМ!$A$39:$A$782,$A99,СВЦЭМ!$B$39:$B$782,V$83)+'СЕТ СН'!$H$9+СВЦЭМ!$D$10+'СЕТ СН'!$H$6-'СЕТ СН'!$H$19</f>
        <v>1728.98909237</v>
      </c>
      <c r="W99" s="36">
        <f>SUMIFS(СВЦЭМ!$C$39:$C$782,СВЦЭМ!$A$39:$A$782,$A99,СВЦЭМ!$B$39:$B$782,W$83)+'СЕТ СН'!$H$9+СВЦЭМ!$D$10+'СЕТ СН'!$H$6-'СЕТ СН'!$H$19</f>
        <v>1692.94719981</v>
      </c>
      <c r="X99" s="36">
        <f>SUMIFS(СВЦЭМ!$C$39:$C$782,СВЦЭМ!$A$39:$A$782,$A99,СВЦЭМ!$B$39:$B$782,X$83)+'СЕТ СН'!$H$9+СВЦЭМ!$D$10+'СЕТ СН'!$H$6-'СЕТ СН'!$H$19</f>
        <v>1752.92011639</v>
      </c>
      <c r="Y99" s="36">
        <f>SUMIFS(СВЦЭМ!$C$39:$C$782,СВЦЭМ!$A$39:$A$782,$A99,СВЦЭМ!$B$39:$B$782,Y$83)+'СЕТ СН'!$H$9+СВЦЭМ!$D$10+'СЕТ СН'!$H$6-'СЕТ СН'!$H$19</f>
        <v>1905.6408375799999</v>
      </c>
    </row>
    <row r="100" spans="1:25" ht="15.75" x14ac:dyDescent="0.2">
      <c r="A100" s="35">
        <f t="shared" si="2"/>
        <v>45094</v>
      </c>
      <c r="B100" s="36">
        <f>SUMIFS(СВЦЭМ!$C$39:$C$782,СВЦЭМ!$A$39:$A$782,$A100,СВЦЭМ!$B$39:$B$782,B$83)+'СЕТ СН'!$H$9+СВЦЭМ!$D$10+'СЕТ СН'!$H$6-'СЕТ СН'!$H$19</f>
        <v>1747.5656857900001</v>
      </c>
      <c r="C100" s="36">
        <f>SUMIFS(СВЦЭМ!$C$39:$C$782,СВЦЭМ!$A$39:$A$782,$A100,СВЦЭМ!$B$39:$B$782,C$83)+'СЕТ СН'!$H$9+СВЦЭМ!$D$10+'СЕТ СН'!$H$6-'СЕТ СН'!$H$19</f>
        <v>1823.3035564900001</v>
      </c>
      <c r="D100" s="36">
        <f>SUMIFS(СВЦЭМ!$C$39:$C$782,СВЦЭМ!$A$39:$A$782,$A100,СВЦЭМ!$B$39:$B$782,D$83)+'СЕТ СН'!$H$9+СВЦЭМ!$D$10+'СЕТ СН'!$H$6-'СЕТ СН'!$H$19</f>
        <v>1858.3242479600001</v>
      </c>
      <c r="E100" s="36">
        <f>SUMIFS(СВЦЭМ!$C$39:$C$782,СВЦЭМ!$A$39:$A$782,$A100,СВЦЭМ!$B$39:$B$782,E$83)+'СЕТ СН'!$H$9+СВЦЭМ!$D$10+'СЕТ СН'!$H$6-'СЕТ СН'!$H$19</f>
        <v>1856.1184772300001</v>
      </c>
      <c r="F100" s="36">
        <f>SUMIFS(СВЦЭМ!$C$39:$C$782,СВЦЭМ!$A$39:$A$782,$A100,СВЦЭМ!$B$39:$B$782,F$83)+'СЕТ СН'!$H$9+СВЦЭМ!$D$10+'СЕТ СН'!$H$6-'СЕТ СН'!$H$19</f>
        <v>1850.8760395300001</v>
      </c>
      <c r="G100" s="36">
        <f>SUMIFS(СВЦЭМ!$C$39:$C$782,СВЦЭМ!$A$39:$A$782,$A100,СВЦЭМ!$B$39:$B$782,G$83)+'СЕТ СН'!$H$9+СВЦЭМ!$D$10+'СЕТ СН'!$H$6-'СЕТ СН'!$H$19</f>
        <v>1880.98194175</v>
      </c>
      <c r="H100" s="36">
        <f>SUMIFS(СВЦЭМ!$C$39:$C$782,СВЦЭМ!$A$39:$A$782,$A100,СВЦЭМ!$B$39:$B$782,H$83)+'СЕТ СН'!$H$9+СВЦЭМ!$D$10+'СЕТ СН'!$H$6-'СЕТ СН'!$H$19</f>
        <v>1813.49399864</v>
      </c>
      <c r="I100" s="36">
        <f>SUMIFS(СВЦЭМ!$C$39:$C$782,СВЦЭМ!$A$39:$A$782,$A100,СВЦЭМ!$B$39:$B$782,I$83)+'СЕТ СН'!$H$9+СВЦЭМ!$D$10+'СЕТ СН'!$H$6-'СЕТ СН'!$H$19</f>
        <v>1741.54140704</v>
      </c>
      <c r="J100" s="36">
        <f>SUMIFS(СВЦЭМ!$C$39:$C$782,СВЦЭМ!$A$39:$A$782,$A100,СВЦЭМ!$B$39:$B$782,J$83)+'СЕТ СН'!$H$9+СВЦЭМ!$D$10+'СЕТ СН'!$H$6-'СЕТ СН'!$H$19</f>
        <v>1636.4963201099999</v>
      </c>
      <c r="K100" s="36">
        <f>SUMIFS(СВЦЭМ!$C$39:$C$782,СВЦЭМ!$A$39:$A$782,$A100,СВЦЭМ!$B$39:$B$782,K$83)+'СЕТ СН'!$H$9+СВЦЭМ!$D$10+'СЕТ СН'!$H$6-'СЕТ СН'!$H$19</f>
        <v>1598.1901800400001</v>
      </c>
      <c r="L100" s="36">
        <f>SUMIFS(СВЦЭМ!$C$39:$C$782,СВЦЭМ!$A$39:$A$782,$A100,СВЦЭМ!$B$39:$B$782,L$83)+'СЕТ СН'!$H$9+СВЦЭМ!$D$10+'СЕТ СН'!$H$6-'СЕТ СН'!$H$19</f>
        <v>1561.6955780800001</v>
      </c>
      <c r="M100" s="36">
        <f>SUMIFS(СВЦЭМ!$C$39:$C$782,СВЦЭМ!$A$39:$A$782,$A100,СВЦЭМ!$B$39:$B$782,M$83)+'СЕТ СН'!$H$9+СВЦЭМ!$D$10+'СЕТ СН'!$H$6-'СЕТ СН'!$H$19</f>
        <v>1567.95463298</v>
      </c>
      <c r="N100" s="36">
        <f>SUMIFS(СВЦЭМ!$C$39:$C$782,СВЦЭМ!$A$39:$A$782,$A100,СВЦЭМ!$B$39:$B$782,N$83)+'СЕТ СН'!$H$9+СВЦЭМ!$D$10+'СЕТ СН'!$H$6-'СЕТ СН'!$H$19</f>
        <v>1599.11249636</v>
      </c>
      <c r="O100" s="36">
        <f>SUMIFS(СВЦЭМ!$C$39:$C$782,СВЦЭМ!$A$39:$A$782,$A100,СВЦЭМ!$B$39:$B$782,O$83)+'СЕТ СН'!$H$9+СВЦЭМ!$D$10+'СЕТ СН'!$H$6-'СЕТ СН'!$H$19</f>
        <v>1597.3152280500001</v>
      </c>
      <c r="P100" s="36">
        <f>SUMIFS(СВЦЭМ!$C$39:$C$782,СВЦЭМ!$A$39:$A$782,$A100,СВЦЭМ!$B$39:$B$782,P$83)+'СЕТ СН'!$H$9+СВЦЭМ!$D$10+'СЕТ СН'!$H$6-'СЕТ СН'!$H$19</f>
        <v>1613.99619706</v>
      </c>
      <c r="Q100" s="36">
        <f>SUMIFS(СВЦЭМ!$C$39:$C$782,СВЦЭМ!$A$39:$A$782,$A100,СВЦЭМ!$B$39:$B$782,Q$83)+'СЕТ СН'!$H$9+СВЦЭМ!$D$10+'СЕТ СН'!$H$6-'СЕТ СН'!$H$19</f>
        <v>1630.63830205</v>
      </c>
      <c r="R100" s="36">
        <f>SUMIFS(СВЦЭМ!$C$39:$C$782,СВЦЭМ!$A$39:$A$782,$A100,СВЦЭМ!$B$39:$B$782,R$83)+'СЕТ СН'!$H$9+СВЦЭМ!$D$10+'СЕТ СН'!$H$6-'СЕТ СН'!$H$19</f>
        <v>1620.3928058000001</v>
      </c>
      <c r="S100" s="36">
        <f>SUMIFS(СВЦЭМ!$C$39:$C$782,СВЦЭМ!$A$39:$A$782,$A100,СВЦЭМ!$B$39:$B$782,S$83)+'СЕТ СН'!$H$9+СВЦЭМ!$D$10+'СЕТ СН'!$H$6-'СЕТ СН'!$H$19</f>
        <v>1607.0877221200001</v>
      </c>
      <c r="T100" s="36">
        <f>SUMIFS(СВЦЭМ!$C$39:$C$782,СВЦЭМ!$A$39:$A$782,$A100,СВЦЭМ!$B$39:$B$782,T$83)+'СЕТ СН'!$H$9+СВЦЭМ!$D$10+'СЕТ СН'!$H$6-'СЕТ СН'!$H$19</f>
        <v>1586.6161291600001</v>
      </c>
      <c r="U100" s="36">
        <f>SUMIFS(СВЦЭМ!$C$39:$C$782,СВЦЭМ!$A$39:$A$782,$A100,СВЦЭМ!$B$39:$B$782,U$83)+'СЕТ СН'!$H$9+СВЦЭМ!$D$10+'СЕТ СН'!$H$6-'СЕТ СН'!$H$19</f>
        <v>1582.99350183</v>
      </c>
      <c r="V100" s="36">
        <f>SUMIFS(СВЦЭМ!$C$39:$C$782,СВЦЭМ!$A$39:$A$782,$A100,СВЦЭМ!$B$39:$B$782,V$83)+'СЕТ СН'!$H$9+СВЦЭМ!$D$10+'СЕТ СН'!$H$6-'СЕТ СН'!$H$19</f>
        <v>1572.4245776299999</v>
      </c>
      <c r="W100" s="36">
        <f>SUMIFS(СВЦЭМ!$C$39:$C$782,СВЦЭМ!$A$39:$A$782,$A100,СВЦЭМ!$B$39:$B$782,W$83)+'СЕТ СН'!$H$9+СВЦЭМ!$D$10+'СЕТ СН'!$H$6-'СЕТ СН'!$H$19</f>
        <v>1543.91242023</v>
      </c>
      <c r="X100" s="36">
        <f>SUMIFS(СВЦЭМ!$C$39:$C$782,СВЦЭМ!$A$39:$A$782,$A100,СВЦЭМ!$B$39:$B$782,X$83)+'СЕТ СН'!$H$9+СВЦЭМ!$D$10+'СЕТ СН'!$H$6-'СЕТ СН'!$H$19</f>
        <v>1597.9507913500001</v>
      </c>
      <c r="Y100" s="36">
        <f>SUMIFS(СВЦЭМ!$C$39:$C$782,СВЦЭМ!$A$39:$A$782,$A100,СВЦЭМ!$B$39:$B$782,Y$83)+'СЕТ СН'!$H$9+СВЦЭМ!$D$10+'СЕТ СН'!$H$6-'СЕТ СН'!$H$19</f>
        <v>1670.0015429100001</v>
      </c>
    </row>
    <row r="101" spans="1:25" ht="15.75" x14ac:dyDescent="0.2">
      <c r="A101" s="35">
        <f t="shared" si="2"/>
        <v>45095</v>
      </c>
      <c r="B101" s="36">
        <f>SUMIFS(СВЦЭМ!$C$39:$C$782,СВЦЭМ!$A$39:$A$782,$A101,СВЦЭМ!$B$39:$B$782,B$83)+'СЕТ СН'!$H$9+СВЦЭМ!$D$10+'СЕТ СН'!$H$6-'СЕТ СН'!$H$19</f>
        <v>1865.31901965</v>
      </c>
      <c r="C101" s="36">
        <f>SUMIFS(СВЦЭМ!$C$39:$C$782,СВЦЭМ!$A$39:$A$782,$A101,СВЦЭМ!$B$39:$B$782,C$83)+'СЕТ СН'!$H$9+СВЦЭМ!$D$10+'СЕТ СН'!$H$6-'СЕТ СН'!$H$19</f>
        <v>1967.0535766200001</v>
      </c>
      <c r="D101" s="36">
        <f>SUMIFS(СВЦЭМ!$C$39:$C$782,СВЦЭМ!$A$39:$A$782,$A101,СВЦЭМ!$B$39:$B$782,D$83)+'СЕТ СН'!$H$9+СВЦЭМ!$D$10+'СЕТ СН'!$H$6-'СЕТ СН'!$H$19</f>
        <v>1994.7805952900001</v>
      </c>
      <c r="E101" s="36">
        <f>SUMIFS(СВЦЭМ!$C$39:$C$782,СВЦЭМ!$A$39:$A$782,$A101,СВЦЭМ!$B$39:$B$782,E$83)+'СЕТ СН'!$H$9+СВЦЭМ!$D$10+'СЕТ СН'!$H$6-'СЕТ СН'!$H$19</f>
        <v>2022.30749924</v>
      </c>
      <c r="F101" s="36">
        <f>SUMIFS(СВЦЭМ!$C$39:$C$782,СВЦЭМ!$A$39:$A$782,$A101,СВЦЭМ!$B$39:$B$782,F$83)+'СЕТ СН'!$H$9+СВЦЭМ!$D$10+'СЕТ СН'!$H$6-'СЕТ СН'!$H$19</f>
        <v>2047.1814940100001</v>
      </c>
      <c r="G101" s="36">
        <f>SUMIFS(СВЦЭМ!$C$39:$C$782,СВЦЭМ!$A$39:$A$782,$A101,СВЦЭМ!$B$39:$B$782,G$83)+'СЕТ СН'!$H$9+СВЦЭМ!$D$10+'СЕТ СН'!$H$6-'СЕТ СН'!$H$19</f>
        <v>2043.1182185299999</v>
      </c>
      <c r="H101" s="36">
        <f>SUMIFS(СВЦЭМ!$C$39:$C$782,СВЦЭМ!$A$39:$A$782,$A101,СВЦЭМ!$B$39:$B$782,H$83)+'СЕТ СН'!$H$9+СВЦЭМ!$D$10+'СЕТ СН'!$H$6-'СЕТ СН'!$H$19</f>
        <v>2021.4099615600001</v>
      </c>
      <c r="I101" s="36">
        <f>SUMIFS(СВЦЭМ!$C$39:$C$782,СВЦЭМ!$A$39:$A$782,$A101,СВЦЭМ!$B$39:$B$782,I$83)+'СЕТ СН'!$H$9+СВЦЭМ!$D$10+'СЕТ СН'!$H$6-'СЕТ СН'!$H$19</f>
        <v>1978.6826102100001</v>
      </c>
      <c r="J101" s="36">
        <f>SUMIFS(СВЦЭМ!$C$39:$C$782,СВЦЭМ!$A$39:$A$782,$A101,СВЦЭМ!$B$39:$B$782,J$83)+'СЕТ СН'!$H$9+СВЦЭМ!$D$10+'СЕТ СН'!$H$6-'СЕТ СН'!$H$19</f>
        <v>1901.9122427699999</v>
      </c>
      <c r="K101" s="36">
        <f>SUMIFS(СВЦЭМ!$C$39:$C$782,СВЦЭМ!$A$39:$A$782,$A101,СВЦЭМ!$B$39:$B$782,K$83)+'СЕТ СН'!$H$9+СВЦЭМ!$D$10+'СЕТ СН'!$H$6-'СЕТ СН'!$H$19</f>
        <v>1849.4421736700001</v>
      </c>
      <c r="L101" s="36">
        <f>SUMIFS(СВЦЭМ!$C$39:$C$782,СВЦЭМ!$A$39:$A$782,$A101,СВЦЭМ!$B$39:$B$782,L$83)+'СЕТ СН'!$H$9+СВЦЭМ!$D$10+'СЕТ СН'!$H$6-'СЕТ СН'!$H$19</f>
        <v>1847.7509377399999</v>
      </c>
      <c r="M101" s="36">
        <f>SUMIFS(СВЦЭМ!$C$39:$C$782,СВЦЭМ!$A$39:$A$782,$A101,СВЦЭМ!$B$39:$B$782,M$83)+'СЕТ СН'!$H$9+СВЦЭМ!$D$10+'СЕТ СН'!$H$6-'СЕТ СН'!$H$19</f>
        <v>1879.4813960700001</v>
      </c>
      <c r="N101" s="36">
        <f>SUMIFS(СВЦЭМ!$C$39:$C$782,СВЦЭМ!$A$39:$A$782,$A101,СВЦЭМ!$B$39:$B$782,N$83)+'СЕТ СН'!$H$9+СВЦЭМ!$D$10+'СЕТ СН'!$H$6-'СЕТ СН'!$H$19</f>
        <v>1895.41355251</v>
      </c>
      <c r="O101" s="36">
        <f>SUMIFS(СВЦЭМ!$C$39:$C$782,СВЦЭМ!$A$39:$A$782,$A101,СВЦЭМ!$B$39:$B$782,O$83)+'СЕТ СН'!$H$9+СВЦЭМ!$D$10+'СЕТ СН'!$H$6-'СЕТ СН'!$H$19</f>
        <v>1897.14893237</v>
      </c>
      <c r="P101" s="36">
        <f>SUMIFS(СВЦЭМ!$C$39:$C$782,СВЦЭМ!$A$39:$A$782,$A101,СВЦЭМ!$B$39:$B$782,P$83)+'СЕТ СН'!$H$9+СВЦЭМ!$D$10+'СЕТ СН'!$H$6-'СЕТ СН'!$H$19</f>
        <v>1916.4492715599999</v>
      </c>
      <c r="Q101" s="36">
        <f>SUMIFS(СВЦЭМ!$C$39:$C$782,СВЦЭМ!$A$39:$A$782,$A101,СВЦЭМ!$B$39:$B$782,Q$83)+'СЕТ СН'!$H$9+СВЦЭМ!$D$10+'СЕТ СН'!$H$6-'СЕТ СН'!$H$19</f>
        <v>1916.9335284000001</v>
      </c>
      <c r="R101" s="36">
        <f>SUMIFS(СВЦЭМ!$C$39:$C$782,СВЦЭМ!$A$39:$A$782,$A101,СВЦЭМ!$B$39:$B$782,R$83)+'СЕТ СН'!$H$9+СВЦЭМ!$D$10+'СЕТ СН'!$H$6-'СЕТ СН'!$H$19</f>
        <v>1903.9927197100001</v>
      </c>
      <c r="S101" s="36">
        <f>SUMIFS(СВЦЭМ!$C$39:$C$782,СВЦЭМ!$A$39:$A$782,$A101,СВЦЭМ!$B$39:$B$782,S$83)+'СЕТ СН'!$H$9+СВЦЭМ!$D$10+'СЕТ СН'!$H$6-'СЕТ СН'!$H$19</f>
        <v>1880.0980009699999</v>
      </c>
      <c r="T101" s="36">
        <f>SUMIFS(СВЦЭМ!$C$39:$C$782,СВЦЭМ!$A$39:$A$782,$A101,СВЦЭМ!$B$39:$B$782,T$83)+'СЕТ СН'!$H$9+СВЦЭМ!$D$10+'СЕТ СН'!$H$6-'СЕТ СН'!$H$19</f>
        <v>1844.2979612900001</v>
      </c>
      <c r="U101" s="36">
        <f>SUMIFS(СВЦЭМ!$C$39:$C$782,СВЦЭМ!$A$39:$A$782,$A101,СВЦЭМ!$B$39:$B$782,U$83)+'СЕТ СН'!$H$9+СВЦЭМ!$D$10+'СЕТ СН'!$H$6-'СЕТ СН'!$H$19</f>
        <v>1835.4274934100001</v>
      </c>
      <c r="V101" s="36">
        <f>SUMIFS(СВЦЭМ!$C$39:$C$782,СВЦЭМ!$A$39:$A$782,$A101,СВЦЭМ!$B$39:$B$782,V$83)+'СЕТ СН'!$H$9+СВЦЭМ!$D$10+'СЕТ СН'!$H$6-'СЕТ СН'!$H$19</f>
        <v>1798.01347829</v>
      </c>
      <c r="W101" s="36">
        <f>SUMIFS(СВЦЭМ!$C$39:$C$782,СВЦЭМ!$A$39:$A$782,$A101,СВЦЭМ!$B$39:$B$782,W$83)+'СЕТ СН'!$H$9+СВЦЭМ!$D$10+'СЕТ СН'!$H$6-'СЕТ СН'!$H$19</f>
        <v>1810.5241205</v>
      </c>
      <c r="X101" s="36">
        <f>SUMIFS(СВЦЭМ!$C$39:$C$782,СВЦЭМ!$A$39:$A$782,$A101,СВЦЭМ!$B$39:$B$782,X$83)+'СЕТ СН'!$H$9+СВЦЭМ!$D$10+'СЕТ СН'!$H$6-'СЕТ СН'!$H$19</f>
        <v>1834.9802525499999</v>
      </c>
      <c r="Y101" s="36">
        <f>SUMIFS(СВЦЭМ!$C$39:$C$782,СВЦЭМ!$A$39:$A$782,$A101,СВЦЭМ!$B$39:$B$782,Y$83)+'СЕТ СН'!$H$9+СВЦЭМ!$D$10+'СЕТ СН'!$H$6-'СЕТ СН'!$H$19</f>
        <v>1912.80578416</v>
      </c>
    </row>
    <row r="102" spans="1:25" ht="15.75" x14ac:dyDescent="0.2">
      <c r="A102" s="35">
        <f t="shared" si="2"/>
        <v>45096</v>
      </c>
      <c r="B102" s="36">
        <f>SUMIFS(СВЦЭМ!$C$39:$C$782,СВЦЭМ!$A$39:$A$782,$A102,СВЦЭМ!$B$39:$B$782,B$83)+'СЕТ СН'!$H$9+СВЦЭМ!$D$10+'СЕТ СН'!$H$6-'СЕТ СН'!$H$19</f>
        <v>1807.9547285599999</v>
      </c>
      <c r="C102" s="36">
        <f>SUMIFS(СВЦЭМ!$C$39:$C$782,СВЦЭМ!$A$39:$A$782,$A102,СВЦЭМ!$B$39:$B$782,C$83)+'СЕТ СН'!$H$9+СВЦЭМ!$D$10+'СЕТ СН'!$H$6-'СЕТ СН'!$H$19</f>
        <v>1897.9426998399999</v>
      </c>
      <c r="D102" s="36">
        <f>SUMIFS(СВЦЭМ!$C$39:$C$782,СВЦЭМ!$A$39:$A$782,$A102,СВЦЭМ!$B$39:$B$782,D$83)+'СЕТ СН'!$H$9+СВЦЭМ!$D$10+'СЕТ СН'!$H$6-'СЕТ СН'!$H$19</f>
        <v>1980.1795678799999</v>
      </c>
      <c r="E102" s="36">
        <f>SUMIFS(СВЦЭМ!$C$39:$C$782,СВЦЭМ!$A$39:$A$782,$A102,СВЦЭМ!$B$39:$B$782,E$83)+'СЕТ СН'!$H$9+СВЦЭМ!$D$10+'СЕТ СН'!$H$6-'СЕТ СН'!$H$19</f>
        <v>1951.5017321600001</v>
      </c>
      <c r="F102" s="36">
        <f>SUMIFS(СВЦЭМ!$C$39:$C$782,СВЦЭМ!$A$39:$A$782,$A102,СВЦЭМ!$B$39:$B$782,F$83)+'СЕТ СН'!$H$9+СВЦЭМ!$D$10+'СЕТ СН'!$H$6-'СЕТ СН'!$H$19</f>
        <v>1992.4911926</v>
      </c>
      <c r="G102" s="36">
        <f>SUMIFS(СВЦЭМ!$C$39:$C$782,СВЦЭМ!$A$39:$A$782,$A102,СВЦЭМ!$B$39:$B$782,G$83)+'СЕТ СН'!$H$9+СВЦЭМ!$D$10+'СЕТ СН'!$H$6-'СЕТ СН'!$H$19</f>
        <v>1995.7578159500001</v>
      </c>
      <c r="H102" s="36">
        <f>SUMIFS(СВЦЭМ!$C$39:$C$782,СВЦЭМ!$A$39:$A$782,$A102,СВЦЭМ!$B$39:$B$782,H$83)+'СЕТ СН'!$H$9+СВЦЭМ!$D$10+'СЕТ СН'!$H$6-'СЕТ СН'!$H$19</f>
        <v>1969.3941633700001</v>
      </c>
      <c r="I102" s="36">
        <f>SUMIFS(СВЦЭМ!$C$39:$C$782,СВЦЭМ!$A$39:$A$782,$A102,СВЦЭМ!$B$39:$B$782,I$83)+'СЕТ СН'!$H$9+СВЦЭМ!$D$10+'СЕТ СН'!$H$6-'СЕТ СН'!$H$19</f>
        <v>1807.38247062</v>
      </c>
      <c r="J102" s="36">
        <f>SUMIFS(СВЦЭМ!$C$39:$C$782,СВЦЭМ!$A$39:$A$782,$A102,СВЦЭМ!$B$39:$B$782,J$83)+'СЕТ СН'!$H$9+СВЦЭМ!$D$10+'СЕТ СН'!$H$6-'СЕТ СН'!$H$19</f>
        <v>1719.7150815499999</v>
      </c>
      <c r="K102" s="36">
        <f>SUMIFS(СВЦЭМ!$C$39:$C$782,СВЦЭМ!$A$39:$A$782,$A102,СВЦЭМ!$B$39:$B$782,K$83)+'СЕТ СН'!$H$9+СВЦЭМ!$D$10+'СЕТ СН'!$H$6-'СЕТ СН'!$H$19</f>
        <v>1685.39911181</v>
      </c>
      <c r="L102" s="36">
        <f>SUMIFS(СВЦЭМ!$C$39:$C$782,СВЦЭМ!$A$39:$A$782,$A102,СВЦЭМ!$B$39:$B$782,L$83)+'СЕТ СН'!$H$9+СВЦЭМ!$D$10+'СЕТ СН'!$H$6-'СЕТ СН'!$H$19</f>
        <v>1668.9979386</v>
      </c>
      <c r="M102" s="36">
        <f>SUMIFS(СВЦЭМ!$C$39:$C$782,СВЦЭМ!$A$39:$A$782,$A102,СВЦЭМ!$B$39:$B$782,M$83)+'СЕТ СН'!$H$9+СВЦЭМ!$D$10+'СЕТ СН'!$H$6-'СЕТ СН'!$H$19</f>
        <v>1684.087927</v>
      </c>
      <c r="N102" s="36">
        <f>SUMIFS(СВЦЭМ!$C$39:$C$782,СВЦЭМ!$A$39:$A$782,$A102,СВЦЭМ!$B$39:$B$782,N$83)+'СЕТ СН'!$H$9+СВЦЭМ!$D$10+'СЕТ СН'!$H$6-'СЕТ СН'!$H$19</f>
        <v>1687.16220509</v>
      </c>
      <c r="O102" s="36">
        <f>SUMIFS(СВЦЭМ!$C$39:$C$782,СВЦЭМ!$A$39:$A$782,$A102,СВЦЭМ!$B$39:$B$782,O$83)+'СЕТ СН'!$H$9+СВЦЭМ!$D$10+'СЕТ СН'!$H$6-'СЕТ СН'!$H$19</f>
        <v>1722.5602282100001</v>
      </c>
      <c r="P102" s="36">
        <f>SUMIFS(СВЦЭМ!$C$39:$C$782,СВЦЭМ!$A$39:$A$782,$A102,СВЦЭМ!$B$39:$B$782,P$83)+'СЕТ СН'!$H$9+СВЦЭМ!$D$10+'СЕТ СН'!$H$6-'СЕТ СН'!$H$19</f>
        <v>1719.1768764000001</v>
      </c>
      <c r="Q102" s="36">
        <f>SUMIFS(СВЦЭМ!$C$39:$C$782,СВЦЭМ!$A$39:$A$782,$A102,СВЦЭМ!$B$39:$B$782,Q$83)+'СЕТ СН'!$H$9+СВЦЭМ!$D$10+'СЕТ СН'!$H$6-'СЕТ СН'!$H$19</f>
        <v>1714.68521704</v>
      </c>
      <c r="R102" s="36">
        <f>SUMIFS(СВЦЭМ!$C$39:$C$782,СВЦЭМ!$A$39:$A$782,$A102,СВЦЭМ!$B$39:$B$782,R$83)+'СЕТ СН'!$H$9+СВЦЭМ!$D$10+'СЕТ СН'!$H$6-'СЕТ СН'!$H$19</f>
        <v>1709.1009068999999</v>
      </c>
      <c r="S102" s="36">
        <f>SUMIFS(СВЦЭМ!$C$39:$C$782,СВЦЭМ!$A$39:$A$782,$A102,СВЦЭМ!$B$39:$B$782,S$83)+'СЕТ СН'!$H$9+СВЦЭМ!$D$10+'СЕТ СН'!$H$6-'СЕТ СН'!$H$19</f>
        <v>1681.01443303</v>
      </c>
      <c r="T102" s="36">
        <f>SUMIFS(СВЦЭМ!$C$39:$C$782,СВЦЭМ!$A$39:$A$782,$A102,СВЦЭМ!$B$39:$B$782,T$83)+'СЕТ СН'!$H$9+СВЦЭМ!$D$10+'СЕТ СН'!$H$6-'СЕТ СН'!$H$19</f>
        <v>1668.78088705</v>
      </c>
      <c r="U102" s="36">
        <f>SUMIFS(СВЦЭМ!$C$39:$C$782,СВЦЭМ!$A$39:$A$782,$A102,СВЦЭМ!$B$39:$B$782,U$83)+'СЕТ СН'!$H$9+СВЦЭМ!$D$10+'СЕТ СН'!$H$6-'СЕТ СН'!$H$19</f>
        <v>1682.1191824499999</v>
      </c>
      <c r="V102" s="36">
        <f>SUMIFS(СВЦЭМ!$C$39:$C$782,СВЦЭМ!$A$39:$A$782,$A102,СВЦЭМ!$B$39:$B$782,V$83)+'СЕТ СН'!$H$9+СВЦЭМ!$D$10+'СЕТ СН'!$H$6-'СЕТ СН'!$H$19</f>
        <v>1680.3316484700001</v>
      </c>
      <c r="W102" s="36">
        <f>SUMIFS(СВЦЭМ!$C$39:$C$782,СВЦЭМ!$A$39:$A$782,$A102,СВЦЭМ!$B$39:$B$782,W$83)+'СЕТ СН'!$H$9+СВЦЭМ!$D$10+'СЕТ СН'!$H$6-'СЕТ СН'!$H$19</f>
        <v>1643.8987146300001</v>
      </c>
      <c r="X102" s="36">
        <f>SUMIFS(СВЦЭМ!$C$39:$C$782,СВЦЭМ!$A$39:$A$782,$A102,СВЦЭМ!$B$39:$B$782,X$83)+'СЕТ СН'!$H$9+СВЦЭМ!$D$10+'СЕТ СН'!$H$6-'СЕТ СН'!$H$19</f>
        <v>1680.4718091500001</v>
      </c>
      <c r="Y102" s="36">
        <f>SUMIFS(СВЦЭМ!$C$39:$C$782,СВЦЭМ!$A$39:$A$782,$A102,СВЦЭМ!$B$39:$B$782,Y$83)+'СЕТ СН'!$H$9+СВЦЭМ!$D$10+'СЕТ СН'!$H$6-'СЕТ СН'!$H$19</f>
        <v>1738.91440986</v>
      </c>
    </row>
    <row r="103" spans="1:25" ht="15.75" x14ac:dyDescent="0.2">
      <c r="A103" s="35">
        <f t="shared" si="2"/>
        <v>45097</v>
      </c>
      <c r="B103" s="36">
        <f>SUMIFS(СВЦЭМ!$C$39:$C$782,СВЦЭМ!$A$39:$A$782,$A103,СВЦЭМ!$B$39:$B$782,B$83)+'СЕТ СН'!$H$9+СВЦЭМ!$D$10+'СЕТ СН'!$H$6-'СЕТ СН'!$H$19</f>
        <v>1850.1581491900001</v>
      </c>
      <c r="C103" s="36">
        <f>SUMIFS(СВЦЭМ!$C$39:$C$782,СВЦЭМ!$A$39:$A$782,$A103,СВЦЭМ!$B$39:$B$782,C$83)+'СЕТ СН'!$H$9+СВЦЭМ!$D$10+'СЕТ СН'!$H$6-'СЕТ СН'!$H$19</f>
        <v>1890.6420629199999</v>
      </c>
      <c r="D103" s="36">
        <f>SUMIFS(СВЦЭМ!$C$39:$C$782,СВЦЭМ!$A$39:$A$782,$A103,СВЦЭМ!$B$39:$B$782,D$83)+'СЕТ СН'!$H$9+СВЦЭМ!$D$10+'СЕТ СН'!$H$6-'СЕТ СН'!$H$19</f>
        <v>1975.84180049</v>
      </c>
      <c r="E103" s="36">
        <f>SUMIFS(СВЦЭМ!$C$39:$C$782,СВЦЭМ!$A$39:$A$782,$A103,СВЦЭМ!$B$39:$B$782,E$83)+'СЕТ СН'!$H$9+СВЦЭМ!$D$10+'СЕТ СН'!$H$6-'СЕТ СН'!$H$19</f>
        <v>2008.9351070299999</v>
      </c>
      <c r="F103" s="36">
        <f>SUMIFS(СВЦЭМ!$C$39:$C$782,СВЦЭМ!$A$39:$A$782,$A103,СВЦЭМ!$B$39:$B$782,F$83)+'СЕТ СН'!$H$9+СВЦЭМ!$D$10+'СЕТ СН'!$H$6-'СЕТ СН'!$H$19</f>
        <v>1993.6513879000001</v>
      </c>
      <c r="G103" s="36">
        <f>SUMIFS(СВЦЭМ!$C$39:$C$782,СВЦЭМ!$A$39:$A$782,$A103,СВЦЭМ!$B$39:$B$782,G$83)+'СЕТ СН'!$H$9+СВЦЭМ!$D$10+'СЕТ СН'!$H$6-'СЕТ СН'!$H$19</f>
        <v>1961.0548020400001</v>
      </c>
      <c r="H103" s="36">
        <f>SUMIFS(СВЦЭМ!$C$39:$C$782,СВЦЭМ!$A$39:$A$782,$A103,СВЦЭМ!$B$39:$B$782,H$83)+'СЕТ СН'!$H$9+СВЦЭМ!$D$10+'СЕТ СН'!$H$6-'СЕТ СН'!$H$19</f>
        <v>1870.9921539900001</v>
      </c>
      <c r="I103" s="36">
        <f>SUMIFS(СВЦЭМ!$C$39:$C$782,СВЦЭМ!$A$39:$A$782,$A103,СВЦЭМ!$B$39:$B$782,I$83)+'СЕТ СН'!$H$9+СВЦЭМ!$D$10+'СЕТ СН'!$H$6-'СЕТ СН'!$H$19</f>
        <v>1832.57723517</v>
      </c>
      <c r="J103" s="36">
        <f>SUMIFS(СВЦЭМ!$C$39:$C$782,СВЦЭМ!$A$39:$A$782,$A103,СВЦЭМ!$B$39:$B$782,J$83)+'СЕТ СН'!$H$9+СВЦЭМ!$D$10+'СЕТ СН'!$H$6-'СЕТ СН'!$H$19</f>
        <v>1776.34166931</v>
      </c>
      <c r="K103" s="36">
        <f>SUMIFS(СВЦЭМ!$C$39:$C$782,СВЦЭМ!$A$39:$A$782,$A103,СВЦЭМ!$B$39:$B$782,K$83)+'СЕТ СН'!$H$9+СВЦЭМ!$D$10+'СЕТ СН'!$H$6-'СЕТ СН'!$H$19</f>
        <v>1698.92820536</v>
      </c>
      <c r="L103" s="36">
        <f>SUMIFS(СВЦЭМ!$C$39:$C$782,СВЦЭМ!$A$39:$A$782,$A103,СВЦЭМ!$B$39:$B$782,L$83)+'СЕТ СН'!$H$9+СВЦЭМ!$D$10+'СЕТ СН'!$H$6-'СЕТ СН'!$H$19</f>
        <v>1682.7822702799999</v>
      </c>
      <c r="M103" s="36">
        <f>SUMIFS(СВЦЭМ!$C$39:$C$782,СВЦЭМ!$A$39:$A$782,$A103,СВЦЭМ!$B$39:$B$782,M$83)+'СЕТ СН'!$H$9+СВЦЭМ!$D$10+'СЕТ СН'!$H$6-'СЕТ СН'!$H$19</f>
        <v>1710.85532008</v>
      </c>
      <c r="N103" s="36">
        <f>SUMIFS(СВЦЭМ!$C$39:$C$782,СВЦЭМ!$A$39:$A$782,$A103,СВЦЭМ!$B$39:$B$782,N$83)+'СЕТ СН'!$H$9+СВЦЭМ!$D$10+'СЕТ СН'!$H$6-'СЕТ СН'!$H$19</f>
        <v>1745.5921096100001</v>
      </c>
      <c r="O103" s="36">
        <f>SUMIFS(СВЦЭМ!$C$39:$C$782,СВЦЭМ!$A$39:$A$782,$A103,СВЦЭМ!$B$39:$B$782,O$83)+'СЕТ СН'!$H$9+СВЦЭМ!$D$10+'СЕТ СН'!$H$6-'СЕТ СН'!$H$19</f>
        <v>1763.82451861</v>
      </c>
      <c r="P103" s="36">
        <f>SUMIFS(СВЦЭМ!$C$39:$C$782,СВЦЭМ!$A$39:$A$782,$A103,СВЦЭМ!$B$39:$B$782,P$83)+'СЕТ СН'!$H$9+СВЦЭМ!$D$10+'СЕТ СН'!$H$6-'СЕТ СН'!$H$19</f>
        <v>1778.1055354800001</v>
      </c>
      <c r="Q103" s="36">
        <f>SUMIFS(СВЦЭМ!$C$39:$C$782,СВЦЭМ!$A$39:$A$782,$A103,СВЦЭМ!$B$39:$B$782,Q$83)+'СЕТ СН'!$H$9+СВЦЭМ!$D$10+'СЕТ СН'!$H$6-'СЕТ СН'!$H$19</f>
        <v>1788.2234709900001</v>
      </c>
      <c r="R103" s="36">
        <f>SUMIFS(СВЦЭМ!$C$39:$C$782,СВЦЭМ!$A$39:$A$782,$A103,СВЦЭМ!$B$39:$B$782,R$83)+'СЕТ СН'!$H$9+СВЦЭМ!$D$10+'СЕТ СН'!$H$6-'СЕТ СН'!$H$19</f>
        <v>1773.7124174200001</v>
      </c>
      <c r="S103" s="36">
        <f>SUMIFS(СВЦЭМ!$C$39:$C$782,СВЦЭМ!$A$39:$A$782,$A103,СВЦЭМ!$B$39:$B$782,S$83)+'СЕТ СН'!$H$9+СВЦЭМ!$D$10+'СЕТ СН'!$H$6-'СЕТ СН'!$H$19</f>
        <v>1755.91889517</v>
      </c>
      <c r="T103" s="36">
        <f>SUMIFS(СВЦЭМ!$C$39:$C$782,СВЦЭМ!$A$39:$A$782,$A103,СВЦЭМ!$B$39:$B$782,T$83)+'СЕТ СН'!$H$9+СВЦЭМ!$D$10+'СЕТ СН'!$H$6-'СЕТ СН'!$H$19</f>
        <v>1748.1248224600001</v>
      </c>
      <c r="U103" s="36">
        <f>SUMIFS(СВЦЭМ!$C$39:$C$782,СВЦЭМ!$A$39:$A$782,$A103,СВЦЭМ!$B$39:$B$782,U$83)+'СЕТ СН'!$H$9+СВЦЭМ!$D$10+'СЕТ СН'!$H$6-'СЕТ СН'!$H$19</f>
        <v>1741.3462194799999</v>
      </c>
      <c r="V103" s="36">
        <f>SUMIFS(СВЦЭМ!$C$39:$C$782,СВЦЭМ!$A$39:$A$782,$A103,СВЦЭМ!$B$39:$B$782,V$83)+'СЕТ СН'!$H$9+СВЦЭМ!$D$10+'СЕТ СН'!$H$6-'СЕТ СН'!$H$19</f>
        <v>1753.61770933</v>
      </c>
      <c r="W103" s="36">
        <f>SUMIFS(СВЦЭМ!$C$39:$C$782,СВЦЭМ!$A$39:$A$782,$A103,СВЦЭМ!$B$39:$B$782,W$83)+'СЕТ СН'!$H$9+СВЦЭМ!$D$10+'СЕТ СН'!$H$6-'СЕТ СН'!$H$19</f>
        <v>1709.6473161200001</v>
      </c>
      <c r="X103" s="36">
        <f>SUMIFS(СВЦЭМ!$C$39:$C$782,СВЦЭМ!$A$39:$A$782,$A103,СВЦЭМ!$B$39:$B$782,X$83)+'СЕТ СН'!$H$9+СВЦЭМ!$D$10+'СЕТ СН'!$H$6-'СЕТ СН'!$H$19</f>
        <v>1758.8608236800001</v>
      </c>
      <c r="Y103" s="36">
        <f>SUMIFS(СВЦЭМ!$C$39:$C$782,СВЦЭМ!$A$39:$A$782,$A103,СВЦЭМ!$B$39:$B$782,Y$83)+'СЕТ СН'!$H$9+СВЦЭМ!$D$10+'СЕТ СН'!$H$6-'СЕТ СН'!$H$19</f>
        <v>1849.9673458</v>
      </c>
    </row>
    <row r="104" spans="1:25" ht="15.75" x14ac:dyDescent="0.2">
      <c r="A104" s="35">
        <f t="shared" si="2"/>
        <v>45098</v>
      </c>
      <c r="B104" s="36">
        <f>SUMIFS(СВЦЭМ!$C$39:$C$782,СВЦЭМ!$A$39:$A$782,$A104,СВЦЭМ!$B$39:$B$782,B$83)+'СЕТ СН'!$H$9+СВЦЭМ!$D$10+'СЕТ СН'!$H$6-'СЕТ СН'!$H$19</f>
        <v>1869.56450965</v>
      </c>
      <c r="C104" s="36">
        <f>SUMIFS(СВЦЭМ!$C$39:$C$782,СВЦЭМ!$A$39:$A$782,$A104,СВЦЭМ!$B$39:$B$782,C$83)+'СЕТ СН'!$H$9+СВЦЭМ!$D$10+'СЕТ СН'!$H$6-'СЕТ СН'!$H$19</f>
        <v>1997.5210031300001</v>
      </c>
      <c r="D104" s="36">
        <f>SUMIFS(СВЦЭМ!$C$39:$C$782,СВЦЭМ!$A$39:$A$782,$A104,СВЦЭМ!$B$39:$B$782,D$83)+'СЕТ СН'!$H$9+СВЦЭМ!$D$10+'СЕТ СН'!$H$6-'СЕТ СН'!$H$19</f>
        <v>2101.5499094400002</v>
      </c>
      <c r="E104" s="36">
        <f>SUMIFS(СВЦЭМ!$C$39:$C$782,СВЦЭМ!$A$39:$A$782,$A104,СВЦЭМ!$B$39:$B$782,E$83)+'СЕТ СН'!$H$9+СВЦЭМ!$D$10+'СЕТ СН'!$H$6-'СЕТ СН'!$H$19</f>
        <v>2114.6984430699999</v>
      </c>
      <c r="F104" s="36">
        <f>SUMIFS(СВЦЭМ!$C$39:$C$782,СВЦЭМ!$A$39:$A$782,$A104,СВЦЭМ!$B$39:$B$782,F$83)+'СЕТ СН'!$H$9+СВЦЭМ!$D$10+'СЕТ СН'!$H$6-'СЕТ СН'!$H$19</f>
        <v>2111.2804067700004</v>
      </c>
      <c r="G104" s="36">
        <f>SUMIFS(СВЦЭМ!$C$39:$C$782,СВЦЭМ!$A$39:$A$782,$A104,СВЦЭМ!$B$39:$B$782,G$83)+'СЕТ СН'!$H$9+СВЦЭМ!$D$10+'СЕТ СН'!$H$6-'СЕТ СН'!$H$19</f>
        <v>2070.7558942700002</v>
      </c>
      <c r="H104" s="36">
        <f>SUMIFS(СВЦЭМ!$C$39:$C$782,СВЦЭМ!$A$39:$A$782,$A104,СВЦЭМ!$B$39:$B$782,H$83)+'СЕТ СН'!$H$9+СВЦЭМ!$D$10+'СЕТ СН'!$H$6-'СЕТ СН'!$H$19</f>
        <v>1917.0525554800001</v>
      </c>
      <c r="I104" s="36">
        <f>SUMIFS(СВЦЭМ!$C$39:$C$782,СВЦЭМ!$A$39:$A$782,$A104,СВЦЭМ!$B$39:$B$782,I$83)+'СЕТ СН'!$H$9+СВЦЭМ!$D$10+'СЕТ СН'!$H$6-'СЕТ СН'!$H$19</f>
        <v>1844.24707698</v>
      </c>
      <c r="J104" s="36">
        <f>SUMIFS(СВЦЭМ!$C$39:$C$782,СВЦЭМ!$A$39:$A$782,$A104,СВЦЭМ!$B$39:$B$782,J$83)+'СЕТ СН'!$H$9+СВЦЭМ!$D$10+'СЕТ СН'!$H$6-'СЕТ СН'!$H$19</f>
        <v>1759.3789158100001</v>
      </c>
      <c r="K104" s="36">
        <f>SUMIFS(СВЦЭМ!$C$39:$C$782,СВЦЭМ!$A$39:$A$782,$A104,СВЦЭМ!$B$39:$B$782,K$83)+'СЕТ СН'!$H$9+СВЦЭМ!$D$10+'СЕТ СН'!$H$6-'СЕТ СН'!$H$19</f>
        <v>1754.2525419999999</v>
      </c>
      <c r="L104" s="36">
        <f>SUMIFS(СВЦЭМ!$C$39:$C$782,СВЦЭМ!$A$39:$A$782,$A104,СВЦЭМ!$B$39:$B$782,L$83)+'СЕТ СН'!$H$9+СВЦЭМ!$D$10+'СЕТ СН'!$H$6-'СЕТ СН'!$H$19</f>
        <v>1791.9540021</v>
      </c>
      <c r="M104" s="36">
        <f>SUMIFS(СВЦЭМ!$C$39:$C$782,СВЦЭМ!$A$39:$A$782,$A104,СВЦЭМ!$B$39:$B$782,M$83)+'СЕТ СН'!$H$9+СВЦЭМ!$D$10+'СЕТ СН'!$H$6-'СЕТ СН'!$H$19</f>
        <v>1813.99695731</v>
      </c>
      <c r="N104" s="36">
        <f>SUMIFS(СВЦЭМ!$C$39:$C$782,СВЦЭМ!$A$39:$A$782,$A104,СВЦЭМ!$B$39:$B$782,N$83)+'СЕТ СН'!$H$9+СВЦЭМ!$D$10+'СЕТ СН'!$H$6-'СЕТ СН'!$H$19</f>
        <v>1845.0457429000001</v>
      </c>
      <c r="O104" s="36">
        <f>SUMIFS(СВЦЭМ!$C$39:$C$782,СВЦЭМ!$A$39:$A$782,$A104,СВЦЭМ!$B$39:$B$782,O$83)+'СЕТ СН'!$H$9+СВЦЭМ!$D$10+'СЕТ СН'!$H$6-'СЕТ СН'!$H$19</f>
        <v>1828.63214647</v>
      </c>
      <c r="P104" s="36">
        <f>SUMIFS(СВЦЭМ!$C$39:$C$782,СВЦЭМ!$A$39:$A$782,$A104,СВЦЭМ!$B$39:$B$782,P$83)+'СЕТ СН'!$H$9+СВЦЭМ!$D$10+'СЕТ СН'!$H$6-'СЕТ СН'!$H$19</f>
        <v>1858.8737602799999</v>
      </c>
      <c r="Q104" s="36">
        <f>SUMIFS(СВЦЭМ!$C$39:$C$782,СВЦЭМ!$A$39:$A$782,$A104,СВЦЭМ!$B$39:$B$782,Q$83)+'СЕТ СН'!$H$9+СВЦЭМ!$D$10+'СЕТ СН'!$H$6-'СЕТ СН'!$H$19</f>
        <v>1858.9671027500001</v>
      </c>
      <c r="R104" s="36">
        <f>SUMIFS(СВЦЭМ!$C$39:$C$782,СВЦЭМ!$A$39:$A$782,$A104,СВЦЭМ!$B$39:$B$782,R$83)+'СЕТ СН'!$H$9+СВЦЭМ!$D$10+'СЕТ СН'!$H$6-'СЕТ СН'!$H$19</f>
        <v>1836.68999794</v>
      </c>
      <c r="S104" s="36">
        <f>SUMIFS(СВЦЭМ!$C$39:$C$782,СВЦЭМ!$A$39:$A$782,$A104,СВЦЭМ!$B$39:$B$782,S$83)+'СЕТ СН'!$H$9+СВЦЭМ!$D$10+'СЕТ СН'!$H$6-'СЕТ СН'!$H$19</f>
        <v>1791.3804350099999</v>
      </c>
      <c r="T104" s="36">
        <f>SUMIFS(СВЦЭМ!$C$39:$C$782,СВЦЭМ!$A$39:$A$782,$A104,СВЦЭМ!$B$39:$B$782,T$83)+'СЕТ СН'!$H$9+СВЦЭМ!$D$10+'СЕТ СН'!$H$6-'СЕТ СН'!$H$19</f>
        <v>1806.52461518</v>
      </c>
      <c r="U104" s="36">
        <f>SUMIFS(СВЦЭМ!$C$39:$C$782,СВЦЭМ!$A$39:$A$782,$A104,СВЦЭМ!$B$39:$B$782,U$83)+'СЕТ СН'!$H$9+СВЦЭМ!$D$10+'СЕТ СН'!$H$6-'СЕТ СН'!$H$19</f>
        <v>1795.33853886</v>
      </c>
      <c r="V104" s="36">
        <f>SUMIFS(СВЦЭМ!$C$39:$C$782,СВЦЭМ!$A$39:$A$782,$A104,СВЦЭМ!$B$39:$B$782,V$83)+'СЕТ СН'!$H$9+СВЦЭМ!$D$10+'СЕТ СН'!$H$6-'СЕТ СН'!$H$19</f>
        <v>1780.4237191</v>
      </c>
      <c r="W104" s="36">
        <f>SUMIFS(СВЦЭМ!$C$39:$C$782,СВЦЭМ!$A$39:$A$782,$A104,СВЦЭМ!$B$39:$B$782,W$83)+'СЕТ СН'!$H$9+СВЦЭМ!$D$10+'СЕТ СН'!$H$6-'СЕТ СН'!$H$19</f>
        <v>1795.75223142</v>
      </c>
      <c r="X104" s="36">
        <f>SUMIFS(СВЦЭМ!$C$39:$C$782,СВЦЭМ!$A$39:$A$782,$A104,СВЦЭМ!$B$39:$B$782,X$83)+'СЕТ СН'!$H$9+СВЦЭМ!$D$10+'СЕТ СН'!$H$6-'СЕТ СН'!$H$19</f>
        <v>1845.8449198999999</v>
      </c>
      <c r="Y104" s="36">
        <f>SUMIFS(СВЦЭМ!$C$39:$C$782,СВЦЭМ!$A$39:$A$782,$A104,СВЦЭМ!$B$39:$B$782,Y$83)+'СЕТ СН'!$H$9+СВЦЭМ!$D$10+'СЕТ СН'!$H$6-'СЕТ СН'!$H$19</f>
        <v>1956.81306333</v>
      </c>
    </row>
    <row r="105" spans="1:25" ht="15.75" x14ac:dyDescent="0.2">
      <c r="A105" s="35">
        <f t="shared" si="2"/>
        <v>45099</v>
      </c>
      <c r="B105" s="36">
        <f>SUMIFS(СВЦЭМ!$C$39:$C$782,СВЦЭМ!$A$39:$A$782,$A105,СВЦЭМ!$B$39:$B$782,B$83)+'СЕТ СН'!$H$9+СВЦЭМ!$D$10+'СЕТ СН'!$H$6-'СЕТ СН'!$H$19</f>
        <v>1971.58486868</v>
      </c>
      <c r="C105" s="36">
        <f>SUMIFS(СВЦЭМ!$C$39:$C$782,СВЦЭМ!$A$39:$A$782,$A105,СВЦЭМ!$B$39:$B$782,C$83)+'СЕТ СН'!$H$9+СВЦЭМ!$D$10+'СЕТ СН'!$H$6-'СЕТ СН'!$H$19</f>
        <v>2047.0591855499999</v>
      </c>
      <c r="D105" s="36">
        <f>SUMIFS(СВЦЭМ!$C$39:$C$782,СВЦЭМ!$A$39:$A$782,$A105,СВЦЭМ!$B$39:$B$782,D$83)+'СЕТ СН'!$H$9+СВЦЭМ!$D$10+'СЕТ СН'!$H$6-'СЕТ СН'!$H$19</f>
        <v>2075.80424038</v>
      </c>
      <c r="E105" s="36">
        <f>SUMIFS(СВЦЭМ!$C$39:$C$782,СВЦЭМ!$A$39:$A$782,$A105,СВЦЭМ!$B$39:$B$782,E$83)+'СЕТ СН'!$H$9+СВЦЭМ!$D$10+'СЕТ СН'!$H$6-'СЕТ СН'!$H$19</f>
        <v>2050.0307991</v>
      </c>
      <c r="F105" s="36">
        <f>SUMIFS(СВЦЭМ!$C$39:$C$782,СВЦЭМ!$A$39:$A$782,$A105,СВЦЭМ!$B$39:$B$782,F$83)+'СЕТ СН'!$H$9+СВЦЭМ!$D$10+'СЕТ СН'!$H$6-'СЕТ СН'!$H$19</f>
        <v>2066.2180301900003</v>
      </c>
      <c r="G105" s="36">
        <f>SUMIFS(СВЦЭМ!$C$39:$C$782,СВЦЭМ!$A$39:$A$782,$A105,СВЦЭМ!$B$39:$B$782,G$83)+'СЕТ СН'!$H$9+СВЦЭМ!$D$10+'СЕТ СН'!$H$6-'СЕТ СН'!$H$19</f>
        <v>2071.1166373200003</v>
      </c>
      <c r="H105" s="36">
        <f>SUMIFS(СВЦЭМ!$C$39:$C$782,СВЦЭМ!$A$39:$A$782,$A105,СВЦЭМ!$B$39:$B$782,H$83)+'СЕТ СН'!$H$9+СВЦЭМ!$D$10+'СЕТ СН'!$H$6-'СЕТ СН'!$H$19</f>
        <v>1884.94226144</v>
      </c>
      <c r="I105" s="36">
        <f>SUMIFS(СВЦЭМ!$C$39:$C$782,СВЦЭМ!$A$39:$A$782,$A105,СВЦЭМ!$B$39:$B$782,I$83)+'СЕТ СН'!$H$9+СВЦЭМ!$D$10+'СЕТ СН'!$H$6-'СЕТ СН'!$H$19</f>
        <v>1848.9440800300001</v>
      </c>
      <c r="J105" s="36">
        <f>SUMIFS(СВЦЭМ!$C$39:$C$782,СВЦЭМ!$A$39:$A$782,$A105,СВЦЭМ!$B$39:$B$782,J$83)+'СЕТ СН'!$H$9+СВЦЭМ!$D$10+'СЕТ СН'!$H$6-'СЕТ СН'!$H$19</f>
        <v>1771.35897987</v>
      </c>
      <c r="K105" s="36">
        <f>SUMIFS(СВЦЭМ!$C$39:$C$782,СВЦЭМ!$A$39:$A$782,$A105,СВЦЭМ!$B$39:$B$782,K$83)+'СЕТ СН'!$H$9+СВЦЭМ!$D$10+'СЕТ СН'!$H$6-'СЕТ СН'!$H$19</f>
        <v>1748.1535269000001</v>
      </c>
      <c r="L105" s="36">
        <f>SUMIFS(СВЦЭМ!$C$39:$C$782,СВЦЭМ!$A$39:$A$782,$A105,СВЦЭМ!$B$39:$B$782,L$83)+'СЕТ СН'!$H$9+СВЦЭМ!$D$10+'СЕТ СН'!$H$6-'СЕТ СН'!$H$19</f>
        <v>1750.98302958</v>
      </c>
      <c r="M105" s="36">
        <f>SUMIFS(СВЦЭМ!$C$39:$C$782,СВЦЭМ!$A$39:$A$782,$A105,СВЦЭМ!$B$39:$B$782,M$83)+'СЕТ СН'!$H$9+СВЦЭМ!$D$10+'СЕТ СН'!$H$6-'СЕТ СН'!$H$19</f>
        <v>1786.3026831700001</v>
      </c>
      <c r="N105" s="36">
        <f>SUMIFS(СВЦЭМ!$C$39:$C$782,СВЦЭМ!$A$39:$A$782,$A105,СВЦЭМ!$B$39:$B$782,N$83)+'СЕТ СН'!$H$9+СВЦЭМ!$D$10+'СЕТ СН'!$H$6-'СЕТ СН'!$H$19</f>
        <v>1833.63241225</v>
      </c>
      <c r="O105" s="36">
        <f>SUMIFS(СВЦЭМ!$C$39:$C$782,СВЦЭМ!$A$39:$A$782,$A105,СВЦЭМ!$B$39:$B$782,O$83)+'СЕТ СН'!$H$9+СВЦЭМ!$D$10+'СЕТ СН'!$H$6-'СЕТ СН'!$H$19</f>
        <v>1839.86298642</v>
      </c>
      <c r="P105" s="36">
        <f>SUMIFS(СВЦЭМ!$C$39:$C$782,СВЦЭМ!$A$39:$A$782,$A105,СВЦЭМ!$B$39:$B$782,P$83)+'СЕТ СН'!$H$9+СВЦЭМ!$D$10+'СЕТ СН'!$H$6-'СЕТ СН'!$H$19</f>
        <v>1838.09262984</v>
      </c>
      <c r="Q105" s="36">
        <f>SUMIFS(СВЦЭМ!$C$39:$C$782,СВЦЭМ!$A$39:$A$782,$A105,СВЦЭМ!$B$39:$B$782,Q$83)+'СЕТ СН'!$H$9+СВЦЭМ!$D$10+'СЕТ СН'!$H$6-'СЕТ СН'!$H$19</f>
        <v>1837.2936819399999</v>
      </c>
      <c r="R105" s="36">
        <f>SUMIFS(СВЦЭМ!$C$39:$C$782,СВЦЭМ!$A$39:$A$782,$A105,СВЦЭМ!$B$39:$B$782,R$83)+'СЕТ СН'!$H$9+СВЦЭМ!$D$10+'СЕТ СН'!$H$6-'СЕТ СН'!$H$19</f>
        <v>1822.29256986</v>
      </c>
      <c r="S105" s="36">
        <f>SUMIFS(СВЦЭМ!$C$39:$C$782,СВЦЭМ!$A$39:$A$782,$A105,СВЦЭМ!$B$39:$B$782,S$83)+'СЕТ СН'!$H$9+СВЦЭМ!$D$10+'СЕТ СН'!$H$6-'СЕТ СН'!$H$19</f>
        <v>1798.2283300399999</v>
      </c>
      <c r="T105" s="36">
        <f>SUMIFS(СВЦЭМ!$C$39:$C$782,СВЦЭМ!$A$39:$A$782,$A105,СВЦЭМ!$B$39:$B$782,T$83)+'СЕТ СН'!$H$9+СВЦЭМ!$D$10+'СЕТ СН'!$H$6-'СЕТ СН'!$H$19</f>
        <v>1819.9371599400001</v>
      </c>
      <c r="U105" s="36">
        <f>SUMIFS(СВЦЭМ!$C$39:$C$782,СВЦЭМ!$A$39:$A$782,$A105,СВЦЭМ!$B$39:$B$782,U$83)+'СЕТ СН'!$H$9+СВЦЭМ!$D$10+'СЕТ СН'!$H$6-'СЕТ СН'!$H$19</f>
        <v>1788.79353603</v>
      </c>
      <c r="V105" s="36">
        <f>SUMIFS(СВЦЭМ!$C$39:$C$782,СВЦЭМ!$A$39:$A$782,$A105,СВЦЭМ!$B$39:$B$782,V$83)+'СЕТ СН'!$H$9+СВЦЭМ!$D$10+'СЕТ СН'!$H$6-'СЕТ СН'!$H$19</f>
        <v>1754.2223592099999</v>
      </c>
      <c r="W105" s="36">
        <f>SUMIFS(СВЦЭМ!$C$39:$C$782,СВЦЭМ!$A$39:$A$782,$A105,СВЦЭМ!$B$39:$B$782,W$83)+'СЕТ СН'!$H$9+СВЦЭМ!$D$10+'СЕТ СН'!$H$6-'СЕТ СН'!$H$19</f>
        <v>1784.49292672</v>
      </c>
      <c r="X105" s="36">
        <f>SUMIFS(СВЦЭМ!$C$39:$C$782,СВЦЭМ!$A$39:$A$782,$A105,СВЦЭМ!$B$39:$B$782,X$83)+'СЕТ СН'!$H$9+СВЦЭМ!$D$10+'СЕТ СН'!$H$6-'СЕТ СН'!$H$19</f>
        <v>1849.0402835</v>
      </c>
      <c r="Y105" s="36">
        <f>SUMIFS(СВЦЭМ!$C$39:$C$782,СВЦЭМ!$A$39:$A$782,$A105,СВЦЭМ!$B$39:$B$782,Y$83)+'СЕТ СН'!$H$9+СВЦЭМ!$D$10+'СЕТ СН'!$H$6-'СЕТ СН'!$H$19</f>
        <v>1934.08864436</v>
      </c>
    </row>
    <row r="106" spans="1:25" ht="15.75" x14ac:dyDescent="0.2">
      <c r="A106" s="35">
        <f t="shared" si="2"/>
        <v>45100</v>
      </c>
      <c r="B106" s="36">
        <f>SUMIFS(СВЦЭМ!$C$39:$C$782,СВЦЭМ!$A$39:$A$782,$A106,СВЦЭМ!$B$39:$B$782,B$83)+'СЕТ СН'!$H$9+СВЦЭМ!$D$10+'СЕТ СН'!$H$6-'СЕТ СН'!$H$19</f>
        <v>1950.7783152700001</v>
      </c>
      <c r="C106" s="36">
        <f>SUMIFS(СВЦЭМ!$C$39:$C$782,СВЦЭМ!$A$39:$A$782,$A106,СВЦЭМ!$B$39:$B$782,C$83)+'СЕТ СН'!$H$9+СВЦЭМ!$D$10+'СЕТ СН'!$H$6-'СЕТ СН'!$H$19</f>
        <v>2075.48183199</v>
      </c>
      <c r="D106" s="36">
        <f>SUMIFS(СВЦЭМ!$C$39:$C$782,СВЦЭМ!$A$39:$A$782,$A106,СВЦЭМ!$B$39:$B$782,D$83)+'СЕТ СН'!$H$9+СВЦЭМ!$D$10+'СЕТ СН'!$H$6-'СЕТ СН'!$H$19</f>
        <v>2140.9459766700002</v>
      </c>
      <c r="E106" s="36">
        <f>SUMIFS(СВЦЭМ!$C$39:$C$782,СВЦЭМ!$A$39:$A$782,$A106,СВЦЭМ!$B$39:$B$782,E$83)+'СЕТ СН'!$H$9+СВЦЭМ!$D$10+'СЕТ СН'!$H$6-'СЕТ СН'!$H$19</f>
        <v>2114.68483036</v>
      </c>
      <c r="F106" s="36">
        <f>SUMIFS(СВЦЭМ!$C$39:$C$782,СВЦЭМ!$A$39:$A$782,$A106,СВЦЭМ!$B$39:$B$782,F$83)+'СЕТ СН'!$H$9+СВЦЭМ!$D$10+'СЕТ СН'!$H$6-'СЕТ СН'!$H$19</f>
        <v>2103.9388317400003</v>
      </c>
      <c r="G106" s="36">
        <f>SUMIFS(СВЦЭМ!$C$39:$C$782,СВЦЭМ!$A$39:$A$782,$A106,СВЦЭМ!$B$39:$B$782,G$83)+'СЕТ СН'!$H$9+СВЦЭМ!$D$10+'СЕТ СН'!$H$6-'СЕТ СН'!$H$19</f>
        <v>2012.4899583599999</v>
      </c>
      <c r="H106" s="36">
        <f>SUMIFS(СВЦЭМ!$C$39:$C$782,СВЦЭМ!$A$39:$A$782,$A106,СВЦЭМ!$B$39:$B$782,H$83)+'СЕТ СН'!$H$9+СВЦЭМ!$D$10+'СЕТ СН'!$H$6-'СЕТ СН'!$H$19</f>
        <v>1889.0103206900001</v>
      </c>
      <c r="I106" s="36">
        <f>SUMIFS(СВЦЭМ!$C$39:$C$782,СВЦЭМ!$A$39:$A$782,$A106,СВЦЭМ!$B$39:$B$782,I$83)+'СЕТ СН'!$H$9+СВЦЭМ!$D$10+'СЕТ СН'!$H$6-'СЕТ СН'!$H$19</f>
        <v>1763.54615807</v>
      </c>
      <c r="J106" s="36">
        <f>SUMIFS(СВЦЭМ!$C$39:$C$782,СВЦЭМ!$A$39:$A$782,$A106,СВЦЭМ!$B$39:$B$782,J$83)+'СЕТ СН'!$H$9+СВЦЭМ!$D$10+'СЕТ СН'!$H$6-'СЕТ СН'!$H$19</f>
        <v>1695.3763031999999</v>
      </c>
      <c r="K106" s="36">
        <f>SUMIFS(СВЦЭМ!$C$39:$C$782,СВЦЭМ!$A$39:$A$782,$A106,СВЦЭМ!$B$39:$B$782,K$83)+'СЕТ СН'!$H$9+СВЦЭМ!$D$10+'СЕТ СН'!$H$6-'СЕТ СН'!$H$19</f>
        <v>1633.9454531399999</v>
      </c>
      <c r="L106" s="36">
        <f>SUMIFS(СВЦЭМ!$C$39:$C$782,СВЦЭМ!$A$39:$A$782,$A106,СВЦЭМ!$B$39:$B$782,L$83)+'СЕТ СН'!$H$9+СВЦЭМ!$D$10+'СЕТ СН'!$H$6-'СЕТ СН'!$H$19</f>
        <v>1586.37175514</v>
      </c>
      <c r="M106" s="36">
        <f>SUMIFS(СВЦЭМ!$C$39:$C$782,СВЦЭМ!$A$39:$A$782,$A106,СВЦЭМ!$B$39:$B$782,M$83)+'СЕТ СН'!$H$9+СВЦЭМ!$D$10+'СЕТ СН'!$H$6-'СЕТ СН'!$H$19</f>
        <v>1609.2079065</v>
      </c>
      <c r="N106" s="36">
        <f>SUMIFS(СВЦЭМ!$C$39:$C$782,СВЦЭМ!$A$39:$A$782,$A106,СВЦЭМ!$B$39:$B$782,N$83)+'СЕТ СН'!$H$9+СВЦЭМ!$D$10+'СЕТ СН'!$H$6-'СЕТ СН'!$H$19</f>
        <v>1639.0676297300001</v>
      </c>
      <c r="O106" s="36">
        <f>SUMIFS(СВЦЭМ!$C$39:$C$782,СВЦЭМ!$A$39:$A$782,$A106,СВЦЭМ!$B$39:$B$782,O$83)+'СЕТ СН'!$H$9+СВЦЭМ!$D$10+'СЕТ СН'!$H$6-'СЕТ СН'!$H$19</f>
        <v>1681.0303838100001</v>
      </c>
      <c r="P106" s="36">
        <f>SUMIFS(СВЦЭМ!$C$39:$C$782,СВЦЭМ!$A$39:$A$782,$A106,СВЦЭМ!$B$39:$B$782,P$83)+'СЕТ СН'!$H$9+СВЦЭМ!$D$10+'СЕТ СН'!$H$6-'СЕТ СН'!$H$19</f>
        <v>1692.25653106</v>
      </c>
      <c r="Q106" s="36">
        <f>SUMIFS(СВЦЭМ!$C$39:$C$782,СВЦЭМ!$A$39:$A$782,$A106,СВЦЭМ!$B$39:$B$782,Q$83)+'СЕТ СН'!$H$9+СВЦЭМ!$D$10+'СЕТ СН'!$H$6-'СЕТ СН'!$H$19</f>
        <v>1695.5154944600001</v>
      </c>
      <c r="R106" s="36">
        <f>SUMIFS(СВЦЭМ!$C$39:$C$782,СВЦЭМ!$A$39:$A$782,$A106,СВЦЭМ!$B$39:$B$782,R$83)+'СЕТ СН'!$H$9+СВЦЭМ!$D$10+'СЕТ СН'!$H$6-'СЕТ СН'!$H$19</f>
        <v>1668.67231597</v>
      </c>
      <c r="S106" s="36">
        <f>SUMIFS(СВЦЭМ!$C$39:$C$782,СВЦЭМ!$A$39:$A$782,$A106,СВЦЭМ!$B$39:$B$782,S$83)+'СЕТ СН'!$H$9+СВЦЭМ!$D$10+'СЕТ СН'!$H$6-'СЕТ СН'!$H$19</f>
        <v>1663.38517847</v>
      </c>
      <c r="T106" s="36">
        <f>SUMIFS(СВЦЭМ!$C$39:$C$782,СВЦЭМ!$A$39:$A$782,$A106,СВЦЭМ!$B$39:$B$782,T$83)+'СЕТ СН'!$H$9+СВЦЭМ!$D$10+'СЕТ СН'!$H$6-'СЕТ СН'!$H$19</f>
        <v>1661.75581293</v>
      </c>
      <c r="U106" s="36">
        <f>SUMIFS(СВЦЭМ!$C$39:$C$782,СВЦЭМ!$A$39:$A$782,$A106,СВЦЭМ!$B$39:$B$782,U$83)+'СЕТ СН'!$H$9+СВЦЭМ!$D$10+'СЕТ СН'!$H$6-'СЕТ СН'!$H$19</f>
        <v>1660.2751350000001</v>
      </c>
      <c r="V106" s="36">
        <f>SUMIFS(СВЦЭМ!$C$39:$C$782,СВЦЭМ!$A$39:$A$782,$A106,СВЦЭМ!$B$39:$B$782,V$83)+'СЕТ СН'!$H$9+СВЦЭМ!$D$10+'СЕТ СН'!$H$6-'СЕТ СН'!$H$19</f>
        <v>1673.0720318000001</v>
      </c>
      <c r="W106" s="36">
        <f>SUMIFS(СВЦЭМ!$C$39:$C$782,СВЦЭМ!$A$39:$A$782,$A106,СВЦЭМ!$B$39:$B$782,W$83)+'СЕТ СН'!$H$9+СВЦЭМ!$D$10+'СЕТ СН'!$H$6-'СЕТ СН'!$H$19</f>
        <v>1651.6938606599999</v>
      </c>
      <c r="X106" s="36">
        <f>SUMIFS(СВЦЭМ!$C$39:$C$782,СВЦЭМ!$A$39:$A$782,$A106,СВЦЭМ!$B$39:$B$782,X$83)+'СЕТ СН'!$H$9+СВЦЭМ!$D$10+'СЕТ СН'!$H$6-'СЕТ СН'!$H$19</f>
        <v>1688.48647944</v>
      </c>
      <c r="Y106" s="36">
        <f>SUMIFS(СВЦЭМ!$C$39:$C$782,СВЦЭМ!$A$39:$A$782,$A106,СВЦЭМ!$B$39:$B$782,Y$83)+'СЕТ СН'!$H$9+СВЦЭМ!$D$10+'СЕТ СН'!$H$6-'СЕТ СН'!$H$19</f>
        <v>1833.18597645</v>
      </c>
    </row>
    <row r="107" spans="1:25" ht="15.75" x14ac:dyDescent="0.2">
      <c r="A107" s="35">
        <f t="shared" si="2"/>
        <v>45101</v>
      </c>
      <c r="B107" s="36">
        <f>SUMIFS(СВЦЭМ!$C$39:$C$782,СВЦЭМ!$A$39:$A$782,$A107,СВЦЭМ!$B$39:$B$782,B$83)+'СЕТ СН'!$H$9+СВЦЭМ!$D$10+'СЕТ СН'!$H$6-'СЕТ СН'!$H$19</f>
        <v>1815.84777405</v>
      </c>
      <c r="C107" s="36">
        <f>SUMIFS(СВЦЭМ!$C$39:$C$782,СВЦЭМ!$A$39:$A$782,$A107,СВЦЭМ!$B$39:$B$782,C$83)+'СЕТ СН'!$H$9+СВЦЭМ!$D$10+'СЕТ СН'!$H$6-'СЕТ СН'!$H$19</f>
        <v>1897.45127884</v>
      </c>
      <c r="D107" s="36">
        <f>SUMIFS(СВЦЭМ!$C$39:$C$782,СВЦЭМ!$A$39:$A$782,$A107,СВЦЭМ!$B$39:$B$782,D$83)+'СЕТ СН'!$H$9+СВЦЭМ!$D$10+'СЕТ СН'!$H$6-'СЕТ СН'!$H$19</f>
        <v>1981.0326916700001</v>
      </c>
      <c r="E107" s="36">
        <f>SUMIFS(СВЦЭМ!$C$39:$C$782,СВЦЭМ!$A$39:$A$782,$A107,СВЦЭМ!$B$39:$B$782,E$83)+'СЕТ СН'!$H$9+СВЦЭМ!$D$10+'СЕТ СН'!$H$6-'СЕТ СН'!$H$19</f>
        <v>1976.9423675200001</v>
      </c>
      <c r="F107" s="36">
        <f>SUMIFS(СВЦЭМ!$C$39:$C$782,СВЦЭМ!$A$39:$A$782,$A107,СВЦЭМ!$B$39:$B$782,F$83)+'СЕТ СН'!$H$9+СВЦЭМ!$D$10+'СЕТ СН'!$H$6-'СЕТ СН'!$H$19</f>
        <v>1990.12167256</v>
      </c>
      <c r="G107" s="36">
        <f>SUMIFS(СВЦЭМ!$C$39:$C$782,СВЦЭМ!$A$39:$A$782,$A107,СВЦЭМ!$B$39:$B$782,G$83)+'СЕТ СН'!$H$9+СВЦЭМ!$D$10+'СЕТ СН'!$H$6-'СЕТ СН'!$H$19</f>
        <v>1989.01736495</v>
      </c>
      <c r="H107" s="36">
        <f>SUMIFS(СВЦЭМ!$C$39:$C$782,СВЦЭМ!$A$39:$A$782,$A107,СВЦЭМ!$B$39:$B$782,H$83)+'СЕТ СН'!$H$9+СВЦЭМ!$D$10+'СЕТ СН'!$H$6-'СЕТ СН'!$H$19</f>
        <v>1954.8599705399999</v>
      </c>
      <c r="I107" s="36">
        <f>SUMIFS(СВЦЭМ!$C$39:$C$782,СВЦЭМ!$A$39:$A$782,$A107,СВЦЭМ!$B$39:$B$782,I$83)+'СЕТ СН'!$H$9+СВЦЭМ!$D$10+'СЕТ СН'!$H$6-'СЕТ СН'!$H$19</f>
        <v>1889.94071549</v>
      </c>
      <c r="J107" s="36">
        <f>SUMIFS(СВЦЭМ!$C$39:$C$782,СВЦЭМ!$A$39:$A$782,$A107,СВЦЭМ!$B$39:$B$782,J$83)+'СЕТ СН'!$H$9+СВЦЭМ!$D$10+'СЕТ СН'!$H$6-'СЕТ СН'!$H$19</f>
        <v>1776.11491252</v>
      </c>
      <c r="K107" s="36">
        <f>SUMIFS(СВЦЭМ!$C$39:$C$782,СВЦЭМ!$A$39:$A$782,$A107,СВЦЭМ!$B$39:$B$782,K$83)+'СЕТ СН'!$H$9+СВЦЭМ!$D$10+'СЕТ СН'!$H$6-'СЕТ СН'!$H$19</f>
        <v>1700.0359343</v>
      </c>
      <c r="L107" s="36">
        <f>SUMIFS(СВЦЭМ!$C$39:$C$782,СВЦЭМ!$A$39:$A$782,$A107,СВЦЭМ!$B$39:$B$782,L$83)+'СЕТ СН'!$H$9+СВЦЭМ!$D$10+'СЕТ СН'!$H$6-'СЕТ СН'!$H$19</f>
        <v>1688.57134228</v>
      </c>
      <c r="M107" s="36">
        <f>SUMIFS(СВЦЭМ!$C$39:$C$782,СВЦЭМ!$A$39:$A$782,$A107,СВЦЭМ!$B$39:$B$782,M$83)+'СЕТ СН'!$H$9+СВЦЭМ!$D$10+'СЕТ СН'!$H$6-'СЕТ СН'!$H$19</f>
        <v>1713.62676031</v>
      </c>
      <c r="N107" s="36">
        <f>SUMIFS(СВЦЭМ!$C$39:$C$782,СВЦЭМ!$A$39:$A$782,$A107,СВЦЭМ!$B$39:$B$782,N$83)+'СЕТ СН'!$H$9+СВЦЭМ!$D$10+'СЕТ СН'!$H$6-'СЕТ СН'!$H$19</f>
        <v>1775.0689954100001</v>
      </c>
      <c r="O107" s="36">
        <f>SUMIFS(СВЦЭМ!$C$39:$C$782,СВЦЭМ!$A$39:$A$782,$A107,СВЦЭМ!$B$39:$B$782,O$83)+'СЕТ СН'!$H$9+СВЦЭМ!$D$10+'СЕТ СН'!$H$6-'СЕТ СН'!$H$19</f>
        <v>1818.6968523</v>
      </c>
      <c r="P107" s="36">
        <f>SUMIFS(СВЦЭМ!$C$39:$C$782,СВЦЭМ!$A$39:$A$782,$A107,СВЦЭМ!$B$39:$B$782,P$83)+'СЕТ СН'!$H$9+СВЦЭМ!$D$10+'СЕТ СН'!$H$6-'СЕТ СН'!$H$19</f>
        <v>1823.87501081</v>
      </c>
      <c r="Q107" s="36">
        <f>SUMIFS(СВЦЭМ!$C$39:$C$782,СВЦЭМ!$A$39:$A$782,$A107,СВЦЭМ!$B$39:$B$782,Q$83)+'СЕТ СН'!$H$9+СВЦЭМ!$D$10+'СЕТ СН'!$H$6-'СЕТ СН'!$H$19</f>
        <v>1837.60639975</v>
      </c>
      <c r="R107" s="36">
        <f>SUMIFS(СВЦЭМ!$C$39:$C$782,СВЦЭМ!$A$39:$A$782,$A107,СВЦЭМ!$B$39:$B$782,R$83)+'СЕТ СН'!$H$9+СВЦЭМ!$D$10+'СЕТ СН'!$H$6-'СЕТ СН'!$H$19</f>
        <v>1815.0789643099999</v>
      </c>
      <c r="S107" s="36">
        <f>SUMIFS(СВЦЭМ!$C$39:$C$782,СВЦЭМ!$A$39:$A$782,$A107,СВЦЭМ!$B$39:$B$782,S$83)+'СЕТ СН'!$H$9+СВЦЭМ!$D$10+'СЕТ СН'!$H$6-'СЕТ СН'!$H$19</f>
        <v>1820.6866976200001</v>
      </c>
      <c r="T107" s="36">
        <f>SUMIFS(СВЦЭМ!$C$39:$C$782,СВЦЭМ!$A$39:$A$782,$A107,СВЦЭМ!$B$39:$B$782,T$83)+'СЕТ СН'!$H$9+СВЦЭМ!$D$10+'СЕТ СН'!$H$6-'СЕТ СН'!$H$19</f>
        <v>1814.71785073</v>
      </c>
      <c r="U107" s="36">
        <f>SUMIFS(СВЦЭМ!$C$39:$C$782,СВЦЭМ!$A$39:$A$782,$A107,СВЦЭМ!$B$39:$B$782,U$83)+'СЕТ СН'!$H$9+СВЦЭМ!$D$10+'СЕТ СН'!$H$6-'СЕТ СН'!$H$19</f>
        <v>1834.1827605400001</v>
      </c>
      <c r="V107" s="36">
        <f>SUMIFS(СВЦЭМ!$C$39:$C$782,СВЦЭМ!$A$39:$A$782,$A107,СВЦЭМ!$B$39:$B$782,V$83)+'СЕТ СН'!$H$9+СВЦЭМ!$D$10+'СЕТ СН'!$H$6-'СЕТ СН'!$H$19</f>
        <v>1833.3659945100001</v>
      </c>
      <c r="W107" s="36">
        <f>SUMIFS(СВЦЭМ!$C$39:$C$782,СВЦЭМ!$A$39:$A$782,$A107,СВЦЭМ!$B$39:$B$782,W$83)+'СЕТ СН'!$H$9+СВЦЭМ!$D$10+'СЕТ СН'!$H$6-'СЕТ СН'!$H$19</f>
        <v>1797.8298628300001</v>
      </c>
      <c r="X107" s="36">
        <f>SUMIFS(СВЦЭМ!$C$39:$C$782,СВЦЭМ!$A$39:$A$782,$A107,СВЦЭМ!$B$39:$B$782,X$83)+'СЕТ СН'!$H$9+СВЦЭМ!$D$10+'СЕТ СН'!$H$6-'СЕТ СН'!$H$19</f>
        <v>1849.7078326999999</v>
      </c>
      <c r="Y107" s="36">
        <f>SUMIFS(СВЦЭМ!$C$39:$C$782,СВЦЭМ!$A$39:$A$782,$A107,СВЦЭМ!$B$39:$B$782,Y$83)+'СЕТ СН'!$H$9+СВЦЭМ!$D$10+'СЕТ СН'!$H$6-'СЕТ СН'!$H$19</f>
        <v>1930.12683419</v>
      </c>
    </row>
    <row r="108" spans="1:25" ht="15.75" x14ac:dyDescent="0.2">
      <c r="A108" s="35">
        <f t="shared" si="2"/>
        <v>45102</v>
      </c>
      <c r="B108" s="36">
        <f>SUMIFS(СВЦЭМ!$C$39:$C$782,СВЦЭМ!$A$39:$A$782,$A108,СВЦЭМ!$B$39:$B$782,B$83)+'СЕТ СН'!$H$9+СВЦЭМ!$D$10+'СЕТ СН'!$H$6-'СЕТ СН'!$H$19</f>
        <v>1916.4620180900001</v>
      </c>
      <c r="C108" s="36">
        <f>SUMIFS(СВЦЭМ!$C$39:$C$782,СВЦЭМ!$A$39:$A$782,$A108,СВЦЭМ!$B$39:$B$782,C$83)+'СЕТ СН'!$H$9+СВЦЭМ!$D$10+'СЕТ СН'!$H$6-'СЕТ СН'!$H$19</f>
        <v>2007.88204415</v>
      </c>
      <c r="D108" s="36">
        <f>SUMIFS(СВЦЭМ!$C$39:$C$782,СВЦЭМ!$A$39:$A$782,$A108,СВЦЭМ!$B$39:$B$782,D$83)+'СЕТ СН'!$H$9+СВЦЭМ!$D$10+'СЕТ СН'!$H$6-'СЕТ СН'!$H$19</f>
        <v>2040.9799955200001</v>
      </c>
      <c r="E108" s="36">
        <f>SUMIFS(СВЦЭМ!$C$39:$C$782,СВЦЭМ!$A$39:$A$782,$A108,СВЦЭМ!$B$39:$B$782,E$83)+'СЕТ СН'!$H$9+СВЦЭМ!$D$10+'СЕТ СН'!$H$6-'СЕТ СН'!$H$19</f>
        <v>2101.3388860300001</v>
      </c>
      <c r="F108" s="36">
        <f>SUMIFS(СВЦЭМ!$C$39:$C$782,СВЦЭМ!$A$39:$A$782,$A108,СВЦЭМ!$B$39:$B$782,F$83)+'СЕТ СН'!$H$9+СВЦЭМ!$D$10+'СЕТ СН'!$H$6-'СЕТ СН'!$H$19</f>
        <v>2095.00563001</v>
      </c>
      <c r="G108" s="36">
        <f>SUMIFS(СВЦЭМ!$C$39:$C$782,СВЦЭМ!$A$39:$A$782,$A108,СВЦЭМ!$B$39:$B$782,G$83)+'СЕТ СН'!$H$9+СВЦЭМ!$D$10+'СЕТ СН'!$H$6-'СЕТ СН'!$H$19</f>
        <v>1986.66169487</v>
      </c>
      <c r="H108" s="36">
        <f>SUMIFS(СВЦЭМ!$C$39:$C$782,СВЦЭМ!$A$39:$A$782,$A108,СВЦЭМ!$B$39:$B$782,H$83)+'СЕТ СН'!$H$9+СВЦЭМ!$D$10+'СЕТ СН'!$H$6-'СЕТ СН'!$H$19</f>
        <v>1928.4851819600001</v>
      </c>
      <c r="I108" s="36">
        <f>SUMIFS(СВЦЭМ!$C$39:$C$782,СВЦЭМ!$A$39:$A$782,$A108,СВЦЭМ!$B$39:$B$782,I$83)+'СЕТ СН'!$H$9+СВЦЭМ!$D$10+'СЕТ СН'!$H$6-'СЕТ СН'!$H$19</f>
        <v>1906.2113659000001</v>
      </c>
      <c r="J108" s="36">
        <f>SUMIFS(СВЦЭМ!$C$39:$C$782,СВЦЭМ!$A$39:$A$782,$A108,СВЦЭМ!$B$39:$B$782,J$83)+'СЕТ СН'!$H$9+СВЦЭМ!$D$10+'СЕТ СН'!$H$6-'СЕТ СН'!$H$19</f>
        <v>1875.8710021100001</v>
      </c>
      <c r="K108" s="36">
        <f>SUMIFS(СВЦЭМ!$C$39:$C$782,СВЦЭМ!$A$39:$A$782,$A108,СВЦЭМ!$B$39:$B$782,K$83)+'СЕТ СН'!$H$9+СВЦЭМ!$D$10+'СЕТ СН'!$H$6-'СЕТ СН'!$H$19</f>
        <v>1790.37142217</v>
      </c>
      <c r="L108" s="36">
        <f>SUMIFS(СВЦЭМ!$C$39:$C$782,СВЦЭМ!$A$39:$A$782,$A108,СВЦЭМ!$B$39:$B$782,L$83)+'СЕТ СН'!$H$9+СВЦЭМ!$D$10+'СЕТ СН'!$H$6-'СЕТ СН'!$H$19</f>
        <v>1701.3244004400001</v>
      </c>
      <c r="M108" s="36">
        <f>SUMIFS(СВЦЭМ!$C$39:$C$782,СВЦЭМ!$A$39:$A$782,$A108,СВЦЭМ!$B$39:$B$782,M$83)+'СЕТ СН'!$H$9+СВЦЭМ!$D$10+'СЕТ СН'!$H$6-'СЕТ СН'!$H$19</f>
        <v>1727.0579507699999</v>
      </c>
      <c r="N108" s="36">
        <f>SUMIFS(СВЦЭМ!$C$39:$C$782,СВЦЭМ!$A$39:$A$782,$A108,СВЦЭМ!$B$39:$B$782,N$83)+'СЕТ СН'!$H$9+СВЦЭМ!$D$10+'СЕТ СН'!$H$6-'СЕТ СН'!$H$19</f>
        <v>1735.4560291299999</v>
      </c>
      <c r="O108" s="36">
        <f>SUMIFS(СВЦЭМ!$C$39:$C$782,СВЦЭМ!$A$39:$A$782,$A108,СВЦЭМ!$B$39:$B$782,O$83)+'СЕТ СН'!$H$9+СВЦЭМ!$D$10+'СЕТ СН'!$H$6-'СЕТ СН'!$H$19</f>
        <v>1738.09426831</v>
      </c>
      <c r="P108" s="36">
        <f>SUMIFS(СВЦЭМ!$C$39:$C$782,СВЦЭМ!$A$39:$A$782,$A108,СВЦЭМ!$B$39:$B$782,P$83)+'СЕТ СН'!$H$9+СВЦЭМ!$D$10+'СЕТ СН'!$H$6-'СЕТ СН'!$H$19</f>
        <v>1747.4614143599999</v>
      </c>
      <c r="Q108" s="36">
        <f>SUMIFS(СВЦЭМ!$C$39:$C$782,СВЦЭМ!$A$39:$A$782,$A108,СВЦЭМ!$B$39:$B$782,Q$83)+'СЕТ СН'!$H$9+СВЦЭМ!$D$10+'СЕТ СН'!$H$6-'СЕТ СН'!$H$19</f>
        <v>1763.35726933</v>
      </c>
      <c r="R108" s="36">
        <f>SUMIFS(СВЦЭМ!$C$39:$C$782,СВЦЭМ!$A$39:$A$782,$A108,СВЦЭМ!$B$39:$B$782,R$83)+'СЕТ СН'!$H$9+СВЦЭМ!$D$10+'СЕТ СН'!$H$6-'СЕТ СН'!$H$19</f>
        <v>1749.45517539</v>
      </c>
      <c r="S108" s="36">
        <f>SUMIFS(СВЦЭМ!$C$39:$C$782,СВЦЭМ!$A$39:$A$782,$A108,СВЦЭМ!$B$39:$B$782,S$83)+'СЕТ СН'!$H$9+СВЦЭМ!$D$10+'СЕТ СН'!$H$6-'СЕТ СН'!$H$19</f>
        <v>1742.6459035800001</v>
      </c>
      <c r="T108" s="36">
        <f>SUMIFS(СВЦЭМ!$C$39:$C$782,СВЦЭМ!$A$39:$A$782,$A108,СВЦЭМ!$B$39:$B$782,T$83)+'СЕТ СН'!$H$9+СВЦЭМ!$D$10+'СЕТ СН'!$H$6-'СЕТ СН'!$H$19</f>
        <v>1733.71205639</v>
      </c>
      <c r="U108" s="36">
        <f>SUMIFS(СВЦЭМ!$C$39:$C$782,СВЦЭМ!$A$39:$A$782,$A108,СВЦЭМ!$B$39:$B$782,U$83)+'СЕТ СН'!$H$9+СВЦЭМ!$D$10+'СЕТ СН'!$H$6-'СЕТ СН'!$H$19</f>
        <v>1738.62674812</v>
      </c>
      <c r="V108" s="36">
        <f>SUMIFS(СВЦЭМ!$C$39:$C$782,СВЦЭМ!$A$39:$A$782,$A108,СВЦЭМ!$B$39:$B$782,V$83)+'СЕТ СН'!$H$9+СВЦЭМ!$D$10+'СЕТ СН'!$H$6-'СЕТ СН'!$H$19</f>
        <v>1754.66041445</v>
      </c>
      <c r="W108" s="36">
        <f>SUMIFS(СВЦЭМ!$C$39:$C$782,СВЦЭМ!$A$39:$A$782,$A108,СВЦЭМ!$B$39:$B$782,W$83)+'СЕТ СН'!$H$9+СВЦЭМ!$D$10+'СЕТ СН'!$H$6-'СЕТ СН'!$H$19</f>
        <v>1739.3997130299999</v>
      </c>
      <c r="X108" s="36">
        <f>SUMIFS(СВЦЭМ!$C$39:$C$782,СВЦЭМ!$A$39:$A$782,$A108,СВЦЭМ!$B$39:$B$782,X$83)+'СЕТ СН'!$H$9+СВЦЭМ!$D$10+'СЕТ СН'!$H$6-'СЕТ СН'!$H$19</f>
        <v>1761.5286751400001</v>
      </c>
      <c r="Y108" s="36">
        <f>SUMIFS(СВЦЭМ!$C$39:$C$782,СВЦЭМ!$A$39:$A$782,$A108,СВЦЭМ!$B$39:$B$782,Y$83)+'СЕТ СН'!$H$9+СВЦЭМ!$D$10+'СЕТ СН'!$H$6-'СЕТ СН'!$H$19</f>
        <v>1919.93352299</v>
      </c>
    </row>
    <row r="109" spans="1:25" ht="15.75" x14ac:dyDescent="0.2">
      <c r="A109" s="35">
        <f t="shared" si="2"/>
        <v>45103</v>
      </c>
      <c r="B109" s="36">
        <f>SUMIFS(СВЦЭМ!$C$39:$C$782,СВЦЭМ!$A$39:$A$782,$A109,СВЦЭМ!$B$39:$B$782,B$83)+'СЕТ СН'!$H$9+СВЦЭМ!$D$10+'СЕТ СН'!$H$6-'СЕТ СН'!$H$19</f>
        <v>2024.68676256</v>
      </c>
      <c r="C109" s="36">
        <f>SUMIFS(СВЦЭМ!$C$39:$C$782,СВЦЭМ!$A$39:$A$782,$A109,СВЦЭМ!$B$39:$B$782,C$83)+'СЕТ СН'!$H$9+СВЦЭМ!$D$10+'СЕТ СН'!$H$6-'СЕТ СН'!$H$19</f>
        <v>2090.50575596</v>
      </c>
      <c r="D109" s="36">
        <f>SUMIFS(СВЦЭМ!$C$39:$C$782,СВЦЭМ!$A$39:$A$782,$A109,СВЦЭМ!$B$39:$B$782,D$83)+'СЕТ СН'!$H$9+СВЦЭМ!$D$10+'СЕТ СН'!$H$6-'СЕТ СН'!$H$19</f>
        <v>2127.2841849599999</v>
      </c>
      <c r="E109" s="36">
        <f>SUMIFS(СВЦЭМ!$C$39:$C$782,СВЦЭМ!$A$39:$A$782,$A109,СВЦЭМ!$B$39:$B$782,E$83)+'СЕТ СН'!$H$9+СВЦЭМ!$D$10+'СЕТ СН'!$H$6-'СЕТ СН'!$H$19</f>
        <v>2108.8065477600003</v>
      </c>
      <c r="F109" s="36">
        <f>SUMIFS(СВЦЭМ!$C$39:$C$782,СВЦЭМ!$A$39:$A$782,$A109,СВЦЭМ!$B$39:$B$782,F$83)+'СЕТ СН'!$H$9+СВЦЭМ!$D$10+'СЕТ СН'!$H$6-'СЕТ СН'!$H$19</f>
        <v>2101.5484361700001</v>
      </c>
      <c r="G109" s="36">
        <f>SUMIFS(СВЦЭМ!$C$39:$C$782,СВЦЭМ!$A$39:$A$782,$A109,СВЦЭМ!$B$39:$B$782,G$83)+'СЕТ СН'!$H$9+СВЦЭМ!$D$10+'СЕТ СН'!$H$6-'СЕТ СН'!$H$19</f>
        <v>2105.4952361700002</v>
      </c>
      <c r="H109" s="36">
        <f>SUMIFS(СВЦЭМ!$C$39:$C$782,СВЦЭМ!$A$39:$A$782,$A109,СВЦЭМ!$B$39:$B$782,H$83)+'СЕТ СН'!$H$9+СВЦЭМ!$D$10+'СЕТ СН'!$H$6-'СЕТ СН'!$H$19</f>
        <v>1984.2213248800001</v>
      </c>
      <c r="I109" s="36">
        <f>SUMIFS(СВЦЭМ!$C$39:$C$782,СВЦЭМ!$A$39:$A$782,$A109,СВЦЭМ!$B$39:$B$782,I$83)+'СЕТ СН'!$H$9+СВЦЭМ!$D$10+'СЕТ СН'!$H$6-'СЕТ СН'!$H$19</f>
        <v>1786.7954949</v>
      </c>
      <c r="J109" s="36">
        <f>SUMIFS(СВЦЭМ!$C$39:$C$782,СВЦЭМ!$A$39:$A$782,$A109,СВЦЭМ!$B$39:$B$782,J$83)+'СЕТ СН'!$H$9+СВЦЭМ!$D$10+'СЕТ СН'!$H$6-'СЕТ СН'!$H$19</f>
        <v>1698.52529916</v>
      </c>
      <c r="K109" s="36">
        <f>SUMIFS(СВЦЭМ!$C$39:$C$782,СВЦЭМ!$A$39:$A$782,$A109,СВЦЭМ!$B$39:$B$782,K$83)+'СЕТ СН'!$H$9+СВЦЭМ!$D$10+'СЕТ СН'!$H$6-'СЕТ СН'!$H$19</f>
        <v>1657.59296475</v>
      </c>
      <c r="L109" s="36">
        <f>SUMIFS(СВЦЭМ!$C$39:$C$782,СВЦЭМ!$A$39:$A$782,$A109,СВЦЭМ!$B$39:$B$782,L$83)+'СЕТ СН'!$H$9+СВЦЭМ!$D$10+'СЕТ СН'!$H$6-'СЕТ СН'!$H$19</f>
        <v>1624.85808529</v>
      </c>
      <c r="M109" s="36">
        <f>SUMIFS(СВЦЭМ!$C$39:$C$782,СВЦЭМ!$A$39:$A$782,$A109,СВЦЭМ!$B$39:$B$782,M$83)+'СЕТ СН'!$H$9+СВЦЭМ!$D$10+'СЕТ СН'!$H$6-'СЕТ СН'!$H$19</f>
        <v>1650.6057636200001</v>
      </c>
      <c r="N109" s="36">
        <f>SUMIFS(СВЦЭМ!$C$39:$C$782,СВЦЭМ!$A$39:$A$782,$A109,СВЦЭМ!$B$39:$B$782,N$83)+'СЕТ СН'!$H$9+СВЦЭМ!$D$10+'СЕТ СН'!$H$6-'СЕТ СН'!$H$19</f>
        <v>1680.4392791</v>
      </c>
      <c r="O109" s="36">
        <f>SUMIFS(СВЦЭМ!$C$39:$C$782,СВЦЭМ!$A$39:$A$782,$A109,СВЦЭМ!$B$39:$B$782,O$83)+'СЕТ СН'!$H$9+СВЦЭМ!$D$10+'СЕТ СН'!$H$6-'СЕТ СН'!$H$19</f>
        <v>1668.15074015</v>
      </c>
      <c r="P109" s="36">
        <f>SUMIFS(СВЦЭМ!$C$39:$C$782,СВЦЭМ!$A$39:$A$782,$A109,СВЦЭМ!$B$39:$B$782,P$83)+'СЕТ СН'!$H$9+СВЦЭМ!$D$10+'СЕТ СН'!$H$6-'СЕТ СН'!$H$19</f>
        <v>1678.3536210500001</v>
      </c>
      <c r="Q109" s="36">
        <f>SUMIFS(СВЦЭМ!$C$39:$C$782,СВЦЭМ!$A$39:$A$782,$A109,СВЦЭМ!$B$39:$B$782,Q$83)+'СЕТ СН'!$H$9+СВЦЭМ!$D$10+'СЕТ СН'!$H$6-'СЕТ СН'!$H$19</f>
        <v>1687.9359074199999</v>
      </c>
      <c r="R109" s="36">
        <f>SUMIFS(СВЦЭМ!$C$39:$C$782,СВЦЭМ!$A$39:$A$782,$A109,СВЦЭМ!$B$39:$B$782,R$83)+'СЕТ СН'!$H$9+СВЦЭМ!$D$10+'СЕТ СН'!$H$6-'СЕТ СН'!$H$19</f>
        <v>1673.25149171</v>
      </c>
      <c r="S109" s="36">
        <f>SUMIFS(СВЦЭМ!$C$39:$C$782,СВЦЭМ!$A$39:$A$782,$A109,СВЦЭМ!$B$39:$B$782,S$83)+'СЕТ СН'!$H$9+СВЦЭМ!$D$10+'СЕТ СН'!$H$6-'СЕТ СН'!$H$19</f>
        <v>1670.67549457</v>
      </c>
      <c r="T109" s="36">
        <f>SUMIFS(СВЦЭМ!$C$39:$C$782,СВЦЭМ!$A$39:$A$782,$A109,СВЦЭМ!$B$39:$B$782,T$83)+'СЕТ СН'!$H$9+СВЦЭМ!$D$10+'СЕТ СН'!$H$6-'СЕТ СН'!$H$19</f>
        <v>1664.8045248200001</v>
      </c>
      <c r="U109" s="36">
        <f>SUMIFS(СВЦЭМ!$C$39:$C$782,СВЦЭМ!$A$39:$A$782,$A109,СВЦЭМ!$B$39:$B$782,U$83)+'СЕТ СН'!$H$9+СВЦЭМ!$D$10+'СЕТ СН'!$H$6-'СЕТ СН'!$H$19</f>
        <v>1645.02851988</v>
      </c>
      <c r="V109" s="36">
        <f>SUMIFS(СВЦЭМ!$C$39:$C$782,СВЦЭМ!$A$39:$A$782,$A109,СВЦЭМ!$B$39:$B$782,V$83)+'СЕТ СН'!$H$9+СВЦЭМ!$D$10+'СЕТ СН'!$H$6-'СЕТ СН'!$H$19</f>
        <v>1657.15168834</v>
      </c>
      <c r="W109" s="36">
        <f>SUMIFS(СВЦЭМ!$C$39:$C$782,СВЦЭМ!$A$39:$A$782,$A109,СВЦЭМ!$B$39:$B$782,W$83)+'СЕТ СН'!$H$9+СВЦЭМ!$D$10+'СЕТ СН'!$H$6-'СЕТ СН'!$H$19</f>
        <v>1641.45632888</v>
      </c>
      <c r="X109" s="36">
        <f>SUMIFS(СВЦЭМ!$C$39:$C$782,СВЦЭМ!$A$39:$A$782,$A109,СВЦЭМ!$B$39:$B$782,X$83)+'СЕТ СН'!$H$9+СВЦЭМ!$D$10+'СЕТ СН'!$H$6-'СЕТ СН'!$H$19</f>
        <v>1691.5569884399999</v>
      </c>
      <c r="Y109" s="36">
        <f>SUMIFS(СВЦЭМ!$C$39:$C$782,СВЦЭМ!$A$39:$A$782,$A109,СВЦЭМ!$B$39:$B$782,Y$83)+'СЕТ СН'!$H$9+СВЦЭМ!$D$10+'СЕТ СН'!$H$6-'СЕТ СН'!$H$19</f>
        <v>1778.75616502</v>
      </c>
    </row>
    <row r="110" spans="1:25" ht="15.75" x14ac:dyDescent="0.2">
      <c r="A110" s="35">
        <f t="shared" si="2"/>
        <v>45104</v>
      </c>
      <c r="B110" s="36">
        <f>SUMIFS(СВЦЭМ!$C$39:$C$782,СВЦЭМ!$A$39:$A$782,$A110,СВЦЭМ!$B$39:$B$782,B$83)+'СЕТ СН'!$H$9+СВЦЭМ!$D$10+'СЕТ СН'!$H$6-'СЕТ СН'!$H$19</f>
        <v>1829.1623203300001</v>
      </c>
      <c r="C110" s="36">
        <f>SUMIFS(СВЦЭМ!$C$39:$C$782,СВЦЭМ!$A$39:$A$782,$A110,СВЦЭМ!$B$39:$B$782,C$83)+'СЕТ СН'!$H$9+СВЦЭМ!$D$10+'СЕТ СН'!$H$6-'СЕТ СН'!$H$19</f>
        <v>1874.17273963</v>
      </c>
      <c r="D110" s="36">
        <f>SUMIFS(СВЦЭМ!$C$39:$C$782,СВЦЭМ!$A$39:$A$782,$A110,СВЦЭМ!$B$39:$B$782,D$83)+'СЕТ СН'!$H$9+СВЦЭМ!$D$10+'СЕТ СН'!$H$6-'СЕТ СН'!$H$19</f>
        <v>1957.90124137</v>
      </c>
      <c r="E110" s="36">
        <f>SUMIFS(СВЦЭМ!$C$39:$C$782,СВЦЭМ!$A$39:$A$782,$A110,СВЦЭМ!$B$39:$B$782,E$83)+'СЕТ СН'!$H$9+СВЦЭМ!$D$10+'СЕТ СН'!$H$6-'СЕТ СН'!$H$19</f>
        <v>1944.1363322700001</v>
      </c>
      <c r="F110" s="36">
        <f>SUMIFS(СВЦЭМ!$C$39:$C$782,СВЦЭМ!$A$39:$A$782,$A110,СВЦЭМ!$B$39:$B$782,F$83)+'СЕТ СН'!$H$9+СВЦЭМ!$D$10+'СЕТ СН'!$H$6-'СЕТ СН'!$H$19</f>
        <v>1931.9151794100001</v>
      </c>
      <c r="G110" s="36">
        <f>SUMIFS(СВЦЭМ!$C$39:$C$782,СВЦЭМ!$A$39:$A$782,$A110,СВЦЭМ!$B$39:$B$782,G$83)+'СЕТ СН'!$H$9+СВЦЭМ!$D$10+'СЕТ СН'!$H$6-'СЕТ СН'!$H$19</f>
        <v>1929.2464378700001</v>
      </c>
      <c r="H110" s="36">
        <f>SUMIFS(СВЦЭМ!$C$39:$C$782,СВЦЭМ!$A$39:$A$782,$A110,СВЦЭМ!$B$39:$B$782,H$83)+'СЕТ СН'!$H$9+СВЦЭМ!$D$10+'СЕТ СН'!$H$6-'СЕТ СН'!$H$19</f>
        <v>1854.84204043</v>
      </c>
      <c r="I110" s="36">
        <f>SUMIFS(СВЦЭМ!$C$39:$C$782,СВЦЭМ!$A$39:$A$782,$A110,СВЦЭМ!$B$39:$B$782,I$83)+'СЕТ СН'!$H$9+СВЦЭМ!$D$10+'СЕТ СН'!$H$6-'СЕТ СН'!$H$19</f>
        <v>1746.51940554</v>
      </c>
      <c r="J110" s="36">
        <f>SUMIFS(СВЦЭМ!$C$39:$C$782,СВЦЭМ!$A$39:$A$782,$A110,СВЦЭМ!$B$39:$B$782,J$83)+'СЕТ СН'!$H$9+СВЦЭМ!$D$10+'СЕТ СН'!$H$6-'СЕТ СН'!$H$19</f>
        <v>1652.1496838</v>
      </c>
      <c r="K110" s="36">
        <f>SUMIFS(СВЦЭМ!$C$39:$C$782,СВЦЭМ!$A$39:$A$782,$A110,СВЦЭМ!$B$39:$B$782,K$83)+'СЕТ СН'!$H$9+СВЦЭМ!$D$10+'СЕТ СН'!$H$6-'СЕТ СН'!$H$19</f>
        <v>1602.3916730800001</v>
      </c>
      <c r="L110" s="36">
        <f>SUMIFS(СВЦЭМ!$C$39:$C$782,СВЦЭМ!$A$39:$A$782,$A110,СВЦЭМ!$B$39:$B$782,L$83)+'СЕТ СН'!$H$9+СВЦЭМ!$D$10+'СЕТ СН'!$H$6-'СЕТ СН'!$H$19</f>
        <v>1572.58163509</v>
      </c>
      <c r="M110" s="36">
        <f>SUMIFS(СВЦЭМ!$C$39:$C$782,СВЦЭМ!$A$39:$A$782,$A110,СВЦЭМ!$B$39:$B$782,M$83)+'СЕТ СН'!$H$9+СВЦЭМ!$D$10+'СЕТ СН'!$H$6-'СЕТ СН'!$H$19</f>
        <v>1572.5233234100001</v>
      </c>
      <c r="N110" s="36">
        <f>SUMIFS(СВЦЭМ!$C$39:$C$782,СВЦЭМ!$A$39:$A$782,$A110,СВЦЭМ!$B$39:$B$782,N$83)+'СЕТ СН'!$H$9+СВЦЭМ!$D$10+'СЕТ СН'!$H$6-'СЕТ СН'!$H$19</f>
        <v>1585.5942987400001</v>
      </c>
      <c r="O110" s="36">
        <f>SUMIFS(СВЦЭМ!$C$39:$C$782,СВЦЭМ!$A$39:$A$782,$A110,СВЦЭМ!$B$39:$B$782,O$83)+'СЕТ СН'!$H$9+СВЦЭМ!$D$10+'СЕТ СН'!$H$6-'СЕТ СН'!$H$19</f>
        <v>1592.6094647800001</v>
      </c>
      <c r="P110" s="36">
        <f>SUMIFS(СВЦЭМ!$C$39:$C$782,СВЦЭМ!$A$39:$A$782,$A110,СВЦЭМ!$B$39:$B$782,P$83)+'СЕТ СН'!$H$9+СВЦЭМ!$D$10+'СЕТ СН'!$H$6-'СЕТ СН'!$H$19</f>
        <v>1595.55400973</v>
      </c>
      <c r="Q110" s="36">
        <f>SUMIFS(СВЦЭМ!$C$39:$C$782,СВЦЭМ!$A$39:$A$782,$A110,СВЦЭМ!$B$39:$B$782,Q$83)+'СЕТ СН'!$H$9+СВЦЭМ!$D$10+'СЕТ СН'!$H$6-'СЕТ СН'!$H$19</f>
        <v>1585.3121399700001</v>
      </c>
      <c r="R110" s="36">
        <f>SUMIFS(СВЦЭМ!$C$39:$C$782,СВЦЭМ!$A$39:$A$782,$A110,СВЦЭМ!$B$39:$B$782,R$83)+'СЕТ СН'!$H$9+СВЦЭМ!$D$10+'СЕТ СН'!$H$6-'СЕТ СН'!$H$19</f>
        <v>1570.8620117800001</v>
      </c>
      <c r="S110" s="36">
        <f>SUMIFS(СВЦЭМ!$C$39:$C$782,СВЦЭМ!$A$39:$A$782,$A110,СВЦЭМ!$B$39:$B$782,S$83)+'СЕТ СН'!$H$9+СВЦЭМ!$D$10+'СЕТ СН'!$H$6-'СЕТ СН'!$H$19</f>
        <v>1558.9045083000001</v>
      </c>
      <c r="T110" s="36">
        <f>SUMIFS(СВЦЭМ!$C$39:$C$782,СВЦЭМ!$A$39:$A$782,$A110,СВЦЭМ!$B$39:$B$782,T$83)+'СЕТ СН'!$H$9+СВЦЭМ!$D$10+'СЕТ СН'!$H$6-'СЕТ СН'!$H$19</f>
        <v>1555.4547899300001</v>
      </c>
      <c r="U110" s="36">
        <f>SUMIFS(СВЦЭМ!$C$39:$C$782,СВЦЭМ!$A$39:$A$782,$A110,СВЦЭМ!$B$39:$B$782,U$83)+'СЕТ СН'!$H$9+СВЦЭМ!$D$10+'СЕТ СН'!$H$6-'СЕТ СН'!$H$19</f>
        <v>1556.82476851</v>
      </c>
      <c r="V110" s="36">
        <f>SUMIFS(СВЦЭМ!$C$39:$C$782,СВЦЭМ!$A$39:$A$782,$A110,СВЦЭМ!$B$39:$B$782,V$83)+'СЕТ СН'!$H$9+СВЦЭМ!$D$10+'СЕТ СН'!$H$6-'СЕТ СН'!$H$19</f>
        <v>1564.4008801699999</v>
      </c>
      <c r="W110" s="36">
        <f>SUMIFS(СВЦЭМ!$C$39:$C$782,СВЦЭМ!$A$39:$A$782,$A110,СВЦЭМ!$B$39:$B$782,W$83)+'СЕТ СН'!$H$9+СВЦЭМ!$D$10+'СЕТ СН'!$H$6-'СЕТ СН'!$H$19</f>
        <v>1527.41934649</v>
      </c>
      <c r="X110" s="36">
        <f>SUMIFS(СВЦЭМ!$C$39:$C$782,СВЦЭМ!$A$39:$A$782,$A110,СВЦЭМ!$B$39:$B$782,X$83)+'СЕТ СН'!$H$9+СВЦЭМ!$D$10+'СЕТ СН'!$H$6-'СЕТ СН'!$H$19</f>
        <v>1562.93204904</v>
      </c>
      <c r="Y110" s="36">
        <f>SUMIFS(СВЦЭМ!$C$39:$C$782,СВЦЭМ!$A$39:$A$782,$A110,СВЦЭМ!$B$39:$B$782,Y$83)+'СЕТ СН'!$H$9+СВЦЭМ!$D$10+'СЕТ СН'!$H$6-'СЕТ СН'!$H$19</f>
        <v>1652.7614415</v>
      </c>
    </row>
    <row r="111" spans="1:25" ht="15.75" x14ac:dyDescent="0.2">
      <c r="A111" s="35">
        <f t="shared" si="2"/>
        <v>45105</v>
      </c>
      <c r="B111" s="36">
        <f>SUMIFS(СВЦЭМ!$C$39:$C$782,СВЦЭМ!$A$39:$A$782,$A111,СВЦЭМ!$B$39:$B$782,B$83)+'СЕТ СН'!$H$9+СВЦЭМ!$D$10+'СЕТ СН'!$H$6-'СЕТ СН'!$H$19</f>
        <v>1749.55268105</v>
      </c>
      <c r="C111" s="36">
        <f>SUMIFS(СВЦЭМ!$C$39:$C$782,СВЦЭМ!$A$39:$A$782,$A111,СВЦЭМ!$B$39:$B$782,C$83)+'СЕТ СН'!$H$9+СВЦЭМ!$D$10+'СЕТ СН'!$H$6-'СЕТ СН'!$H$19</f>
        <v>1833.02578275</v>
      </c>
      <c r="D111" s="36">
        <f>SUMIFS(СВЦЭМ!$C$39:$C$782,СВЦЭМ!$A$39:$A$782,$A111,СВЦЭМ!$B$39:$B$782,D$83)+'СЕТ СН'!$H$9+СВЦЭМ!$D$10+'СЕТ СН'!$H$6-'СЕТ СН'!$H$19</f>
        <v>1914.1781085499999</v>
      </c>
      <c r="E111" s="36">
        <f>SUMIFS(СВЦЭМ!$C$39:$C$782,СВЦЭМ!$A$39:$A$782,$A111,СВЦЭМ!$B$39:$B$782,E$83)+'СЕТ СН'!$H$9+СВЦЭМ!$D$10+'СЕТ СН'!$H$6-'СЕТ СН'!$H$19</f>
        <v>1932.8662090600001</v>
      </c>
      <c r="F111" s="36">
        <f>SUMIFS(СВЦЭМ!$C$39:$C$782,СВЦЭМ!$A$39:$A$782,$A111,СВЦЭМ!$B$39:$B$782,F$83)+'СЕТ СН'!$H$9+СВЦЭМ!$D$10+'СЕТ СН'!$H$6-'СЕТ СН'!$H$19</f>
        <v>1933.10706742</v>
      </c>
      <c r="G111" s="36">
        <f>SUMIFS(СВЦЭМ!$C$39:$C$782,СВЦЭМ!$A$39:$A$782,$A111,СВЦЭМ!$B$39:$B$782,G$83)+'СЕТ СН'!$H$9+СВЦЭМ!$D$10+'СЕТ СН'!$H$6-'СЕТ СН'!$H$19</f>
        <v>1907.45887584</v>
      </c>
      <c r="H111" s="36">
        <f>SUMIFS(СВЦЭМ!$C$39:$C$782,СВЦЭМ!$A$39:$A$782,$A111,СВЦЭМ!$B$39:$B$782,H$83)+'СЕТ СН'!$H$9+СВЦЭМ!$D$10+'СЕТ СН'!$H$6-'СЕТ СН'!$H$19</f>
        <v>1799.54551969</v>
      </c>
      <c r="I111" s="36">
        <f>SUMIFS(СВЦЭМ!$C$39:$C$782,СВЦЭМ!$A$39:$A$782,$A111,СВЦЭМ!$B$39:$B$782,I$83)+'СЕТ СН'!$H$9+СВЦЭМ!$D$10+'СЕТ СН'!$H$6-'СЕТ СН'!$H$19</f>
        <v>1667.47129352</v>
      </c>
      <c r="J111" s="36">
        <f>SUMIFS(СВЦЭМ!$C$39:$C$782,СВЦЭМ!$A$39:$A$782,$A111,СВЦЭМ!$B$39:$B$782,J$83)+'СЕТ СН'!$H$9+СВЦЭМ!$D$10+'СЕТ СН'!$H$6-'СЕТ СН'!$H$19</f>
        <v>1594.9090985</v>
      </c>
      <c r="K111" s="36">
        <f>SUMIFS(СВЦЭМ!$C$39:$C$782,СВЦЭМ!$A$39:$A$782,$A111,СВЦЭМ!$B$39:$B$782,K$83)+'СЕТ СН'!$H$9+СВЦЭМ!$D$10+'СЕТ СН'!$H$6-'СЕТ СН'!$H$19</f>
        <v>1538.0836996099999</v>
      </c>
      <c r="L111" s="36">
        <f>SUMIFS(СВЦЭМ!$C$39:$C$782,СВЦЭМ!$A$39:$A$782,$A111,СВЦЭМ!$B$39:$B$782,L$83)+'СЕТ СН'!$H$9+СВЦЭМ!$D$10+'СЕТ СН'!$H$6-'СЕТ СН'!$H$19</f>
        <v>1544.8008718900001</v>
      </c>
      <c r="M111" s="36">
        <f>SUMIFS(СВЦЭМ!$C$39:$C$782,СВЦЭМ!$A$39:$A$782,$A111,СВЦЭМ!$B$39:$B$782,M$83)+'СЕТ СН'!$H$9+СВЦЭМ!$D$10+'СЕТ СН'!$H$6-'СЕТ СН'!$H$19</f>
        <v>1555.8318506099999</v>
      </c>
      <c r="N111" s="36">
        <f>SUMIFS(СВЦЭМ!$C$39:$C$782,СВЦЭМ!$A$39:$A$782,$A111,СВЦЭМ!$B$39:$B$782,N$83)+'СЕТ СН'!$H$9+СВЦЭМ!$D$10+'СЕТ СН'!$H$6-'СЕТ СН'!$H$19</f>
        <v>1606.5487162500001</v>
      </c>
      <c r="O111" s="36">
        <f>SUMIFS(СВЦЭМ!$C$39:$C$782,СВЦЭМ!$A$39:$A$782,$A111,СВЦЭМ!$B$39:$B$782,O$83)+'СЕТ СН'!$H$9+СВЦЭМ!$D$10+'СЕТ СН'!$H$6-'СЕТ СН'!$H$19</f>
        <v>1600.8438986000001</v>
      </c>
      <c r="P111" s="36">
        <f>SUMIFS(СВЦЭМ!$C$39:$C$782,СВЦЭМ!$A$39:$A$782,$A111,СВЦЭМ!$B$39:$B$782,P$83)+'СЕТ СН'!$H$9+СВЦЭМ!$D$10+'СЕТ СН'!$H$6-'СЕТ СН'!$H$19</f>
        <v>1587.16854517</v>
      </c>
      <c r="Q111" s="36">
        <f>SUMIFS(СВЦЭМ!$C$39:$C$782,СВЦЭМ!$A$39:$A$782,$A111,СВЦЭМ!$B$39:$B$782,Q$83)+'СЕТ СН'!$H$9+СВЦЭМ!$D$10+'СЕТ СН'!$H$6-'СЕТ СН'!$H$19</f>
        <v>1588.23216088</v>
      </c>
      <c r="R111" s="36">
        <f>SUMIFS(СВЦЭМ!$C$39:$C$782,СВЦЭМ!$A$39:$A$782,$A111,СВЦЭМ!$B$39:$B$782,R$83)+'СЕТ СН'!$H$9+СВЦЭМ!$D$10+'СЕТ СН'!$H$6-'СЕТ СН'!$H$19</f>
        <v>1557.5802957600001</v>
      </c>
      <c r="S111" s="36">
        <f>SUMIFS(СВЦЭМ!$C$39:$C$782,СВЦЭМ!$A$39:$A$782,$A111,СВЦЭМ!$B$39:$B$782,S$83)+'СЕТ СН'!$H$9+СВЦЭМ!$D$10+'СЕТ СН'!$H$6-'СЕТ СН'!$H$19</f>
        <v>1553.1320569100001</v>
      </c>
      <c r="T111" s="36">
        <f>SUMIFS(СВЦЭМ!$C$39:$C$782,СВЦЭМ!$A$39:$A$782,$A111,СВЦЭМ!$B$39:$B$782,T$83)+'СЕТ СН'!$H$9+СВЦЭМ!$D$10+'СЕТ СН'!$H$6-'СЕТ СН'!$H$19</f>
        <v>1557.86022411</v>
      </c>
      <c r="U111" s="36">
        <f>SUMIFS(СВЦЭМ!$C$39:$C$782,СВЦЭМ!$A$39:$A$782,$A111,СВЦЭМ!$B$39:$B$782,U$83)+'СЕТ СН'!$H$9+СВЦЭМ!$D$10+'СЕТ СН'!$H$6-'СЕТ СН'!$H$19</f>
        <v>1594.28864759</v>
      </c>
      <c r="V111" s="36">
        <f>SUMIFS(СВЦЭМ!$C$39:$C$782,СВЦЭМ!$A$39:$A$782,$A111,СВЦЭМ!$B$39:$B$782,V$83)+'СЕТ СН'!$H$9+СВЦЭМ!$D$10+'СЕТ СН'!$H$6-'СЕТ СН'!$H$19</f>
        <v>1603.2624163400001</v>
      </c>
      <c r="W111" s="36">
        <f>SUMIFS(СВЦЭМ!$C$39:$C$782,СВЦЭМ!$A$39:$A$782,$A111,СВЦЭМ!$B$39:$B$782,W$83)+'СЕТ СН'!$H$9+СВЦЭМ!$D$10+'СЕТ СН'!$H$6-'СЕТ СН'!$H$19</f>
        <v>1576.7772287600001</v>
      </c>
      <c r="X111" s="36">
        <f>SUMIFS(СВЦЭМ!$C$39:$C$782,СВЦЭМ!$A$39:$A$782,$A111,СВЦЭМ!$B$39:$B$782,X$83)+'СЕТ СН'!$H$9+СВЦЭМ!$D$10+'СЕТ СН'!$H$6-'СЕТ СН'!$H$19</f>
        <v>1599.63839128</v>
      </c>
      <c r="Y111" s="36">
        <f>SUMIFS(СВЦЭМ!$C$39:$C$782,СВЦЭМ!$A$39:$A$782,$A111,СВЦЭМ!$B$39:$B$782,Y$83)+'СЕТ СН'!$H$9+СВЦЭМ!$D$10+'СЕТ СН'!$H$6-'СЕТ СН'!$H$19</f>
        <v>1705.4609128</v>
      </c>
    </row>
    <row r="112" spans="1:25" ht="15.75" x14ac:dyDescent="0.2">
      <c r="A112" s="35">
        <f t="shared" si="2"/>
        <v>45106</v>
      </c>
      <c r="B112" s="36">
        <f>SUMIFS(СВЦЭМ!$C$39:$C$782,СВЦЭМ!$A$39:$A$782,$A112,СВЦЭМ!$B$39:$B$782,B$83)+'СЕТ СН'!$H$9+СВЦЭМ!$D$10+'СЕТ СН'!$H$6-'СЕТ СН'!$H$19</f>
        <v>1837.4309432499999</v>
      </c>
      <c r="C112" s="36">
        <f>SUMIFS(СВЦЭМ!$C$39:$C$782,СВЦЭМ!$A$39:$A$782,$A112,СВЦЭМ!$B$39:$B$782,C$83)+'СЕТ СН'!$H$9+СВЦЭМ!$D$10+'СЕТ СН'!$H$6-'СЕТ СН'!$H$19</f>
        <v>1895.7251165499999</v>
      </c>
      <c r="D112" s="36">
        <f>SUMIFS(СВЦЭМ!$C$39:$C$782,СВЦЭМ!$A$39:$A$782,$A112,СВЦЭМ!$B$39:$B$782,D$83)+'СЕТ СН'!$H$9+СВЦЭМ!$D$10+'СЕТ СН'!$H$6-'СЕТ СН'!$H$19</f>
        <v>1945.5305303800001</v>
      </c>
      <c r="E112" s="36">
        <f>SUMIFS(СВЦЭМ!$C$39:$C$782,СВЦЭМ!$A$39:$A$782,$A112,СВЦЭМ!$B$39:$B$782,E$83)+'СЕТ СН'!$H$9+СВЦЭМ!$D$10+'СЕТ СН'!$H$6-'СЕТ СН'!$H$19</f>
        <v>1950.4426171100001</v>
      </c>
      <c r="F112" s="36">
        <f>SUMIFS(СВЦЭМ!$C$39:$C$782,СВЦЭМ!$A$39:$A$782,$A112,СВЦЭМ!$B$39:$B$782,F$83)+'СЕТ СН'!$H$9+СВЦЭМ!$D$10+'СЕТ СН'!$H$6-'СЕТ СН'!$H$19</f>
        <v>1935.8136218500001</v>
      </c>
      <c r="G112" s="36">
        <f>SUMIFS(СВЦЭМ!$C$39:$C$782,СВЦЭМ!$A$39:$A$782,$A112,СВЦЭМ!$B$39:$B$782,G$83)+'СЕТ СН'!$H$9+СВЦЭМ!$D$10+'СЕТ СН'!$H$6-'СЕТ СН'!$H$19</f>
        <v>1937.9415900199999</v>
      </c>
      <c r="H112" s="36">
        <f>SUMIFS(СВЦЭМ!$C$39:$C$782,СВЦЭМ!$A$39:$A$782,$A112,СВЦЭМ!$B$39:$B$782,H$83)+'СЕТ СН'!$H$9+СВЦЭМ!$D$10+'СЕТ СН'!$H$6-'СЕТ СН'!$H$19</f>
        <v>1883.9545806599999</v>
      </c>
      <c r="I112" s="36">
        <f>SUMIFS(СВЦЭМ!$C$39:$C$782,СВЦЭМ!$A$39:$A$782,$A112,СВЦЭМ!$B$39:$B$782,I$83)+'СЕТ СН'!$H$9+СВЦЭМ!$D$10+'СЕТ СН'!$H$6-'СЕТ СН'!$H$19</f>
        <v>1784.0133849000001</v>
      </c>
      <c r="J112" s="36">
        <f>SUMIFS(СВЦЭМ!$C$39:$C$782,СВЦЭМ!$A$39:$A$782,$A112,СВЦЭМ!$B$39:$B$782,J$83)+'СЕТ СН'!$H$9+СВЦЭМ!$D$10+'СЕТ СН'!$H$6-'СЕТ СН'!$H$19</f>
        <v>1689.33660343</v>
      </c>
      <c r="K112" s="36">
        <f>SUMIFS(СВЦЭМ!$C$39:$C$782,СВЦЭМ!$A$39:$A$782,$A112,СВЦЭМ!$B$39:$B$782,K$83)+'СЕТ СН'!$H$9+СВЦЭМ!$D$10+'СЕТ СН'!$H$6-'СЕТ СН'!$H$19</f>
        <v>1637.1743849500001</v>
      </c>
      <c r="L112" s="36">
        <f>SUMIFS(СВЦЭМ!$C$39:$C$782,СВЦЭМ!$A$39:$A$782,$A112,СВЦЭМ!$B$39:$B$782,L$83)+'СЕТ СН'!$H$9+СВЦЭМ!$D$10+'СЕТ СН'!$H$6-'СЕТ СН'!$H$19</f>
        <v>1642.1653185299999</v>
      </c>
      <c r="M112" s="36">
        <f>SUMIFS(СВЦЭМ!$C$39:$C$782,СВЦЭМ!$A$39:$A$782,$A112,СВЦЭМ!$B$39:$B$782,M$83)+'СЕТ СН'!$H$9+СВЦЭМ!$D$10+'СЕТ СН'!$H$6-'СЕТ СН'!$H$19</f>
        <v>1604.0123074200001</v>
      </c>
      <c r="N112" s="36">
        <f>SUMIFS(СВЦЭМ!$C$39:$C$782,СВЦЭМ!$A$39:$A$782,$A112,СВЦЭМ!$B$39:$B$782,N$83)+'СЕТ СН'!$H$9+СВЦЭМ!$D$10+'СЕТ СН'!$H$6-'СЕТ СН'!$H$19</f>
        <v>1625.52303375</v>
      </c>
      <c r="O112" s="36">
        <f>SUMIFS(СВЦЭМ!$C$39:$C$782,СВЦЭМ!$A$39:$A$782,$A112,СВЦЭМ!$B$39:$B$782,O$83)+'СЕТ СН'!$H$9+СВЦЭМ!$D$10+'СЕТ СН'!$H$6-'СЕТ СН'!$H$19</f>
        <v>1626.26833816</v>
      </c>
      <c r="P112" s="36">
        <f>SUMIFS(СВЦЭМ!$C$39:$C$782,СВЦЭМ!$A$39:$A$782,$A112,СВЦЭМ!$B$39:$B$782,P$83)+'СЕТ СН'!$H$9+СВЦЭМ!$D$10+'СЕТ СН'!$H$6-'СЕТ СН'!$H$19</f>
        <v>1633.60953653</v>
      </c>
      <c r="Q112" s="36">
        <f>SUMIFS(СВЦЭМ!$C$39:$C$782,СВЦЭМ!$A$39:$A$782,$A112,СВЦЭМ!$B$39:$B$782,Q$83)+'СЕТ СН'!$H$9+СВЦЭМ!$D$10+'СЕТ СН'!$H$6-'СЕТ СН'!$H$19</f>
        <v>1633.6316885799999</v>
      </c>
      <c r="R112" s="36">
        <f>SUMIFS(СВЦЭМ!$C$39:$C$782,СВЦЭМ!$A$39:$A$782,$A112,СВЦЭМ!$B$39:$B$782,R$83)+'СЕТ СН'!$H$9+СВЦЭМ!$D$10+'СЕТ СН'!$H$6-'СЕТ СН'!$H$19</f>
        <v>1621.15847469</v>
      </c>
      <c r="S112" s="36">
        <f>SUMIFS(СВЦЭМ!$C$39:$C$782,СВЦЭМ!$A$39:$A$782,$A112,СВЦЭМ!$B$39:$B$782,S$83)+'СЕТ СН'!$H$9+СВЦЭМ!$D$10+'СЕТ СН'!$H$6-'СЕТ СН'!$H$19</f>
        <v>1608.09329768</v>
      </c>
      <c r="T112" s="36">
        <f>SUMIFS(СВЦЭМ!$C$39:$C$782,СВЦЭМ!$A$39:$A$782,$A112,СВЦЭМ!$B$39:$B$782,T$83)+'СЕТ СН'!$H$9+СВЦЭМ!$D$10+'СЕТ СН'!$H$6-'СЕТ СН'!$H$19</f>
        <v>1617.1451507100001</v>
      </c>
      <c r="U112" s="36">
        <f>SUMIFS(СВЦЭМ!$C$39:$C$782,СВЦЭМ!$A$39:$A$782,$A112,СВЦЭМ!$B$39:$B$782,U$83)+'СЕТ СН'!$H$9+СВЦЭМ!$D$10+'СЕТ СН'!$H$6-'СЕТ СН'!$H$19</f>
        <v>1680.3859641900001</v>
      </c>
      <c r="V112" s="36">
        <f>SUMIFS(СВЦЭМ!$C$39:$C$782,СВЦЭМ!$A$39:$A$782,$A112,СВЦЭМ!$B$39:$B$782,V$83)+'СЕТ СН'!$H$9+СВЦЭМ!$D$10+'СЕТ СН'!$H$6-'СЕТ СН'!$H$19</f>
        <v>1662.10857108</v>
      </c>
      <c r="W112" s="36">
        <f>SUMIFS(СВЦЭМ!$C$39:$C$782,СВЦЭМ!$A$39:$A$782,$A112,СВЦЭМ!$B$39:$B$782,W$83)+'СЕТ СН'!$H$9+СВЦЭМ!$D$10+'СЕТ СН'!$H$6-'СЕТ СН'!$H$19</f>
        <v>1639.8755528300001</v>
      </c>
      <c r="X112" s="36">
        <f>SUMIFS(СВЦЭМ!$C$39:$C$782,СВЦЭМ!$A$39:$A$782,$A112,СВЦЭМ!$B$39:$B$782,X$83)+'СЕТ СН'!$H$9+СВЦЭМ!$D$10+'СЕТ СН'!$H$6-'СЕТ СН'!$H$19</f>
        <v>1653.6553487599999</v>
      </c>
      <c r="Y112" s="36">
        <f>SUMIFS(СВЦЭМ!$C$39:$C$782,СВЦЭМ!$A$39:$A$782,$A112,СВЦЭМ!$B$39:$B$782,Y$83)+'СЕТ СН'!$H$9+СВЦЭМ!$D$10+'СЕТ СН'!$H$6-'СЕТ СН'!$H$19</f>
        <v>1780.6619966000001</v>
      </c>
    </row>
    <row r="113" spans="1:27" ht="15.75" x14ac:dyDescent="0.2">
      <c r="A113" s="35">
        <f t="shared" si="2"/>
        <v>45107</v>
      </c>
      <c r="B113" s="36">
        <f>SUMIFS(СВЦЭМ!$C$39:$C$782,СВЦЭМ!$A$39:$A$782,$A113,СВЦЭМ!$B$39:$B$782,B$83)+'СЕТ СН'!$H$9+СВЦЭМ!$D$10+'СЕТ СН'!$H$6-'СЕТ СН'!$H$19</f>
        <v>1829.0304413599999</v>
      </c>
      <c r="C113" s="36">
        <f>SUMIFS(СВЦЭМ!$C$39:$C$782,СВЦЭМ!$A$39:$A$782,$A113,СВЦЭМ!$B$39:$B$782,C$83)+'СЕТ СН'!$H$9+СВЦЭМ!$D$10+'СЕТ СН'!$H$6-'СЕТ СН'!$H$19</f>
        <v>1873.3260953700001</v>
      </c>
      <c r="D113" s="36">
        <f>SUMIFS(СВЦЭМ!$C$39:$C$782,СВЦЭМ!$A$39:$A$782,$A113,СВЦЭМ!$B$39:$B$782,D$83)+'СЕТ СН'!$H$9+СВЦЭМ!$D$10+'СЕТ СН'!$H$6-'СЕТ СН'!$H$19</f>
        <v>1971.6821068199999</v>
      </c>
      <c r="E113" s="36">
        <f>SUMIFS(СВЦЭМ!$C$39:$C$782,СВЦЭМ!$A$39:$A$782,$A113,СВЦЭМ!$B$39:$B$782,E$83)+'СЕТ СН'!$H$9+СВЦЭМ!$D$10+'СЕТ СН'!$H$6-'СЕТ СН'!$H$19</f>
        <v>1988.5460862300001</v>
      </c>
      <c r="F113" s="36">
        <f>SUMIFS(СВЦЭМ!$C$39:$C$782,СВЦЭМ!$A$39:$A$782,$A113,СВЦЭМ!$B$39:$B$782,F$83)+'СЕТ СН'!$H$9+СВЦЭМ!$D$10+'СЕТ СН'!$H$6-'СЕТ СН'!$H$19</f>
        <v>2030.6301660399999</v>
      </c>
      <c r="G113" s="36">
        <f>SUMIFS(СВЦЭМ!$C$39:$C$782,СВЦЭМ!$A$39:$A$782,$A113,СВЦЭМ!$B$39:$B$782,G$83)+'СЕТ СН'!$H$9+СВЦЭМ!$D$10+'СЕТ СН'!$H$6-'СЕТ СН'!$H$19</f>
        <v>2062.8048270500003</v>
      </c>
      <c r="H113" s="36">
        <f>SUMIFS(СВЦЭМ!$C$39:$C$782,СВЦЭМ!$A$39:$A$782,$A113,СВЦЭМ!$B$39:$B$782,H$83)+'СЕТ СН'!$H$9+СВЦЭМ!$D$10+'СЕТ СН'!$H$6-'СЕТ СН'!$H$19</f>
        <v>1958.3894387800001</v>
      </c>
      <c r="I113" s="36">
        <f>SUMIFS(СВЦЭМ!$C$39:$C$782,СВЦЭМ!$A$39:$A$782,$A113,СВЦЭМ!$B$39:$B$782,I$83)+'СЕТ СН'!$H$9+СВЦЭМ!$D$10+'СЕТ СН'!$H$6-'СЕТ СН'!$H$19</f>
        <v>1845.3055429000001</v>
      </c>
      <c r="J113" s="36">
        <f>SUMIFS(СВЦЭМ!$C$39:$C$782,СВЦЭМ!$A$39:$A$782,$A113,СВЦЭМ!$B$39:$B$782,J$83)+'СЕТ СН'!$H$9+СВЦЭМ!$D$10+'СЕТ СН'!$H$6-'СЕТ СН'!$H$19</f>
        <v>1760.8417727400001</v>
      </c>
      <c r="K113" s="36">
        <f>SUMIFS(СВЦЭМ!$C$39:$C$782,СВЦЭМ!$A$39:$A$782,$A113,СВЦЭМ!$B$39:$B$782,K$83)+'СЕТ СН'!$H$9+СВЦЭМ!$D$10+'СЕТ СН'!$H$6-'СЕТ СН'!$H$19</f>
        <v>1687.40621882</v>
      </c>
      <c r="L113" s="36">
        <f>SUMIFS(СВЦЭМ!$C$39:$C$782,СВЦЭМ!$A$39:$A$782,$A113,СВЦЭМ!$B$39:$B$782,L$83)+'СЕТ СН'!$H$9+СВЦЭМ!$D$10+'СЕТ СН'!$H$6-'СЕТ СН'!$H$19</f>
        <v>1654.7935168500001</v>
      </c>
      <c r="M113" s="36">
        <f>SUMIFS(СВЦЭМ!$C$39:$C$782,СВЦЭМ!$A$39:$A$782,$A113,СВЦЭМ!$B$39:$B$782,M$83)+'СЕТ СН'!$H$9+СВЦЭМ!$D$10+'СЕТ СН'!$H$6-'СЕТ СН'!$H$19</f>
        <v>1622.79298384</v>
      </c>
      <c r="N113" s="36">
        <f>SUMIFS(СВЦЭМ!$C$39:$C$782,СВЦЭМ!$A$39:$A$782,$A113,СВЦЭМ!$B$39:$B$782,N$83)+'СЕТ СН'!$H$9+СВЦЭМ!$D$10+'СЕТ СН'!$H$6-'СЕТ СН'!$H$19</f>
        <v>1670.6902618399999</v>
      </c>
      <c r="O113" s="36">
        <f>SUMIFS(СВЦЭМ!$C$39:$C$782,СВЦЭМ!$A$39:$A$782,$A113,СВЦЭМ!$B$39:$B$782,O$83)+'СЕТ СН'!$H$9+СВЦЭМ!$D$10+'СЕТ СН'!$H$6-'СЕТ СН'!$H$19</f>
        <v>1656.2950829000001</v>
      </c>
      <c r="P113" s="36">
        <f>SUMIFS(СВЦЭМ!$C$39:$C$782,СВЦЭМ!$A$39:$A$782,$A113,СВЦЭМ!$B$39:$B$782,P$83)+'СЕТ СН'!$H$9+СВЦЭМ!$D$10+'СЕТ СН'!$H$6-'СЕТ СН'!$H$19</f>
        <v>1665.87475341</v>
      </c>
      <c r="Q113" s="36">
        <f>SUMIFS(СВЦЭМ!$C$39:$C$782,СВЦЭМ!$A$39:$A$782,$A113,СВЦЭМ!$B$39:$B$782,Q$83)+'СЕТ СН'!$H$9+СВЦЭМ!$D$10+'СЕТ СН'!$H$6-'СЕТ СН'!$H$19</f>
        <v>1667.7579353900001</v>
      </c>
      <c r="R113" s="36">
        <f>SUMIFS(СВЦЭМ!$C$39:$C$782,СВЦЭМ!$A$39:$A$782,$A113,СВЦЭМ!$B$39:$B$782,R$83)+'СЕТ СН'!$H$9+СВЦЭМ!$D$10+'СЕТ СН'!$H$6-'СЕТ СН'!$H$19</f>
        <v>1655.6724250700001</v>
      </c>
      <c r="S113" s="36">
        <f>SUMIFS(СВЦЭМ!$C$39:$C$782,СВЦЭМ!$A$39:$A$782,$A113,СВЦЭМ!$B$39:$B$782,S$83)+'СЕТ СН'!$H$9+СВЦЭМ!$D$10+'СЕТ СН'!$H$6-'СЕТ СН'!$H$19</f>
        <v>1646.6133903899999</v>
      </c>
      <c r="T113" s="36">
        <f>SUMIFS(СВЦЭМ!$C$39:$C$782,СВЦЭМ!$A$39:$A$782,$A113,СВЦЭМ!$B$39:$B$782,T$83)+'СЕТ СН'!$H$9+СВЦЭМ!$D$10+'СЕТ СН'!$H$6-'СЕТ СН'!$H$19</f>
        <v>1648.0879470899999</v>
      </c>
      <c r="U113" s="36">
        <f>SUMIFS(СВЦЭМ!$C$39:$C$782,СВЦЭМ!$A$39:$A$782,$A113,СВЦЭМ!$B$39:$B$782,U$83)+'СЕТ СН'!$H$9+СВЦЭМ!$D$10+'СЕТ СН'!$H$6-'СЕТ СН'!$H$19</f>
        <v>1654.39882246</v>
      </c>
      <c r="V113" s="36">
        <f>SUMIFS(СВЦЭМ!$C$39:$C$782,СВЦЭМ!$A$39:$A$782,$A113,СВЦЭМ!$B$39:$B$782,V$83)+'СЕТ СН'!$H$9+СВЦЭМ!$D$10+'СЕТ СН'!$H$6-'СЕТ СН'!$H$19</f>
        <v>1678.38676988</v>
      </c>
      <c r="W113" s="36">
        <f>SUMIFS(СВЦЭМ!$C$39:$C$782,СВЦЭМ!$A$39:$A$782,$A113,СВЦЭМ!$B$39:$B$782,W$83)+'СЕТ СН'!$H$9+СВЦЭМ!$D$10+'СЕТ СН'!$H$6-'СЕТ СН'!$H$19</f>
        <v>1642.37048138</v>
      </c>
      <c r="X113" s="36">
        <f>SUMIFS(СВЦЭМ!$C$39:$C$782,СВЦЭМ!$A$39:$A$782,$A113,СВЦЭМ!$B$39:$B$782,X$83)+'СЕТ СН'!$H$9+СВЦЭМ!$D$10+'СЕТ СН'!$H$6-'СЕТ СН'!$H$19</f>
        <v>1686.36371416</v>
      </c>
      <c r="Y113" s="36">
        <f>SUMIFS(СВЦЭМ!$C$39:$C$782,СВЦЭМ!$A$39:$A$782,$A113,СВЦЭМ!$B$39:$B$782,Y$83)+'СЕТ СН'!$H$9+СВЦЭМ!$D$10+'СЕТ СН'!$H$6-'СЕТ СН'!$H$19</f>
        <v>1777.7930394800001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01.06.2023</v>
      </c>
      <c r="B120" s="36">
        <f>SUMIFS(СВЦЭМ!$C$39:$C$782,СВЦЭМ!$A$39:$A$782,$A120,СВЦЭМ!$B$39:$B$782,B$119)+'СЕТ СН'!$I$9+СВЦЭМ!$D$10+'СЕТ СН'!$I$6-'СЕТ СН'!$I$19</f>
        <v>2309.3076744999998</v>
      </c>
      <c r="C120" s="36">
        <f>SUMIFS(СВЦЭМ!$C$39:$C$782,СВЦЭМ!$A$39:$A$782,$A120,СВЦЭМ!$B$39:$B$782,C$119)+'СЕТ СН'!$I$9+СВЦЭМ!$D$10+'СЕТ СН'!$I$6-'СЕТ СН'!$I$19</f>
        <v>2389.3746916499999</v>
      </c>
      <c r="D120" s="36">
        <f>SUMIFS(СВЦЭМ!$C$39:$C$782,СВЦЭМ!$A$39:$A$782,$A120,СВЦЭМ!$B$39:$B$782,D$119)+'СЕТ СН'!$I$9+СВЦЭМ!$D$10+'СЕТ СН'!$I$6-'СЕТ СН'!$I$19</f>
        <v>2431.81556925</v>
      </c>
      <c r="E120" s="36">
        <f>SUMIFS(СВЦЭМ!$C$39:$C$782,СВЦЭМ!$A$39:$A$782,$A120,СВЦЭМ!$B$39:$B$782,E$119)+'СЕТ СН'!$I$9+СВЦЭМ!$D$10+'СЕТ СН'!$I$6-'СЕТ СН'!$I$19</f>
        <v>2464.48047473</v>
      </c>
      <c r="F120" s="36">
        <f>SUMIFS(СВЦЭМ!$C$39:$C$782,СВЦЭМ!$A$39:$A$782,$A120,СВЦЭМ!$B$39:$B$782,F$119)+'СЕТ СН'!$I$9+СВЦЭМ!$D$10+'СЕТ СН'!$I$6-'СЕТ СН'!$I$19</f>
        <v>2472.8163028999998</v>
      </c>
      <c r="G120" s="36">
        <f>SUMIFS(СВЦЭМ!$C$39:$C$782,СВЦЭМ!$A$39:$A$782,$A120,СВЦЭМ!$B$39:$B$782,G$119)+'СЕТ СН'!$I$9+СВЦЭМ!$D$10+'СЕТ СН'!$I$6-'СЕТ СН'!$I$19</f>
        <v>2471.78020105</v>
      </c>
      <c r="H120" s="36">
        <f>SUMIFS(СВЦЭМ!$C$39:$C$782,СВЦЭМ!$A$39:$A$782,$A120,СВЦЭМ!$B$39:$B$782,H$119)+'СЕТ СН'!$I$9+СВЦЭМ!$D$10+'СЕТ СН'!$I$6-'СЕТ СН'!$I$19</f>
        <v>2342.89363959</v>
      </c>
      <c r="I120" s="36">
        <f>SUMIFS(СВЦЭМ!$C$39:$C$782,СВЦЭМ!$A$39:$A$782,$A120,СВЦЭМ!$B$39:$B$782,I$119)+'СЕТ СН'!$I$9+СВЦЭМ!$D$10+'СЕТ СН'!$I$6-'СЕТ СН'!$I$19</f>
        <v>2242.2199278899998</v>
      </c>
      <c r="J120" s="36">
        <f>SUMIFS(СВЦЭМ!$C$39:$C$782,СВЦЭМ!$A$39:$A$782,$A120,СВЦЭМ!$B$39:$B$782,J$119)+'СЕТ СН'!$I$9+СВЦЭМ!$D$10+'СЕТ СН'!$I$6-'СЕТ СН'!$I$19</f>
        <v>2199.72773534</v>
      </c>
      <c r="K120" s="36">
        <f>SUMIFS(СВЦЭМ!$C$39:$C$782,СВЦЭМ!$A$39:$A$782,$A120,СВЦЭМ!$B$39:$B$782,K$119)+'СЕТ СН'!$I$9+СВЦЭМ!$D$10+'СЕТ СН'!$I$6-'СЕТ СН'!$I$19</f>
        <v>2200.8893873300003</v>
      </c>
      <c r="L120" s="36">
        <f>SUMIFS(СВЦЭМ!$C$39:$C$782,СВЦЭМ!$A$39:$A$782,$A120,СВЦЭМ!$B$39:$B$782,L$119)+'СЕТ СН'!$I$9+СВЦЭМ!$D$10+'СЕТ СН'!$I$6-'СЕТ СН'!$I$19</f>
        <v>2198.2530763899999</v>
      </c>
      <c r="M120" s="36">
        <f>SUMIFS(СВЦЭМ!$C$39:$C$782,СВЦЭМ!$A$39:$A$782,$A120,СВЦЭМ!$B$39:$B$782,M$119)+'СЕТ СН'!$I$9+СВЦЭМ!$D$10+'СЕТ СН'!$I$6-'СЕТ СН'!$I$19</f>
        <v>2226.7742310799999</v>
      </c>
      <c r="N120" s="36">
        <f>SUMIFS(СВЦЭМ!$C$39:$C$782,СВЦЭМ!$A$39:$A$782,$A120,СВЦЭМ!$B$39:$B$782,N$119)+'СЕТ СН'!$I$9+СВЦЭМ!$D$10+'СЕТ СН'!$I$6-'СЕТ СН'!$I$19</f>
        <v>2242.3320237799999</v>
      </c>
      <c r="O120" s="36">
        <f>SUMIFS(СВЦЭМ!$C$39:$C$782,СВЦЭМ!$A$39:$A$782,$A120,СВЦЭМ!$B$39:$B$782,O$119)+'СЕТ СН'!$I$9+СВЦЭМ!$D$10+'СЕТ СН'!$I$6-'СЕТ СН'!$I$19</f>
        <v>2232.3746890800003</v>
      </c>
      <c r="P120" s="36">
        <f>SUMIFS(СВЦЭМ!$C$39:$C$782,СВЦЭМ!$A$39:$A$782,$A120,СВЦЭМ!$B$39:$B$782,P$119)+'СЕТ СН'!$I$9+СВЦЭМ!$D$10+'СЕТ СН'!$I$6-'СЕТ СН'!$I$19</f>
        <v>2248.80741459</v>
      </c>
      <c r="Q120" s="36">
        <f>SUMIFS(СВЦЭМ!$C$39:$C$782,СВЦЭМ!$A$39:$A$782,$A120,СВЦЭМ!$B$39:$B$782,Q$119)+'СЕТ СН'!$I$9+СВЦЭМ!$D$10+'СЕТ СН'!$I$6-'СЕТ СН'!$I$19</f>
        <v>2254.3585688200001</v>
      </c>
      <c r="R120" s="36">
        <f>SUMIFS(СВЦЭМ!$C$39:$C$782,СВЦЭМ!$A$39:$A$782,$A120,СВЦЭМ!$B$39:$B$782,R$119)+'СЕТ СН'!$I$9+СВЦЭМ!$D$10+'СЕТ СН'!$I$6-'СЕТ СН'!$I$19</f>
        <v>2244.9518642600001</v>
      </c>
      <c r="S120" s="36">
        <f>SUMIFS(СВЦЭМ!$C$39:$C$782,СВЦЭМ!$A$39:$A$782,$A120,СВЦЭМ!$B$39:$B$782,S$119)+'СЕТ СН'!$I$9+СВЦЭМ!$D$10+'СЕТ СН'!$I$6-'СЕТ СН'!$I$19</f>
        <v>2225.3767713699999</v>
      </c>
      <c r="T120" s="36">
        <f>SUMIFS(СВЦЭМ!$C$39:$C$782,СВЦЭМ!$A$39:$A$782,$A120,СВЦЭМ!$B$39:$B$782,T$119)+'СЕТ СН'!$I$9+СВЦЭМ!$D$10+'СЕТ СН'!$I$6-'СЕТ СН'!$I$19</f>
        <v>2206.3180775700002</v>
      </c>
      <c r="U120" s="36">
        <f>SUMIFS(СВЦЭМ!$C$39:$C$782,СВЦЭМ!$A$39:$A$782,$A120,СВЦЭМ!$B$39:$B$782,U$119)+'СЕТ СН'!$I$9+СВЦЭМ!$D$10+'СЕТ СН'!$I$6-'СЕТ СН'!$I$19</f>
        <v>2193.6580520899997</v>
      </c>
      <c r="V120" s="36">
        <f>SUMIFS(СВЦЭМ!$C$39:$C$782,СВЦЭМ!$A$39:$A$782,$A120,СВЦЭМ!$B$39:$B$782,V$119)+'СЕТ СН'!$I$9+СВЦЭМ!$D$10+'СЕТ СН'!$I$6-'СЕТ СН'!$I$19</f>
        <v>2207.41644619</v>
      </c>
      <c r="W120" s="36">
        <f>SUMIFS(СВЦЭМ!$C$39:$C$782,СВЦЭМ!$A$39:$A$782,$A120,СВЦЭМ!$B$39:$B$782,W$119)+'СЕТ СН'!$I$9+СВЦЭМ!$D$10+'СЕТ СН'!$I$6-'СЕТ СН'!$I$19</f>
        <v>2151.3431739099997</v>
      </c>
      <c r="X120" s="36">
        <f>SUMIFS(СВЦЭМ!$C$39:$C$782,СВЦЭМ!$A$39:$A$782,$A120,СВЦЭМ!$B$39:$B$782,X$119)+'СЕТ СН'!$I$9+СВЦЭМ!$D$10+'СЕТ СН'!$I$6-'СЕТ СН'!$I$19</f>
        <v>2203.2304987299999</v>
      </c>
      <c r="Y120" s="36">
        <f>SUMIFS(СВЦЭМ!$C$39:$C$782,СВЦЭМ!$A$39:$A$782,$A120,СВЦЭМ!$B$39:$B$782,Y$119)+'СЕТ СН'!$I$9+СВЦЭМ!$D$10+'СЕТ СН'!$I$6-'СЕТ СН'!$I$19</f>
        <v>2239.1648049599999</v>
      </c>
    </row>
    <row r="121" spans="1:27" ht="15.75" x14ac:dyDescent="0.2">
      <c r="A121" s="35">
        <f>A120+1</f>
        <v>45079</v>
      </c>
      <c r="B121" s="36">
        <f>SUMIFS(СВЦЭМ!$C$39:$C$782,СВЦЭМ!$A$39:$A$782,$A121,СВЦЭМ!$B$39:$B$782,B$119)+'СЕТ СН'!$I$9+СВЦЭМ!$D$10+'СЕТ СН'!$I$6-'СЕТ СН'!$I$19</f>
        <v>2337.2618200500001</v>
      </c>
      <c r="C121" s="36">
        <f>SUMIFS(СВЦЭМ!$C$39:$C$782,СВЦЭМ!$A$39:$A$782,$A121,СВЦЭМ!$B$39:$B$782,C$119)+'СЕТ СН'!$I$9+СВЦЭМ!$D$10+'СЕТ СН'!$I$6-'СЕТ СН'!$I$19</f>
        <v>2363.7964413700001</v>
      </c>
      <c r="D121" s="36">
        <f>SUMIFS(СВЦЭМ!$C$39:$C$782,СВЦЭМ!$A$39:$A$782,$A121,СВЦЭМ!$B$39:$B$782,D$119)+'СЕТ СН'!$I$9+СВЦЭМ!$D$10+'СЕТ СН'!$I$6-'СЕТ СН'!$I$19</f>
        <v>2407.7610202400001</v>
      </c>
      <c r="E121" s="36">
        <f>SUMIFS(СВЦЭМ!$C$39:$C$782,СВЦЭМ!$A$39:$A$782,$A121,СВЦЭМ!$B$39:$B$782,E$119)+'СЕТ СН'!$I$9+СВЦЭМ!$D$10+'СЕТ СН'!$I$6-'СЕТ СН'!$I$19</f>
        <v>2414.85194241</v>
      </c>
      <c r="F121" s="36">
        <f>SUMIFS(СВЦЭМ!$C$39:$C$782,СВЦЭМ!$A$39:$A$782,$A121,СВЦЭМ!$B$39:$B$782,F$119)+'СЕТ СН'!$I$9+СВЦЭМ!$D$10+'СЕТ СН'!$I$6-'СЕТ СН'!$I$19</f>
        <v>2392.84451248</v>
      </c>
      <c r="G121" s="36">
        <f>SUMIFS(СВЦЭМ!$C$39:$C$782,СВЦЭМ!$A$39:$A$782,$A121,СВЦЭМ!$B$39:$B$782,G$119)+'СЕТ СН'!$I$9+СВЦЭМ!$D$10+'СЕТ СН'!$I$6-'СЕТ СН'!$I$19</f>
        <v>2375.7476695</v>
      </c>
      <c r="H121" s="36">
        <f>SUMIFS(СВЦЭМ!$C$39:$C$782,СВЦЭМ!$A$39:$A$782,$A121,СВЦЭМ!$B$39:$B$782,H$119)+'СЕТ СН'!$I$9+СВЦЭМ!$D$10+'СЕТ СН'!$I$6-'СЕТ СН'!$I$19</f>
        <v>2231.8448577700001</v>
      </c>
      <c r="I121" s="36">
        <f>SUMIFS(СВЦЭМ!$C$39:$C$782,СВЦЭМ!$A$39:$A$782,$A121,СВЦЭМ!$B$39:$B$782,I$119)+'СЕТ СН'!$I$9+СВЦЭМ!$D$10+'СЕТ СН'!$I$6-'СЕТ СН'!$I$19</f>
        <v>2261.0045559600003</v>
      </c>
      <c r="J121" s="36">
        <f>SUMIFS(СВЦЭМ!$C$39:$C$782,СВЦЭМ!$A$39:$A$782,$A121,СВЦЭМ!$B$39:$B$782,J$119)+'СЕТ СН'!$I$9+СВЦЭМ!$D$10+'СЕТ СН'!$I$6-'СЕТ СН'!$I$19</f>
        <v>2240.4617480400002</v>
      </c>
      <c r="K121" s="36">
        <f>SUMIFS(СВЦЭМ!$C$39:$C$782,СВЦЭМ!$A$39:$A$782,$A121,СВЦЭМ!$B$39:$B$782,K$119)+'СЕТ СН'!$I$9+СВЦЭМ!$D$10+'СЕТ СН'!$I$6-'СЕТ СН'!$I$19</f>
        <v>2209.5046731499997</v>
      </c>
      <c r="L121" s="36">
        <f>SUMIFS(СВЦЭМ!$C$39:$C$782,СВЦЭМ!$A$39:$A$782,$A121,СВЦЭМ!$B$39:$B$782,L$119)+'СЕТ СН'!$I$9+СВЦЭМ!$D$10+'СЕТ СН'!$I$6-'СЕТ СН'!$I$19</f>
        <v>2192.8064555000001</v>
      </c>
      <c r="M121" s="36">
        <f>SUMIFS(СВЦЭМ!$C$39:$C$782,СВЦЭМ!$A$39:$A$782,$A121,СВЦЭМ!$B$39:$B$782,M$119)+'СЕТ СН'!$I$9+СВЦЭМ!$D$10+'СЕТ СН'!$I$6-'СЕТ СН'!$I$19</f>
        <v>2215.02162383</v>
      </c>
      <c r="N121" s="36">
        <f>SUMIFS(СВЦЭМ!$C$39:$C$782,СВЦЭМ!$A$39:$A$782,$A121,СВЦЭМ!$B$39:$B$782,N$119)+'СЕТ СН'!$I$9+СВЦЭМ!$D$10+'СЕТ СН'!$I$6-'СЕТ СН'!$I$19</f>
        <v>2238.8157547700002</v>
      </c>
      <c r="O121" s="36">
        <f>SUMIFS(СВЦЭМ!$C$39:$C$782,СВЦЭМ!$A$39:$A$782,$A121,СВЦЭМ!$B$39:$B$782,O$119)+'СЕТ СН'!$I$9+СВЦЭМ!$D$10+'СЕТ СН'!$I$6-'СЕТ СН'!$I$19</f>
        <v>2254.1399500299999</v>
      </c>
      <c r="P121" s="36">
        <f>SUMIFS(СВЦЭМ!$C$39:$C$782,СВЦЭМ!$A$39:$A$782,$A121,СВЦЭМ!$B$39:$B$782,P$119)+'СЕТ СН'!$I$9+СВЦЭМ!$D$10+'СЕТ СН'!$I$6-'СЕТ СН'!$I$19</f>
        <v>2256.1890310500003</v>
      </c>
      <c r="Q121" s="36">
        <f>SUMIFS(СВЦЭМ!$C$39:$C$782,СВЦЭМ!$A$39:$A$782,$A121,СВЦЭМ!$B$39:$B$782,Q$119)+'СЕТ СН'!$I$9+СВЦЭМ!$D$10+'СЕТ СН'!$I$6-'СЕТ СН'!$I$19</f>
        <v>2268.4166104799997</v>
      </c>
      <c r="R121" s="36">
        <f>SUMIFS(СВЦЭМ!$C$39:$C$782,СВЦЭМ!$A$39:$A$782,$A121,СВЦЭМ!$B$39:$B$782,R$119)+'СЕТ СН'!$I$9+СВЦЭМ!$D$10+'СЕТ СН'!$I$6-'СЕТ СН'!$I$19</f>
        <v>2250.3013712100001</v>
      </c>
      <c r="S121" s="36">
        <f>SUMIFS(СВЦЭМ!$C$39:$C$782,СВЦЭМ!$A$39:$A$782,$A121,СВЦЭМ!$B$39:$B$782,S$119)+'СЕТ СН'!$I$9+СВЦЭМ!$D$10+'СЕТ СН'!$I$6-'СЕТ СН'!$I$19</f>
        <v>2233.2739209199999</v>
      </c>
      <c r="T121" s="36">
        <f>SUMIFS(СВЦЭМ!$C$39:$C$782,СВЦЭМ!$A$39:$A$782,$A121,СВЦЭМ!$B$39:$B$782,T$119)+'СЕТ СН'!$I$9+СВЦЭМ!$D$10+'СЕТ СН'!$I$6-'СЕТ СН'!$I$19</f>
        <v>2213.69756749</v>
      </c>
      <c r="U121" s="36">
        <f>SUMIFS(СВЦЭМ!$C$39:$C$782,СВЦЭМ!$A$39:$A$782,$A121,СВЦЭМ!$B$39:$B$782,U$119)+'СЕТ СН'!$I$9+СВЦЭМ!$D$10+'СЕТ СН'!$I$6-'СЕТ СН'!$I$19</f>
        <v>2158.8143593599998</v>
      </c>
      <c r="V121" s="36">
        <f>SUMIFS(СВЦЭМ!$C$39:$C$782,СВЦЭМ!$A$39:$A$782,$A121,СВЦЭМ!$B$39:$B$782,V$119)+'СЕТ СН'!$I$9+СВЦЭМ!$D$10+'СЕТ СН'!$I$6-'СЕТ СН'!$I$19</f>
        <v>2130.3746137200001</v>
      </c>
      <c r="W121" s="36">
        <f>SUMIFS(СВЦЭМ!$C$39:$C$782,СВЦЭМ!$A$39:$A$782,$A121,СВЦЭМ!$B$39:$B$782,W$119)+'СЕТ СН'!$I$9+СВЦЭМ!$D$10+'СЕТ СН'!$I$6-'СЕТ СН'!$I$19</f>
        <v>2141.7347205999999</v>
      </c>
      <c r="X121" s="36">
        <f>SUMIFS(СВЦЭМ!$C$39:$C$782,СВЦЭМ!$A$39:$A$782,$A121,СВЦЭМ!$B$39:$B$782,X$119)+'СЕТ СН'!$I$9+СВЦЭМ!$D$10+'СЕТ СН'!$I$6-'СЕТ СН'!$I$19</f>
        <v>2188.3874804300003</v>
      </c>
      <c r="Y121" s="36">
        <f>SUMIFS(СВЦЭМ!$C$39:$C$782,СВЦЭМ!$A$39:$A$782,$A121,СВЦЭМ!$B$39:$B$782,Y$119)+'СЕТ СН'!$I$9+СВЦЭМ!$D$10+'СЕТ СН'!$I$6-'СЕТ СН'!$I$19</f>
        <v>2237.7134566499999</v>
      </c>
    </row>
    <row r="122" spans="1:27" ht="15.75" x14ac:dyDescent="0.2">
      <c r="A122" s="35">
        <f t="shared" ref="A122:A149" si="3">A121+1</f>
        <v>45080</v>
      </c>
      <c r="B122" s="36">
        <f>SUMIFS(СВЦЭМ!$C$39:$C$782,СВЦЭМ!$A$39:$A$782,$A122,СВЦЭМ!$B$39:$B$782,B$119)+'СЕТ СН'!$I$9+СВЦЭМ!$D$10+'СЕТ СН'!$I$6-'СЕТ СН'!$I$19</f>
        <v>2266.3102107699997</v>
      </c>
      <c r="C122" s="36">
        <f>SUMIFS(СВЦЭМ!$C$39:$C$782,СВЦЭМ!$A$39:$A$782,$A122,СВЦЭМ!$B$39:$B$782,C$119)+'СЕТ СН'!$I$9+СВЦЭМ!$D$10+'СЕТ СН'!$I$6-'СЕТ СН'!$I$19</f>
        <v>2323.78323168</v>
      </c>
      <c r="D122" s="36">
        <f>SUMIFS(СВЦЭМ!$C$39:$C$782,СВЦЭМ!$A$39:$A$782,$A122,СВЦЭМ!$B$39:$B$782,D$119)+'СЕТ СН'!$I$9+СВЦЭМ!$D$10+'СЕТ СН'!$I$6-'СЕТ СН'!$I$19</f>
        <v>2429.1321754800001</v>
      </c>
      <c r="E122" s="36">
        <f>SUMIFS(СВЦЭМ!$C$39:$C$782,СВЦЭМ!$A$39:$A$782,$A122,СВЦЭМ!$B$39:$B$782,E$119)+'СЕТ СН'!$I$9+СВЦЭМ!$D$10+'СЕТ СН'!$I$6-'СЕТ СН'!$I$19</f>
        <v>2494.4451076</v>
      </c>
      <c r="F122" s="36">
        <f>SUMIFS(СВЦЭМ!$C$39:$C$782,СВЦЭМ!$A$39:$A$782,$A122,СВЦЭМ!$B$39:$B$782,F$119)+'СЕТ СН'!$I$9+СВЦЭМ!$D$10+'СЕТ СН'!$I$6-'СЕТ СН'!$I$19</f>
        <v>2448.2182713699999</v>
      </c>
      <c r="G122" s="36">
        <f>SUMIFS(СВЦЭМ!$C$39:$C$782,СВЦЭМ!$A$39:$A$782,$A122,СВЦЭМ!$B$39:$B$782,G$119)+'СЕТ СН'!$I$9+СВЦЭМ!$D$10+'СЕТ СН'!$I$6-'СЕТ СН'!$I$19</f>
        <v>2456.0800656399997</v>
      </c>
      <c r="H122" s="36">
        <f>SUMIFS(СВЦЭМ!$C$39:$C$782,СВЦЭМ!$A$39:$A$782,$A122,СВЦЭМ!$B$39:$B$782,H$119)+'СЕТ СН'!$I$9+СВЦЭМ!$D$10+'СЕТ СН'!$I$6-'СЕТ СН'!$I$19</f>
        <v>2364.0078858900001</v>
      </c>
      <c r="I122" s="36">
        <f>SUMIFS(СВЦЭМ!$C$39:$C$782,СВЦЭМ!$A$39:$A$782,$A122,СВЦЭМ!$B$39:$B$782,I$119)+'СЕТ СН'!$I$9+СВЦЭМ!$D$10+'СЕТ СН'!$I$6-'СЕТ СН'!$I$19</f>
        <v>2256.1476471799997</v>
      </c>
      <c r="J122" s="36">
        <f>SUMIFS(СВЦЭМ!$C$39:$C$782,СВЦЭМ!$A$39:$A$782,$A122,СВЦЭМ!$B$39:$B$782,J$119)+'СЕТ СН'!$I$9+СВЦЭМ!$D$10+'СЕТ СН'!$I$6-'СЕТ СН'!$I$19</f>
        <v>2143.0944730199999</v>
      </c>
      <c r="K122" s="36">
        <f>SUMIFS(СВЦЭМ!$C$39:$C$782,СВЦЭМ!$A$39:$A$782,$A122,СВЦЭМ!$B$39:$B$782,K$119)+'СЕТ СН'!$I$9+СВЦЭМ!$D$10+'СЕТ СН'!$I$6-'СЕТ СН'!$I$19</f>
        <v>2086.3121185700002</v>
      </c>
      <c r="L122" s="36">
        <f>SUMIFS(СВЦЭМ!$C$39:$C$782,СВЦЭМ!$A$39:$A$782,$A122,СВЦЭМ!$B$39:$B$782,L$119)+'СЕТ СН'!$I$9+СВЦЭМ!$D$10+'СЕТ СН'!$I$6-'СЕТ СН'!$I$19</f>
        <v>2075.05035021</v>
      </c>
      <c r="M122" s="36">
        <f>SUMIFS(СВЦЭМ!$C$39:$C$782,СВЦЭМ!$A$39:$A$782,$A122,СВЦЭМ!$B$39:$B$782,M$119)+'СЕТ СН'!$I$9+СВЦЭМ!$D$10+'СЕТ СН'!$I$6-'СЕТ СН'!$I$19</f>
        <v>2087.2969160100001</v>
      </c>
      <c r="N122" s="36">
        <f>SUMIFS(СВЦЭМ!$C$39:$C$782,СВЦЭМ!$A$39:$A$782,$A122,СВЦЭМ!$B$39:$B$782,N$119)+'СЕТ СН'!$I$9+СВЦЭМ!$D$10+'СЕТ СН'!$I$6-'СЕТ СН'!$I$19</f>
        <v>2108.8687594200001</v>
      </c>
      <c r="O122" s="36">
        <f>SUMIFS(СВЦЭМ!$C$39:$C$782,СВЦЭМ!$A$39:$A$782,$A122,СВЦЭМ!$B$39:$B$782,O$119)+'СЕТ СН'!$I$9+СВЦЭМ!$D$10+'СЕТ СН'!$I$6-'СЕТ СН'!$I$19</f>
        <v>2115.3219204899997</v>
      </c>
      <c r="P122" s="36">
        <f>SUMIFS(СВЦЭМ!$C$39:$C$782,СВЦЭМ!$A$39:$A$782,$A122,СВЦЭМ!$B$39:$B$782,P$119)+'СЕТ СН'!$I$9+СВЦЭМ!$D$10+'СЕТ СН'!$I$6-'СЕТ СН'!$I$19</f>
        <v>2119.5637107699999</v>
      </c>
      <c r="Q122" s="36">
        <f>SUMIFS(СВЦЭМ!$C$39:$C$782,СВЦЭМ!$A$39:$A$782,$A122,СВЦЭМ!$B$39:$B$782,Q$119)+'СЕТ СН'!$I$9+СВЦЭМ!$D$10+'СЕТ СН'!$I$6-'СЕТ СН'!$I$19</f>
        <v>2156.17038482</v>
      </c>
      <c r="R122" s="36">
        <f>SUMIFS(СВЦЭМ!$C$39:$C$782,СВЦЭМ!$A$39:$A$782,$A122,СВЦЭМ!$B$39:$B$782,R$119)+'СЕТ СН'!$I$9+СВЦЭМ!$D$10+'СЕТ СН'!$I$6-'СЕТ СН'!$I$19</f>
        <v>2147.8252927200001</v>
      </c>
      <c r="S122" s="36">
        <f>SUMIFS(СВЦЭМ!$C$39:$C$782,СВЦЭМ!$A$39:$A$782,$A122,СВЦЭМ!$B$39:$B$782,S$119)+'СЕТ СН'!$I$9+СВЦЭМ!$D$10+'СЕТ СН'!$I$6-'СЕТ СН'!$I$19</f>
        <v>2137.8299415900001</v>
      </c>
      <c r="T122" s="36">
        <f>SUMIFS(СВЦЭМ!$C$39:$C$782,СВЦЭМ!$A$39:$A$782,$A122,СВЦЭМ!$B$39:$B$782,T$119)+'СЕТ СН'!$I$9+СВЦЭМ!$D$10+'СЕТ СН'!$I$6-'СЕТ СН'!$I$19</f>
        <v>2124.19504181</v>
      </c>
      <c r="U122" s="36">
        <f>SUMIFS(СВЦЭМ!$C$39:$C$782,СВЦЭМ!$A$39:$A$782,$A122,СВЦЭМ!$B$39:$B$782,U$119)+'СЕТ СН'!$I$9+СВЦЭМ!$D$10+'СЕТ СН'!$I$6-'СЕТ СН'!$I$19</f>
        <v>2105.9463310800002</v>
      </c>
      <c r="V122" s="36">
        <f>SUMIFS(СВЦЭМ!$C$39:$C$782,СВЦЭМ!$A$39:$A$782,$A122,СВЦЭМ!$B$39:$B$782,V$119)+'СЕТ СН'!$I$9+СВЦЭМ!$D$10+'СЕТ СН'!$I$6-'СЕТ СН'!$I$19</f>
        <v>2089.7886241599999</v>
      </c>
      <c r="W122" s="36">
        <f>SUMIFS(СВЦЭМ!$C$39:$C$782,СВЦЭМ!$A$39:$A$782,$A122,СВЦЭМ!$B$39:$B$782,W$119)+'СЕТ СН'!$I$9+СВЦЭМ!$D$10+'СЕТ СН'!$I$6-'СЕТ СН'!$I$19</f>
        <v>2072.3019109300003</v>
      </c>
      <c r="X122" s="36">
        <f>SUMIFS(СВЦЭМ!$C$39:$C$782,СВЦЭМ!$A$39:$A$782,$A122,СВЦЭМ!$B$39:$B$782,X$119)+'СЕТ СН'!$I$9+СВЦЭМ!$D$10+'СЕТ СН'!$I$6-'СЕТ СН'!$I$19</f>
        <v>2092.43046116</v>
      </c>
      <c r="Y122" s="36">
        <f>SUMIFS(СВЦЭМ!$C$39:$C$782,СВЦЭМ!$A$39:$A$782,$A122,СВЦЭМ!$B$39:$B$782,Y$119)+'СЕТ СН'!$I$9+СВЦЭМ!$D$10+'СЕТ СН'!$I$6-'СЕТ СН'!$I$19</f>
        <v>2181.2638289400002</v>
      </c>
    </row>
    <row r="123" spans="1:27" ht="15.75" x14ac:dyDescent="0.2">
      <c r="A123" s="35">
        <f t="shared" si="3"/>
        <v>45081</v>
      </c>
      <c r="B123" s="36">
        <f>SUMIFS(СВЦЭМ!$C$39:$C$782,СВЦЭМ!$A$39:$A$782,$A123,СВЦЭМ!$B$39:$B$782,B$119)+'СЕТ СН'!$I$9+СВЦЭМ!$D$10+'СЕТ СН'!$I$6-'СЕТ СН'!$I$19</f>
        <v>2289.4908746800002</v>
      </c>
      <c r="C123" s="36">
        <f>SUMIFS(СВЦЭМ!$C$39:$C$782,СВЦЭМ!$A$39:$A$782,$A123,СВЦЭМ!$B$39:$B$782,C$119)+'СЕТ СН'!$I$9+СВЦЭМ!$D$10+'СЕТ СН'!$I$6-'СЕТ СН'!$I$19</f>
        <v>2359.8483813499997</v>
      </c>
      <c r="D123" s="36">
        <f>SUMIFS(СВЦЭМ!$C$39:$C$782,СВЦЭМ!$A$39:$A$782,$A123,СВЦЭМ!$B$39:$B$782,D$119)+'СЕТ СН'!$I$9+СВЦЭМ!$D$10+'СЕТ СН'!$I$6-'СЕТ СН'!$I$19</f>
        <v>2444.3569940799998</v>
      </c>
      <c r="E123" s="36">
        <f>SUMIFS(СВЦЭМ!$C$39:$C$782,СВЦЭМ!$A$39:$A$782,$A123,СВЦЭМ!$B$39:$B$782,E$119)+'СЕТ СН'!$I$9+СВЦЭМ!$D$10+'СЕТ СН'!$I$6-'СЕТ СН'!$I$19</f>
        <v>2472.8973250600002</v>
      </c>
      <c r="F123" s="36">
        <f>SUMIFS(СВЦЭМ!$C$39:$C$782,СВЦЭМ!$A$39:$A$782,$A123,СВЦЭМ!$B$39:$B$782,F$119)+'СЕТ СН'!$I$9+СВЦЭМ!$D$10+'СЕТ СН'!$I$6-'СЕТ СН'!$I$19</f>
        <v>2489.2847188300002</v>
      </c>
      <c r="G123" s="36">
        <f>SUMIFS(СВЦЭМ!$C$39:$C$782,СВЦЭМ!$A$39:$A$782,$A123,СВЦЭМ!$B$39:$B$782,G$119)+'СЕТ СН'!$I$9+СВЦЭМ!$D$10+'СЕТ СН'!$I$6-'СЕТ СН'!$I$19</f>
        <v>2465.6417442100001</v>
      </c>
      <c r="H123" s="36">
        <f>SUMIFS(СВЦЭМ!$C$39:$C$782,СВЦЭМ!$A$39:$A$782,$A123,СВЦЭМ!$B$39:$B$782,H$119)+'СЕТ СН'!$I$9+СВЦЭМ!$D$10+'СЕТ СН'!$I$6-'СЕТ СН'!$I$19</f>
        <v>2349.3945116499999</v>
      </c>
      <c r="I123" s="36">
        <f>SUMIFS(СВЦЭМ!$C$39:$C$782,СВЦЭМ!$A$39:$A$782,$A123,СВЦЭМ!$B$39:$B$782,I$119)+'СЕТ СН'!$I$9+СВЦЭМ!$D$10+'СЕТ СН'!$I$6-'СЕТ СН'!$I$19</f>
        <v>2261.32553998</v>
      </c>
      <c r="J123" s="36">
        <f>SUMIFS(СВЦЭМ!$C$39:$C$782,СВЦЭМ!$A$39:$A$782,$A123,СВЦЭМ!$B$39:$B$782,J$119)+'СЕТ СН'!$I$9+СВЦЭМ!$D$10+'СЕТ СН'!$I$6-'СЕТ СН'!$I$19</f>
        <v>2151.6819466100001</v>
      </c>
      <c r="K123" s="36">
        <f>SUMIFS(СВЦЭМ!$C$39:$C$782,СВЦЭМ!$A$39:$A$782,$A123,СВЦЭМ!$B$39:$B$782,K$119)+'СЕТ СН'!$I$9+СВЦЭМ!$D$10+'СЕТ СН'!$I$6-'СЕТ СН'!$I$19</f>
        <v>2113.4570331200002</v>
      </c>
      <c r="L123" s="36">
        <f>SUMIFS(СВЦЭМ!$C$39:$C$782,СВЦЭМ!$A$39:$A$782,$A123,СВЦЭМ!$B$39:$B$782,L$119)+'СЕТ СН'!$I$9+СВЦЭМ!$D$10+'СЕТ СН'!$I$6-'СЕТ СН'!$I$19</f>
        <v>2094.9742279299999</v>
      </c>
      <c r="M123" s="36">
        <f>SUMIFS(СВЦЭМ!$C$39:$C$782,СВЦЭМ!$A$39:$A$782,$A123,СВЦЭМ!$B$39:$B$782,M$119)+'СЕТ СН'!$I$9+СВЦЭМ!$D$10+'СЕТ СН'!$I$6-'СЕТ СН'!$I$19</f>
        <v>2106.1235826399998</v>
      </c>
      <c r="N123" s="36">
        <f>SUMIFS(СВЦЭМ!$C$39:$C$782,СВЦЭМ!$A$39:$A$782,$A123,СВЦЭМ!$B$39:$B$782,N$119)+'СЕТ СН'!$I$9+СВЦЭМ!$D$10+'СЕТ СН'!$I$6-'СЕТ СН'!$I$19</f>
        <v>2153.9336343300001</v>
      </c>
      <c r="O123" s="36">
        <f>SUMIFS(СВЦЭМ!$C$39:$C$782,СВЦЭМ!$A$39:$A$782,$A123,СВЦЭМ!$B$39:$B$782,O$119)+'СЕТ СН'!$I$9+СВЦЭМ!$D$10+'СЕТ СН'!$I$6-'СЕТ СН'!$I$19</f>
        <v>2161.0948244000001</v>
      </c>
      <c r="P123" s="36">
        <f>SUMIFS(СВЦЭМ!$C$39:$C$782,СВЦЭМ!$A$39:$A$782,$A123,СВЦЭМ!$B$39:$B$782,P$119)+'СЕТ СН'!$I$9+СВЦЭМ!$D$10+'СЕТ СН'!$I$6-'СЕТ СН'!$I$19</f>
        <v>2163.5738576900003</v>
      </c>
      <c r="Q123" s="36">
        <f>SUMIFS(СВЦЭМ!$C$39:$C$782,СВЦЭМ!$A$39:$A$782,$A123,СВЦЭМ!$B$39:$B$782,Q$119)+'СЕТ СН'!$I$9+СВЦЭМ!$D$10+'СЕТ СН'!$I$6-'СЕТ СН'!$I$19</f>
        <v>2183.2976220999999</v>
      </c>
      <c r="R123" s="36">
        <f>SUMIFS(СВЦЭМ!$C$39:$C$782,СВЦЭМ!$A$39:$A$782,$A123,СВЦЭМ!$B$39:$B$782,R$119)+'СЕТ СН'!$I$9+СВЦЭМ!$D$10+'СЕТ СН'!$I$6-'СЕТ СН'!$I$19</f>
        <v>2179.3482152199999</v>
      </c>
      <c r="S123" s="36">
        <f>SUMIFS(СВЦЭМ!$C$39:$C$782,СВЦЭМ!$A$39:$A$782,$A123,СВЦЭМ!$B$39:$B$782,S$119)+'СЕТ СН'!$I$9+СВЦЭМ!$D$10+'СЕТ СН'!$I$6-'СЕТ СН'!$I$19</f>
        <v>2161.9501031700001</v>
      </c>
      <c r="T123" s="36">
        <f>SUMIFS(СВЦЭМ!$C$39:$C$782,СВЦЭМ!$A$39:$A$782,$A123,СВЦЭМ!$B$39:$B$782,T$119)+'СЕТ СН'!$I$9+СВЦЭМ!$D$10+'СЕТ СН'!$I$6-'СЕТ СН'!$I$19</f>
        <v>2158.6091367899999</v>
      </c>
      <c r="U123" s="36">
        <f>SUMIFS(СВЦЭМ!$C$39:$C$782,СВЦЭМ!$A$39:$A$782,$A123,СВЦЭМ!$B$39:$B$782,U$119)+'СЕТ СН'!$I$9+СВЦЭМ!$D$10+'СЕТ СН'!$I$6-'СЕТ СН'!$I$19</f>
        <v>2096.7791222400001</v>
      </c>
      <c r="V123" s="36">
        <f>SUMIFS(СВЦЭМ!$C$39:$C$782,СВЦЭМ!$A$39:$A$782,$A123,СВЦЭМ!$B$39:$B$782,V$119)+'СЕТ СН'!$I$9+СВЦЭМ!$D$10+'СЕТ СН'!$I$6-'СЕТ СН'!$I$19</f>
        <v>2055.0947452199998</v>
      </c>
      <c r="W123" s="36">
        <f>SUMIFS(СВЦЭМ!$C$39:$C$782,СВЦЭМ!$A$39:$A$782,$A123,СВЦЭМ!$B$39:$B$782,W$119)+'СЕТ СН'!$I$9+СВЦЭМ!$D$10+'СЕТ СН'!$I$6-'СЕТ СН'!$I$19</f>
        <v>2068.0792228</v>
      </c>
      <c r="X123" s="36">
        <f>SUMIFS(СВЦЭМ!$C$39:$C$782,СВЦЭМ!$A$39:$A$782,$A123,СВЦЭМ!$B$39:$B$782,X$119)+'СЕТ СН'!$I$9+СВЦЭМ!$D$10+'СЕТ СН'!$I$6-'СЕТ СН'!$I$19</f>
        <v>2146.1715040099998</v>
      </c>
      <c r="Y123" s="36">
        <f>SUMIFS(СВЦЭМ!$C$39:$C$782,СВЦЭМ!$A$39:$A$782,$A123,СВЦЭМ!$B$39:$B$782,Y$119)+'СЕТ СН'!$I$9+СВЦЭМ!$D$10+'СЕТ СН'!$I$6-'СЕТ СН'!$I$19</f>
        <v>2194.4556876500001</v>
      </c>
    </row>
    <row r="124" spans="1:27" ht="15.75" x14ac:dyDescent="0.2">
      <c r="A124" s="35">
        <f t="shared" si="3"/>
        <v>45082</v>
      </c>
      <c r="B124" s="36">
        <f>SUMIFS(СВЦЭМ!$C$39:$C$782,СВЦЭМ!$A$39:$A$782,$A124,СВЦЭМ!$B$39:$B$782,B$119)+'СЕТ СН'!$I$9+СВЦЭМ!$D$10+'СЕТ СН'!$I$6-'СЕТ СН'!$I$19</f>
        <v>2258.4732246900003</v>
      </c>
      <c r="C124" s="36">
        <f>SUMIFS(СВЦЭМ!$C$39:$C$782,СВЦЭМ!$A$39:$A$782,$A124,СВЦЭМ!$B$39:$B$782,C$119)+'СЕТ СН'!$I$9+СВЦЭМ!$D$10+'СЕТ СН'!$I$6-'СЕТ СН'!$I$19</f>
        <v>2296.9898581400003</v>
      </c>
      <c r="D124" s="36">
        <f>SUMIFS(СВЦЭМ!$C$39:$C$782,СВЦЭМ!$A$39:$A$782,$A124,СВЦЭМ!$B$39:$B$782,D$119)+'СЕТ СН'!$I$9+СВЦЭМ!$D$10+'СЕТ СН'!$I$6-'СЕТ СН'!$I$19</f>
        <v>2346.3577273299998</v>
      </c>
      <c r="E124" s="36">
        <f>SUMIFS(СВЦЭМ!$C$39:$C$782,СВЦЭМ!$A$39:$A$782,$A124,СВЦЭМ!$B$39:$B$782,E$119)+'СЕТ СН'!$I$9+СВЦЭМ!$D$10+'СЕТ СН'!$I$6-'СЕТ СН'!$I$19</f>
        <v>2336.77798824</v>
      </c>
      <c r="F124" s="36">
        <f>SUMIFS(СВЦЭМ!$C$39:$C$782,СВЦЭМ!$A$39:$A$782,$A124,СВЦЭМ!$B$39:$B$782,F$119)+'СЕТ СН'!$I$9+СВЦЭМ!$D$10+'СЕТ СН'!$I$6-'СЕТ СН'!$I$19</f>
        <v>2349.7120590300001</v>
      </c>
      <c r="G124" s="36">
        <f>SUMIFS(СВЦЭМ!$C$39:$C$782,СВЦЭМ!$A$39:$A$782,$A124,СВЦЭМ!$B$39:$B$782,G$119)+'СЕТ СН'!$I$9+СВЦЭМ!$D$10+'СЕТ СН'!$I$6-'СЕТ СН'!$I$19</f>
        <v>2336.4381473599997</v>
      </c>
      <c r="H124" s="36">
        <f>SUMIFS(СВЦЭМ!$C$39:$C$782,СВЦЭМ!$A$39:$A$782,$A124,СВЦЭМ!$B$39:$B$782,H$119)+'СЕТ СН'!$I$9+СВЦЭМ!$D$10+'СЕТ СН'!$I$6-'СЕТ СН'!$I$19</f>
        <v>2273.8183101300001</v>
      </c>
      <c r="I124" s="36">
        <f>SUMIFS(СВЦЭМ!$C$39:$C$782,СВЦЭМ!$A$39:$A$782,$A124,СВЦЭМ!$B$39:$B$782,I$119)+'СЕТ СН'!$I$9+СВЦЭМ!$D$10+'СЕТ СН'!$I$6-'СЕТ СН'!$I$19</f>
        <v>2241.2454604599998</v>
      </c>
      <c r="J124" s="36">
        <f>SUMIFS(СВЦЭМ!$C$39:$C$782,СВЦЭМ!$A$39:$A$782,$A124,СВЦЭМ!$B$39:$B$782,J$119)+'СЕТ СН'!$I$9+СВЦЭМ!$D$10+'СЕТ СН'!$I$6-'СЕТ СН'!$I$19</f>
        <v>2255.0812341299998</v>
      </c>
      <c r="K124" s="36">
        <f>SUMIFS(СВЦЭМ!$C$39:$C$782,СВЦЭМ!$A$39:$A$782,$A124,СВЦЭМ!$B$39:$B$782,K$119)+'СЕТ СН'!$I$9+СВЦЭМ!$D$10+'СЕТ СН'!$I$6-'СЕТ СН'!$I$19</f>
        <v>2145.0323166200001</v>
      </c>
      <c r="L124" s="36">
        <f>SUMIFS(СВЦЭМ!$C$39:$C$782,СВЦЭМ!$A$39:$A$782,$A124,СВЦЭМ!$B$39:$B$782,L$119)+'СЕТ СН'!$I$9+СВЦЭМ!$D$10+'СЕТ СН'!$I$6-'СЕТ СН'!$I$19</f>
        <v>2133.8110554800001</v>
      </c>
      <c r="M124" s="36">
        <f>SUMIFS(СВЦЭМ!$C$39:$C$782,СВЦЭМ!$A$39:$A$782,$A124,СВЦЭМ!$B$39:$B$782,M$119)+'СЕТ СН'!$I$9+СВЦЭМ!$D$10+'СЕТ СН'!$I$6-'СЕТ СН'!$I$19</f>
        <v>2144.16795413</v>
      </c>
      <c r="N124" s="36">
        <f>SUMIFS(СВЦЭМ!$C$39:$C$782,СВЦЭМ!$A$39:$A$782,$A124,СВЦЭМ!$B$39:$B$782,N$119)+'СЕТ СН'!$I$9+СВЦЭМ!$D$10+'СЕТ СН'!$I$6-'СЕТ СН'!$I$19</f>
        <v>2181.04612382</v>
      </c>
      <c r="O124" s="36">
        <f>SUMIFS(СВЦЭМ!$C$39:$C$782,СВЦЭМ!$A$39:$A$782,$A124,СВЦЭМ!$B$39:$B$782,O$119)+'СЕТ СН'!$I$9+СВЦЭМ!$D$10+'СЕТ СН'!$I$6-'СЕТ СН'!$I$19</f>
        <v>2195.2836943699999</v>
      </c>
      <c r="P124" s="36">
        <f>SUMIFS(СВЦЭМ!$C$39:$C$782,СВЦЭМ!$A$39:$A$782,$A124,СВЦЭМ!$B$39:$B$782,P$119)+'СЕТ СН'!$I$9+СВЦЭМ!$D$10+'СЕТ СН'!$I$6-'СЕТ СН'!$I$19</f>
        <v>2204.1463582799997</v>
      </c>
      <c r="Q124" s="36">
        <f>SUMIFS(СВЦЭМ!$C$39:$C$782,СВЦЭМ!$A$39:$A$782,$A124,СВЦЭМ!$B$39:$B$782,Q$119)+'СЕТ СН'!$I$9+СВЦЭМ!$D$10+'СЕТ СН'!$I$6-'СЕТ СН'!$I$19</f>
        <v>2221.9567150299999</v>
      </c>
      <c r="R124" s="36">
        <f>SUMIFS(СВЦЭМ!$C$39:$C$782,СВЦЭМ!$A$39:$A$782,$A124,СВЦЭМ!$B$39:$B$782,R$119)+'СЕТ СН'!$I$9+СВЦЭМ!$D$10+'СЕТ СН'!$I$6-'СЕТ СН'!$I$19</f>
        <v>2244.4184789299998</v>
      </c>
      <c r="S124" s="36">
        <f>SUMIFS(СВЦЭМ!$C$39:$C$782,СВЦЭМ!$A$39:$A$782,$A124,СВЦЭМ!$B$39:$B$782,S$119)+'СЕТ СН'!$I$9+СВЦЭМ!$D$10+'СЕТ СН'!$I$6-'СЕТ СН'!$I$19</f>
        <v>2238.4365720200003</v>
      </c>
      <c r="T124" s="36">
        <f>SUMIFS(СВЦЭМ!$C$39:$C$782,СВЦЭМ!$A$39:$A$782,$A124,СВЦЭМ!$B$39:$B$782,T$119)+'СЕТ СН'!$I$9+СВЦЭМ!$D$10+'СЕТ СН'!$I$6-'СЕТ СН'!$I$19</f>
        <v>2223.9772895799997</v>
      </c>
      <c r="U124" s="36">
        <f>SUMIFS(СВЦЭМ!$C$39:$C$782,СВЦЭМ!$A$39:$A$782,$A124,СВЦЭМ!$B$39:$B$782,U$119)+'СЕТ СН'!$I$9+СВЦЭМ!$D$10+'СЕТ СН'!$I$6-'СЕТ СН'!$I$19</f>
        <v>2202.5249632100004</v>
      </c>
      <c r="V124" s="36">
        <f>SUMIFS(СВЦЭМ!$C$39:$C$782,СВЦЭМ!$A$39:$A$782,$A124,СВЦЭМ!$B$39:$B$782,V$119)+'СЕТ СН'!$I$9+СВЦЭМ!$D$10+'СЕТ СН'!$I$6-'СЕТ СН'!$I$19</f>
        <v>2117.2638413100003</v>
      </c>
      <c r="W124" s="36">
        <f>SUMIFS(СВЦЭМ!$C$39:$C$782,СВЦЭМ!$A$39:$A$782,$A124,СВЦЭМ!$B$39:$B$782,W$119)+'СЕТ СН'!$I$9+СВЦЭМ!$D$10+'СЕТ СН'!$I$6-'СЕТ СН'!$I$19</f>
        <v>2184.5757342900001</v>
      </c>
      <c r="X124" s="36">
        <f>SUMIFS(СВЦЭМ!$C$39:$C$782,СВЦЭМ!$A$39:$A$782,$A124,СВЦЭМ!$B$39:$B$782,X$119)+'СЕТ СН'!$I$9+СВЦЭМ!$D$10+'СЕТ СН'!$I$6-'СЕТ СН'!$I$19</f>
        <v>2239.8313798600002</v>
      </c>
      <c r="Y124" s="36">
        <f>SUMIFS(СВЦЭМ!$C$39:$C$782,СВЦЭМ!$A$39:$A$782,$A124,СВЦЭМ!$B$39:$B$782,Y$119)+'СЕТ СН'!$I$9+СВЦЭМ!$D$10+'СЕТ СН'!$I$6-'СЕТ СН'!$I$19</f>
        <v>2321.4179375499998</v>
      </c>
    </row>
    <row r="125" spans="1:27" ht="15.75" x14ac:dyDescent="0.2">
      <c r="A125" s="35">
        <f t="shared" si="3"/>
        <v>45083</v>
      </c>
      <c r="B125" s="36">
        <f>SUMIFS(СВЦЭМ!$C$39:$C$782,СВЦЭМ!$A$39:$A$782,$A125,СВЦЭМ!$B$39:$B$782,B$119)+'СЕТ СН'!$I$9+СВЦЭМ!$D$10+'СЕТ СН'!$I$6-'СЕТ СН'!$I$19</f>
        <v>2305.7879270799999</v>
      </c>
      <c r="C125" s="36">
        <f>SUMIFS(СВЦЭМ!$C$39:$C$782,СВЦЭМ!$A$39:$A$782,$A125,СВЦЭМ!$B$39:$B$782,C$119)+'СЕТ СН'!$I$9+СВЦЭМ!$D$10+'СЕТ СН'!$I$6-'СЕТ СН'!$I$19</f>
        <v>2390.0272974700001</v>
      </c>
      <c r="D125" s="36">
        <f>SUMIFS(СВЦЭМ!$C$39:$C$782,СВЦЭМ!$A$39:$A$782,$A125,СВЦЭМ!$B$39:$B$782,D$119)+'СЕТ СН'!$I$9+СВЦЭМ!$D$10+'СЕТ СН'!$I$6-'СЕТ СН'!$I$19</f>
        <v>2500.4271220099999</v>
      </c>
      <c r="E125" s="36">
        <f>SUMIFS(СВЦЭМ!$C$39:$C$782,СВЦЭМ!$A$39:$A$782,$A125,СВЦЭМ!$B$39:$B$782,E$119)+'СЕТ СН'!$I$9+СВЦЭМ!$D$10+'СЕТ СН'!$I$6-'СЕТ СН'!$I$19</f>
        <v>2500.0381012299999</v>
      </c>
      <c r="F125" s="36">
        <f>SUMIFS(СВЦЭМ!$C$39:$C$782,СВЦЭМ!$A$39:$A$782,$A125,СВЦЭМ!$B$39:$B$782,F$119)+'СЕТ СН'!$I$9+СВЦЭМ!$D$10+'СЕТ СН'!$I$6-'СЕТ СН'!$I$19</f>
        <v>2513.9296674899997</v>
      </c>
      <c r="G125" s="36">
        <f>SUMIFS(СВЦЭМ!$C$39:$C$782,СВЦЭМ!$A$39:$A$782,$A125,СВЦЭМ!$B$39:$B$782,G$119)+'СЕТ СН'!$I$9+СВЦЭМ!$D$10+'СЕТ СН'!$I$6-'СЕТ СН'!$I$19</f>
        <v>2441.6395636100001</v>
      </c>
      <c r="H125" s="36">
        <f>SUMIFS(СВЦЭМ!$C$39:$C$782,СВЦЭМ!$A$39:$A$782,$A125,СВЦЭМ!$B$39:$B$782,H$119)+'СЕТ СН'!$I$9+СВЦЭМ!$D$10+'СЕТ СН'!$I$6-'СЕТ СН'!$I$19</f>
        <v>2256.94565195</v>
      </c>
      <c r="I125" s="36">
        <f>SUMIFS(СВЦЭМ!$C$39:$C$782,СВЦЭМ!$A$39:$A$782,$A125,СВЦЭМ!$B$39:$B$782,I$119)+'СЕТ СН'!$I$9+СВЦЭМ!$D$10+'СЕТ СН'!$I$6-'СЕТ СН'!$I$19</f>
        <v>2218.8772056500002</v>
      </c>
      <c r="J125" s="36">
        <f>SUMIFS(СВЦЭМ!$C$39:$C$782,СВЦЭМ!$A$39:$A$782,$A125,СВЦЭМ!$B$39:$B$782,J$119)+'СЕТ СН'!$I$9+СВЦЭМ!$D$10+'СЕТ СН'!$I$6-'СЕТ СН'!$I$19</f>
        <v>2116.08533386</v>
      </c>
      <c r="K125" s="36">
        <f>SUMIFS(СВЦЭМ!$C$39:$C$782,СВЦЭМ!$A$39:$A$782,$A125,СВЦЭМ!$B$39:$B$782,K$119)+'СЕТ СН'!$I$9+СВЦЭМ!$D$10+'СЕТ СН'!$I$6-'СЕТ СН'!$I$19</f>
        <v>2067.85911033</v>
      </c>
      <c r="L125" s="36">
        <f>SUMIFS(СВЦЭМ!$C$39:$C$782,СВЦЭМ!$A$39:$A$782,$A125,СВЦЭМ!$B$39:$B$782,L$119)+'СЕТ СН'!$I$9+СВЦЭМ!$D$10+'СЕТ СН'!$I$6-'СЕТ СН'!$I$19</f>
        <v>2078.7896731700002</v>
      </c>
      <c r="M125" s="36">
        <f>SUMIFS(СВЦЭМ!$C$39:$C$782,СВЦЭМ!$A$39:$A$782,$A125,СВЦЭМ!$B$39:$B$782,M$119)+'СЕТ СН'!$I$9+СВЦЭМ!$D$10+'СЕТ СН'!$I$6-'СЕТ СН'!$I$19</f>
        <v>2070.86050918</v>
      </c>
      <c r="N125" s="36">
        <f>SUMIFS(СВЦЭМ!$C$39:$C$782,СВЦЭМ!$A$39:$A$782,$A125,СВЦЭМ!$B$39:$B$782,N$119)+'СЕТ СН'!$I$9+СВЦЭМ!$D$10+'СЕТ СН'!$I$6-'СЕТ СН'!$I$19</f>
        <v>2091.4423053800001</v>
      </c>
      <c r="O125" s="36">
        <f>SUMIFS(СВЦЭМ!$C$39:$C$782,СВЦЭМ!$A$39:$A$782,$A125,СВЦЭМ!$B$39:$B$782,O$119)+'СЕТ СН'!$I$9+СВЦЭМ!$D$10+'СЕТ СН'!$I$6-'СЕТ СН'!$I$19</f>
        <v>2102.8174598400001</v>
      </c>
      <c r="P125" s="36">
        <f>SUMIFS(СВЦЭМ!$C$39:$C$782,СВЦЭМ!$A$39:$A$782,$A125,СВЦЭМ!$B$39:$B$782,P$119)+'СЕТ СН'!$I$9+СВЦЭМ!$D$10+'СЕТ СН'!$I$6-'СЕТ СН'!$I$19</f>
        <v>2119.3214820600001</v>
      </c>
      <c r="Q125" s="36">
        <f>SUMIFS(СВЦЭМ!$C$39:$C$782,СВЦЭМ!$A$39:$A$782,$A125,СВЦЭМ!$B$39:$B$782,Q$119)+'СЕТ СН'!$I$9+СВЦЭМ!$D$10+'СЕТ СН'!$I$6-'СЕТ СН'!$I$19</f>
        <v>2132.68117527</v>
      </c>
      <c r="R125" s="36">
        <f>SUMIFS(СВЦЭМ!$C$39:$C$782,СВЦЭМ!$A$39:$A$782,$A125,СВЦЭМ!$B$39:$B$782,R$119)+'СЕТ СН'!$I$9+СВЦЭМ!$D$10+'СЕТ СН'!$I$6-'СЕТ СН'!$I$19</f>
        <v>2122.0252855999997</v>
      </c>
      <c r="S125" s="36">
        <f>SUMIFS(СВЦЭМ!$C$39:$C$782,СВЦЭМ!$A$39:$A$782,$A125,СВЦЭМ!$B$39:$B$782,S$119)+'СЕТ СН'!$I$9+СВЦЭМ!$D$10+'СЕТ СН'!$I$6-'СЕТ СН'!$I$19</f>
        <v>2099.7503827400001</v>
      </c>
      <c r="T125" s="36">
        <f>SUMIFS(СВЦЭМ!$C$39:$C$782,СВЦЭМ!$A$39:$A$782,$A125,СВЦЭМ!$B$39:$B$782,T$119)+'СЕТ СН'!$I$9+СВЦЭМ!$D$10+'СЕТ СН'!$I$6-'СЕТ СН'!$I$19</f>
        <v>2129.4572296300003</v>
      </c>
      <c r="U125" s="36">
        <f>SUMIFS(СВЦЭМ!$C$39:$C$782,СВЦЭМ!$A$39:$A$782,$A125,СВЦЭМ!$B$39:$B$782,U$119)+'СЕТ СН'!$I$9+СВЦЭМ!$D$10+'СЕТ СН'!$I$6-'СЕТ СН'!$I$19</f>
        <v>2080.0447761800001</v>
      </c>
      <c r="V125" s="36">
        <f>SUMIFS(СВЦЭМ!$C$39:$C$782,СВЦЭМ!$A$39:$A$782,$A125,СВЦЭМ!$B$39:$B$782,V$119)+'СЕТ СН'!$I$9+СВЦЭМ!$D$10+'СЕТ СН'!$I$6-'СЕТ СН'!$I$19</f>
        <v>2055.9434281700001</v>
      </c>
      <c r="W125" s="36">
        <f>SUMIFS(СВЦЭМ!$C$39:$C$782,СВЦЭМ!$A$39:$A$782,$A125,СВЦЭМ!$B$39:$B$782,W$119)+'СЕТ СН'!$I$9+СВЦЭМ!$D$10+'СЕТ СН'!$I$6-'СЕТ СН'!$I$19</f>
        <v>2068.9785294499998</v>
      </c>
      <c r="X125" s="36">
        <f>SUMIFS(СВЦЭМ!$C$39:$C$782,СВЦЭМ!$A$39:$A$782,$A125,СВЦЭМ!$B$39:$B$782,X$119)+'СЕТ СН'!$I$9+СВЦЭМ!$D$10+'СЕТ СН'!$I$6-'СЕТ СН'!$I$19</f>
        <v>2097.2668520799998</v>
      </c>
      <c r="Y125" s="36">
        <f>SUMIFS(СВЦЭМ!$C$39:$C$782,СВЦЭМ!$A$39:$A$782,$A125,СВЦЭМ!$B$39:$B$782,Y$119)+'СЕТ СН'!$I$9+СВЦЭМ!$D$10+'СЕТ СН'!$I$6-'СЕТ СН'!$I$19</f>
        <v>2192.31347465</v>
      </c>
    </row>
    <row r="126" spans="1:27" ht="15.75" x14ac:dyDescent="0.2">
      <c r="A126" s="35">
        <f t="shared" si="3"/>
        <v>45084</v>
      </c>
      <c r="B126" s="36">
        <f>SUMIFS(СВЦЭМ!$C$39:$C$782,СВЦЭМ!$A$39:$A$782,$A126,СВЦЭМ!$B$39:$B$782,B$119)+'СЕТ СН'!$I$9+СВЦЭМ!$D$10+'СЕТ СН'!$I$6-'СЕТ СН'!$I$19</f>
        <v>2335.8813817</v>
      </c>
      <c r="C126" s="36">
        <f>SUMIFS(СВЦЭМ!$C$39:$C$782,СВЦЭМ!$A$39:$A$782,$A126,СВЦЭМ!$B$39:$B$782,C$119)+'СЕТ СН'!$I$9+СВЦЭМ!$D$10+'СЕТ СН'!$I$6-'СЕТ СН'!$I$19</f>
        <v>2271.2647171799999</v>
      </c>
      <c r="D126" s="36">
        <f>SUMIFS(СВЦЭМ!$C$39:$C$782,СВЦЭМ!$A$39:$A$782,$A126,СВЦЭМ!$B$39:$B$782,D$119)+'СЕТ СН'!$I$9+СВЦЭМ!$D$10+'СЕТ СН'!$I$6-'СЕТ СН'!$I$19</f>
        <v>2458.7619389500001</v>
      </c>
      <c r="E126" s="36">
        <f>SUMIFS(СВЦЭМ!$C$39:$C$782,СВЦЭМ!$A$39:$A$782,$A126,СВЦЭМ!$B$39:$B$782,E$119)+'СЕТ СН'!$I$9+СВЦЭМ!$D$10+'СЕТ СН'!$I$6-'СЕТ СН'!$I$19</f>
        <v>2477.5136651800003</v>
      </c>
      <c r="F126" s="36">
        <f>SUMIFS(СВЦЭМ!$C$39:$C$782,СВЦЭМ!$A$39:$A$782,$A126,СВЦЭМ!$B$39:$B$782,F$119)+'СЕТ СН'!$I$9+СВЦЭМ!$D$10+'СЕТ СН'!$I$6-'СЕТ СН'!$I$19</f>
        <v>2467.6334329599999</v>
      </c>
      <c r="G126" s="36">
        <f>SUMIFS(СВЦЭМ!$C$39:$C$782,СВЦЭМ!$A$39:$A$782,$A126,СВЦЭМ!$B$39:$B$782,G$119)+'СЕТ СН'!$I$9+СВЦЭМ!$D$10+'СЕТ СН'!$I$6-'СЕТ СН'!$I$19</f>
        <v>2396.4431207799998</v>
      </c>
      <c r="H126" s="36">
        <f>SUMIFS(СВЦЭМ!$C$39:$C$782,СВЦЭМ!$A$39:$A$782,$A126,СВЦЭМ!$B$39:$B$782,H$119)+'СЕТ СН'!$I$9+СВЦЭМ!$D$10+'СЕТ СН'!$I$6-'СЕТ СН'!$I$19</f>
        <v>2277.3860563200001</v>
      </c>
      <c r="I126" s="36">
        <f>SUMIFS(СВЦЭМ!$C$39:$C$782,СВЦЭМ!$A$39:$A$782,$A126,СВЦЭМ!$B$39:$B$782,I$119)+'СЕТ СН'!$I$9+СВЦЭМ!$D$10+'СЕТ СН'!$I$6-'СЕТ СН'!$I$19</f>
        <v>2243.6170065599999</v>
      </c>
      <c r="J126" s="36">
        <f>SUMIFS(СВЦЭМ!$C$39:$C$782,СВЦЭМ!$A$39:$A$782,$A126,СВЦЭМ!$B$39:$B$782,J$119)+'СЕТ СН'!$I$9+СВЦЭМ!$D$10+'СЕТ СН'!$I$6-'СЕТ СН'!$I$19</f>
        <v>2152.5351731999999</v>
      </c>
      <c r="K126" s="36">
        <f>SUMIFS(СВЦЭМ!$C$39:$C$782,СВЦЭМ!$A$39:$A$782,$A126,СВЦЭМ!$B$39:$B$782,K$119)+'СЕТ СН'!$I$9+СВЦЭМ!$D$10+'СЕТ СН'!$I$6-'СЕТ СН'!$I$19</f>
        <v>2156.13440537</v>
      </c>
      <c r="L126" s="36">
        <f>SUMIFS(СВЦЭМ!$C$39:$C$782,СВЦЭМ!$A$39:$A$782,$A126,СВЦЭМ!$B$39:$B$782,L$119)+'СЕТ СН'!$I$9+СВЦЭМ!$D$10+'СЕТ СН'!$I$6-'СЕТ СН'!$I$19</f>
        <v>2171.0665034399999</v>
      </c>
      <c r="M126" s="36">
        <f>SUMIFS(СВЦЭМ!$C$39:$C$782,СВЦЭМ!$A$39:$A$782,$A126,СВЦЭМ!$B$39:$B$782,M$119)+'СЕТ СН'!$I$9+СВЦЭМ!$D$10+'СЕТ СН'!$I$6-'СЕТ СН'!$I$19</f>
        <v>2178.3795581700001</v>
      </c>
      <c r="N126" s="36">
        <f>SUMIFS(СВЦЭМ!$C$39:$C$782,СВЦЭМ!$A$39:$A$782,$A126,СВЦЭМ!$B$39:$B$782,N$119)+'СЕТ СН'!$I$9+СВЦЭМ!$D$10+'СЕТ СН'!$I$6-'СЕТ СН'!$I$19</f>
        <v>2185.74137247</v>
      </c>
      <c r="O126" s="36">
        <f>SUMIFS(СВЦЭМ!$C$39:$C$782,СВЦЭМ!$A$39:$A$782,$A126,СВЦЭМ!$B$39:$B$782,O$119)+'СЕТ СН'!$I$9+СВЦЭМ!$D$10+'СЕТ СН'!$I$6-'СЕТ СН'!$I$19</f>
        <v>2220.4473717299998</v>
      </c>
      <c r="P126" s="36">
        <f>SUMIFS(СВЦЭМ!$C$39:$C$782,СВЦЭМ!$A$39:$A$782,$A126,СВЦЭМ!$B$39:$B$782,P$119)+'СЕТ СН'!$I$9+СВЦЭМ!$D$10+'СЕТ СН'!$I$6-'СЕТ СН'!$I$19</f>
        <v>2234.1645275199999</v>
      </c>
      <c r="Q126" s="36">
        <f>SUMIFS(СВЦЭМ!$C$39:$C$782,СВЦЭМ!$A$39:$A$782,$A126,СВЦЭМ!$B$39:$B$782,Q$119)+'СЕТ СН'!$I$9+СВЦЭМ!$D$10+'СЕТ СН'!$I$6-'СЕТ СН'!$I$19</f>
        <v>2242.8707605099999</v>
      </c>
      <c r="R126" s="36">
        <f>SUMIFS(СВЦЭМ!$C$39:$C$782,СВЦЭМ!$A$39:$A$782,$A126,СВЦЭМ!$B$39:$B$782,R$119)+'СЕТ СН'!$I$9+СВЦЭМ!$D$10+'СЕТ СН'!$I$6-'СЕТ СН'!$I$19</f>
        <v>2213.99752872</v>
      </c>
      <c r="S126" s="36">
        <f>SUMIFS(СВЦЭМ!$C$39:$C$782,СВЦЭМ!$A$39:$A$782,$A126,СВЦЭМ!$B$39:$B$782,S$119)+'СЕТ СН'!$I$9+СВЦЭМ!$D$10+'СЕТ СН'!$I$6-'СЕТ СН'!$I$19</f>
        <v>2187.49949066</v>
      </c>
      <c r="T126" s="36">
        <f>SUMIFS(СВЦЭМ!$C$39:$C$782,СВЦЭМ!$A$39:$A$782,$A126,СВЦЭМ!$B$39:$B$782,T$119)+'СЕТ СН'!$I$9+СВЦЭМ!$D$10+'СЕТ СН'!$I$6-'СЕТ СН'!$I$19</f>
        <v>2170.5770897000002</v>
      </c>
      <c r="U126" s="36">
        <f>SUMIFS(СВЦЭМ!$C$39:$C$782,СВЦЭМ!$A$39:$A$782,$A126,СВЦЭМ!$B$39:$B$782,U$119)+'СЕТ СН'!$I$9+СВЦЭМ!$D$10+'СЕТ СН'!$I$6-'СЕТ СН'!$I$19</f>
        <v>2091.9094006699997</v>
      </c>
      <c r="V126" s="36">
        <f>SUMIFS(СВЦЭМ!$C$39:$C$782,СВЦЭМ!$A$39:$A$782,$A126,СВЦЭМ!$B$39:$B$782,V$119)+'СЕТ СН'!$I$9+СВЦЭМ!$D$10+'СЕТ СН'!$I$6-'СЕТ СН'!$I$19</f>
        <v>2116.0534236000003</v>
      </c>
      <c r="W126" s="36">
        <f>SUMIFS(СВЦЭМ!$C$39:$C$782,СВЦЭМ!$A$39:$A$782,$A126,СВЦЭМ!$B$39:$B$782,W$119)+'СЕТ СН'!$I$9+СВЦЭМ!$D$10+'СЕТ СН'!$I$6-'СЕТ СН'!$I$19</f>
        <v>2146.5941349599998</v>
      </c>
      <c r="X126" s="36">
        <f>SUMIFS(СВЦЭМ!$C$39:$C$782,СВЦЭМ!$A$39:$A$782,$A126,СВЦЭМ!$B$39:$B$782,X$119)+'СЕТ СН'!$I$9+СВЦЭМ!$D$10+'СЕТ СН'!$I$6-'СЕТ СН'!$I$19</f>
        <v>2208.1278699700001</v>
      </c>
      <c r="Y126" s="36">
        <f>SUMIFS(СВЦЭМ!$C$39:$C$782,СВЦЭМ!$A$39:$A$782,$A126,СВЦЭМ!$B$39:$B$782,Y$119)+'СЕТ СН'!$I$9+СВЦЭМ!$D$10+'СЕТ СН'!$I$6-'СЕТ СН'!$I$19</f>
        <v>2255.1739453099999</v>
      </c>
    </row>
    <row r="127" spans="1:27" ht="15.75" x14ac:dyDescent="0.2">
      <c r="A127" s="35">
        <f t="shared" si="3"/>
        <v>45085</v>
      </c>
      <c r="B127" s="36">
        <f>SUMIFS(СВЦЭМ!$C$39:$C$782,СВЦЭМ!$A$39:$A$782,$A127,СВЦЭМ!$B$39:$B$782,B$119)+'СЕТ СН'!$I$9+СВЦЭМ!$D$10+'СЕТ СН'!$I$6-'СЕТ СН'!$I$19</f>
        <v>2394.3012612000002</v>
      </c>
      <c r="C127" s="36">
        <f>SUMIFS(СВЦЭМ!$C$39:$C$782,СВЦЭМ!$A$39:$A$782,$A127,СВЦЭМ!$B$39:$B$782,C$119)+'СЕТ СН'!$I$9+СВЦЭМ!$D$10+'СЕТ СН'!$I$6-'СЕТ СН'!$I$19</f>
        <v>2436.7760366699999</v>
      </c>
      <c r="D127" s="36">
        <f>SUMIFS(СВЦЭМ!$C$39:$C$782,СВЦЭМ!$A$39:$A$782,$A127,СВЦЭМ!$B$39:$B$782,D$119)+'СЕТ СН'!$I$9+СВЦЭМ!$D$10+'СЕТ СН'!$I$6-'СЕТ СН'!$I$19</f>
        <v>2441.2690385000001</v>
      </c>
      <c r="E127" s="36">
        <f>SUMIFS(СВЦЭМ!$C$39:$C$782,СВЦЭМ!$A$39:$A$782,$A127,СВЦЭМ!$B$39:$B$782,E$119)+'СЕТ СН'!$I$9+СВЦЭМ!$D$10+'СЕТ СН'!$I$6-'СЕТ СН'!$I$19</f>
        <v>2443.23391567</v>
      </c>
      <c r="F127" s="36">
        <f>SUMIFS(СВЦЭМ!$C$39:$C$782,СВЦЭМ!$A$39:$A$782,$A127,СВЦЭМ!$B$39:$B$782,F$119)+'СЕТ СН'!$I$9+СВЦЭМ!$D$10+'СЕТ СН'!$I$6-'СЕТ СН'!$I$19</f>
        <v>2426.24027093</v>
      </c>
      <c r="G127" s="36">
        <f>SUMIFS(СВЦЭМ!$C$39:$C$782,СВЦЭМ!$A$39:$A$782,$A127,СВЦЭМ!$B$39:$B$782,G$119)+'СЕТ СН'!$I$9+СВЦЭМ!$D$10+'СЕТ СН'!$I$6-'СЕТ СН'!$I$19</f>
        <v>2399.05863469</v>
      </c>
      <c r="H127" s="36">
        <f>SUMIFS(СВЦЭМ!$C$39:$C$782,СВЦЭМ!$A$39:$A$782,$A127,СВЦЭМ!$B$39:$B$782,H$119)+'СЕТ СН'!$I$9+СВЦЭМ!$D$10+'СЕТ СН'!$I$6-'СЕТ СН'!$I$19</f>
        <v>2257.6564963299998</v>
      </c>
      <c r="I127" s="36">
        <f>SUMIFS(СВЦЭМ!$C$39:$C$782,СВЦЭМ!$A$39:$A$782,$A127,СВЦЭМ!$B$39:$B$782,I$119)+'СЕТ СН'!$I$9+СВЦЭМ!$D$10+'СЕТ СН'!$I$6-'СЕТ СН'!$I$19</f>
        <v>2217.16974278</v>
      </c>
      <c r="J127" s="36">
        <f>SUMIFS(СВЦЭМ!$C$39:$C$782,СВЦЭМ!$A$39:$A$782,$A127,СВЦЭМ!$B$39:$B$782,J$119)+'СЕТ СН'!$I$9+СВЦЭМ!$D$10+'СЕТ СН'!$I$6-'СЕТ СН'!$I$19</f>
        <v>2181.3931923</v>
      </c>
      <c r="K127" s="36">
        <f>SUMIFS(СВЦЭМ!$C$39:$C$782,СВЦЭМ!$A$39:$A$782,$A127,СВЦЭМ!$B$39:$B$782,K$119)+'СЕТ СН'!$I$9+СВЦЭМ!$D$10+'СЕТ СН'!$I$6-'СЕТ СН'!$I$19</f>
        <v>2154.15812624</v>
      </c>
      <c r="L127" s="36">
        <f>SUMIFS(СВЦЭМ!$C$39:$C$782,СВЦЭМ!$A$39:$A$782,$A127,СВЦЭМ!$B$39:$B$782,L$119)+'СЕТ СН'!$I$9+СВЦЭМ!$D$10+'СЕТ СН'!$I$6-'СЕТ СН'!$I$19</f>
        <v>2155.6254626899999</v>
      </c>
      <c r="M127" s="36">
        <f>SUMIFS(СВЦЭМ!$C$39:$C$782,СВЦЭМ!$A$39:$A$782,$A127,СВЦЭМ!$B$39:$B$782,M$119)+'СЕТ СН'!$I$9+СВЦЭМ!$D$10+'СЕТ СН'!$I$6-'СЕТ СН'!$I$19</f>
        <v>2176.9090607600001</v>
      </c>
      <c r="N127" s="36">
        <f>SUMIFS(СВЦЭМ!$C$39:$C$782,СВЦЭМ!$A$39:$A$782,$A127,СВЦЭМ!$B$39:$B$782,N$119)+'СЕТ СН'!$I$9+СВЦЭМ!$D$10+'СЕТ СН'!$I$6-'СЕТ СН'!$I$19</f>
        <v>2212.0651487</v>
      </c>
      <c r="O127" s="36">
        <f>SUMIFS(СВЦЭМ!$C$39:$C$782,СВЦЭМ!$A$39:$A$782,$A127,СВЦЭМ!$B$39:$B$782,O$119)+'СЕТ СН'!$I$9+СВЦЭМ!$D$10+'СЕТ СН'!$I$6-'СЕТ СН'!$I$19</f>
        <v>2212.6209499500001</v>
      </c>
      <c r="P127" s="36">
        <f>SUMIFS(СВЦЭМ!$C$39:$C$782,СВЦЭМ!$A$39:$A$782,$A127,СВЦЭМ!$B$39:$B$782,P$119)+'СЕТ СН'!$I$9+СВЦЭМ!$D$10+'СЕТ СН'!$I$6-'СЕТ СН'!$I$19</f>
        <v>2223.0543872500002</v>
      </c>
      <c r="Q127" s="36">
        <f>SUMIFS(СВЦЭМ!$C$39:$C$782,СВЦЭМ!$A$39:$A$782,$A127,СВЦЭМ!$B$39:$B$782,Q$119)+'СЕТ СН'!$I$9+СВЦЭМ!$D$10+'СЕТ СН'!$I$6-'СЕТ СН'!$I$19</f>
        <v>2237.7328107399999</v>
      </c>
      <c r="R127" s="36">
        <f>SUMIFS(СВЦЭМ!$C$39:$C$782,СВЦЭМ!$A$39:$A$782,$A127,СВЦЭМ!$B$39:$B$782,R$119)+'СЕТ СН'!$I$9+СВЦЭМ!$D$10+'СЕТ СН'!$I$6-'СЕТ СН'!$I$19</f>
        <v>2218.4859836000001</v>
      </c>
      <c r="S127" s="36">
        <f>SUMIFS(СВЦЭМ!$C$39:$C$782,СВЦЭМ!$A$39:$A$782,$A127,СВЦЭМ!$B$39:$B$782,S$119)+'СЕТ СН'!$I$9+СВЦЭМ!$D$10+'СЕТ СН'!$I$6-'СЕТ СН'!$I$19</f>
        <v>2199.15425452</v>
      </c>
      <c r="T127" s="36">
        <f>SUMIFS(СВЦЭМ!$C$39:$C$782,СВЦЭМ!$A$39:$A$782,$A127,СВЦЭМ!$B$39:$B$782,T$119)+'СЕТ СН'!$I$9+СВЦЭМ!$D$10+'СЕТ СН'!$I$6-'СЕТ СН'!$I$19</f>
        <v>2170.8823034899997</v>
      </c>
      <c r="U127" s="36">
        <f>SUMIFS(СВЦЭМ!$C$39:$C$782,СВЦЭМ!$A$39:$A$782,$A127,СВЦЭМ!$B$39:$B$782,U$119)+'СЕТ СН'!$I$9+СВЦЭМ!$D$10+'СЕТ СН'!$I$6-'СЕТ СН'!$I$19</f>
        <v>2149.0491802400002</v>
      </c>
      <c r="V127" s="36">
        <f>SUMIFS(СВЦЭМ!$C$39:$C$782,СВЦЭМ!$A$39:$A$782,$A127,СВЦЭМ!$B$39:$B$782,V$119)+'СЕТ СН'!$I$9+СВЦЭМ!$D$10+'СЕТ СН'!$I$6-'СЕТ СН'!$I$19</f>
        <v>2084.4014494200001</v>
      </c>
      <c r="W127" s="36">
        <f>SUMIFS(СВЦЭМ!$C$39:$C$782,СВЦЭМ!$A$39:$A$782,$A127,СВЦЭМ!$B$39:$B$782,W$119)+'СЕТ СН'!$I$9+СВЦЭМ!$D$10+'СЕТ СН'!$I$6-'СЕТ СН'!$I$19</f>
        <v>2131.11051004</v>
      </c>
      <c r="X127" s="36">
        <f>SUMIFS(СВЦЭМ!$C$39:$C$782,СВЦЭМ!$A$39:$A$782,$A127,СВЦЭМ!$B$39:$B$782,X$119)+'СЕТ СН'!$I$9+СВЦЭМ!$D$10+'СЕТ СН'!$I$6-'СЕТ СН'!$I$19</f>
        <v>2194.5967015699998</v>
      </c>
      <c r="Y127" s="36">
        <f>SUMIFS(СВЦЭМ!$C$39:$C$782,СВЦЭМ!$A$39:$A$782,$A127,СВЦЭМ!$B$39:$B$782,Y$119)+'СЕТ СН'!$I$9+СВЦЭМ!$D$10+'СЕТ СН'!$I$6-'СЕТ СН'!$I$19</f>
        <v>2321.36101164</v>
      </c>
    </row>
    <row r="128" spans="1:27" ht="15.75" x14ac:dyDescent="0.2">
      <c r="A128" s="35">
        <f t="shared" si="3"/>
        <v>45086</v>
      </c>
      <c r="B128" s="36">
        <f>SUMIFS(СВЦЭМ!$C$39:$C$782,СВЦЭМ!$A$39:$A$782,$A128,СВЦЭМ!$B$39:$B$782,B$119)+'СЕТ СН'!$I$9+СВЦЭМ!$D$10+'СЕТ СН'!$I$6-'СЕТ СН'!$I$19</f>
        <v>2262.9663779699999</v>
      </c>
      <c r="C128" s="36">
        <f>SUMIFS(СВЦЭМ!$C$39:$C$782,СВЦЭМ!$A$39:$A$782,$A128,СВЦЭМ!$B$39:$B$782,C$119)+'СЕТ СН'!$I$9+СВЦЭМ!$D$10+'СЕТ СН'!$I$6-'СЕТ СН'!$I$19</f>
        <v>2169.5147289900001</v>
      </c>
      <c r="D128" s="36">
        <f>SUMIFS(СВЦЭМ!$C$39:$C$782,СВЦЭМ!$A$39:$A$782,$A128,СВЦЭМ!$B$39:$B$782,D$119)+'СЕТ СН'!$I$9+СВЦЭМ!$D$10+'СЕТ СН'!$I$6-'СЕТ СН'!$I$19</f>
        <v>2229.4162855200002</v>
      </c>
      <c r="E128" s="36">
        <f>SUMIFS(СВЦЭМ!$C$39:$C$782,СВЦЭМ!$A$39:$A$782,$A128,СВЦЭМ!$B$39:$B$782,E$119)+'СЕТ СН'!$I$9+СВЦЭМ!$D$10+'СЕТ СН'!$I$6-'СЕТ СН'!$I$19</f>
        <v>2382.4275230600001</v>
      </c>
      <c r="F128" s="36">
        <f>SUMIFS(СВЦЭМ!$C$39:$C$782,СВЦЭМ!$A$39:$A$782,$A128,СВЦЭМ!$B$39:$B$782,F$119)+'СЕТ СН'!$I$9+СВЦЭМ!$D$10+'СЕТ СН'!$I$6-'СЕТ СН'!$I$19</f>
        <v>2356.7820149300001</v>
      </c>
      <c r="G128" s="36">
        <f>SUMIFS(СВЦЭМ!$C$39:$C$782,СВЦЭМ!$A$39:$A$782,$A128,СВЦЭМ!$B$39:$B$782,G$119)+'СЕТ СН'!$I$9+СВЦЭМ!$D$10+'СЕТ СН'!$I$6-'СЕТ СН'!$I$19</f>
        <v>2289.3042568600004</v>
      </c>
      <c r="H128" s="36">
        <f>SUMIFS(СВЦЭМ!$C$39:$C$782,СВЦЭМ!$A$39:$A$782,$A128,СВЦЭМ!$B$39:$B$782,H$119)+'СЕТ СН'!$I$9+СВЦЭМ!$D$10+'СЕТ СН'!$I$6-'СЕТ СН'!$I$19</f>
        <v>2134.3821309800001</v>
      </c>
      <c r="I128" s="36">
        <f>SUMIFS(СВЦЭМ!$C$39:$C$782,СВЦЭМ!$A$39:$A$782,$A128,СВЦЭМ!$B$39:$B$782,I$119)+'СЕТ СН'!$I$9+СВЦЭМ!$D$10+'СЕТ СН'!$I$6-'СЕТ СН'!$I$19</f>
        <v>2064.8468919699999</v>
      </c>
      <c r="J128" s="36">
        <f>SUMIFS(СВЦЭМ!$C$39:$C$782,СВЦЭМ!$A$39:$A$782,$A128,СВЦЭМ!$B$39:$B$782,J$119)+'СЕТ СН'!$I$9+СВЦЭМ!$D$10+'СЕТ СН'!$I$6-'СЕТ СН'!$I$19</f>
        <v>1990.88345908</v>
      </c>
      <c r="K128" s="36">
        <f>SUMIFS(СВЦЭМ!$C$39:$C$782,СВЦЭМ!$A$39:$A$782,$A128,СВЦЭМ!$B$39:$B$782,K$119)+'СЕТ СН'!$I$9+СВЦЭМ!$D$10+'СЕТ СН'!$I$6-'СЕТ СН'!$I$19</f>
        <v>1949.0029926100001</v>
      </c>
      <c r="L128" s="36">
        <f>SUMIFS(СВЦЭМ!$C$39:$C$782,СВЦЭМ!$A$39:$A$782,$A128,СВЦЭМ!$B$39:$B$782,L$119)+'СЕТ СН'!$I$9+СВЦЭМ!$D$10+'СЕТ СН'!$I$6-'СЕТ СН'!$I$19</f>
        <v>1928.76362842</v>
      </c>
      <c r="M128" s="36">
        <f>SUMIFS(СВЦЭМ!$C$39:$C$782,СВЦЭМ!$A$39:$A$782,$A128,СВЦЭМ!$B$39:$B$782,M$119)+'СЕТ СН'!$I$9+СВЦЭМ!$D$10+'СЕТ СН'!$I$6-'СЕТ СН'!$I$19</f>
        <v>1972.9120596800001</v>
      </c>
      <c r="N128" s="36">
        <f>SUMIFS(СВЦЭМ!$C$39:$C$782,СВЦЭМ!$A$39:$A$782,$A128,СВЦЭМ!$B$39:$B$782,N$119)+'СЕТ СН'!$I$9+СВЦЭМ!$D$10+'СЕТ СН'!$I$6-'СЕТ СН'!$I$19</f>
        <v>1996.5236857</v>
      </c>
      <c r="O128" s="36">
        <f>SUMIFS(СВЦЭМ!$C$39:$C$782,СВЦЭМ!$A$39:$A$782,$A128,СВЦЭМ!$B$39:$B$782,O$119)+'СЕТ СН'!$I$9+СВЦЭМ!$D$10+'СЕТ СН'!$I$6-'СЕТ СН'!$I$19</f>
        <v>1995.4683826400001</v>
      </c>
      <c r="P128" s="36">
        <f>SUMIFS(СВЦЭМ!$C$39:$C$782,СВЦЭМ!$A$39:$A$782,$A128,СВЦЭМ!$B$39:$B$782,P$119)+'СЕТ СН'!$I$9+СВЦЭМ!$D$10+'СЕТ СН'!$I$6-'СЕТ СН'!$I$19</f>
        <v>2005.25087551</v>
      </c>
      <c r="Q128" s="36">
        <f>SUMIFS(СВЦЭМ!$C$39:$C$782,СВЦЭМ!$A$39:$A$782,$A128,СВЦЭМ!$B$39:$B$782,Q$119)+'СЕТ СН'!$I$9+СВЦЭМ!$D$10+'СЕТ СН'!$I$6-'СЕТ СН'!$I$19</f>
        <v>2008.8786888699999</v>
      </c>
      <c r="R128" s="36">
        <f>SUMIFS(СВЦЭМ!$C$39:$C$782,СВЦЭМ!$A$39:$A$782,$A128,СВЦЭМ!$B$39:$B$782,R$119)+'СЕТ СН'!$I$9+СВЦЭМ!$D$10+'СЕТ СН'!$I$6-'СЕТ СН'!$I$19</f>
        <v>2002.42508957</v>
      </c>
      <c r="S128" s="36">
        <f>SUMIFS(СВЦЭМ!$C$39:$C$782,СВЦЭМ!$A$39:$A$782,$A128,СВЦЭМ!$B$39:$B$782,S$119)+'СЕТ СН'!$I$9+СВЦЭМ!$D$10+'СЕТ СН'!$I$6-'СЕТ СН'!$I$19</f>
        <v>2012.35941222</v>
      </c>
      <c r="T128" s="36">
        <f>SUMIFS(СВЦЭМ!$C$39:$C$782,СВЦЭМ!$A$39:$A$782,$A128,СВЦЭМ!$B$39:$B$782,T$119)+'СЕТ СН'!$I$9+СВЦЭМ!$D$10+'СЕТ СН'!$I$6-'СЕТ СН'!$I$19</f>
        <v>2003.75048846</v>
      </c>
      <c r="U128" s="36">
        <f>SUMIFS(СВЦЭМ!$C$39:$C$782,СВЦЭМ!$A$39:$A$782,$A128,СВЦЭМ!$B$39:$B$782,U$119)+'СЕТ СН'!$I$9+СВЦЭМ!$D$10+'СЕТ СН'!$I$6-'СЕТ СН'!$I$19</f>
        <v>1976.7186761</v>
      </c>
      <c r="V128" s="36">
        <f>SUMIFS(СВЦЭМ!$C$39:$C$782,СВЦЭМ!$A$39:$A$782,$A128,СВЦЭМ!$B$39:$B$782,V$119)+'СЕТ СН'!$I$9+СВЦЭМ!$D$10+'СЕТ СН'!$I$6-'СЕТ СН'!$I$19</f>
        <v>1953.2434340300001</v>
      </c>
      <c r="W128" s="36">
        <f>SUMIFS(СВЦЭМ!$C$39:$C$782,СВЦЭМ!$A$39:$A$782,$A128,СВЦЭМ!$B$39:$B$782,W$119)+'СЕТ СН'!$I$9+СВЦЭМ!$D$10+'СЕТ СН'!$I$6-'СЕТ СН'!$I$19</f>
        <v>1985.6678406400001</v>
      </c>
      <c r="X128" s="36">
        <f>SUMIFS(СВЦЭМ!$C$39:$C$782,СВЦЭМ!$A$39:$A$782,$A128,СВЦЭМ!$B$39:$B$782,X$119)+'СЕТ СН'!$I$9+СВЦЭМ!$D$10+'СЕТ СН'!$I$6-'СЕТ СН'!$I$19</f>
        <v>1988.80574473</v>
      </c>
      <c r="Y128" s="36">
        <f>SUMIFS(СВЦЭМ!$C$39:$C$782,СВЦЭМ!$A$39:$A$782,$A128,СВЦЭМ!$B$39:$B$782,Y$119)+'СЕТ СН'!$I$9+СВЦЭМ!$D$10+'СЕТ СН'!$I$6-'СЕТ СН'!$I$19</f>
        <v>2156.8908916700002</v>
      </c>
    </row>
    <row r="129" spans="1:25" ht="15.75" x14ac:dyDescent="0.2">
      <c r="A129" s="35">
        <f t="shared" si="3"/>
        <v>45087</v>
      </c>
      <c r="B129" s="36">
        <f>SUMIFS(СВЦЭМ!$C$39:$C$782,СВЦЭМ!$A$39:$A$782,$A129,СВЦЭМ!$B$39:$B$782,B$119)+'СЕТ СН'!$I$9+СВЦЭМ!$D$10+'СЕТ СН'!$I$6-'СЕТ СН'!$I$19</f>
        <v>2174.56413363</v>
      </c>
      <c r="C129" s="36">
        <f>SUMIFS(СВЦЭМ!$C$39:$C$782,СВЦЭМ!$A$39:$A$782,$A129,СВЦЭМ!$B$39:$B$782,C$119)+'СЕТ СН'!$I$9+СВЦЭМ!$D$10+'СЕТ СН'!$I$6-'СЕТ СН'!$I$19</f>
        <v>2202.88148241</v>
      </c>
      <c r="D129" s="36">
        <f>SUMIFS(СВЦЭМ!$C$39:$C$782,СВЦЭМ!$A$39:$A$782,$A129,СВЦЭМ!$B$39:$B$782,D$119)+'СЕТ СН'!$I$9+СВЦЭМ!$D$10+'СЕТ СН'!$I$6-'СЕТ СН'!$I$19</f>
        <v>2265.9519334900001</v>
      </c>
      <c r="E129" s="36">
        <f>SUMIFS(СВЦЭМ!$C$39:$C$782,СВЦЭМ!$A$39:$A$782,$A129,СВЦЭМ!$B$39:$B$782,E$119)+'СЕТ СН'!$I$9+СВЦЭМ!$D$10+'СЕТ СН'!$I$6-'СЕТ СН'!$I$19</f>
        <v>2288.8855458500002</v>
      </c>
      <c r="F129" s="36">
        <f>SUMIFS(СВЦЭМ!$C$39:$C$782,СВЦЭМ!$A$39:$A$782,$A129,СВЦЭМ!$B$39:$B$782,F$119)+'СЕТ СН'!$I$9+СВЦЭМ!$D$10+'СЕТ СН'!$I$6-'СЕТ СН'!$I$19</f>
        <v>2314.2797686399999</v>
      </c>
      <c r="G129" s="36">
        <f>SUMIFS(СВЦЭМ!$C$39:$C$782,СВЦЭМ!$A$39:$A$782,$A129,СВЦЭМ!$B$39:$B$782,G$119)+'СЕТ СН'!$I$9+СВЦЭМ!$D$10+'СЕТ СН'!$I$6-'СЕТ СН'!$I$19</f>
        <v>2313.7269442100001</v>
      </c>
      <c r="H129" s="36">
        <f>SUMIFS(СВЦЭМ!$C$39:$C$782,СВЦЭМ!$A$39:$A$782,$A129,СВЦЭМ!$B$39:$B$782,H$119)+'СЕТ СН'!$I$9+СВЦЭМ!$D$10+'СЕТ СН'!$I$6-'СЕТ СН'!$I$19</f>
        <v>2210.81879106</v>
      </c>
      <c r="I129" s="36">
        <f>SUMIFS(СВЦЭМ!$C$39:$C$782,СВЦЭМ!$A$39:$A$782,$A129,СВЦЭМ!$B$39:$B$782,I$119)+'СЕТ СН'!$I$9+СВЦЭМ!$D$10+'СЕТ СН'!$I$6-'СЕТ СН'!$I$19</f>
        <v>2205.71955088</v>
      </c>
      <c r="J129" s="36">
        <f>SUMIFS(СВЦЭМ!$C$39:$C$782,СВЦЭМ!$A$39:$A$782,$A129,СВЦЭМ!$B$39:$B$782,J$119)+'СЕТ СН'!$I$9+СВЦЭМ!$D$10+'СЕТ СН'!$I$6-'СЕТ СН'!$I$19</f>
        <v>2116.7599057799998</v>
      </c>
      <c r="K129" s="36">
        <f>SUMIFS(СВЦЭМ!$C$39:$C$782,СВЦЭМ!$A$39:$A$782,$A129,СВЦЭМ!$B$39:$B$782,K$119)+'СЕТ СН'!$I$9+СВЦЭМ!$D$10+'СЕТ СН'!$I$6-'СЕТ СН'!$I$19</f>
        <v>2035.7494608899999</v>
      </c>
      <c r="L129" s="36">
        <f>SUMIFS(СВЦЭМ!$C$39:$C$782,СВЦЭМ!$A$39:$A$782,$A129,СВЦЭМ!$B$39:$B$782,L$119)+'СЕТ СН'!$I$9+СВЦЭМ!$D$10+'СЕТ СН'!$I$6-'СЕТ СН'!$I$19</f>
        <v>2007.3887357200001</v>
      </c>
      <c r="M129" s="36">
        <f>SUMIFS(СВЦЭМ!$C$39:$C$782,СВЦЭМ!$A$39:$A$782,$A129,СВЦЭМ!$B$39:$B$782,M$119)+'СЕТ СН'!$I$9+СВЦЭМ!$D$10+'СЕТ СН'!$I$6-'СЕТ СН'!$I$19</f>
        <v>1993.1042626799999</v>
      </c>
      <c r="N129" s="36">
        <f>SUMIFS(СВЦЭМ!$C$39:$C$782,СВЦЭМ!$A$39:$A$782,$A129,СВЦЭМ!$B$39:$B$782,N$119)+'СЕТ СН'!$I$9+СВЦЭМ!$D$10+'СЕТ СН'!$I$6-'СЕТ СН'!$I$19</f>
        <v>2001.64933462</v>
      </c>
      <c r="O129" s="36">
        <f>SUMIFS(СВЦЭМ!$C$39:$C$782,СВЦЭМ!$A$39:$A$782,$A129,СВЦЭМ!$B$39:$B$782,O$119)+'СЕТ СН'!$I$9+СВЦЭМ!$D$10+'СЕТ СН'!$I$6-'СЕТ СН'!$I$19</f>
        <v>2019.1204371599999</v>
      </c>
      <c r="P129" s="36">
        <f>SUMIFS(СВЦЭМ!$C$39:$C$782,СВЦЭМ!$A$39:$A$782,$A129,СВЦЭМ!$B$39:$B$782,P$119)+'СЕТ СН'!$I$9+СВЦЭМ!$D$10+'СЕТ СН'!$I$6-'СЕТ СН'!$I$19</f>
        <v>2026.7015130300001</v>
      </c>
      <c r="Q129" s="36">
        <f>SUMIFS(СВЦЭМ!$C$39:$C$782,СВЦЭМ!$A$39:$A$782,$A129,СВЦЭМ!$B$39:$B$782,Q$119)+'СЕТ СН'!$I$9+СВЦЭМ!$D$10+'СЕТ СН'!$I$6-'СЕТ СН'!$I$19</f>
        <v>2048.1697329200001</v>
      </c>
      <c r="R129" s="36">
        <f>SUMIFS(СВЦЭМ!$C$39:$C$782,СВЦЭМ!$A$39:$A$782,$A129,СВЦЭМ!$B$39:$B$782,R$119)+'СЕТ СН'!$I$9+СВЦЭМ!$D$10+'СЕТ СН'!$I$6-'СЕТ СН'!$I$19</f>
        <v>2029.65249255</v>
      </c>
      <c r="S129" s="36">
        <f>SUMIFS(СВЦЭМ!$C$39:$C$782,СВЦЭМ!$A$39:$A$782,$A129,СВЦЭМ!$B$39:$B$782,S$119)+'СЕТ СН'!$I$9+СВЦЭМ!$D$10+'СЕТ СН'!$I$6-'СЕТ СН'!$I$19</f>
        <v>2012.2848534699999</v>
      </c>
      <c r="T129" s="36">
        <f>SUMIFS(СВЦЭМ!$C$39:$C$782,СВЦЭМ!$A$39:$A$782,$A129,СВЦЭМ!$B$39:$B$782,T$119)+'СЕТ СН'!$I$9+СВЦЭМ!$D$10+'СЕТ СН'!$I$6-'СЕТ СН'!$I$19</f>
        <v>1999.2312478399999</v>
      </c>
      <c r="U129" s="36">
        <f>SUMIFS(СВЦЭМ!$C$39:$C$782,СВЦЭМ!$A$39:$A$782,$A129,СВЦЭМ!$B$39:$B$782,U$119)+'СЕТ СН'!$I$9+СВЦЭМ!$D$10+'СЕТ СН'!$I$6-'СЕТ СН'!$I$19</f>
        <v>2004.39402083</v>
      </c>
      <c r="V129" s="36">
        <f>SUMIFS(СВЦЭМ!$C$39:$C$782,СВЦЭМ!$A$39:$A$782,$A129,СВЦЭМ!$B$39:$B$782,V$119)+'СЕТ СН'!$I$9+СВЦЭМ!$D$10+'СЕТ СН'!$I$6-'СЕТ СН'!$I$19</f>
        <v>2003.18049787</v>
      </c>
      <c r="W129" s="36">
        <f>SUMIFS(СВЦЭМ!$C$39:$C$782,СВЦЭМ!$A$39:$A$782,$A129,СВЦЭМ!$B$39:$B$782,W$119)+'СЕТ СН'!$I$9+СВЦЭМ!$D$10+'СЕТ СН'!$I$6-'СЕТ СН'!$I$19</f>
        <v>1975.07424743</v>
      </c>
      <c r="X129" s="36">
        <f>SUMIFS(СВЦЭМ!$C$39:$C$782,СВЦЭМ!$A$39:$A$782,$A129,СВЦЭМ!$B$39:$B$782,X$119)+'СЕТ СН'!$I$9+СВЦЭМ!$D$10+'СЕТ СН'!$I$6-'СЕТ СН'!$I$19</f>
        <v>1987.2531770099999</v>
      </c>
      <c r="Y129" s="36">
        <f>SUMIFS(СВЦЭМ!$C$39:$C$782,СВЦЭМ!$A$39:$A$782,$A129,СВЦЭМ!$B$39:$B$782,Y$119)+'СЕТ СН'!$I$9+СВЦЭМ!$D$10+'СЕТ СН'!$I$6-'СЕТ СН'!$I$19</f>
        <v>2064.47819106</v>
      </c>
    </row>
    <row r="130" spans="1:25" ht="15.75" x14ac:dyDescent="0.2">
      <c r="A130" s="35">
        <f t="shared" si="3"/>
        <v>45088</v>
      </c>
      <c r="B130" s="36">
        <f>SUMIFS(СВЦЭМ!$C$39:$C$782,СВЦЭМ!$A$39:$A$782,$A130,СВЦЭМ!$B$39:$B$782,B$119)+'СЕТ СН'!$I$9+СВЦЭМ!$D$10+'СЕТ СН'!$I$6-'СЕТ СН'!$I$19</f>
        <v>2140.63025462</v>
      </c>
      <c r="C130" s="36">
        <f>SUMIFS(СВЦЭМ!$C$39:$C$782,СВЦЭМ!$A$39:$A$782,$A130,СВЦЭМ!$B$39:$B$782,C$119)+'СЕТ СН'!$I$9+СВЦЭМ!$D$10+'СЕТ СН'!$I$6-'СЕТ СН'!$I$19</f>
        <v>2180.5564331800001</v>
      </c>
      <c r="D130" s="36">
        <f>SUMIFS(СВЦЭМ!$C$39:$C$782,СВЦЭМ!$A$39:$A$782,$A130,СВЦЭМ!$B$39:$B$782,D$119)+'СЕТ СН'!$I$9+СВЦЭМ!$D$10+'СЕТ СН'!$I$6-'СЕТ СН'!$I$19</f>
        <v>2254.9134984299999</v>
      </c>
      <c r="E130" s="36">
        <f>SUMIFS(СВЦЭМ!$C$39:$C$782,СВЦЭМ!$A$39:$A$782,$A130,СВЦЭМ!$B$39:$B$782,E$119)+'СЕТ СН'!$I$9+СВЦЭМ!$D$10+'СЕТ СН'!$I$6-'СЕТ СН'!$I$19</f>
        <v>2261.7614461000003</v>
      </c>
      <c r="F130" s="36">
        <f>SUMIFS(СВЦЭМ!$C$39:$C$782,СВЦЭМ!$A$39:$A$782,$A130,СВЦЭМ!$B$39:$B$782,F$119)+'СЕТ СН'!$I$9+СВЦЭМ!$D$10+'СЕТ СН'!$I$6-'СЕТ СН'!$I$19</f>
        <v>2259.3785786400003</v>
      </c>
      <c r="G130" s="36">
        <f>SUMIFS(СВЦЭМ!$C$39:$C$782,СВЦЭМ!$A$39:$A$782,$A130,СВЦЭМ!$B$39:$B$782,G$119)+'СЕТ СН'!$I$9+СВЦЭМ!$D$10+'СЕТ СН'!$I$6-'СЕТ СН'!$I$19</f>
        <v>2251.9988839299999</v>
      </c>
      <c r="H130" s="36">
        <f>SUMIFS(СВЦЭМ!$C$39:$C$782,СВЦЭМ!$A$39:$A$782,$A130,СВЦЭМ!$B$39:$B$782,H$119)+'СЕТ СН'!$I$9+СВЦЭМ!$D$10+'СЕТ СН'!$I$6-'СЕТ СН'!$I$19</f>
        <v>2164.4558643</v>
      </c>
      <c r="I130" s="36">
        <f>SUMIFS(СВЦЭМ!$C$39:$C$782,СВЦЭМ!$A$39:$A$782,$A130,СВЦЭМ!$B$39:$B$782,I$119)+'СЕТ СН'!$I$9+СВЦЭМ!$D$10+'СЕТ СН'!$I$6-'СЕТ СН'!$I$19</f>
        <v>2105.99293278</v>
      </c>
      <c r="J130" s="36">
        <f>SUMIFS(СВЦЭМ!$C$39:$C$782,СВЦЭМ!$A$39:$A$782,$A130,СВЦЭМ!$B$39:$B$782,J$119)+'СЕТ СН'!$I$9+СВЦЭМ!$D$10+'СЕТ СН'!$I$6-'СЕТ СН'!$I$19</f>
        <v>2048.5390937699999</v>
      </c>
      <c r="K130" s="36">
        <f>SUMIFS(СВЦЭМ!$C$39:$C$782,СВЦЭМ!$A$39:$A$782,$A130,СВЦЭМ!$B$39:$B$782,K$119)+'СЕТ СН'!$I$9+СВЦЭМ!$D$10+'СЕТ СН'!$I$6-'СЕТ СН'!$I$19</f>
        <v>1958.4073508900001</v>
      </c>
      <c r="L130" s="36">
        <f>SUMIFS(СВЦЭМ!$C$39:$C$782,СВЦЭМ!$A$39:$A$782,$A130,СВЦЭМ!$B$39:$B$782,L$119)+'СЕТ СН'!$I$9+СВЦЭМ!$D$10+'СЕТ СН'!$I$6-'СЕТ СН'!$I$19</f>
        <v>1966.4315200799999</v>
      </c>
      <c r="M130" s="36">
        <f>SUMIFS(СВЦЭМ!$C$39:$C$782,СВЦЭМ!$A$39:$A$782,$A130,СВЦЭМ!$B$39:$B$782,M$119)+'СЕТ СН'!$I$9+СВЦЭМ!$D$10+'СЕТ СН'!$I$6-'СЕТ СН'!$I$19</f>
        <v>1968.7234253399999</v>
      </c>
      <c r="N130" s="36">
        <f>SUMIFS(СВЦЭМ!$C$39:$C$782,СВЦЭМ!$A$39:$A$782,$A130,СВЦЭМ!$B$39:$B$782,N$119)+'СЕТ СН'!$I$9+СВЦЭМ!$D$10+'СЕТ СН'!$I$6-'СЕТ СН'!$I$19</f>
        <v>1976.7478423299999</v>
      </c>
      <c r="O130" s="36">
        <f>SUMIFS(СВЦЭМ!$C$39:$C$782,СВЦЭМ!$A$39:$A$782,$A130,СВЦЭМ!$B$39:$B$782,O$119)+'СЕТ СН'!$I$9+СВЦЭМ!$D$10+'СЕТ СН'!$I$6-'СЕТ СН'!$I$19</f>
        <v>1987.93348769</v>
      </c>
      <c r="P130" s="36">
        <f>SUMIFS(СВЦЭМ!$C$39:$C$782,СВЦЭМ!$A$39:$A$782,$A130,СВЦЭМ!$B$39:$B$782,P$119)+'СЕТ СН'!$I$9+СВЦЭМ!$D$10+'СЕТ СН'!$I$6-'СЕТ СН'!$I$19</f>
        <v>1988.8803759899999</v>
      </c>
      <c r="Q130" s="36">
        <f>SUMIFS(СВЦЭМ!$C$39:$C$782,СВЦЭМ!$A$39:$A$782,$A130,СВЦЭМ!$B$39:$B$782,Q$119)+'СЕТ СН'!$I$9+СВЦЭМ!$D$10+'СЕТ СН'!$I$6-'СЕТ СН'!$I$19</f>
        <v>1994.86887482</v>
      </c>
      <c r="R130" s="36">
        <f>SUMIFS(СВЦЭМ!$C$39:$C$782,СВЦЭМ!$A$39:$A$782,$A130,СВЦЭМ!$B$39:$B$782,R$119)+'СЕТ СН'!$I$9+СВЦЭМ!$D$10+'СЕТ СН'!$I$6-'СЕТ СН'!$I$19</f>
        <v>2052.4094268999997</v>
      </c>
      <c r="S130" s="36">
        <f>SUMIFS(СВЦЭМ!$C$39:$C$782,СВЦЭМ!$A$39:$A$782,$A130,СВЦЭМ!$B$39:$B$782,S$119)+'СЕТ СН'!$I$9+СВЦЭМ!$D$10+'СЕТ СН'!$I$6-'СЕТ СН'!$I$19</f>
        <v>1972.35032583</v>
      </c>
      <c r="T130" s="36">
        <f>SUMIFS(СВЦЭМ!$C$39:$C$782,СВЦЭМ!$A$39:$A$782,$A130,СВЦЭМ!$B$39:$B$782,T$119)+'СЕТ СН'!$I$9+СВЦЭМ!$D$10+'СЕТ СН'!$I$6-'СЕТ СН'!$I$19</f>
        <v>1973.2934416000001</v>
      </c>
      <c r="U130" s="36">
        <f>SUMIFS(СВЦЭМ!$C$39:$C$782,СВЦЭМ!$A$39:$A$782,$A130,СВЦЭМ!$B$39:$B$782,U$119)+'СЕТ СН'!$I$9+СВЦЭМ!$D$10+'СЕТ СН'!$I$6-'СЕТ СН'!$I$19</f>
        <v>1967.2331772299999</v>
      </c>
      <c r="V130" s="36">
        <f>SUMIFS(СВЦЭМ!$C$39:$C$782,СВЦЭМ!$A$39:$A$782,$A130,СВЦЭМ!$B$39:$B$782,V$119)+'СЕТ СН'!$I$9+СВЦЭМ!$D$10+'СЕТ СН'!$I$6-'СЕТ СН'!$I$19</f>
        <v>1985.9514971900001</v>
      </c>
      <c r="W130" s="36">
        <f>SUMIFS(СВЦЭМ!$C$39:$C$782,СВЦЭМ!$A$39:$A$782,$A130,СВЦЭМ!$B$39:$B$782,W$119)+'СЕТ СН'!$I$9+СВЦЭМ!$D$10+'СЕТ СН'!$I$6-'СЕТ СН'!$I$19</f>
        <v>1965.0005215799999</v>
      </c>
      <c r="X130" s="36">
        <f>SUMIFS(СВЦЭМ!$C$39:$C$782,СВЦЭМ!$A$39:$A$782,$A130,СВЦЭМ!$B$39:$B$782,X$119)+'СЕТ СН'!$I$9+СВЦЭМ!$D$10+'СЕТ СН'!$I$6-'СЕТ СН'!$I$19</f>
        <v>1970.62777308</v>
      </c>
      <c r="Y130" s="36">
        <f>SUMIFS(СВЦЭМ!$C$39:$C$782,СВЦЭМ!$A$39:$A$782,$A130,СВЦЭМ!$B$39:$B$782,Y$119)+'СЕТ СН'!$I$9+СВЦЭМ!$D$10+'СЕТ СН'!$I$6-'СЕТ СН'!$I$19</f>
        <v>2048.8428495400003</v>
      </c>
    </row>
    <row r="131" spans="1:25" ht="15.75" x14ac:dyDescent="0.2">
      <c r="A131" s="35">
        <f t="shared" si="3"/>
        <v>45089</v>
      </c>
      <c r="B131" s="36">
        <f>SUMIFS(СВЦЭМ!$C$39:$C$782,СВЦЭМ!$A$39:$A$782,$A131,СВЦЭМ!$B$39:$B$782,B$119)+'СЕТ СН'!$I$9+СВЦЭМ!$D$10+'СЕТ СН'!$I$6-'СЕТ СН'!$I$19</f>
        <v>2296.52435294</v>
      </c>
      <c r="C131" s="36">
        <f>SUMIFS(СВЦЭМ!$C$39:$C$782,СВЦЭМ!$A$39:$A$782,$A131,СВЦЭМ!$B$39:$B$782,C$119)+'СЕТ СН'!$I$9+СВЦЭМ!$D$10+'СЕТ СН'!$I$6-'СЕТ СН'!$I$19</f>
        <v>2325.3648300100003</v>
      </c>
      <c r="D131" s="36">
        <f>SUMIFS(СВЦЭМ!$C$39:$C$782,СВЦЭМ!$A$39:$A$782,$A131,СВЦЭМ!$B$39:$B$782,D$119)+'СЕТ СН'!$I$9+СВЦЭМ!$D$10+'СЕТ СН'!$I$6-'СЕТ СН'!$I$19</f>
        <v>2396.4534194099997</v>
      </c>
      <c r="E131" s="36">
        <f>SUMIFS(СВЦЭМ!$C$39:$C$782,СВЦЭМ!$A$39:$A$782,$A131,СВЦЭМ!$B$39:$B$782,E$119)+'СЕТ СН'!$I$9+СВЦЭМ!$D$10+'СЕТ СН'!$I$6-'СЕТ СН'!$I$19</f>
        <v>2384.70293881</v>
      </c>
      <c r="F131" s="36">
        <f>SUMIFS(СВЦЭМ!$C$39:$C$782,СВЦЭМ!$A$39:$A$782,$A131,СВЦЭМ!$B$39:$B$782,F$119)+'СЕТ СН'!$I$9+СВЦЭМ!$D$10+'СЕТ СН'!$I$6-'СЕТ СН'!$I$19</f>
        <v>2376.4089376500001</v>
      </c>
      <c r="G131" s="36">
        <f>SUMIFS(СВЦЭМ!$C$39:$C$782,СВЦЭМ!$A$39:$A$782,$A131,СВЦЭМ!$B$39:$B$782,G$119)+'СЕТ СН'!$I$9+СВЦЭМ!$D$10+'СЕТ СН'!$I$6-'СЕТ СН'!$I$19</f>
        <v>2365.6502977099999</v>
      </c>
      <c r="H131" s="36">
        <f>SUMIFS(СВЦЭМ!$C$39:$C$782,СВЦЭМ!$A$39:$A$782,$A131,СВЦЭМ!$B$39:$B$782,H$119)+'СЕТ СН'!$I$9+СВЦЭМ!$D$10+'СЕТ СН'!$I$6-'СЕТ СН'!$I$19</f>
        <v>2246.8064358299998</v>
      </c>
      <c r="I131" s="36">
        <f>SUMIFS(СВЦЭМ!$C$39:$C$782,СВЦЭМ!$A$39:$A$782,$A131,СВЦЭМ!$B$39:$B$782,I$119)+'СЕТ СН'!$I$9+СВЦЭМ!$D$10+'СЕТ СН'!$I$6-'СЕТ СН'!$I$19</f>
        <v>2180.3640201799999</v>
      </c>
      <c r="J131" s="36">
        <f>SUMIFS(СВЦЭМ!$C$39:$C$782,СВЦЭМ!$A$39:$A$782,$A131,СВЦЭМ!$B$39:$B$782,J$119)+'СЕТ СН'!$I$9+СВЦЭМ!$D$10+'СЕТ СН'!$I$6-'СЕТ СН'!$I$19</f>
        <v>2055.6931713700001</v>
      </c>
      <c r="K131" s="36">
        <f>SUMIFS(СВЦЭМ!$C$39:$C$782,СВЦЭМ!$A$39:$A$782,$A131,СВЦЭМ!$B$39:$B$782,K$119)+'СЕТ СН'!$I$9+СВЦЭМ!$D$10+'СЕТ СН'!$I$6-'СЕТ СН'!$I$19</f>
        <v>2032.03626674</v>
      </c>
      <c r="L131" s="36">
        <f>SUMIFS(СВЦЭМ!$C$39:$C$782,СВЦЭМ!$A$39:$A$782,$A131,СВЦЭМ!$B$39:$B$782,L$119)+'СЕТ СН'!$I$9+СВЦЭМ!$D$10+'СЕТ СН'!$I$6-'СЕТ СН'!$I$19</f>
        <v>2017.8472748700001</v>
      </c>
      <c r="M131" s="36">
        <f>SUMIFS(СВЦЭМ!$C$39:$C$782,СВЦЭМ!$A$39:$A$782,$A131,СВЦЭМ!$B$39:$B$782,M$119)+'СЕТ СН'!$I$9+СВЦЭМ!$D$10+'СЕТ СН'!$I$6-'СЕТ СН'!$I$19</f>
        <v>2056.8010933200003</v>
      </c>
      <c r="N131" s="36">
        <f>SUMIFS(СВЦЭМ!$C$39:$C$782,СВЦЭМ!$A$39:$A$782,$A131,СВЦЭМ!$B$39:$B$782,N$119)+'СЕТ СН'!$I$9+СВЦЭМ!$D$10+'СЕТ СН'!$I$6-'СЕТ СН'!$I$19</f>
        <v>2093.64155458</v>
      </c>
      <c r="O131" s="36">
        <f>SUMIFS(СВЦЭМ!$C$39:$C$782,СВЦЭМ!$A$39:$A$782,$A131,СВЦЭМ!$B$39:$B$782,O$119)+'СЕТ СН'!$I$9+СВЦЭМ!$D$10+'СЕТ СН'!$I$6-'СЕТ СН'!$I$19</f>
        <v>2123.33645613</v>
      </c>
      <c r="P131" s="36">
        <f>SUMIFS(СВЦЭМ!$C$39:$C$782,СВЦЭМ!$A$39:$A$782,$A131,СВЦЭМ!$B$39:$B$782,P$119)+'СЕТ СН'!$I$9+СВЦЭМ!$D$10+'СЕТ СН'!$I$6-'СЕТ СН'!$I$19</f>
        <v>2138.5630776600001</v>
      </c>
      <c r="Q131" s="36">
        <f>SUMIFS(СВЦЭМ!$C$39:$C$782,СВЦЭМ!$A$39:$A$782,$A131,СВЦЭМ!$B$39:$B$782,Q$119)+'СЕТ СН'!$I$9+СВЦЭМ!$D$10+'СЕТ СН'!$I$6-'СЕТ СН'!$I$19</f>
        <v>2156.7045703200001</v>
      </c>
      <c r="R131" s="36">
        <f>SUMIFS(СВЦЭМ!$C$39:$C$782,СВЦЭМ!$A$39:$A$782,$A131,СВЦЭМ!$B$39:$B$782,R$119)+'СЕТ СН'!$I$9+СВЦЭМ!$D$10+'СЕТ СН'!$I$6-'СЕТ СН'!$I$19</f>
        <v>2119.6917403899997</v>
      </c>
      <c r="S131" s="36">
        <f>SUMIFS(СВЦЭМ!$C$39:$C$782,СВЦЭМ!$A$39:$A$782,$A131,СВЦЭМ!$B$39:$B$782,S$119)+'СЕТ СН'!$I$9+СВЦЭМ!$D$10+'СЕТ СН'!$I$6-'СЕТ СН'!$I$19</f>
        <v>2102.5179366100001</v>
      </c>
      <c r="T131" s="36">
        <f>SUMIFS(СВЦЭМ!$C$39:$C$782,СВЦЭМ!$A$39:$A$782,$A131,СВЦЭМ!$B$39:$B$782,T$119)+'СЕТ СН'!$I$9+СВЦЭМ!$D$10+'СЕТ СН'!$I$6-'СЕТ СН'!$I$19</f>
        <v>2112.5435032800001</v>
      </c>
      <c r="U131" s="36">
        <f>SUMIFS(СВЦЭМ!$C$39:$C$782,СВЦЭМ!$A$39:$A$782,$A131,СВЦЭМ!$B$39:$B$782,U$119)+'СЕТ СН'!$I$9+СВЦЭМ!$D$10+'СЕТ СН'!$I$6-'СЕТ СН'!$I$19</f>
        <v>2038.3930695700001</v>
      </c>
      <c r="V131" s="36">
        <f>SUMIFS(СВЦЭМ!$C$39:$C$782,СВЦЭМ!$A$39:$A$782,$A131,СВЦЭМ!$B$39:$B$782,V$119)+'СЕТ СН'!$I$9+СВЦЭМ!$D$10+'СЕТ СН'!$I$6-'СЕТ СН'!$I$19</f>
        <v>2013.05962993</v>
      </c>
      <c r="W131" s="36">
        <f>SUMIFS(СВЦЭМ!$C$39:$C$782,СВЦЭМ!$A$39:$A$782,$A131,СВЦЭМ!$B$39:$B$782,W$119)+'СЕТ СН'!$I$9+СВЦЭМ!$D$10+'СЕТ СН'!$I$6-'СЕТ СН'!$I$19</f>
        <v>2010.4002177300001</v>
      </c>
      <c r="X131" s="36">
        <f>SUMIFS(СВЦЭМ!$C$39:$C$782,СВЦЭМ!$A$39:$A$782,$A131,СВЦЭМ!$B$39:$B$782,X$119)+'СЕТ СН'!$I$9+СВЦЭМ!$D$10+'СЕТ СН'!$I$6-'СЕТ СН'!$I$19</f>
        <v>2077.50254219</v>
      </c>
      <c r="Y131" s="36">
        <f>SUMIFS(СВЦЭМ!$C$39:$C$782,СВЦЭМ!$A$39:$A$782,$A131,СВЦЭМ!$B$39:$B$782,Y$119)+'СЕТ СН'!$I$9+СВЦЭМ!$D$10+'СЕТ СН'!$I$6-'СЕТ СН'!$I$19</f>
        <v>2144.5315034800001</v>
      </c>
    </row>
    <row r="132" spans="1:25" ht="15.75" x14ac:dyDescent="0.2">
      <c r="A132" s="35">
        <f t="shared" si="3"/>
        <v>45090</v>
      </c>
      <c r="B132" s="36">
        <f>SUMIFS(СВЦЭМ!$C$39:$C$782,СВЦЭМ!$A$39:$A$782,$A132,СВЦЭМ!$B$39:$B$782,B$119)+'СЕТ СН'!$I$9+СВЦЭМ!$D$10+'СЕТ СН'!$I$6-'СЕТ СН'!$I$19</f>
        <v>2216.1753926700003</v>
      </c>
      <c r="C132" s="36">
        <f>SUMIFS(СВЦЭМ!$C$39:$C$782,СВЦЭМ!$A$39:$A$782,$A132,СВЦЭМ!$B$39:$B$782,C$119)+'СЕТ СН'!$I$9+СВЦЭМ!$D$10+'СЕТ СН'!$I$6-'СЕТ СН'!$I$19</f>
        <v>2239.2853912999999</v>
      </c>
      <c r="D132" s="36">
        <f>SUMIFS(СВЦЭМ!$C$39:$C$782,СВЦЭМ!$A$39:$A$782,$A132,СВЦЭМ!$B$39:$B$782,D$119)+'СЕТ СН'!$I$9+СВЦЭМ!$D$10+'СЕТ СН'!$I$6-'СЕТ СН'!$I$19</f>
        <v>2356.0374612099999</v>
      </c>
      <c r="E132" s="36">
        <f>SUMIFS(СВЦЭМ!$C$39:$C$782,СВЦЭМ!$A$39:$A$782,$A132,СВЦЭМ!$B$39:$B$782,E$119)+'СЕТ СН'!$I$9+СВЦЭМ!$D$10+'СЕТ СН'!$I$6-'СЕТ СН'!$I$19</f>
        <v>2344.5446026899999</v>
      </c>
      <c r="F132" s="36">
        <f>SUMIFS(СВЦЭМ!$C$39:$C$782,СВЦЭМ!$A$39:$A$782,$A132,СВЦЭМ!$B$39:$B$782,F$119)+'СЕТ СН'!$I$9+СВЦЭМ!$D$10+'СЕТ СН'!$I$6-'СЕТ СН'!$I$19</f>
        <v>2316.1728442900003</v>
      </c>
      <c r="G132" s="36">
        <f>SUMIFS(СВЦЭМ!$C$39:$C$782,СВЦЭМ!$A$39:$A$782,$A132,СВЦЭМ!$B$39:$B$782,G$119)+'СЕТ СН'!$I$9+СВЦЭМ!$D$10+'СЕТ СН'!$I$6-'СЕТ СН'!$I$19</f>
        <v>2358.9057222399997</v>
      </c>
      <c r="H132" s="36">
        <f>SUMIFS(СВЦЭМ!$C$39:$C$782,СВЦЭМ!$A$39:$A$782,$A132,СВЦЭМ!$B$39:$B$782,H$119)+'СЕТ СН'!$I$9+СВЦЭМ!$D$10+'СЕТ СН'!$I$6-'СЕТ СН'!$I$19</f>
        <v>2266.8011981700001</v>
      </c>
      <c r="I132" s="36">
        <f>SUMIFS(СВЦЭМ!$C$39:$C$782,СВЦЭМ!$A$39:$A$782,$A132,СВЦЭМ!$B$39:$B$782,I$119)+'СЕТ СН'!$I$9+СВЦЭМ!$D$10+'СЕТ СН'!$I$6-'СЕТ СН'!$I$19</f>
        <v>2232.3263500000003</v>
      </c>
      <c r="J132" s="36">
        <f>SUMIFS(СВЦЭМ!$C$39:$C$782,СВЦЭМ!$A$39:$A$782,$A132,СВЦЭМ!$B$39:$B$782,J$119)+'СЕТ СН'!$I$9+СВЦЭМ!$D$10+'СЕТ СН'!$I$6-'СЕТ СН'!$I$19</f>
        <v>2165.1815397099999</v>
      </c>
      <c r="K132" s="36">
        <f>SUMIFS(СВЦЭМ!$C$39:$C$782,СВЦЭМ!$A$39:$A$782,$A132,СВЦЭМ!$B$39:$B$782,K$119)+'СЕТ СН'!$I$9+СВЦЭМ!$D$10+'СЕТ СН'!$I$6-'СЕТ СН'!$I$19</f>
        <v>2091.7990424300001</v>
      </c>
      <c r="L132" s="36">
        <f>SUMIFS(СВЦЭМ!$C$39:$C$782,СВЦЭМ!$A$39:$A$782,$A132,СВЦЭМ!$B$39:$B$782,L$119)+'СЕТ СН'!$I$9+СВЦЭМ!$D$10+'СЕТ СН'!$I$6-'СЕТ СН'!$I$19</f>
        <v>2114.4941068099997</v>
      </c>
      <c r="M132" s="36">
        <f>SUMIFS(СВЦЭМ!$C$39:$C$782,СВЦЭМ!$A$39:$A$782,$A132,СВЦЭМ!$B$39:$B$782,M$119)+'СЕТ СН'!$I$9+СВЦЭМ!$D$10+'СЕТ СН'!$I$6-'СЕТ СН'!$I$19</f>
        <v>2156.0721412000003</v>
      </c>
      <c r="N132" s="36">
        <f>SUMIFS(СВЦЭМ!$C$39:$C$782,СВЦЭМ!$A$39:$A$782,$A132,СВЦЭМ!$B$39:$B$782,N$119)+'СЕТ СН'!$I$9+СВЦЭМ!$D$10+'СЕТ СН'!$I$6-'СЕТ СН'!$I$19</f>
        <v>2213.7590331500001</v>
      </c>
      <c r="O132" s="36">
        <f>SUMIFS(СВЦЭМ!$C$39:$C$782,СВЦЭМ!$A$39:$A$782,$A132,СВЦЭМ!$B$39:$B$782,O$119)+'СЕТ СН'!$I$9+СВЦЭМ!$D$10+'СЕТ СН'!$I$6-'СЕТ СН'!$I$19</f>
        <v>2229.2437506599999</v>
      </c>
      <c r="P132" s="36">
        <f>SUMIFS(СВЦЭМ!$C$39:$C$782,СВЦЭМ!$A$39:$A$782,$A132,СВЦЭМ!$B$39:$B$782,P$119)+'СЕТ СН'!$I$9+СВЦЭМ!$D$10+'СЕТ СН'!$I$6-'СЕТ СН'!$I$19</f>
        <v>2259.6936287500002</v>
      </c>
      <c r="Q132" s="36">
        <f>SUMIFS(СВЦЭМ!$C$39:$C$782,СВЦЭМ!$A$39:$A$782,$A132,СВЦЭМ!$B$39:$B$782,Q$119)+'СЕТ СН'!$I$9+СВЦЭМ!$D$10+'СЕТ СН'!$I$6-'СЕТ СН'!$I$19</f>
        <v>2294.5912311000002</v>
      </c>
      <c r="R132" s="36">
        <f>SUMIFS(СВЦЭМ!$C$39:$C$782,СВЦЭМ!$A$39:$A$782,$A132,СВЦЭМ!$B$39:$B$782,R$119)+'СЕТ СН'!$I$9+СВЦЭМ!$D$10+'СЕТ СН'!$I$6-'СЕТ СН'!$I$19</f>
        <v>2254.3272654399998</v>
      </c>
      <c r="S132" s="36">
        <f>SUMIFS(СВЦЭМ!$C$39:$C$782,СВЦЭМ!$A$39:$A$782,$A132,СВЦЭМ!$B$39:$B$782,S$119)+'СЕТ СН'!$I$9+СВЦЭМ!$D$10+'СЕТ СН'!$I$6-'СЕТ СН'!$I$19</f>
        <v>2221.8999035900001</v>
      </c>
      <c r="T132" s="36">
        <f>SUMIFS(СВЦЭМ!$C$39:$C$782,СВЦЭМ!$A$39:$A$782,$A132,СВЦЭМ!$B$39:$B$782,T$119)+'СЕТ СН'!$I$9+СВЦЭМ!$D$10+'СЕТ СН'!$I$6-'СЕТ СН'!$I$19</f>
        <v>2198.6173436999998</v>
      </c>
      <c r="U132" s="36">
        <f>SUMIFS(СВЦЭМ!$C$39:$C$782,СВЦЭМ!$A$39:$A$782,$A132,СВЦЭМ!$B$39:$B$782,U$119)+'СЕТ СН'!$I$9+СВЦЭМ!$D$10+'СЕТ СН'!$I$6-'СЕТ СН'!$I$19</f>
        <v>2163.65683838</v>
      </c>
      <c r="V132" s="36">
        <f>SUMIFS(СВЦЭМ!$C$39:$C$782,СВЦЭМ!$A$39:$A$782,$A132,СВЦЭМ!$B$39:$B$782,V$119)+'СЕТ СН'!$I$9+СВЦЭМ!$D$10+'СЕТ СН'!$I$6-'СЕТ СН'!$I$19</f>
        <v>2146.0560448400001</v>
      </c>
      <c r="W132" s="36">
        <f>SUMIFS(СВЦЭМ!$C$39:$C$782,СВЦЭМ!$A$39:$A$782,$A132,СВЦЭМ!$B$39:$B$782,W$119)+'СЕТ СН'!$I$9+СВЦЭМ!$D$10+'СЕТ СН'!$I$6-'СЕТ СН'!$I$19</f>
        <v>2131.0838151200001</v>
      </c>
      <c r="X132" s="36">
        <f>SUMIFS(СВЦЭМ!$C$39:$C$782,СВЦЭМ!$A$39:$A$782,$A132,СВЦЭМ!$B$39:$B$782,X$119)+'СЕТ СН'!$I$9+СВЦЭМ!$D$10+'СЕТ СН'!$I$6-'СЕТ СН'!$I$19</f>
        <v>2181.0448862200001</v>
      </c>
      <c r="Y132" s="36">
        <f>SUMIFS(СВЦЭМ!$C$39:$C$782,СВЦЭМ!$A$39:$A$782,$A132,СВЦЭМ!$B$39:$B$782,Y$119)+'СЕТ СН'!$I$9+СВЦЭМ!$D$10+'СЕТ СН'!$I$6-'СЕТ СН'!$I$19</f>
        <v>2275.6257099300001</v>
      </c>
    </row>
    <row r="133" spans="1:25" ht="15.75" x14ac:dyDescent="0.2">
      <c r="A133" s="35">
        <f t="shared" si="3"/>
        <v>45091</v>
      </c>
      <c r="B133" s="36">
        <f>SUMIFS(СВЦЭМ!$C$39:$C$782,СВЦЭМ!$A$39:$A$782,$A133,СВЦЭМ!$B$39:$B$782,B$119)+'СЕТ СН'!$I$9+СВЦЭМ!$D$10+'СЕТ СН'!$I$6-'СЕТ СН'!$I$19</f>
        <v>2332.9239874100003</v>
      </c>
      <c r="C133" s="36">
        <f>SUMIFS(СВЦЭМ!$C$39:$C$782,СВЦЭМ!$A$39:$A$782,$A133,СВЦЭМ!$B$39:$B$782,C$119)+'СЕТ СН'!$I$9+СВЦЭМ!$D$10+'СЕТ СН'!$I$6-'СЕТ СН'!$I$19</f>
        <v>2414.14798604</v>
      </c>
      <c r="D133" s="36">
        <f>SUMIFS(СВЦЭМ!$C$39:$C$782,СВЦЭМ!$A$39:$A$782,$A133,СВЦЭМ!$B$39:$B$782,D$119)+'СЕТ СН'!$I$9+СВЦЭМ!$D$10+'СЕТ СН'!$I$6-'СЕТ СН'!$I$19</f>
        <v>2528.1946172200001</v>
      </c>
      <c r="E133" s="36">
        <f>SUMIFS(СВЦЭМ!$C$39:$C$782,СВЦЭМ!$A$39:$A$782,$A133,СВЦЭМ!$B$39:$B$782,E$119)+'СЕТ СН'!$I$9+СВЦЭМ!$D$10+'СЕТ СН'!$I$6-'СЕТ СН'!$I$19</f>
        <v>2536.5494563699999</v>
      </c>
      <c r="F133" s="36">
        <f>SUMIFS(СВЦЭМ!$C$39:$C$782,СВЦЭМ!$A$39:$A$782,$A133,СВЦЭМ!$B$39:$B$782,F$119)+'СЕТ СН'!$I$9+СВЦЭМ!$D$10+'СЕТ СН'!$I$6-'СЕТ СН'!$I$19</f>
        <v>2535.7512210200002</v>
      </c>
      <c r="G133" s="36">
        <f>SUMIFS(СВЦЭМ!$C$39:$C$782,СВЦЭМ!$A$39:$A$782,$A133,СВЦЭМ!$B$39:$B$782,G$119)+'СЕТ СН'!$I$9+СВЦЭМ!$D$10+'СЕТ СН'!$I$6-'СЕТ СН'!$I$19</f>
        <v>2517.6426693499998</v>
      </c>
      <c r="H133" s="36">
        <f>SUMIFS(СВЦЭМ!$C$39:$C$782,СВЦЭМ!$A$39:$A$782,$A133,СВЦЭМ!$B$39:$B$782,H$119)+'СЕТ СН'!$I$9+СВЦЭМ!$D$10+'СЕТ СН'!$I$6-'СЕТ СН'!$I$19</f>
        <v>2390.8563222399998</v>
      </c>
      <c r="I133" s="36">
        <f>SUMIFS(СВЦЭМ!$C$39:$C$782,СВЦЭМ!$A$39:$A$782,$A133,СВЦЭМ!$B$39:$B$782,I$119)+'СЕТ СН'!$I$9+СВЦЭМ!$D$10+'СЕТ СН'!$I$6-'СЕТ СН'!$I$19</f>
        <v>2287.30799923</v>
      </c>
      <c r="J133" s="36">
        <f>SUMIFS(СВЦЭМ!$C$39:$C$782,СВЦЭМ!$A$39:$A$782,$A133,СВЦЭМ!$B$39:$B$782,J$119)+'СЕТ СН'!$I$9+СВЦЭМ!$D$10+'СЕТ СН'!$I$6-'СЕТ СН'!$I$19</f>
        <v>2204.52516861</v>
      </c>
      <c r="K133" s="36">
        <f>SUMIFS(СВЦЭМ!$C$39:$C$782,СВЦЭМ!$A$39:$A$782,$A133,СВЦЭМ!$B$39:$B$782,K$119)+'СЕТ СН'!$I$9+СВЦЭМ!$D$10+'СЕТ СН'!$I$6-'СЕТ СН'!$I$19</f>
        <v>2189.8856330399999</v>
      </c>
      <c r="L133" s="36">
        <f>SUMIFS(СВЦЭМ!$C$39:$C$782,СВЦЭМ!$A$39:$A$782,$A133,СВЦЭМ!$B$39:$B$782,L$119)+'СЕТ СН'!$I$9+СВЦЭМ!$D$10+'СЕТ СН'!$I$6-'СЕТ СН'!$I$19</f>
        <v>2187.39200274</v>
      </c>
      <c r="M133" s="36">
        <f>SUMIFS(СВЦЭМ!$C$39:$C$782,СВЦЭМ!$A$39:$A$782,$A133,СВЦЭМ!$B$39:$B$782,M$119)+'СЕТ СН'!$I$9+СВЦЭМ!$D$10+'СЕТ СН'!$I$6-'СЕТ СН'!$I$19</f>
        <v>2219.21285674</v>
      </c>
      <c r="N133" s="36">
        <f>SUMIFS(СВЦЭМ!$C$39:$C$782,СВЦЭМ!$A$39:$A$782,$A133,СВЦЭМ!$B$39:$B$782,N$119)+'СЕТ СН'!$I$9+СВЦЭМ!$D$10+'СЕТ СН'!$I$6-'СЕТ СН'!$I$19</f>
        <v>2236.4632350000002</v>
      </c>
      <c r="O133" s="36">
        <f>SUMIFS(СВЦЭМ!$C$39:$C$782,СВЦЭМ!$A$39:$A$782,$A133,СВЦЭМ!$B$39:$B$782,O$119)+'СЕТ СН'!$I$9+СВЦЭМ!$D$10+'СЕТ СН'!$I$6-'СЕТ СН'!$I$19</f>
        <v>2226.92894329</v>
      </c>
      <c r="P133" s="36">
        <f>SUMIFS(СВЦЭМ!$C$39:$C$782,СВЦЭМ!$A$39:$A$782,$A133,СВЦЭМ!$B$39:$B$782,P$119)+'СЕТ СН'!$I$9+СВЦЭМ!$D$10+'СЕТ СН'!$I$6-'СЕТ СН'!$I$19</f>
        <v>2242.35133013</v>
      </c>
      <c r="Q133" s="36">
        <f>SUMIFS(СВЦЭМ!$C$39:$C$782,СВЦЭМ!$A$39:$A$782,$A133,СВЦЭМ!$B$39:$B$782,Q$119)+'СЕТ СН'!$I$9+СВЦЭМ!$D$10+'СЕТ СН'!$I$6-'СЕТ СН'!$I$19</f>
        <v>2260.8735111200003</v>
      </c>
      <c r="R133" s="36">
        <f>SUMIFS(СВЦЭМ!$C$39:$C$782,СВЦЭМ!$A$39:$A$782,$A133,СВЦЭМ!$B$39:$B$782,R$119)+'СЕТ СН'!$I$9+СВЦЭМ!$D$10+'СЕТ СН'!$I$6-'СЕТ СН'!$I$19</f>
        <v>2238.6237915900001</v>
      </c>
      <c r="S133" s="36">
        <f>SUMIFS(СВЦЭМ!$C$39:$C$782,СВЦЭМ!$A$39:$A$782,$A133,СВЦЭМ!$B$39:$B$782,S$119)+'СЕТ СН'!$I$9+СВЦЭМ!$D$10+'СЕТ СН'!$I$6-'СЕТ СН'!$I$19</f>
        <v>2230.2474213800001</v>
      </c>
      <c r="T133" s="36">
        <f>SUMIFS(СВЦЭМ!$C$39:$C$782,СВЦЭМ!$A$39:$A$782,$A133,СВЦЭМ!$B$39:$B$782,T$119)+'СЕТ СН'!$I$9+СВЦЭМ!$D$10+'СЕТ СН'!$I$6-'СЕТ СН'!$I$19</f>
        <v>2227.0037059400001</v>
      </c>
      <c r="U133" s="36">
        <f>SUMIFS(СВЦЭМ!$C$39:$C$782,СВЦЭМ!$A$39:$A$782,$A133,СВЦЭМ!$B$39:$B$782,U$119)+'СЕТ СН'!$I$9+СВЦЭМ!$D$10+'СЕТ СН'!$I$6-'СЕТ СН'!$I$19</f>
        <v>2225.2944388699998</v>
      </c>
      <c r="V133" s="36">
        <f>SUMIFS(СВЦЭМ!$C$39:$C$782,СВЦЭМ!$A$39:$A$782,$A133,СВЦЭМ!$B$39:$B$782,V$119)+'СЕТ СН'!$I$9+СВЦЭМ!$D$10+'СЕТ СН'!$I$6-'СЕТ СН'!$I$19</f>
        <v>2223.1456888000002</v>
      </c>
      <c r="W133" s="36">
        <f>SUMIFS(СВЦЭМ!$C$39:$C$782,СВЦЭМ!$A$39:$A$782,$A133,СВЦЭМ!$B$39:$B$782,W$119)+'СЕТ СН'!$I$9+СВЦЭМ!$D$10+'СЕТ СН'!$I$6-'СЕТ СН'!$I$19</f>
        <v>2179.0387757400003</v>
      </c>
      <c r="X133" s="36">
        <f>SUMIFS(СВЦЭМ!$C$39:$C$782,СВЦЭМ!$A$39:$A$782,$A133,СВЦЭМ!$B$39:$B$782,X$119)+'СЕТ СН'!$I$9+СВЦЭМ!$D$10+'СЕТ СН'!$I$6-'СЕТ СН'!$I$19</f>
        <v>2193.49744478</v>
      </c>
      <c r="Y133" s="36">
        <f>SUMIFS(СВЦЭМ!$C$39:$C$782,СВЦЭМ!$A$39:$A$782,$A133,СВЦЭМ!$B$39:$B$782,Y$119)+'СЕТ СН'!$I$9+СВЦЭМ!$D$10+'СЕТ СН'!$I$6-'СЕТ СН'!$I$19</f>
        <v>2248.8347263800001</v>
      </c>
    </row>
    <row r="134" spans="1:25" ht="15.75" x14ac:dyDescent="0.2">
      <c r="A134" s="35">
        <f t="shared" si="3"/>
        <v>45092</v>
      </c>
      <c r="B134" s="36">
        <f>SUMIFS(СВЦЭМ!$C$39:$C$782,СВЦЭМ!$A$39:$A$782,$A134,СВЦЭМ!$B$39:$B$782,B$119)+'СЕТ СН'!$I$9+СВЦЭМ!$D$10+'СЕТ СН'!$I$6-'СЕТ СН'!$I$19</f>
        <v>2133.15635823</v>
      </c>
      <c r="C134" s="36">
        <f>SUMIFS(СВЦЭМ!$C$39:$C$782,СВЦЭМ!$A$39:$A$782,$A134,СВЦЭМ!$B$39:$B$782,C$119)+'СЕТ СН'!$I$9+СВЦЭМ!$D$10+'СЕТ СН'!$I$6-'СЕТ СН'!$I$19</f>
        <v>2200.6360834100001</v>
      </c>
      <c r="D134" s="36">
        <f>SUMIFS(СВЦЭМ!$C$39:$C$782,СВЦЭМ!$A$39:$A$782,$A134,СВЦЭМ!$B$39:$B$782,D$119)+'СЕТ СН'!$I$9+СВЦЭМ!$D$10+'СЕТ СН'!$I$6-'СЕТ СН'!$I$19</f>
        <v>2273.2432073499999</v>
      </c>
      <c r="E134" s="36">
        <f>SUMIFS(СВЦЭМ!$C$39:$C$782,СВЦЭМ!$A$39:$A$782,$A134,СВЦЭМ!$B$39:$B$782,E$119)+'СЕТ СН'!$I$9+СВЦЭМ!$D$10+'СЕТ СН'!$I$6-'СЕТ СН'!$I$19</f>
        <v>2280.2164177100003</v>
      </c>
      <c r="F134" s="36">
        <f>SUMIFS(СВЦЭМ!$C$39:$C$782,СВЦЭМ!$A$39:$A$782,$A134,СВЦЭМ!$B$39:$B$782,F$119)+'СЕТ СН'!$I$9+СВЦЭМ!$D$10+'СЕТ СН'!$I$6-'СЕТ СН'!$I$19</f>
        <v>2254.9235957700002</v>
      </c>
      <c r="G134" s="36">
        <f>SUMIFS(СВЦЭМ!$C$39:$C$782,СВЦЭМ!$A$39:$A$782,$A134,СВЦЭМ!$B$39:$B$782,G$119)+'СЕТ СН'!$I$9+СВЦЭМ!$D$10+'СЕТ СН'!$I$6-'СЕТ СН'!$I$19</f>
        <v>2275.5255043899997</v>
      </c>
      <c r="H134" s="36">
        <f>SUMIFS(СВЦЭМ!$C$39:$C$782,СВЦЭМ!$A$39:$A$782,$A134,СВЦЭМ!$B$39:$B$782,H$119)+'СЕТ СН'!$I$9+СВЦЭМ!$D$10+'СЕТ СН'!$I$6-'СЕТ СН'!$I$19</f>
        <v>2143.22807057</v>
      </c>
      <c r="I134" s="36">
        <f>SUMIFS(СВЦЭМ!$C$39:$C$782,СВЦЭМ!$A$39:$A$782,$A134,СВЦЭМ!$B$39:$B$782,I$119)+'СЕТ СН'!$I$9+СВЦЭМ!$D$10+'СЕТ СН'!$I$6-'СЕТ СН'!$I$19</f>
        <v>2026.12779808</v>
      </c>
      <c r="J134" s="36">
        <f>SUMIFS(СВЦЭМ!$C$39:$C$782,СВЦЭМ!$A$39:$A$782,$A134,СВЦЭМ!$B$39:$B$782,J$119)+'СЕТ СН'!$I$9+СВЦЭМ!$D$10+'СЕТ СН'!$I$6-'СЕТ СН'!$I$19</f>
        <v>1990.9593327</v>
      </c>
      <c r="K134" s="36">
        <f>SUMIFS(СВЦЭМ!$C$39:$C$782,СВЦЭМ!$A$39:$A$782,$A134,СВЦЭМ!$B$39:$B$782,K$119)+'СЕТ СН'!$I$9+СВЦЭМ!$D$10+'СЕТ СН'!$I$6-'СЕТ СН'!$I$19</f>
        <v>1977.79933757</v>
      </c>
      <c r="L134" s="36">
        <f>SUMIFS(СВЦЭМ!$C$39:$C$782,СВЦЭМ!$A$39:$A$782,$A134,СВЦЭМ!$B$39:$B$782,L$119)+'СЕТ СН'!$I$9+СВЦЭМ!$D$10+'СЕТ СН'!$I$6-'СЕТ СН'!$I$19</f>
        <v>1950.7692554400001</v>
      </c>
      <c r="M134" s="36">
        <f>SUMIFS(СВЦЭМ!$C$39:$C$782,СВЦЭМ!$A$39:$A$782,$A134,СВЦЭМ!$B$39:$B$782,M$119)+'СЕТ СН'!$I$9+СВЦЭМ!$D$10+'СЕТ СН'!$I$6-'СЕТ СН'!$I$19</f>
        <v>1964.7442507400001</v>
      </c>
      <c r="N134" s="36">
        <f>SUMIFS(СВЦЭМ!$C$39:$C$782,СВЦЭМ!$A$39:$A$782,$A134,СВЦЭМ!$B$39:$B$782,N$119)+'СЕТ СН'!$I$9+СВЦЭМ!$D$10+'СЕТ СН'!$I$6-'СЕТ СН'!$I$19</f>
        <v>1991.23008054</v>
      </c>
      <c r="O134" s="36">
        <f>SUMIFS(СВЦЭМ!$C$39:$C$782,СВЦЭМ!$A$39:$A$782,$A134,СВЦЭМ!$B$39:$B$782,O$119)+'СЕТ СН'!$I$9+СВЦЭМ!$D$10+'СЕТ СН'!$I$6-'СЕТ СН'!$I$19</f>
        <v>1994.24505806</v>
      </c>
      <c r="P134" s="36">
        <f>SUMIFS(СВЦЭМ!$C$39:$C$782,СВЦЭМ!$A$39:$A$782,$A134,СВЦЭМ!$B$39:$B$782,P$119)+'СЕТ СН'!$I$9+СВЦЭМ!$D$10+'СЕТ СН'!$I$6-'СЕТ СН'!$I$19</f>
        <v>2011.8459491599999</v>
      </c>
      <c r="Q134" s="36">
        <f>SUMIFS(СВЦЭМ!$C$39:$C$782,СВЦЭМ!$A$39:$A$782,$A134,СВЦЭМ!$B$39:$B$782,Q$119)+'СЕТ СН'!$I$9+СВЦЭМ!$D$10+'СЕТ СН'!$I$6-'СЕТ СН'!$I$19</f>
        <v>2018.2724462599999</v>
      </c>
      <c r="R134" s="36">
        <f>SUMIFS(СВЦЭМ!$C$39:$C$782,СВЦЭМ!$A$39:$A$782,$A134,СВЦЭМ!$B$39:$B$782,R$119)+'СЕТ СН'!$I$9+СВЦЭМ!$D$10+'СЕТ СН'!$I$6-'СЕТ СН'!$I$19</f>
        <v>1964.7047359999999</v>
      </c>
      <c r="S134" s="36">
        <f>SUMIFS(СВЦЭМ!$C$39:$C$782,СВЦЭМ!$A$39:$A$782,$A134,СВЦЭМ!$B$39:$B$782,S$119)+'СЕТ СН'!$I$9+СВЦЭМ!$D$10+'СЕТ СН'!$I$6-'СЕТ СН'!$I$19</f>
        <v>1972.0775114</v>
      </c>
      <c r="T134" s="36">
        <f>SUMIFS(СВЦЭМ!$C$39:$C$782,СВЦЭМ!$A$39:$A$782,$A134,СВЦЭМ!$B$39:$B$782,T$119)+'СЕТ СН'!$I$9+СВЦЭМ!$D$10+'СЕТ СН'!$I$6-'СЕТ СН'!$I$19</f>
        <v>1970.1868522100001</v>
      </c>
      <c r="U134" s="36">
        <f>SUMIFS(СВЦЭМ!$C$39:$C$782,СВЦЭМ!$A$39:$A$782,$A134,СВЦЭМ!$B$39:$B$782,U$119)+'СЕТ СН'!$I$9+СВЦЭМ!$D$10+'СЕТ СН'!$I$6-'СЕТ СН'!$I$19</f>
        <v>1969.3734814500001</v>
      </c>
      <c r="V134" s="36">
        <f>SUMIFS(СВЦЭМ!$C$39:$C$782,СВЦЭМ!$A$39:$A$782,$A134,СВЦЭМ!$B$39:$B$782,V$119)+'СЕТ СН'!$I$9+СВЦЭМ!$D$10+'СЕТ СН'!$I$6-'СЕТ СН'!$I$19</f>
        <v>1992.15650409</v>
      </c>
      <c r="W134" s="36">
        <f>SUMIFS(СВЦЭМ!$C$39:$C$782,СВЦЭМ!$A$39:$A$782,$A134,СВЦЭМ!$B$39:$B$782,W$119)+'СЕТ СН'!$I$9+СВЦЭМ!$D$10+'СЕТ СН'!$I$6-'СЕТ СН'!$I$19</f>
        <v>1968.03268918</v>
      </c>
      <c r="X134" s="36">
        <f>SUMIFS(СВЦЭМ!$C$39:$C$782,СВЦЭМ!$A$39:$A$782,$A134,СВЦЭМ!$B$39:$B$782,X$119)+'СЕТ СН'!$I$9+СВЦЭМ!$D$10+'СЕТ СН'!$I$6-'СЕТ СН'!$I$19</f>
        <v>1994.3656782400001</v>
      </c>
      <c r="Y134" s="36">
        <f>SUMIFS(СВЦЭМ!$C$39:$C$782,СВЦЭМ!$A$39:$A$782,$A134,СВЦЭМ!$B$39:$B$782,Y$119)+'СЕТ СН'!$I$9+СВЦЭМ!$D$10+'СЕТ СН'!$I$6-'СЕТ СН'!$I$19</f>
        <v>2085.6157360799998</v>
      </c>
    </row>
    <row r="135" spans="1:25" ht="15.75" x14ac:dyDescent="0.2">
      <c r="A135" s="35">
        <f t="shared" si="3"/>
        <v>45093</v>
      </c>
      <c r="B135" s="36">
        <f>SUMIFS(СВЦЭМ!$C$39:$C$782,СВЦЭМ!$A$39:$A$782,$A135,СВЦЭМ!$B$39:$B$782,B$119)+'СЕТ СН'!$I$9+СВЦЭМ!$D$10+'СЕТ СН'!$I$6-'СЕТ СН'!$I$19</f>
        <v>2211.0858054700002</v>
      </c>
      <c r="C135" s="36">
        <f>SUMIFS(СВЦЭМ!$C$39:$C$782,СВЦЭМ!$A$39:$A$782,$A135,СВЦЭМ!$B$39:$B$782,C$119)+'СЕТ СН'!$I$9+СВЦЭМ!$D$10+'СЕТ СН'!$I$6-'СЕТ СН'!$I$19</f>
        <v>2265.3714542500002</v>
      </c>
      <c r="D135" s="36">
        <f>SUMIFS(СВЦЭМ!$C$39:$C$782,СВЦЭМ!$A$39:$A$782,$A135,СВЦЭМ!$B$39:$B$782,D$119)+'СЕТ СН'!$I$9+СВЦЭМ!$D$10+'СЕТ СН'!$I$6-'СЕТ СН'!$I$19</f>
        <v>2354.3751376299997</v>
      </c>
      <c r="E135" s="36">
        <f>SUMIFS(СВЦЭМ!$C$39:$C$782,СВЦЭМ!$A$39:$A$782,$A135,СВЦЭМ!$B$39:$B$782,E$119)+'СЕТ СН'!$I$9+СВЦЭМ!$D$10+'СЕТ СН'!$I$6-'СЕТ СН'!$I$19</f>
        <v>2379.0385918900001</v>
      </c>
      <c r="F135" s="36">
        <f>SUMIFS(СВЦЭМ!$C$39:$C$782,СВЦЭМ!$A$39:$A$782,$A135,СВЦЭМ!$B$39:$B$782,F$119)+'СЕТ СН'!$I$9+СВЦЭМ!$D$10+'СЕТ СН'!$I$6-'СЕТ СН'!$I$19</f>
        <v>2374.14286081</v>
      </c>
      <c r="G135" s="36">
        <f>SUMIFS(СВЦЭМ!$C$39:$C$782,СВЦЭМ!$A$39:$A$782,$A135,СВЦЭМ!$B$39:$B$782,G$119)+'СЕТ СН'!$I$9+СВЦЭМ!$D$10+'СЕТ СН'!$I$6-'СЕТ СН'!$I$19</f>
        <v>2334.2961241900002</v>
      </c>
      <c r="H135" s="36">
        <f>SUMIFS(СВЦЭМ!$C$39:$C$782,СВЦЭМ!$A$39:$A$782,$A135,СВЦЭМ!$B$39:$B$782,H$119)+'СЕТ СН'!$I$9+СВЦЭМ!$D$10+'СЕТ СН'!$I$6-'СЕТ СН'!$I$19</f>
        <v>2213.01270346</v>
      </c>
      <c r="I135" s="36">
        <f>SUMIFS(СВЦЭМ!$C$39:$C$782,СВЦЭМ!$A$39:$A$782,$A135,СВЦЭМ!$B$39:$B$782,I$119)+'СЕТ СН'!$I$9+СВЦЭМ!$D$10+'СЕТ СН'!$I$6-'СЕТ СН'!$I$19</f>
        <v>2170.2740930600003</v>
      </c>
      <c r="J135" s="36">
        <f>SUMIFS(СВЦЭМ!$C$39:$C$782,СВЦЭМ!$A$39:$A$782,$A135,СВЦЭМ!$B$39:$B$782,J$119)+'СЕТ СН'!$I$9+СВЦЭМ!$D$10+'СЕТ СН'!$I$6-'СЕТ СН'!$I$19</f>
        <v>2082.1681419900001</v>
      </c>
      <c r="K135" s="36">
        <f>SUMIFS(СВЦЭМ!$C$39:$C$782,СВЦЭМ!$A$39:$A$782,$A135,СВЦЭМ!$B$39:$B$782,K$119)+'СЕТ СН'!$I$9+СВЦЭМ!$D$10+'СЕТ СН'!$I$6-'СЕТ СН'!$I$19</f>
        <v>2092.7669274899999</v>
      </c>
      <c r="L135" s="36">
        <f>SUMIFS(СВЦЭМ!$C$39:$C$782,СВЦЭМ!$A$39:$A$782,$A135,СВЦЭМ!$B$39:$B$782,L$119)+'СЕТ СН'!$I$9+СВЦЭМ!$D$10+'СЕТ СН'!$I$6-'СЕТ СН'!$I$19</f>
        <v>2086.2971380600002</v>
      </c>
      <c r="M135" s="36">
        <f>SUMIFS(СВЦЭМ!$C$39:$C$782,СВЦЭМ!$A$39:$A$782,$A135,СВЦЭМ!$B$39:$B$782,M$119)+'СЕТ СН'!$I$9+СВЦЭМ!$D$10+'СЕТ СН'!$I$6-'СЕТ СН'!$I$19</f>
        <v>2114.9386288699998</v>
      </c>
      <c r="N135" s="36">
        <f>SUMIFS(СВЦЭМ!$C$39:$C$782,СВЦЭМ!$A$39:$A$782,$A135,СВЦЭМ!$B$39:$B$782,N$119)+'СЕТ СН'!$I$9+СВЦЭМ!$D$10+'СЕТ СН'!$I$6-'СЕТ СН'!$I$19</f>
        <v>2175.70814612</v>
      </c>
      <c r="O135" s="36">
        <f>SUMIFS(СВЦЭМ!$C$39:$C$782,СВЦЭМ!$A$39:$A$782,$A135,СВЦЭМ!$B$39:$B$782,O$119)+'СЕТ СН'!$I$9+СВЦЭМ!$D$10+'СЕТ СН'!$I$6-'СЕТ СН'!$I$19</f>
        <v>2158.3407838200001</v>
      </c>
      <c r="P135" s="36">
        <f>SUMIFS(СВЦЭМ!$C$39:$C$782,СВЦЭМ!$A$39:$A$782,$A135,СВЦЭМ!$B$39:$B$782,P$119)+'СЕТ СН'!$I$9+СВЦЭМ!$D$10+'СЕТ СН'!$I$6-'СЕТ СН'!$I$19</f>
        <v>2162.7155328199997</v>
      </c>
      <c r="Q135" s="36">
        <f>SUMIFS(СВЦЭМ!$C$39:$C$782,СВЦЭМ!$A$39:$A$782,$A135,СВЦЭМ!$B$39:$B$782,Q$119)+'СЕТ СН'!$I$9+СВЦЭМ!$D$10+'СЕТ СН'!$I$6-'СЕТ СН'!$I$19</f>
        <v>2146.6619397100003</v>
      </c>
      <c r="R135" s="36">
        <f>SUMIFS(СВЦЭМ!$C$39:$C$782,СВЦЭМ!$A$39:$A$782,$A135,СВЦЭМ!$B$39:$B$782,R$119)+'СЕТ СН'!$I$9+СВЦЭМ!$D$10+'СЕТ СН'!$I$6-'СЕТ СН'!$I$19</f>
        <v>2133.5878918500002</v>
      </c>
      <c r="S135" s="36">
        <f>SUMIFS(СВЦЭМ!$C$39:$C$782,СВЦЭМ!$A$39:$A$782,$A135,СВЦЭМ!$B$39:$B$782,S$119)+'СЕТ СН'!$I$9+СВЦЭМ!$D$10+'СЕТ СН'!$I$6-'СЕТ СН'!$I$19</f>
        <v>2123.9539640800003</v>
      </c>
      <c r="T135" s="36">
        <f>SUMIFS(СВЦЭМ!$C$39:$C$782,СВЦЭМ!$A$39:$A$782,$A135,СВЦЭМ!$B$39:$B$782,T$119)+'СЕТ СН'!$I$9+СВЦЭМ!$D$10+'СЕТ СН'!$I$6-'СЕТ СН'!$I$19</f>
        <v>2100.33808907</v>
      </c>
      <c r="U135" s="36">
        <f>SUMIFS(СВЦЭМ!$C$39:$C$782,СВЦЭМ!$A$39:$A$782,$A135,СВЦЭМ!$B$39:$B$782,U$119)+'СЕТ СН'!$I$9+СВЦЭМ!$D$10+'СЕТ СН'!$I$6-'СЕТ СН'!$I$19</f>
        <v>2099.82063032</v>
      </c>
      <c r="V135" s="36">
        <f>SUMIFS(СВЦЭМ!$C$39:$C$782,СВЦЭМ!$A$39:$A$782,$A135,СВЦЭМ!$B$39:$B$782,V$119)+'СЕТ СН'!$I$9+СВЦЭМ!$D$10+'СЕТ СН'!$I$6-'СЕТ СН'!$I$19</f>
        <v>2091.00909237</v>
      </c>
      <c r="W135" s="36">
        <f>SUMIFS(СВЦЭМ!$C$39:$C$782,СВЦЭМ!$A$39:$A$782,$A135,СВЦЭМ!$B$39:$B$782,W$119)+'СЕТ СН'!$I$9+СВЦЭМ!$D$10+'СЕТ СН'!$I$6-'СЕТ СН'!$I$19</f>
        <v>2054.9671998100002</v>
      </c>
      <c r="X135" s="36">
        <f>SUMIFS(СВЦЭМ!$C$39:$C$782,СВЦЭМ!$A$39:$A$782,$A135,СВЦЭМ!$B$39:$B$782,X$119)+'СЕТ СН'!$I$9+СВЦЭМ!$D$10+'СЕТ СН'!$I$6-'СЕТ СН'!$I$19</f>
        <v>2114.9401163900002</v>
      </c>
      <c r="Y135" s="36">
        <f>SUMIFS(СВЦЭМ!$C$39:$C$782,СВЦЭМ!$A$39:$A$782,$A135,СВЦЭМ!$B$39:$B$782,Y$119)+'СЕТ СН'!$I$9+СВЦЭМ!$D$10+'СЕТ СН'!$I$6-'СЕТ СН'!$I$19</f>
        <v>2267.6608375799997</v>
      </c>
    </row>
    <row r="136" spans="1:25" ht="15.75" x14ac:dyDescent="0.2">
      <c r="A136" s="35">
        <f t="shared" si="3"/>
        <v>45094</v>
      </c>
      <c r="B136" s="36">
        <f>SUMIFS(СВЦЭМ!$C$39:$C$782,СВЦЭМ!$A$39:$A$782,$A136,СВЦЭМ!$B$39:$B$782,B$119)+'СЕТ СН'!$I$9+СВЦЭМ!$D$10+'СЕТ СН'!$I$6-'СЕТ СН'!$I$19</f>
        <v>2109.5856857899998</v>
      </c>
      <c r="C136" s="36">
        <f>SUMIFS(СВЦЭМ!$C$39:$C$782,СВЦЭМ!$A$39:$A$782,$A136,СВЦЭМ!$B$39:$B$782,C$119)+'СЕТ СН'!$I$9+СВЦЭМ!$D$10+'СЕТ СН'!$I$6-'СЕТ СН'!$I$19</f>
        <v>2185.3235564900001</v>
      </c>
      <c r="D136" s="36">
        <f>SUMIFS(СВЦЭМ!$C$39:$C$782,СВЦЭМ!$A$39:$A$782,$A136,СВЦЭМ!$B$39:$B$782,D$119)+'СЕТ СН'!$I$9+СВЦЭМ!$D$10+'СЕТ СН'!$I$6-'СЕТ СН'!$I$19</f>
        <v>2220.3442479599998</v>
      </c>
      <c r="E136" s="36">
        <f>SUMIFS(СВЦЭМ!$C$39:$C$782,СВЦЭМ!$A$39:$A$782,$A136,СВЦЭМ!$B$39:$B$782,E$119)+'СЕТ СН'!$I$9+СВЦЭМ!$D$10+'СЕТ СН'!$I$6-'СЕТ СН'!$I$19</f>
        <v>2218.1384772299998</v>
      </c>
      <c r="F136" s="36">
        <f>SUMIFS(СВЦЭМ!$C$39:$C$782,СВЦЭМ!$A$39:$A$782,$A136,СВЦЭМ!$B$39:$B$782,F$119)+'СЕТ СН'!$I$9+СВЦЭМ!$D$10+'СЕТ СН'!$I$6-'СЕТ СН'!$I$19</f>
        <v>2212.8960395300001</v>
      </c>
      <c r="G136" s="36">
        <f>SUMIFS(СВЦЭМ!$C$39:$C$782,СВЦЭМ!$A$39:$A$782,$A136,СВЦЭМ!$B$39:$B$782,G$119)+'СЕТ СН'!$I$9+СВЦЭМ!$D$10+'СЕТ СН'!$I$6-'СЕТ СН'!$I$19</f>
        <v>2243.0019417499998</v>
      </c>
      <c r="H136" s="36">
        <f>SUMIFS(СВЦЭМ!$C$39:$C$782,СВЦЭМ!$A$39:$A$782,$A136,СВЦЭМ!$B$39:$B$782,H$119)+'СЕТ СН'!$I$9+СВЦЭМ!$D$10+'СЕТ СН'!$I$6-'СЕТ СН'!$I$19</f>
        <v>2175.51399864</v>
      </c>
      <c r="I136" s="36">
        <f>SUMIFS(СВЦЭМ!$C$39:$C$782,СВЦЭМ!$A$39:$A$782,$A136,СВЦЭМ!$B$39:$B$782,I$119)+'СЕТ СН'!$I$9+СВЦЭМ!$D$10+'СЕТ СН'!$I$6-'СЕТ СН'!$I$19</f>
        <v>2103.5614070399997</v>
      </c>
      <c r="J136" s="36">
        <f>SUMIFS(СВЦЭМ!$C$39:$C$782,СВЦЭМ!$A$39:$A$782,$A136,СВЦЭМ!$B$39:$B$782,J$119)+'СЕТ СН'!$I$9+СВЦЭМ!$D$10+'СЕТ СН'!$I$6-'СЕТ СН'!$I$19</f>
        <v>1998.5163201099999</v>
      </c>
      <c r="K136" s="36">
        <f>SUMIFS(СВЦЭМ!$C$39:$C$782,СВЦЭМ!$A$39:$A$782,$A136,СВЦЭМ!$B$39:$B$782,K$119)+'СЕТ СН'!$I$9+СВЦЭМ!$D$10+'СЕТ СН'!$I$6-'СЕТ СН'!$I$19</f>
        <v>1960.2101800400001</v>
      </c>
      <c r="L136" s="36">
        <f>SUMIFS(СВЦЭМ!$C$39:$C$782,СВЦЭМ!$A$39:$A$782,$A136,СВЦЭМ!$B$39:$B$782,L$119)+'СЕТ СН'!$I$9+СВЦЭМ!$D$10+'СЕТ СН'!$I$6-'СЕТ СН'!$I$19</f>
        <v>1923.7155780800001</v>
      </c>
      <c r="M136" s="36">
        <f>SUMIFS(СВЦЭМ!$C$39:$C$782,СВЦЭМ!$A$39:$A$782,$A136,СВЦЭМ!$B$39:$B$782,M$119)+'СЕТ СН'!$I$9+СВЦЭМ!$D$10+'СЕТ СН'!$I$6-'СЕТ СН'!$I$19</f>
        <v>1929.97463298</v>
      </c>
      <c r="N136" s="36">
        <f>SUMIFS(СВЦЭМ!$C$39:$C$782,СВЦЭМ!$A$39:$A$782,$A136,СВЦЭМ!$B$39:$B$782,N$119)+'СЕТ СН'!$I$9+СВЦЭМ!$D$10+'СЕТ СН'!$I$6-'СЕТ СН'!$I$19</f>
        <v>1961.13249636</v>
      </c>
      <c r="O136" s="36">
        <f>SUMIFS(СВЦЭМ!$C$39:$C$782,СВЦЭМ!$A$39:$A$782,$A136,СВЦЭМ!$B$39:$B$782,O$119)+'СЕТ СН'!$I$9+СВЦЭМ!$D$10+'СЕТ СН'!$I$6-'СЕТ СН'!$I$19</f>
        <v>1959.3352280500001</v>
      </c>
      <c r="P136" s="36">
        <f>SUMIFS(СВЦЭМ!$C$39:$C$782,СВЦЭМ!$A$39:$A$782,$A136,СВЦЭМ!$B$39:$B$782,P$119)+'СЕТ СН'!$I$9+СВЦЭМ!$D$10+'СЕТ СН'!$I$6-'СЕТ СН'!$I$19</f>
        <v>1976.01619706</v>
      </c>
      <c r="Q136" s="36">
        <f>SUMIFS(СВЦЭМ!$C$39:$C$782,СВЦЭМ!$A$39:$A$782,$A136,СВЦЭМ!$B$39:$B$782,Q$119)+'СЕТ СН'!$I$9+СВЦЭМ!$D$10+'СЕТ СН'!$I$6-'СЕТ СН'!$I$19</f>
        <v>1992.65830205</v>
      </c>
      <c r="R136" s="36">
        <f>SUMIFS(СВЦЭМ!$C$39:$C$782,СВЦЭМ!$A$39:$A$782,$A136,СВЦЭМ!$B$39:$B$782,R$119)+'СЕТ СН'!$I$9+СВЦЭМ!$D$10+'СЕТ СН'!$I$6-'СЕТ СН'!$I$19</f>
        <v>1982.4128058000001</v>
      </c>
      <c r="S136" s="36">
        <f>SUMIFS(СВЦЭМ!$C$39:$C$782,СВЦЭМ!$A$39:$A$782,$A136,СВЦЭМ!$B$39:$B$782,S$119)+'СЕТ СН'!$I$9+СВЦЭМ!$D$10+'СЕТ СН'!$I$6-'СЕТ СН'!$I$19</f>
        <v>1969.1077221200001</v>
      </c>
      <c r="T136" s="36">
        <f>SUMIFS(СВЦЭМ!$C$39:$C$782,СВЦЭМ!$A$39:$A$782,$A136,СВЦЭМ!$B$39:$B$782,T$119)+'СЕТ СН'!$I$9+СВЦЭМ!$D$10+'СЕТ СН'!$I$6-'СЕТ СН'!$I$19</f>
        <v>1948.6361291600001</v>
      </c>
      <c r="U136" s="36">
        <f>SUMIFS(СВЦЭМ!$C$39:$C$782,СВЦЭМ!$A$39:$A$782,$A136,СВЦЭМ!$B$39:$B$782,U$119)+'СЕТ СН'!$I$9+СВЦЭМ!$D$10+'СЕТ СН'!$I$6-'СЕТ СН'!$I$19</f>
        <v>1945.01350183</v>
      </c>
      <c r="V136" s="36">
        <f>SUMIFS(СВЦЭМ!$C$39:$C$782,СВЦЭМ!$A$39:$A$782,$A136,СВЦЭМ!$B$39:$B$782,V$119)+'СЕТ СН'!$I$9+СВЦЭМ!$D$10+'СЕТ СН'!$I$6-'СЕТ СН'!$I$19</f>
        <v>1934.4445776299999</v>
      </c>
      <c r="W136" s="36">
        <f>SUMIFS(СВЦЭМ!$C$39:$C$782,СВЦЭМ!$A$39:$A$782,$A136,СВЦЭМ!$B$39:$B$782,W$119)+'СЕТ СН'!$I$9+СВЦЭМ!$D$10+'СЕТ СН'!$I$6-'СЕТ СН'!$I$19</f>
        <v>1905.9324202299999</v>
      </c>
      <c r="X136" s="36">
        <f>SUMIFS(СВЦЭМ!$C$39:$C$782,СВЦЭМ!$A$39:$A$782,$A136,СВЦЭМ!$B$39:$B$782,X$119)+'СЕТ СН'!$I$9+СВЦЭМ!$D$10+'СЕТ СН'!$I$6-'СЕТ СН'!$I$19</f>
        <v>1959.9707913500001</v>
      </c>
      <c r="Y136" s="36">
        <f>SUMIFS(СВЦЭМ!$C$39:$C$782,СВЦЭМ!$A$39:$A$782,$A136,СВЦЭМ!$B$39:$B$782,Y$119)+'СЕТ СН'!$I$9+СВЦЭМ!$D$10+'СЕТ СН'!$I$6-'СЕТ СН'!$I$19</f>
        <v>2032.0215429100001</v>
      </c>
    </row>
    <row r="137" spans="1:25" ht="15.75" x14ac:dyDescent="0.2">
      <c r="A137" s="35">
        <f t="shared" si="3"/>
        <v>45095</v>
      </c>
      <c r="B137" s="36">
        <f>SUMIFS(СВЦЭМ!$C$39:$C$782,СВЦЭМ!$A$39:$A$782,$A137,СВЦЭМ!$B$39:$B$782,B$119)+'СЕТ СН'!$I$9+СВЦЭМ!$D$10+'СЕТ СН'!$I$6-'СЕТ СН'!$I$19</f>
        <v>2227.33901965</v>
      </c>
      <c r="C137" s="36">
        <f>SUMIFS(СВЦЭМ!$C$39:$C$782,СВЦЭМ!$A$39:$A$782,$A137,СВЦЭМ!$B$39:$B$782,C$119)+'СЕТ СН'!$I$9+СВЦЭМ!$D$10+'СЕТ СН'!$I$6-'СЕТ СН'!$I$19</f>
        <v>2329.07357662</v>
      </c>
      <c r="D137" s="36">
        <f>SUMIFS(СВЦЭМ!$C$39:$C$782,СВЦЭМ!$A$39:$A$782,$A137,СВЦЭМ!$B$39:$B$782,D$119)+'СЕТ СН'!$I$9+СВЦЭМ!$D$10+'СЕТ СН'!$I$6-'СЕТ СН'!$I$19</f>
        <v>2356.8005952900003</v>
      </c>
      <c r="E137" s="36">
        <f>SUMIFS(СВЦЭМ!$C$39:$C$782,СВЦЭМ!$A$39:$A$782,$A137,СВЦЭМ!$B$39:$B$782,E$119)+'СЕТ СН'!$I$9+СВЦЭМ!$D$10+'СЕТ СН'!$I$6-'СЕТ СН'!$I$19</f>
        <v>2384.3274992400002</v>
      </c>
      <c r="F137" s="36">
        <f>SUMIFS(СВЦЭМ!$C$39:$C$782,СВЦЭМ!$A$39:$A$782,$A137,СВЦЭМ!$B$39:$B$782,F$119)+'СЕТ СН'!$I$9+СВЦЭМ!$D$10+'СЕТ СН'!$I$6-'СЕТ СН'!$I$19</f>
        <v>2409.2014940099998</v>
      </c>
      <c r="G137" s="36">
        <f>SUMIFS(СВЦЭМ!$C$39:$C$782,СВЦЭМ!$A$39:$A$782,$A137,СВЦЭМ!$B$39:$B$782,G$119)+'СЕТ СН'!$I$9+СВЦЭМ!$D$10+'СЕТ СН'!$I$6-'СЕТ СН'!$I$19</f>
        <v>2405.1382185299999</v>
      </c>
      <c r="H137" s="36">
        <f>SUMIFS(СВЦЭМ!$C$39:$C$782,СВЦЭМ!$A$39:$A$782,$A137,СВЦЭМ!$B$39:$B$782,H$119)+'СЕТ СН'!$I$9+СВЦЭМ!$D$10+'СЕТ СН'!$I$6-'СЕТ СН'!$I$19</f>
        <v>2383.4299615600003</v>
      </c>
      <c r="I137" s="36">
        <f>SUMIFS(СВЦЭМ!$C$39:$C$782,СВЦЭМ!$A$39:$A$782,$A137,СВЦЭМ!$B$39:$B$782,I$119)+'СЕТ СН'!$I$9+СВЦЭМ!$D$10+'СЕТ СН'!$I$6-'СЕТ СН'!$I$19</f>
        <v>2340.7026102099999</v>
      </c>
      <c r="J137" s="36">
        <f>SUMIFS(СВЦЭМ!$C$39:$C$782,СВЦЭМ!$A$39:$A$782,$A137,СВЦЭМ!$B$39:$B$782,J$119)+'СЕТ СН'!$I$9+СВЦЭМ!$D$10+'СЕТ СН'!$I$6-'СЕТ СН'!$I$19</f>
        <v>2263.9322427699999</v>
      </c>
      <c r="K137" s="36">
        <f>SUMIFS(СВЦЭМ!$C$39:$C$782,СВЦЭМ!$A$39:$A$782,$A137,СВЦЭМ!$B$39:$B$782,K$119)+'СЕТ СН'!$I$9+СВЦЭМ!$D$10+'СЕТ СН'!$I$6-'СЕТ СН'!$I$19</f>
        <v>2211.4621736700001</v>
      </c>
      <c r="L137" s="36">
        <f>SUMIFS(СВЦЭМ!$C$39:$C$782,СВЦЭМ!$A$39:$A$782,$A137,СВЦЭМ!$B$39:$B$782,L$119)+'СЕТ СН'!$I$9+СВЦЭМ!$D$10+'СЕТ СН'!$I$6-'СЕТ СН'!$I$19</f>
        <v>2209.7709377399997</v>
      </c>
      <c r="M137" s="36">
        <f>SUMIFS(СВЦЭМ!$C$39:$C$782,СВЦЭМ!$A$39:$A$782,$A137,СВЦЭМ!$B$39:$B$782,M$119)+'СЕТ СН'!$I$9+СВЦЭМ!$D$10+'СЕТ СН'!$I$6-'СЕТ СН'!$I$19</f>
        <v>2241.5013960699998</v>
      </c>
      <c r="N137" s="36">
        <f>SUMIFS(СВЦЭМ!$C$39:$C$782,СВЦЭМ!$A$39:$A$782,$A137,СВЦЭМ!$B$39:$B$782,N$119)+'СЕТ СН'!$I$9+СВЦЭМ!$D$10+'СЕТ СН'!$I$6-'СЕТ СН'!$I$19</f>
        <v>2257.43355251</v>
      </c>
      <c r="O137" s="36">
        <f>SUMIFS(СВЦЭМ!$C$39:$C$782,СВЦЭМ!$A$39:$A$782,$A137,СВЦЭМ!$B$39:$B$782,O$119)+'СЕТ СН'!$I$9+СВЦЭМ!$D$10+'СЕТ СН'!$I$6-'СЕТ СН'!$I$19</f>
        <v>2259.1689323700002</v>
      </c>
      <c r="P137" s="36">
        <f>SUMIFS(СВЦЭМ!$C$39:$C$782,СВЦЭМ!$A$39:$A$782,$A137,СВЦЭМ!$B$39:$B$782,P$119)+'СЕТ СН'!$I$9+СВЦЭМ!$D$10+'СЕТ СН'!$I$6-'СЕТ СН'!$I$19</f>
        <v>2278.4692715599999</v>
      </c>
      <c r="Q137" s="36">
        <f>SUMIFS(СВЦЭМ!$C$39:$C$782,СВЦЭМ!$A$39:$A$782,$A137,СВЦЭМ!$B$39:$B$782,Q$119)+'СЕТ СН'!$I$9+СВЦЭМ!$D$10+'СЕТ СН'!$I$6-'СЕТ СН'!$I$19</f>
        <v>2278.9535284000003</v>
      </c>
      <c r="R137" s="36">
        <f>SUMIFS(СВЦЭМ!$C$39:$C$782,СВЦЭМ!$A$39:$A$782,$A137,СВЦЭМ!$B$39:$B$782,R$119)+'СЕТ СН'!$I$9+СВЦЭМ!$D$10+'СЕТ СН'!$I$6-'СЕТ СН'!$I$19</f>
        <v>2266.0127197100001</v>
      </c>
      <c r="S137" s="36">
        <f>SUMIFS(СВЦЭМ!$C$39:$C$782,СВЦЭМ!$A$39:$A$782,$A137,СВЦЭМ!$B$39:$B$782,S$119)+'СЕТ СН'!$I$9+СВЦЭМ!$D$10+'СЕТ СН'!$I$6-'СЕТ СН'!$I$19</f>
        <v>2242.1180009700001</v>
      </c>
      <c r="T137" s="36">
        <f>SUMIFS(СВЦЭМ!$C$39:$C$782,СВЦЭМ!$A$39:$A$782,$A137,СВЦЭМ!$B$39:$B$782,T$119)+'СЕТ СН'!$I$9+СВЦЭМ!$D$10+'СЕТ СН'!$I$6-'СЕТ СН'!$I$19</f>
        <v>2206.3179612900003</v>
      </c>
      <c r="U137" s="36">
        <f>SUMIFS(СВЦЭМ!$C$39:$C$782,СВЦЭМ!$A$39:$A$782,$A137,СВЦЭМ!$B$39:$B$782,U$119)+'СЕТ СН'!$I$9+СВЦЭМ!$D$10+'СЕТ СН'!$I$6-'СЕТ СН'!$I$19</f>
        <v>2197.4474934099999</v>
      </c>
      <c r="V137" s="36">
        <f>SUMIFS(СВЦЭМ!$C$39:$C$782,СВЦЭМ!$A$39:$A$782,$A137,СВЦЭМ!$B$39:$B$782,V$119)+'СЕТ СН'!$I$9+СВЦЭМ!$D$10+'СЕТ СН'!$I$6-'СЕТ СН'!$I$19</f>
        <v>2160.0334782899999</v>
      </c>
      <c r="W137" s="36">
        <f>SUMIFS(СВЦЭМ!$C$39:$C$782,СВЦЭМ!$A$39:$A$782,$A137,СВЦЭМ!$B$39:$B$782,W$119)+'СЕТ СН'!$I$9+СВЦЭМ!$D$10+'СЕТ СН'!$I$6-'СЕТ СН'!$I$19</f>
        <v>2172.5441204999997</v>
      </c>
      <c r="X137" s="36">
        <f>SUMIFS(СВЦЭМ!$C$39:$C$782,СВЦЭМ!$A$39:$A$782,$A137,СВЦЭМ!$B$39:$B$782,X$119)+'СЕТ СН'!$I$9+СВЦЭМ!$D$10+'СЕТ СН'!$I$6-'СЕТ СН'!$I$19</f>
        <v>2197.0002525499999</v>
      </c>
      <c r="Y137" s="36">
        <f>SUMIFS(СВЦЭМ!$C$39:$C$782,СВЦЭМ!$A$39:$A$782,$A137,СВЦЭМ!$B$39:$B$782,Y$119)+'СЕТ СН'!$I$9+СВЦЭМ!$D$10+'СЕТ СН'!$I$6-'СЕТ СН'!$I$19</f>
        <v>2274.8257841599998</v>
      </c>
    </row>
    <row r="138" spans="1:25" ht="15.75" x14ac:dyDescent="0.2">
      <c r="A138" s="35">
        <f t="shared" si="3"/>
        <v>45096</v>
      </c>
      <c r="B138" s="36">
        <f>SUMIFS(СВЦЭМ!$C$39:$C$782,СВЦЭМ!$A$39:$A$782,$A138,СВЦЭМ!$B$39:$B$782,B$119)+'СЕТ СН'!$I$9+СВЦЭМ!$D$10+'СЕТ СН'!$I$6-'СЕТ СН'!$I$19</f>
        <v>2169.9747285599997</v>
      </c>
      <c r="C138" s="36">
        <f>SUMIFS(СВЦЭМ!$C$39:$C$782,СВЦЭМ!$A$39:$A$782,$A138,СВЦЭМ!$B$39:$B$782,C$119)+'СЕТ СН'!$I$9+СВЦЭМ!$D$10+'СЕТ СН'!$I$6-'СЕТ СН'!$I$19</f>
        <v>2259.9626998399999</v>
      </c>
      <c r="D138" s="36">
        <f>SUMIFS(СВЦЭМ!$C$39:$C$782,СВЦЭМ!$A$39:$A$782,$A138,СВЦЭМ!$B$39:$B$782,D$119)+'СЕТ СН'!$I$9+СВЦЭМ!$D$10+'СЕТ СН'!$I$6-'СЕТ СН'!$I$19</f>
        <v>2342.1995678799999</v>
      </c>
      <c r="E138" s="36">
        <f>SUMIFS(СВЦЭМ!$C$39:$C$782,СВЦЭМ!$A$39:$A$782,$A138,СВЦЭМ!$B$39:$B$782,E$119)+'СЕТ СН'!$I$9+СВЦЭМ!$D$10+'СЕТ СН'!$I$6-'СЕТ СН'!$I$19</f>
        <v>2313.5217321600003</v>
      </c>
      <c r="F138" s="36">
        <f>SUMIFS(СВЦЭМ!$C$39:$C$782,СВЦЭМ!$A$39:$A$782,$A138,СВЦЭМ!$B$39:$B$782,F$119)+'СЕТ СН'!$I$9+СВЦЭМ!$D$10+'СЕТ СН'!$I$6-'СЕТ СН'!$I$19</f>
        <v>2354.5111926</v>
      </c>
      <c r="G138" s="36">
        <f>SUMIFS(СВЦЭМ!$C$39:$C$782,СВЦЭМ!$A$39:$A$782,$A138,СВЦЭМ!$B$39:$B$782,G$119)+'СЕТ СН'!$I$9+СВЦЭМ!$D$10+'СЕТ СН'!$I$6-'СЕТ СН'!$I$19</f>
        <v>2357.7778159500003</v>
      </c>
      <c r="H138" s="36">
        <f>SUMIFS(СВЦЭМ!$C$39:$C$782,СВЦЭМ!$A$39:$A$782,$A138,СВЦЭМ!$B$39:$B$782,H$119)+'СЕТ СН'!$I$9+СВЦЭМ!$D$10+'СЕТ СН'!$I$6-'СЕТ СН'!$I$19</f>
        <v>2331.4141633700001</v>
      </c>
      <c r="I138" s="36">
        <f>SUMIFS(СВЦЭМ!$C$39:$C$782,СВЦЭМ!$A$39:$A$782,$A138,СВЦЭМ!$B$39:$B$782,I$119)+'СЕТ СН'!$I$9+СВЦЭМ!$D$10+'СЕТ СН'!$I$6-'СЕТ СН'!$I$19</f>
        <v>2169.4024706199998</v>
      </c>
      <c r="J138" s="36">
        <f>SUMIFS(СВЦЭМ!$C$39:$C$782,СВЦЭМ!$A$39:$A$782,$A138,СВЦЭМ!$B$39:$B$782,J$119)+'СЕТ СН'!$I$9+СВЦЭМ!$D$10+'СЕТ СН'!$I$6-'СЕТ СН'!$I$19</f>
        <v>2081.7350815499999</v>
      </c>
      <c r="K138" s="36">
        <f>SUMIFS(СВЦЭМ!$C$39:$C$782,СВЦЭМ!$A$39:$A$782,$A138,СВЦЭМ!$B$39:$B$782,K$119)+'СЕТ СН'!$I$9+СВЦЭМ!$D$10+'СЕТ СН'!$I$6-'СЕТ СН'!$I$19</f>
        <v>2047.41911181</v>
      </c>
      <c r="L138" s="36">
        <f>SUMIFS(СВЦЭМ!$C$39:$C$782,СВЦЭМ!$A$39:$A$782,$A138,СВЦЭМ!$B$39:$B$782,L$119)+'СЕТ СН'!$I$9+СВЦЭМ!$D$10+'СЕТ СН'!$I$6-'СЕТ СН'!$I$19</f>
        <v>2031.0179386</v>
      </c>
      <c r="M138" s="36">
        <f>SUMIFS(СВЦЭМ!$C$39:$C$782,СВЦЭМ!$A$39:$A$782,$A138,СВЦЭМ!$B$39:$B$782,M$119)+'СЕТ СН'!$I$9+СВЦЭМ!$D$10+'СЕТ СН'!$I$6-'СЕТ СН'!$I$19</f>
        <v>2046.107927</v>
      </c>
      <c r="N138" s="36">
        <f>SUMIFS(СВЦЭМ!$C$39:$C$782,СВЦЭМ!$A$39:$A$782,$A138,СВЦЭМ!$B$39:$B$782,N$119)+'СЕТ СН'!$I$9+СВЦЭМ!$D$10+'СЕТ СН'!$I$6-'СЕТ СН'!$I$19</f>
        <v>2049.18220509</v>
      </c>
      <c r="O138" s="36">
        <f>SUMIFS(СВЦЭМ!$C$39:$C$782,СВЦЭМ!$A$39:$A$782,$A138,СВЦЭМ!$B$39:$B$782,O$119)+'СЕТ СН'!$I$9+СВЦЭМ!$D$10+'СЕТ СН'!$I$6-'СЕТ СН'!$I$19</f>
        <v>2084.5802282100003</v>
      </c>
      <c r="P138" s="36">
        <f>SUMIFS(СВЦЭМ!$C$39:$C$782,СВЦЭМ!$A$39:$A$782,$A138,СВЦЭМ!$B$39:$B$782,P$119)+'СЕТ СН'!$I$9+СВЦЭМ!$D$10+'СЕТ СН'!$I$6-'СЕТ СН'!$I$19</f>
        <v>2081.1968764000003</v>
      </c>
      <c r="Q138" s="36">
        <f>SUMIFS(СВЦЭМ!$C$39:$C$782,СВЦЭМ!$A$39:$A$782,$A138,СВЦЭМ!$B$39:$B$782,Q$119)+'СЕТ СН'!$I$9+СВЦЭМ!$D$10+'СЕТ СН'!$I$6-'СЕТ СН'!$I$19</f>
        <v>2076.7052170400002</v>
      </c>
      <c r="R138" s="36">
        <f>SUMIFS(СВЦЭМ!$C$39:$C$782,СВЦЭМ!$A$39:$A$782,$A138,СВЦЭМ!$B$39:$B$782,R$119)+'СЕТ СН'!$I$9+СВЦЭМ!$D$10+'СЕТ СН'!$I$6-'СЕТ СН'!$I$19</f>
        <v>2071.1209068999997</v>
      </c>
      <c r="S138" s="36">
        <f>SUMIFS(СВЦЭМ!$C$39:$C$782,СВЦЭМ!$A$39:$A$782,$A138,СВЦЭМ!$B$39:$B$782,S$119)+'СЕТ СН'!$I$9+СВЦЭМ!$D$10+'СЕТ СН'!$I$6-'СЕТ СН'!$I$19</f>
        <v>2043.0344330299999</v>
      </c>
      <c r="T138" s="36">
        <f>SUMIFS(СВЦЭМ!$C$39:$C$782,СВЦЭМ!$A$39:$A$782,$A138,СВЦЭМ!$B$39:$B$782,T$119)+'СЕТ СН'!$I$9+СВЦЭМ!$D$10+'СЕТ СН'!$I$6-'СЕТ СН'!$I$19</f>
        <v>2030.80088705</v>
      </c>
      <c r="U138" s="36">
        <f>SUMIFS(СВЦЭМ!$C$39:$C$782,СВЦЭМ!$A$39:$A$782,$A138,СВЦЭМ!$B$39:$B$782,U$119)+'СЕТ СН'!$I$9+СВЦЭМ!$D$10+'СЕТ СН'!$I$6-'СЕТ СН'!$I$19</f>
        <v>2044.1391824499999</v>
      </c>
      <c r="V138" s="36">
        <f>SUMIFS(СВЦЭМ!$C$39:$C$782,СВЦЭМ!$A$39:$A$782,$A138,СВЦЭМ!$B$39:$B$782,V$119)+'СЕТ СН'!$I$9+СВЦЭМ!$D$10+'СЕТ СН'!$I$6-'СЕТ СН'!$I$19</f>
        <v>2042.3516484700001</v>
      </c>
      <c r="W138" s="36">
        <f>SUMIFS(СВЦЭМ!$C$39:$C$782,СВЦЭМ!$A$39:$A$782,$A138,СВЦЭМ!$B$39:$B$782,W$119)+'СЕТ СН'!$I$9+СВЦЭМ!$D$10+'СЕТ СН'!$I$6-'СЕТ СН'!$I$19</f>
        <v>2005.9187146300001</v>
      </c>
      <c r="X138" s="36">
        <f>SUMIFS(СВЦЭМ!$C$39:$C$782,СВЦЭМ!$A$39:$A$782,$A138,СВЦЭМ!$B$39:$B$782,X$119)+'СЕТ СН'!$I$9+СВЦЭМ!$D$10+'СЕТ СН'!$I$6-'СЕТ СН'!$I$19</f>
        <v>2042.4918091500001</v>
      </c>
      <c r="Y138" s="36">
        <f>SUMIFS(СВЦЭМ!$C$39:$C$782,СВЦЭМ!$A$39:$A$782,$A138,СВЦЭМ!$B$39:$B$782,Y$119)+'СЕТ СН'!$I$9+СВЦЭМ!$D$10+'СЕТ СН'!$I$6-'СЕТ СН'!$I$19</f>
        <v>2100.93440986</v>
      </c>
    </row>
    <row r="139" spans="1:25" ht="15.75" x14ac:dyDescent="0.2">
      <c r="A139" s="35">
        <f t="shared" si="3"/>
        <v>45097</v>
      </c>
      <c r="B139" s="36">
        <f>SUMIFS(СВЦЭМ!$C$39:$C$782,СВЦЭМ!$A$39:$A$782,$A139,СВЦЭМ!$B$39:$B$782,B$119)+'СЕТ СН'!$I$9+СВЦЭМ!$D$10+'СЕТ СН'!$I$6-'СЕТ СН'!$I$19</f>
        <v>2212.1781491900001</v>
      </c>
      <c r="C139" s="36">
        <f>SUMIFS(СВЦЭМ!$C$39:$C$782,СВЦЭМ!$A$39:$A$782,$A139,СВЦЭМ!$B$39:$B$782,C$119)+'СЕТ СН'!$I$9+СВЦЭМ!$D$10+'СЕТ СН'!$I$6-'СЕТ СН'!$I$19</f>
        <v>2252.6620629199997</v>
      </c>
      <c r="D139" s="36">
        <f>SUMIFS(СВЦЭМ!$C$39:$C$782,СВЦЭМ!$A$39:$A$782,$A139,СВЦЭМ!$B$39:$B$782,D$119)+'СЕТ СН'!$I$9+СВЦЭМ!$D$10+'СЕТ СН'!$I$6-'СЕТ СН'!$I$19</f>
        <v>2337.86180049</v>
      </c>
      <c r="E139" s="36">
        <f>SUMIFS(СВЦЭМ!$C$39:$C$782,СВЦЭМ!$A$39:$A$782,$A139,СВЦЭМ!$B$39:$B$782,E$119)+'СЕТ СН'!$I$9+СВЦЭМ!$D$10+'СЕТ СН'!$I$6-'СЕТ СН'!$I$19</f>
        <v>2370.9551070299999</v>
      </c>
      <c r="F139" s="36">
        <f>SUMIFS(СВЦЭМ!$C$39:$C$782,СВЦЭМ!$A$39:$A$782,$A139,СВЦЭМ!$B$39:$B$782,F$119)+'СЕТ СН'!$I$9+СВЦЭМ!$D$10+'СЕТ СН'!$I$6-'СЕТ СН'!$I$19</f>
        <v>2355.6713878999999</v>
      </c>
      <c r="G139" s="36">
        <f>SUMIFS(СВЦЭМ!$C$39:$C$782,СВЦЭМ!$A$39:$A$782,$A139,СВЦЭМ!$B$39:$B$782,G$119)+'СЕТ СН'!$I$9+СВЦЭМ!$D$10+'СЕТ СН'!$I$6-'СЕТ СН'!$I$19</f>
        <v>2323.0748020400001</v>
      </c>
      <c r="H139" s="36">
        <f>SUMIFS(СВЦЭМ!$C$39:$C$782,СВЦЭМ!$A$39:$A$782,$A139,СВЦЭМ!$B$39:$B$782,H$119)+'СЕТ СН'!$I$9+СВЦЭМ!$D$10+'СЕТ СН'!$I$6-'СЕТ СН'!$I$19</f>
        <v>2233.0121539900001</v>
      </c>
      <c r="I139" s="36">
        <f>SUMIFS(СВЦЭМ!$C$39:$C$782,СВЦЭМ!$A$39:$A$782,$A139,СВЦЭМ!$B$39:$B$782,I$119)+'СЕТ СН'!$I$9+СВЦЭМ!$D$10+'СЕТ СН'!$I$6-'СЕТ СН'!$I$19</f>
        <v>2194.5972351700002</v>
      </c>
      <c r="J139" s="36">
        <f>SUMIFS(СВЦЭМ!$C$39:$C$782,СВЦЭМ!$A$39:$A$782,$A139,СВЦЭМ!$B$39:$B$782,J$119)+'СЕТ СН'!$I$9+СВЦЭМ!$D$10+'СЕТ СН'!$I$6-'СЕТ СН'!$I$19</f>
        <v>2138.3616693100003</v>
      </c>
      <c r="K139" s="36">
        <f>SUMIFS(СВЦЭМ!$C$39:$C$782,СВЦЭМ!$A$39:$A$782,$A139,СВЦЭМ!$B$39:$B$782,K$119)+'СЕТ СН'!$I$9+СВЦЭМ!$D$10+'СЕТ СН'!$I$6-'СЕТ СН'!$I$19</f>
        <v>2060.94820536</v>
      </c>
      <c r="L139" s="36">
        <f>SUMIFS(СВЦЭМ!$C$39:$C$782,СВЦЭМ!$A$39:$A$782,$A139,СВЦЭМ!$B$39:$B$782,L$119)+'СЕТ СН'!$I$9+СВЦЭМ!$D$10+'СЕТ СН'!$I$6-'СЕТ СН'!$I$19</f>
        <v>2044.8022702799999</v>
      </c>
      <c r="M139" s="36">
        <f>SUMIFS(СВЦЭМ!$C$39:$C$782,СВЦЭМ!$A$39:$A$782,$A139,СВЦЭМ!$B$39:$B$782,M$119)+'СЕТ СН'!$I$9+СВЦЭМ!$D$10+'СЕТ СН'!$I$6-'СЕТ СН'!$I$19</f>
        <v>2072.8753200800002</v>
      </c>
      <c r="N139" s="36">
        <f>SUMIFS(СВЦЭМ!$C$39:$C$782,СВЦЭМ!$A$39:$A$782,$A139,СВЦЭМ!$B$39:$B$782,N$119)+'СЕТ СН'!$I$9+СВЦЭМ!$D$10+'СЕТ СН'!$I$6-'СЕТ СН'!$I$19</f>
        <v>2107.6121096100001</v>
      </c>
      <c r="O139" s="36">
        <f>SUMIFS(СВЦЭМ!$C$39:$C$782,СВЦЭМ!$A$39:$A$782,$A139,СВЦЭМ!$B$39:$B$782,O$119)+'СЕТ СН'!$I$9+СВЦЭМ!$D$10+'СЕТ СН'!$I$6-'СЕТ СН'!$I$19</f>
        <v>2125.8445186099998</v>
      </c>
      <c r="P139" s="36">
        <f>SUMIFS(СВЦЭМ!$C$39:$C$782,СВЦЭМ!$A$39:$A$782,$A139,СВЦЭМ!$B$39:$B$782,P$119)+'СЕТ СН'!$I$9+СВЦЭМ!$D$10+'СЕТ СН'!$I$6-'СЕТ СН'!$I$19</f>
        <v>2140.1255354800001</v>
      </c>
      <c r="Q139" s="36">
        <f>SUMIFS(СВЦЭМ!$C$39:$C$782,СВЦЭМ!$A$39:$A$782,$A139,СВЦЭМ!$B$39:$B$782,Q$119)+'СЕТ СН'!$I$9+СВЦЭМ!$D$10+'СЕТ СН'!$I$6-'СЕТ СН'!$I$19</f>
        <v>2150.2434709899999</v>
      </c>
      <c r="R139" s="36">
        <f>SUMIFS(СВЦЭМ!$C$39:$C$782,СВЦЭМ!$A$39:$A$782,$A139,СВЦЭМ!$B$39:$B$782,R$119)+'СЕТ СН'!$I$9+СВЦЭМ!$D$10+'СЕТ СН'!$I$6-'СЕТ СН'!$I$19</f>
        <v>2135.7324174200003</v>
      </c>
      <c r="S139" s="36">
        <f>SUMIFS(СВЦЭМ!$C$39:$C$782,СВЦЭМ!$A$39:$A$782,$A139,СВЦЭМ!$B$39:$B$782,S$119)+'СЕТ СН'!$I$9+СВЦЭМ!$D$10+'СЕТ СН'!$I$6-'СЕТ СН'!$I$19</f>
        <v>2117.9388951700003</v>
      </c>
      <c r="T139" s="36">
        <f>SUMIFS(СВЦЭМ!$C$39:$C$782,СВЦЭМ!$A$39:$A$782,$A139,СВЦЭМ!$B$39:$B$782,T$119)+'СЕТ СН'!$I$9+СВЦЭМ!$D$10+'СЕТ СН'!$I$6-'СЕТ СН'!$I$19</f>
        <v>2110.1448224599999</v>
      </c>
      <c r="U139" s="36">
        <f>SUMIFS(СВЦЭМ!$C$39:$C$782,СВЦЭМ!$A$39:$A$782,$A139,СВЦЭМ!$B$39:$B$782,U$119)+'СЕТ СН'!$I$9+СВЦЭМ!$D$10+'СЕТ СН'!$I$6-'СЕТ СН'!$I$19</f>
        <v>2103.3662194799999</v>
      </c>
      <c r="V139" s="36">
        <f>SUMIFS(СВЦЭМ!$C$39:$C$782,СВЦЭМ!$A$39:$A$782,$A139,СВЦЭМ!$B$39:$B$782,V$119)+'СЕТ СН'!$I$9+СВЦЭМ!$D$10+'СЕТ СН'!$I$6-'СЕТ СН'!$I$19</f>
        <v>2115.6377093299998</v>
      </c>
      <c r="W139" s="36">
        <f>SUMIFS(СВЦЭМ!$C$39:$C$782,СВЦЭМ!$A$39:$A$782,$A139,СВЦЭМ!$B$39:$B$782,W$119)+'СЕТ СН'!$I$9+СВЦЭМ!$D$10+'СЕТ СН'!$I$6-'СЕТ СН'!$I$19</f>
        <v>2071.6673161200001</v>
      </c>
      <c r="X139" s="36">
        <f>SUMIFS(СВЦЭМ!$C$39:$C$782,СВЦЭМ!$A$39:$A$782,$A139,СВЦЭМ!$B$39:$B$782,X$119)+'СЕТ СН'!$I$9+СВЦЭМ!$D$10+'СЕТ СН'!$I$6-'СЕТ СН'!$I$19</f>
        <v>2120.88082368</v>
      </c>
      <c r="Y139" s="36">
        <f>SUMIFS(СВЦЭМ!$C$39:$C$782,СВЦЭМ!$A$39:$A$782,$A139,СВЦЭМ!$B$39:$B$782,Y$119)+'СЕТ СН'!$I$9+СВЦЭМ!$D$10+'СЕТ СН'!$I$6-'СЕТ СН'!$I$19</f>
        <v>2211.9873458000002</v>
      </c>
    </row>
    <row r="140" spans="1:25" ht="15.75" x14ac:dyDescent="0.2">
      <c r="A140" s="35">
        <f t="shared" si="3"/>
        <v>45098</v>
      </c>
      <c r="B140" s="36">
        <f>SUMIFS(СВЦЭМ!$C$39:$C$782,СВЦЭМ!$A$39:$A$782,$A140,СВЦЭМ!$B$39:$B$782,B$119)+'СЕТ СН'!$I$9+СВЦЭМ!$D$10+'СЕТ СН'!$I$6-'СЕТ СН'!$I$19</f>
        <v>2231.5845096499997</v>
      </c>
      <c r="C140" s="36">
        <f>SUMIFS(СВЦЭМ!$C$39:$C$782,СВЦЭМ!$A$39:$A$782,$A140,СВЦЭМ!$B$39:$B$782,C$119)+'СЕТ СН'!$I$9+СВЦЭМ!$D$10+'СЕТ СН'!$I$6-'СЕТ СН'!$I$19</f>
        <v>2359.5410031299998</v>
      </c>
      <c r="D140" s="36">
        <f>SUMIFS(СВЦЭМ!$C$39:$C$782,СВЦЭМ!$A$39:$A$782,$A140,СВЦЭМ!$B$39:$B$782,D$119)+'СЕТ СН'!$I$9+СВЦЭМ!$D$10+'СЕТ СН'!$I$6-'СЕТ СН'!$I$19</f>
        <v>2463.5699094399997</v>
      </c>
      <c r="E140" s="36">
        <f>SUMIFS(СВЦЭМ!$C$39:$C$782,СВЦЭМ!$A$39:$A$782,$A140,СВЦЭМ!$B$39:$B$782,E$119)+'СЕТ СН'!$I$9+СВЦЭМ!$D$10+'СЕТ СН'!$I$6-'СЕТ СН'!$I$19</f>
        <v>2476.7184430699999</v>
      </c>
      <c r="F140" s="36">
        <f>SUMIFS(СВЦЭМ!$C$39:$C$782,СВЦЭМ!$A$39:$A$782,$A140,СВЦЭМ!$B$39:$B$782,F$119)+'СЕТ СН'!$I$9+СВЦЭМ!$D$10+'СЕТ СН'!$I$6-'СЕТ СН'!$I$19</f>
        <v>2473.3004067700003</v>
      </c>
      <c r="G140" s="36">
        <f>SUMIFS(СВЦЭМ!$C$39:$C$782,СВЦЭМ!$A$39:$A$782,$A140,СВЦЭМ!$B$39:$B$782,G$119)+'СЕТ СН'!$I$9+СВЦЭМ!$D$10+'СЕТ СН'!$I$6-'СЕТ СН'!$I$19</f>
        <v>2432.7758942700002</v>
      </c>
      <c r="H140" s="36">
        <f>SUMIFS(СВЦЭМ!$C$39:$C$782,СВЦЭМ!$A$39:$A$782,$A140,СВЦЭМ!$B$39:$B$782,H$119)+'СЕТ СН'!$I$9+СВЦЭМ!$D$10+'СЕТ СН'!$I$6-'СЕТ СН'!$I$19</f>
        <v>2279.0725554800001</v>
      </c>
      <c r="I140" s="36">
        <f>SUMIFS(СВЦЭМ!$C$39:$C$782,СВЦЭМ!$A$39:$A$782,$A140,СВЦЭМ!$B$39:$B$782,I$119)+'СЕТ СН'!$I$9+СВЦЭМ!$D$10+'СЕТ СН'!$I$6-'СЕТ СН'!$I$19</f>
        <v>2206.2670769799997</v>
      </c>
      <c r="J140" s="36">
        <f>SUMIFS(СВЦЭМ!$C$39:$C$782,СВЦЭМ!$A$39:$A$782,$A140,СВЦЭМ!$B$39:$B$782,J$119)+'СЕТ СН'!$I$9+СВЦЭМ!$D$10+'СЕТ СН'!$I$6-'СЕТ СН'!$I$19</f>
        <v>2121.3989158100003</v>
      </c>
      <c r="K140" s="36">
        <f>SUMIFS(СВЦЭМ!$C$39:$C$782,СВЦЭМ!$A$39:$A$782,$A140,СВЦЭМ!$B$39:$B$782,K$119)+'СЕТ СН'!$I$9+СВЦЭМ!$D$10+'СЕТ СН'!$I$6-'СЕТ СН'!$I$19</f>
        <v>2116.2725419999997</v>
      </c>
      <c r="L140" s="36">
        <f>SUMIFS(СВЦЭМ!$C$39:$C$782,СВЦЭМ!$A$39:$A$782,$A140,СВЦЭМ!$B$39:$B$782,L$119)+'СЕТ СН'!$I$9+СВЦЭМ!$D$10+'СЕТ СН'!$I$6-'СЕТ СН'!$I$19</f>
        <v>2153.9740020999998</v>
      </c>
      <c r="M140" s="36">
        <f>SUMIFS(СВЦЭМ!$C$39:$C$782,СВЦЭМ!$A$39:$A$782,$A140,СВЦЭМ!$B$39:$B$782,M$119)+'СЕТ СН'!$I$9+СВЦЭМ!$D$10+'СЕТ СН'!$I$6-'СЕТ СН'!$I$19</f>
        <v>2176.0169573100002</v>
      </c>
      <c r="N140" s="36">
        <f>SUMIFS(СВЦЭМ!$C$39:$C$782,СВЦЭМ!$A$39:$A$782,$A140,СВЦЭМ!$B$39:$B$782,N$119)+'СЕТ СН'!$I$9+СВЦЭМ!$D$10+'СЕТ СН'!$I$6-'СЕТ СН'!$I$19</f>
        <v>2207.0657429000003</v>
      </c>
      <c r="O140" s="36">
        <f>SUMIFS(СВЦЭМ!$C$39:$C$782,СВЦЭМ!$A$39:$A$782,$A140,СВЦЭМ!$B$39:$B$782,O$119)+'СЕТ СН'!$I$9+СВЦЭМ!$D$10+'СЕТ СН'!$I$6-'СЕТ СН'!$I$19</f>
        <v>2190.6521464699999</v>
      </c>
      <c r="P140" s="36">
        <f>SUMIFS(СВЦЭМ!$C$39:$C$782,СВЦЭМ!$A$39:$A$782,$A140,СВЦЭМ!$B$39:$B$782,P$119)+'СЕТ СН'!$I$9+СВЦЭМ!$D$10+'СЕТ СН'!$I$6-'СЕТ СН'!$I$19</f>
        <v>2220.8937602799997</v>
      </c>
      <c r="Q140" s="36">
        <f>SUMIFS(СВЦЭМ!$C$39:$C$782,СВЦЭМ!$A$39:$A$782,$A140,СВЦЭМ!$B$39:$B$782,Q$119)+'СЕТ СН'!$I$9+СВЦЭМ!$D$10+'СЕТ СН'!$I$6-'СЕТ СН'!$I$19</f>
        <v>2220.9871027500003</v>
      </c>
      <c r="R140" s="36">
        <f>SUMIFS(СВЦЭМ!$C$39:$C$782,СВЦЭМ!$A$39:$A$782,$A140,СВЦЭМ!$B$39:$B$782,R$119)+'СЕТ СН'!$I$9+СВЦЭМ!$D$10+'СЕТ СН'!$I$6-'СЕТ СН'!$I$19</f>
        <v>2198.70999794</v>
      </c>
      <c r="S140" s="36">
        <f>SUMIFS(СВЦЭМ!$C$39:$C$782,СВЦЭМ!$A$39:$A$782,$A140,СВЦЭМ!$B$39:$B$782,S$119)+'СЕТ СН'!$I$9+СВЦЭМ!$D$10+'СЕТ СН'!$I$6-'СЕТ СН'!$I$19</f>
        <v>2153.4004350099999</v>
      </c>
      <c r="T140" s="36">
        <f>SUMIFS(СВЦЭМ!$C$39:$C$782,СВЦЭМ!$A$39:$A$782,$A140,СВЦЭМ!$B$39:$B$782,T$119)+'СЕТ СН'!$I$9+СВЦЭМ!$D$10+'СЕТ СН'!$I$6-'СЕТ СН'!$I$19</f>
        <v>2168.5446151799997</v>
      </c>
      <c r="U140" s="36">
        <f>SUMIFS(СВЦЭМ!$C$39:$C$782,СВЦЭМ!$A$39:$A$782,$A140,СВЦЭМ!$B$39:$B$782,U$119)+'СЕТ СН'!$I$9+СВЦЭМ!$D$10+'СЕТ СН'!$I$6-'СЕТ СН'!$I$19</f>
        <v>2157.35853886</v>
      </c>
      <c r="V140" s="36">
        <f>SUMIFS(СВЦЭМ!$C$39:$C$782,СВЦЭМ!$A$39:$A$782,$A140,СВЦЭМ!$B$39:$B$782,V$119)+'СЕТ СН'!$I$9+СВЦЭМ!$D$10+'СЕТ СН'!$I$6-'СЕТ СН'!$I$19</f>
        <v>2142.4437190999997</v>
      </c>
      <c r="W140" s="36">
        <f>SUMIFS(СВЦЭМ!$C$39:$C$782,СВЦЭМ!$A$39:$A$782,$A140,СВЦЭМ!$B$39:$B$782,W$119)+'СЕТ СН'!$I$9+СВЦЭМ!$D$10+'СЕТ СН'!$I$6-'СЕТ СН'!$I$19</f>
        <v>2157.77223142</v>
      </c>
      <c r="X140" s="36">
        <f>SUMIFS(СВЦЭМ!$C$39:$C$782,СВЦЭМ!$A$39:$A$782,$A140,СВЦЭМ!$B$39:$B$782,X$119)+'СЕТ СН'!$I$9+СВЦЭМ!$D$10+'СЕТ СН'!$I$6-'СЕТ СН'!$I$19</f>
        <v>2207.8649199000001</v>
      </c>
      <c r="Y140" s="36">
        <f>SUMIFS(СВЦЭМ!$C$39:$C$782,СВЦЭМ!$A$39:$A$782,$A140,СВЦЭМ!$B$39:$B$782,Y$119)+'СЕТ СН'!$I$9+СВЦЭМ!$D$10+'СЕТ СН'!$I$6-'СЕТ СН'!$I$19</f>
        <v>2318.8330633300002</v>
      </c>
    </row>
    <row r="141" spans="1:25" ht="15.75" x14ac:dyDescent="0.2">
      <c r="A141" s="35">
        <f t="shared" si="3"/>
        <v>45099</v>
      </c>
      <c r="B141" s="36">
        <f>SUMIFS(СВЦЭМ!$C$39:$C$782,СВЦЭМ!$A$39:$A$782,$A141,СВЦЭМ!$B$39:$B$782,B$119)+'СЕТ СН'!$I$9+СВЦЭМ!$D$10+'СЕТ СН'!$I$6-'СЕТ СН'!$I$19</f>
        <v>2333.60486868</v>
      </c>
      <c r="C141" s="36">
        <f>SUMIFS(СВЦЭМ!$C$39:$C$782,СВЦЭМ!$A$39:$A$782,$A141,СВЦЭМ!$B$39:$B$782,C$119)+'СЕТ СН'!$I$9+СВЦЭМ!$D$10+'СЕТ СН'!$I$6-'СЕТ СН'!$I$19</f>
        <v>2409.0791855500001</v>
      </c>
      <c r="D141" s="36">
        <f>SUMIFS(СВЦЭМ!$C$39:$C$782,СВЦЭМ!$A$39:$A$782,$A141,СВЦЭМ!$B$39:$B$782,D$119)+'СЕТ СН'!$I$9+СВЦЭМ!$D$10+'СЕТ СН'!$I$6-'СЕТ СН'!$I$19</f>
        <v>2437.82424038</v>
      </c>
      <c r="E141" s="36">
        <f>SUMIFS(СВЦЭМ!$C$39:$C$782,СВЦЭМ!$A$39:$A$782,$A141,СВЦЭМ!$B$39:$B$782,E$119)+'СЕТ СН'!$I$9+СВЦЭМ!$D$10+'СЕТ СН'!$I$6-'СЕТ СН'!$I$19</f>
        <v>2412.0507990999999</v>
      </c>
      <c r="F141" s="36">
        <f>SUMIFS(СВЦЭМ!$C$39:$C$782,СВЦЭМ!$A$39:$A$782,$A141,СВЦЭМ!$B$39:$B$782,F$119)+'СЕТ СН'!$I$9+СВЦЭМ!$D$10+'СЕТ СН'!$I$6-'СЕТ СН'!$I$19</f>
        <v>2428.2380301900002</v>
      </c>
      <c r="G141" s="36">
        <f>SUMIFS(СВЦЭМ!$C$39:$C$782,СВЦЭМ!$A$39:$A$782,$A141,СВЦЭМ!$B$39:$B$782,G$119)+'СЕТ СН'!$I$9+СВЦЭМ!$D$10+'СЕТ СН'!$I$6-'СЕТ СН'!$I$19</f>
        <v>2433.1366373199999</v>
      </c>
      <c r="H141" s="36">
        <f>SUMIFS(СВЦЭМ!$C$39:$C$782,СВЦЭМ!$A$39:$A$782,$A141,СВЦЭМ!$B$39:$B$782,H$119)+'СЕТ СН'!$I$9+СВЦЭМ!$D$10+'СЕТ СН'!$I$6-'СЕТ СН'!$I$19</f>
        <v>2246.96226144</v>
      </c>
      <c r="I141" s="36">
        <f>SUMIFS(СВЦЭМ!$C$39:$C$782,СВЦЭМ!$A$39:$A$782,$A141,СВЦЭМ!$B$39:$B$782,I$119)+'СЕТ СН'!$I$9+СВЦЭМ!$D$10+'СЕТ СН'!$I$6-'СЕТ СН'!$I$19</f>
        <v>2210.9640800300003</v>
      </c>
      <c r="J141" s="36">
        <f>SUMIFS(СВЦЭМ!$C$39:$C$782,СВЦЭМ!$A$39:$A$782,$A141,СВЦЭМ!$B$39:$B$782,J$119)+'СЕТ СН'!$I$9+СВЦЭМ!$D$10+'СЕТ СН'!$I$6-'СЕТ СН'!$I$19</f>
        <v>2133.37897987</v>
      </c>
      <c r="K141" s="36">
        <f>SUMIFS(СВЦЭМ!$C$39:$C$782,СВЦЭМ!$A$39:$A$782,$A141,СВЦЭМ!$B$39:$B$782,K$119)+'СЕТ СН'!$I$9+СВЦЭМ!$D$10+'СЕТ СН'!$I$6-'СЕТ СН'!$I$19</f>
        <v>2110.1735269000001</v>
      </c>
      <c r="L141" s="36">
        <f>SUMIFS(СВЦЭМ!$C$39:$C$782,СВЦЭМ!$A$39:$A$782,$A141,СВЦЭМ!$B$39:$B$782,L$119)+'СЕТ СН'!$I$9+СВЦЭМ!$D$10+'СЕТ СН'!$I$6-'СЕТ СН'!$I$19</f>
        <v>2113.0030295799997</v>
      </c>
      <c r="M141" s="36">
        <f>SUMIFS(СВЦЭМ!$C$39:$C$782,СВЦЭМ!$A$39:$A$782,$A141,СВЦЭМ!$B$39:$B$782,M$119)+'СЕТ СН'!$I$9+СВЦЭМ!$D$10+'СЕТ СН'!$I$6-'СЕТ СН'!$I$19</f>
        <v>2148.3226831700003</v>
      </c>
      <c r="N141" s="36">
        <f>SUMIFS(СВЦЭМ!$C$39:$C$782,СВЦЭМ!$A$39:$A$782,$A141,СВЦЭМ!$B$39:$B$782,N$119)+'СЕТ СН'!$I$9+СВЦЭМ!$D$10+'СЕТ СН'!$I$6-'СЕТ СН'!$I$19</f>
        <v>2195.65241225</v>
      </c>
      <c r="O141" s="36">
        <f>SUMIFS(СВЦЭМ!$C$39:$C$782,СВЦЭМ!$A$39:$A$782,$A141,СВЦЭМ!$B$39:$B$782,O$119)+'СЕТ СН'!$I$9+СВЦЭМ!$D$10+'СЕТ СН'!$I$6-'СЕТ СН'!$I$19</f>
        <v>2201.8829864199997</v>
      </c>
      <c r="P141" s="36">
        <f>SUMIFS(СВЦЭМ!$C$39:$C$782,СВЦЭМ!$A$39:$A$782,$A141,СВЦЭМ!$B$39:$B$782,P$119)+'СЕТ СН'!$I$9+СВЦЭМ!$D$10+'СЕТ СН'!$I$6-'СЕТ СН'!$I$19</f>
        <v>2200.11262984</v>
      </c>
      <c r="Q141" s="36">
        <f>SUMIFS(СВЦЭМ!$C$39:$C$782,СВЦЭМ!$A$39:$A$782,$A141,СВЦЭМ!$B$39:$B$782,Q$119)+'СЕТ СН'!$I$9+СВЦЭМ!$D$10+'СЕТ СН'!$I$6-'СЕТ СН'!$I$19</f>
        <v>2199.3136819399997</v>
      </c>
      <c r="R141" s="36">
        <f>SUMIFS(СВЦЭМ!$C$39:$C$782,СВЦЭМ!$A$39:$A$782,$A141,СВЦЭМ!$B$39:$B$782,R$119)+'СЕТ СН'!$I$9+СВЦЭМ!$D$10+'СЕТ СН'!$I$6-'СЕТ СН'!$I$19</f>
        <v>2184.3125698599997</v>
      </c>
      <c r="S141" s="36">
        <f>SUMIFS(СВЦЭМ!$C$39:$C$782,СВЦЭМ!$A$39:$A$782,$A141,СВЦЭМ!$B$39:$B$782,S$119)+'СЕТ СН'!$I$9+СВЦЭМ!$D$10+'СЕТ СН'!$I$6-'СЕТ СН'!$I$19</f>
        <v>2160.2483300399999</v>
      </c>
      <c r="T141" s="36">
        <f>SUMIFS(СВЦЭМ!$C$39:$C$782,СВЦЭМ!$A$39:$A$782,$A141,СВЦЭМ!$B$39:$B$782,T$119)+'СЕТ СН'!$I$9+СВЦЭМ!$D$10+'СЕТ СН'!$I$6-'СЕТ СН'!$I$19</f>
        <v>2181.9571599400001</v>
      </c>
      <c r="U141" s="36">
        <f>SUMIFS(СВЦЭМ!$C$39:$C$782,СВЦЭМ!$A$39:$A$782,$A141,СВЦЭМ!$B$39:$B$782,U$119)+'СЕТ СН'!$I$9+СВЦЭМ!$D$10+'СЕТ СН'!$I$6-'СЕТ СН'!$I$19</f>
        <v>2150.8135360300003</v>
      </c>
      <c r="V141" s="36">
        <f>SUMIFS(СВЦЭМ!$C$39:$C$782,СВЦЭМ!$A$39:$A$782,$A141,СВЦЭМ!$B$39:$B$782,V$119)+'СЕТ СН'!$I$9+СВЦЭМ!$D$10+'СЕТ СН'!$I$6-'СЕТ СН'!$I$19</f>
        <v>2116.2423592099999</v>
      </c>
      <c r="W141" s="36">
        <f>SUMIFS(СВЦЭМ!$C$39:$C$782,СВЦЭМ!$A$39:$A$782,$A141,СВЦЭМ!$B$39:$B$782,W$119)+'СЕТ СН'!$I$9+СВЦЭМ!$D$10+'СЕТ СН'!$I$6-'СЕТ СН'!$I$19</f>
        <v>2146.51292672</v>
      </c>
      <c r="X141" s="36">
        <f>SUMIFS(СВЦЭМ!$C$39:$C$782,СВЦЭМ!$A$39:$A$782,$A141,СВЦЭМ!$B$39:$B$782,X$119)+'СЕТ СН'!$I$9+СВЦЭМ!$D$10+'СЕТ СН'!$I$6-'СЕТ СН'!$I$19</f>
        <v>2211.0602835</v>
      </c>
      <c r="Y141" s="36">
        <f>SUMIFS(СВЦЭМ!$C$39:$C$782,СВЦЭМ!$A$39:$A$782,$A141,СВЦЭМ!$B$39:$B$782,Y$119)+'СЕТ СН'!$I$9+СВЦЭМ!$D$10+'СЕТ СН'!$I$6-'СЕТ СН'!$I$19</f>
        <v>2296.1086443599997</v>
      </c>
    </row>
    <row r="142" spans="1:25" ht="15.75" x14ac:dyDescent="0.2">
      <c r="A142" s="35">
        <f t="shared" si="3"/>
        <v>45100</v>
      </c>
      <c r="B142" s="36">
        <f>SUMIFS(СВЦЭМ!$C$39:$C$782,СВЦЭМ!$A$39:$A$782,$A142,СВЦЭМ!$B$39:$B$782,B$119)+'СЕТ СН'!$I$9+СВЦЭМ!$D$10+'СЕТ СН'!$I$6-'СЕТ СН'!$I$19</f>
        <v>2312.7983152699999</v>
      </c>
      <c r="C142" s="36">
        <f>SUMIFS(СВЦЭМ!$C$39:$C$782,СВЦЭМ!$A$39:$A$782,$A142,СВЦЭМ!$B$39:$B$782,C$119)+'СЕТ СН'!$I$9+СВЦЭМ!$D$10+'СЕТ СН'!$I$6-'СЕТ СН'!$I$19</f>
        <v>2437.50183199</v>
      </c>
      <c r="D142" s="36">
        <f>SUMIFS(СВЦЭМ!$C$39:$C$782,СВЦЭМ!$A$39:$A$782,$A142,СВЦЭМ!$B$39:$B$782,D$119)+'СЕТ СН'!$I$9+СВЦЭМ!$D$10+'СЕТ СН'!$I$6-'СЕТ СН'!$I$19</f>
        <v>2502.9659766699997</v>
      </c>
      <c r="E142" s="36">
        <f>SUMIFS(СВЦЭМ!$C$39:$C$782,СВЦЭМ!$A$39:$A$782,$A142,СВЦЭМ!$B$39:$B$782,E$119)+'СЕТ СН'!$I$9+СВЦЭМ!$D$10+'СЕТ СН'!$I$6-'СЕТ СН'!$I$19</f>
        <v>2476.70483036</v>
      </c>
      <c r="F142" s="36">
        <f>SUMIFS(СВЦЭМ!$C$39:$C$782,СВЦЭМ!$A$39:$A$782,$A142,СВЦЭМ!$B$39:$B$782,F$119)+'СЕТ СН'!$I$9+СВЦЭМ!$D$10+'СЕТ СН'!$I$6-'СЕТ СН'!$I$19</f>
        <v>2465.9588317400003</v>
      </c>
      <c r="G142" s="36">
        <f>SUMIFS(СВЦЭМ!$C$39:$C$782,СВЦЭМ!$A$39:$A$782,$A142,СВЦЭМ!$B$39:$B$782,G$119)+'СЕТ СН'!$I$9+СВЦЭМ!$D$10+'СЕТ СН'!$I$6-'СЕТ СН'!$I$19</f>
        <v>2374.5099583599999</v>
      </c>
      <c r="H142" s="36">
        <f>SUMIFS(СВЦЭМ!$C$39:$C$782,СВЦЭМ!$A$39:$A$782,$A142,СВЦЭМ!$B$39:$B$782,H$119)+'СЕТ СН'!$I$9+СВЦЭМ!$D$10+'СЕТ СН'!$I$6-'СЕТ СН'!$I$19</f>
        <v>2251.0303206899998</v>
      </c>
      <c r="I142" s="36">
        <f>SUMIFS(СВЦЭМ!$C$39:$C$782,СВЦЭМ!$A$39:$A$782,$A142,СВЦЭМ!$B$39:$B$782,I$119)+'СЕТ СН'!$I$9+СВЦЭМ!$D$10+'СЕТ СН'!$I$6-'СЕТ СН'!$I$19</f>
        <v>2125.5661580699998</v>
      </c>
      <c r="J142" s="36">
        <f>SUMIFS(СВЦЭМ!$C$39:$C$782,СВЦЭМ!$A$39:$A$782,$A142,СВЦЭМ!$B$39:$B$782,J$119)+'СЕТ СН'!$I$9+СВЦЭМ!$D$10+'СЕТ СН'!$I$6-'СЕТ СН'!$I$19</f>
        <v>2057.3963032000001</v>
      </c>
      <c r="K142" s="36">
        <f>SUMIFS(СВЦЭМ!$C$39:$C$782,СВЦЭМ!$A$39:$A$782,$A142,СВЦЭМ!$B$39:$B$782,K$119)+'СЕТ СН'!$I$9+СВЦЭМ!$D$10+'СЕТ СН'!$I$6-'СЕТ СН'!$I$19</f>
        <v>1995.9654531399999</v>
      </c>
      <c r="L142" s="36">
        <f>SUMIFS(СВЦЭМ!$C$39:$C$782,СВЦЭМ!$A$39:$A$782,$A142,СВЦЭМ!$B$39:$B$782,L$119)+'СЕТ СН'!$I$9+СВЦЭМ!$D$10+'СЕТ СН'!$I$6-'СЕТ СН'!$I$19</f>
        <v>1948.39175514</v>
      </c>
      <c r="M142" s="36">
        <f>SUMIFS(СВЦЭМ!$C$39:$C$782,СВЦЭМ!$A$39:$A$782,$A142,СВЦЭМ!$B$39:$B$782,M$119)+'СЕТ СН'!$I$9+СВЦЭМ!$D$10+'СЕТ СН'!$I$6-'СЕТ СН'!$I$19</f>
        <v>1971.2279065</v>
      </c>
      <c r="N142" s="36">
        <f>SUMIFS(СВЦЭМ!$C$39:$C$782,СВЦЭМ!$A$39:$A$782,$A142,СВЦЭМ!$B$39:$B$782,N$119)+'СЕТ СН'!$I$9+СВЦЭМ!$D$10+'СЕТ СН'!$I$6-'СЕТ СН'!$I$19</f>
        <v>2001.0876297300001</v>
      </c>
      <c r="O142" s="36">
        <f>SUMIFS(СВЦЭМ!$C$39:$C$782,СВЦЭМ!$A$39:$A$782,$A142,СВЦЭМ!$B$39:$B$782,O$119)+'СЕТ СН'!$I$9+СВЦЭМ!$D$10+'СЕТ СН'!$I$6-'СЕТ СН'!$I$19</f>
        <v>2043.0503838100001</v>
      </c>
      <c r="P142" s="36">
        <f>SUMIFS(СВЦЭМ!$C$39:$C$782,СВЦЭМ!$A$39:$A$782,$A142,СВЦЭМ!$B$39:$B$782,P$119)+'СЕТ СН'!$I$9+СВЦЭМ!$D$10+'СЕТ СН'!$I$6-'СЕТ СН'!$I$19</f>
        <v>2054.2765310599998</v>
      </c>
      <c r="Q142" s="36">
        <f>SUMIFS(СВЦЭМ!$C$39:$C$782,СВЦЭМ!$A$39:$A$782,$A142,СВЦЭМ!$B$39:$B$782,Q$119)+'СЕТ СН'!$I$9+СВЦЭМ!$D$10+'СЕТ СН'!$I$6-'СЕТ СН'!$I$19</f>
        <v>2057.5354944600003</v>
      </c>
      <c r="R142" s="36">
        <f>SUMIFS(СВЦЭМ!$C$39:$C$782,СВЦЭМ!$A$39:$A$782,$A142,СВЦЭМ!$B$39:$B$782,R$119)+'СЕТ СН'!$I$9+СВЦЭМ!$D$10+'СЕТ СН'!$I$6-'СЕТ СН'!$I$19</f>
        <v>2030.69231597</v>
      </c>
      <c r="S142" s="36">
        <f>SUMIFS(СВЦЭМ!$C$39:$C$782,СВЦЭМ!$A$39:$A$782,$A142,СВЦЭМ!$B$39:$B$782,S$119)+'СЕТ СН'!$I$9+СВЦЭМ!$D$10+'СЕТ СН'!$I$6-'СЕТ СН'!$I$19</f>
        <v>2025.40517847</v>
      </c>
      <c r="T142" s="36">
        <f>SUMIFS(СВЦЭМ!$C$39:$C$782,СВЦЭМ!$A$39:$A$782,$A142,СВЦЭМ!$B$39:$B$782,T$119)+'СЕТ СН'!$I$9+СВЦЭМ!$D$10+'СЕТ СН'!$I$6-'СЕТ СН'!$I$19</f>
        <v>2023.77581293</v>
      </c>
      <c r="U142" s="36">
        <f>SUMIFS(СВЦЭМ!$C$39:$C$782,СВЦЭМ!$A$39:$A$782,$A142,СВЦЭМ!$B$39:$B$782,U$119)+'СЕТ СН'!$I$9+СВЦЭМ!$D$10+'СЕТ СН'!$I$6-'СЕТ СН'!$I$19</f>
        <v>2022.2951350000001</v>
      </c>
      <c r="V142" s="36">
        <f>SUMIFS(СВЦЭМ!$C$39:$C$782,СВЦЭМ!$A$39:$A$782,$A142,СВЦЭМ!$B$39:$B$782,V$119)+'СЕТ СН'!$I$9+СВЦЭМ!$D$10+'СЕТ СН'!$I$6-'СЕТ СН'!$I$19</f>
        <v>2035.0920318000001</v>
      </c>
      <c r="W142" s="36">
        <f>SUMIFS(СВЦЭМ!$C$39:$C$782,СВЦЭМ!$A$39:$A$782,$A142,СВЦЭМ!$B$39:$B$782,W$119)+'СЕТ СН'!$I$9+СВЦЭМ!$D$10+'СЕТ СН'!$I$6-'СЕТ СН'!$I$19</f>
        <v>2013.7138606599999</v>
      </c>
      <c r="X142" s="36">
        <f>SUMIFS(СВЦЭМ!$C$39:$C$782,СВЦЭМ!$A$39:$A$782,$A142,СВЦЭМ!$B$39:$B$782,X$119)+'СЕТ СН'!$I$9+СВЦЭМ!$D$10+'СЕТ СН'!$I$6-'СЕТ СН'!$I$19</f>
        <v>2050.50647944</v>
      </c>
      <c r="Y142" s="36">
        <f>SUMIFS(СВЦЭМ!$C$39:$C$782,СВЦЭМ!$A$39:$A$782,$A142,СВЦЭМ!$B$39:$B$782,Y$119)+'СЕТ СН'!$I$9+СВЦЭМ!$D$10+'СЕТ СН'!$I$6-'СЕТ СН'!$I$19</f>
        <v>2195.20597645</v>
      </c>
    </row>
    <row r="143" spans="1:25" ht="15.75" x14ac:dyDescent="0.2">
      <c r="A143" s="35">
        <f t="shared" si="3"/>
        <v>45101</v>
      </c>
      <c r="B143" s="36">
        <f>SUMIFS(СВЦЭМ!$C$39:$C$782,СВЦЭМ!$A$39:$A$782,$A143,СВЦЭМ!$B$39:$B$782,B$119)+'СЕТ СН'!$I$9+СВЦЭМ!$D$10+'СЕТ СН'!$I$6-'СЕТ СН'!$I$19</f>
        <v>2177.8677740499998</v>
      </c>
      <c r="C143" s="36">
        <f>SUMIFS(СВЦЭМ!$C$39:$C$782,СВЦЭМ!$A$39:$A$782,$A143,СВЦЭМ!$B$39:$B$782,C$119)+'СЕТ СН'!$I$9+СВЦЭМ!$D$10+'СЕТ СН'!$I$6-'СЕТ СН'!$I$19</f>
        <v>2259.4712788400002</v>
      </c>
      <c r="D143" s="36">
        <f>SUMIFS(СВЦЭМ!$C$39:$C$782,СВЦЭМ!$A$39:$A$782,$A143,СВЦЭМ!$B$39:$B$782,D$119)+'СЕТ СН'!$I$9+СВЦЭМ!$D$10+'СЕТ СН'!$I$6-'СЕТ СН'!$I$19</f>
        <v>2343.0526916700001</v>
      </c>
      <c r="E143" s="36">
        <f>SUMIFS(СВЦЭМ!$C$39:$C$782,СВЦЭМ!$A$39:$A$782,$A143,СВЦЭМ!$B$39:$B$782,E$119)+'СЕТ СН'!$I$9+СВЦЭМ!$D$10+'СЕТ СН'!$I$6-'СЕТ СН'!$I$19</f>
        <v>2338.96236752</v>
      </c>
      <c r="F143" s="36">
        <f>SUMIFS(СВЦЭМ!$C$39:$C$782,СВЦЭМ!$A$39:$A$782,$A143,СВЦЭМ!$B$39:$B$782,F$119)+'СЕТ СН'!$I$9+СВЦЭМ!$D$10+'СЕТ СН'!$I$6-'СЕТ СН'!$I$19</f>
        <v>2352.1416725600002</v>
      </c>
      <c r="G143" s="36">
        <f>SUMIFS(СВЦЭМ!$C$39:$C$782,СВЦЭМ!$A$39:$A$782,$A143,СВЦЭМ!$B$39:$B$782,G$119)+'СЕТ СН'!$I$9+СВЦЭМ!$D$10+'СЕТ СН'!$I$6-'СЕТ СН'!$I$19</f>
        <v>2351.0373649499998</v>
      </c>
      <c r="H143" s="36">
        <f>SUMIFS(СВЦЭМ!$C$39:$C$782,СВЦЭМ!$A$39:$A$782,$A143,СВЦЭМ!$B$39:$B$782,H$119)+'СЕТ СН'!$I$9+СВЦЭМ!$D$10+'СЕТ СН'!$I$6-'СЕТ СН'!$I$19</f>
        <v>2316.8799705399997</v>
      </c>
      <c r="I143" s="36">
        <f>SUMIFS(СВЦЭМ!$C$39:$C$782,СВЦЭМ!$A$39:$A$782,$A143,СВЦЭМ!$B$39:$B$782,I$119)+'СЕТ СН'!$I$9+СВЦЭМ!$D$10+'СЕТ СН'!$I$6-'СЕТ СН'!$I$19</f>
        <v>2251.96071549</v>
      </c>
      <c r="J143" s="36">
        <f>SUMIFS(СВЦЭМ!$C$39:$C$782,СВЦЭМ!$A$39:$A$782,$A143,СВЦЭМ!$B$39:$B$782,J$119)+'СЕТ СН'!$I$9+СВЦЭМ!$D$10+'СЕТ СН'!$I$6-'СЕТ СН'!$I$19</f>
        <v>2138.1349125199999</v>
      </c>
      <c r="K143" s="36">
        <f>SUMIFS(СВЦЭМ!$C$39:$C$782,СВЦЭМ!$A$39:$A$782,$A143,СВЦЭМ!$B$39:$B$782,K$119)+'СЕТ СН'!$I$9+СВЦЭМ!$D$10+'СЕТ СН'!$I$6-'СЕТ СН'!$I$19</f>
        <v>2062.0559343</v>
      </c>
      <c r="L143" s="36">
        <f>SUMIFS(СВЦЭМ!$C$39:$C$782,СВЦЭМ!$A$39:$A$782,$A143,СВЦЭМ!$B$39:$B$782,L$119)+'СЕТ СН'!$I$9+СВЦЭМ!$D$10+'СЕТ СН'!$I$6-'СЕТ СН'!$I$19</f>
        <v>2050.5913422799999</v>
      </c>
      <c r="M143" s="36">
        <f>SUMIFS(СВЦЭМ!$C$39:$C$782,СВЦЭМ!$A$39:$A$782,$A143,СВЦЭМ!$B$39:$B$782,M$119)+'СЕТ СН'!$I$9+СВЦЭМ!$D$10+'СЕТ СН'!$I$6-'СЕТ СН'!$I$19</f>
        <v>2075.64676031</v>
      </c>
      <c r="N143" s="36">
        <f>SUMIFS(СВЦЭМ!$C$39:$C$782,СВЦЭМ!$A$39:$A$782,$A143,СВЦЭМ!$B$39:$B$782,N$119)+'СЕТ СН'!$I$9+СВЦЭМ!$D$10+'СЕТ СН'!$I$6-'СЕТ СН'!$I$19</f>
        <v>2137.0889954100003</v>
      </c>
      <c r="O143" s="36">
        <f>SUMIFS(СВЦЭМ!$C$39:$C$782,СВЦЭМ!$A$39:$A$782,$A143,СВЦЭМ!$B$39:$B$782,O$119)+'СЕТ СН'!$I$9+СВЦЭМ!$D$10+'СЕТ СН'!$I$6-'СЕТ СН'!$I$19</f>
        <v>2180.7168523</v>
      </c>
      <c r="P143" s="36">
        <f>SUMIFS(СВЦЭМ!$C$39:$C$782,СВЦЭМ!$A$39:$A$782,$A143,СВЦЭМ!$B$39:$B$782,P$119)+'СЕТ СН'!$I$9+СВЦЭМ!$D$10+'СЕТ СН'!$I$6-'СЕТ СН'!$I$19</f>
        <v>2185.8950108099998</v>
      </c>
      <c r="Q143" s="36">
        <f>SUMIFS(СВЦЭМ!$C$39:$C$782,СВЦЭМ!$A$39:$A$782,$A143,СВЦЭМ!$B$39:$B$782,Q$119)+'СЕТ СН'!$I$9+СВЦЭМ!$D$10+'СЕТ СН'!$I$6-'СЕТ СН'!$I$19</f>
        <v>2199.62639975</v>
      </c>
      <c r="R143" s="36">
        <f>SUMIFS(СВЦЭМ!$C$39:$C$782,СВЦЭМ!$A$39:$A$782,$A143,СВЦЭМ!$B$39:$B$782,R$119)+'СЕТ СН'!$I$9+СВЦЭМ!$D$10+'СЕТ СН'!$I$6-'СЕТ СН'!$I$19</f>
        <v>2177.0989643100002</v>
      </c>
      <c r="S143" s="36">
        <f>SUMIFS(СВЦЭМ!$C$39:$C$782,СВЦЭМ!$A$39:$A$782,$A143,СВЦЭМ!$B$39:$B$782,S$119)+'СЕТ СН'!$I$9+СВЦЭМ!$D$10+'СЕТ СН'!$I$6-'СЕТ СН'!$I$19</f>
        <v>2182.7066976200003</v>
      </c>
      <c r="T143" s="36">
        <f>SUMIFS(СВЦЭМ!$C$39:$C$782,СВЦЭМ!$A$39:$A$782,$A143,СВЦЭМ!$B$39:$B$782,T$119)+'СЕТ СН'!$I$9+СВЦЭМ!$D$10+'СЕТ СН'!$I$6-'СЕТ СН'!$I$19</f>
        <v>2176.73785073</v>
      </c>
      <c r="U143" s="36">
        <f>SUMIFS(СВЦЭМ!$C$39:$C$782,СВЦЭМ!$A$39:$A$782,$A143,СВЦЭМ!$B$39:$B$782,U$119)+'СЕТ СН'!$I$9+СВЦЭМ!$D$10+'СЕТ СН'!$I$6-'СЕТ СН'!$I$19</f>
        <v>2196.2027605399999</v>
      </c>
      <c r="V143" s="36">
        <f>SUMIFS(СВЦЭМ!$C$39:$C$782,СВЦЭМ!$A$39:$A$782,$A143,СВЦЭМ!$B$39:$B$782,V$119)+'СЕТ СН'!$I$9+СВЦЭМ!$D$10+'СЕТ СН'!$I$6-'СЕТ СН'!$I$19</f>
        <v>2195.3859945100003</v>
      </c>
      <c r="W143" s="36">
        <f>SUMIFS(СВЦЭМ!$C$39:$C$782,СВЦЭМ!$A$39:$A$782,$A143,СВЦЭМ!$B$39:$B$782,W$119)+'СЕТ СН'!$I$9+СВЦЭМ!$D$10+'СЕТ СН'!$I$6-'СЕТ СН'!$I$19</f>
        <v>2159.8498628300003</v>
      </c>
      <c r="X143" s="36">
        <f>SUMIFS(СВЦЭМ!$C$39:$C$782,СВЦЭМ!$A$39:$A$782,$A143,СВЦЭМ!$B$39:$B$782,X$119)+'СЕТ СН'!$I$9+СВЦЭМ!$D$10+'СЕТ СН'!$I$6-'СЕТ СН'!$I$19</f>
        <v>2211.7278326999999</v>
      </c>
      <c r="Y143" s="36">
        <f>SUMIFS(СВЦЭМ!$C$39:$C$782,СВЦЭМ!$A$39:$A$782,$A143,СВЦЭМ!$B$39:$B$782,Y$119)+'СЕТ СН'!$I$9+СВЦЭМ!$D$10+'СЕТ СН'!$I$6-'СЕТ СН'!$I$19</f>
        <v>2292.1468341899999</v>
      </c>
    </row>
    <row r="144" spans="1:25" ht="15.75" x14ac:dyDescent="0.2">
      <c r="A144" s="35">
        <f t="shared" si="3"/>
        <v>45102</v>
      </c>
      <c r="B144" s="36">
        <f>SUMIFS(СВЦЭМ!$C$39:$C$782,СВЦЭМ!$A$39:$A$782,$A144,СВЦЭМ!$B$39:$B$782,B$119)+'СЕТ СН'!$I$9+СВЦЭМ!$D$10+'СЕТ СН'!$I$6-'СЕТ СН'!$I$19</f>
        <v>2278.4820180900001</v>
      </c>
      <c r="C144" s="36">
        <f>SUMIFS(СВЦЭМ!$C$39:$C$782,СВЦЭМ!$A$39:$A$782,$A144,СВЦЭМ!$B$39:$B$782,C$119)+'СЕТ СН'!$I$9+СВЦЭМ!$D$10+'СЕТ СН'!$I$6-'СЕТ СН'!$I$19</f>
        <v>2369.9020441499997</v>
      </c>
      <c r="D144" s="36">
        <f>SUMIFS(СВЦЭМ!$C$39:$C$782,СВЦЭМ!$A$39:$A$782,$A144,СВЦЭМ!$B$39:$B$782,D$119)+'СЕТ СН'!$I$9+СВЦЭМ!$D$10+'СЕТ СН'!$I$6-'СЕТ СН'!$I$19</f>
        <v>2402.9999955200001</v>
      </c>
      <c r="E144" s="36">
        <f>SUMIFS(СВЦЭМ!$C$39:$C$782,СВЦЭМ!$A$39:$A$782,$A144,СВЦЭМ!$B$39:$B$782,E$119)+'СЕТ СН'!$I$9+СВЦЭМ!$D$10+'СЕТ СН'!$I$6-'СЕТ СН'!$I$19</f>
        <v>2463.3588860300001</v>
      </c>
      <c r="F144" s="36">
        <f>SUMIFS(СВЦЭМ!$C$39:$C$782,СВЦЭМ!$A$39:$A$782,$A144,СВЦЭМ!$B$39:$B$782,F$119)+'СЕТ СН'!$I$9+СВЦЭМ!$D$10+'СЕТ СН'!$I$6-'СЕТ СН'!$I$19</f>
        <v>2457.02563001</v>
      </c>
      <c r="G144" s="36">
        <f>SUMIFS(СВЦЭМ!$C$39:$C$782,СВЦЭМ!$A$39:$A$782,$A144,СВЦЭМ!$B$39:$B$782,G$119)+'СЕТ СН'!$I$9+СВЦЭМ!$D$10+'СЕТ СН'!$I$6-'СЕТ СН'!$I$19</f>
        <v>2348.6816948699998</v>
      </c>
      <c r="H144" s="36">
        <f>SUMIFS(СВЦЭМ!$C$39:$C$782,СВЦЭМ!$A$39:$A$782,$A144,СВЦЭМ!$B$39:$B$782,H$119)+'СЕТ СН'!$I$9+СВЦЭМ!$D$10+'СЕТ СН'!$I$6-'СЕТ СН'!$I$19</f>
        <v>2290.5051819600003</v>
      </c>
      <c r="I144" s="36">
        <f>SUMIFS(СВЦЭМ!$C$39:$C$782,СВЦЭМ!$A$39:$A$782,$A144,СВЦЭМ!$B$39:$B$782,I$119)+'СЕТ СН'!$I$9+СВЦЭМ!$D$10+'СЕТ СН'!$I$6-'СЕТ СН'!$I$19</f>
        <v>2268.2313659000001</v>
      </c>
      <c r="J144" s="36">
        <f>SUMIFS(СВЦЭМ!$C$39:$C$782,СВЦЭМ!$A$39:$A$782,$A144,СВЦЭМ!$B$39:$B$782,J$119)+'СЕТ СН'!$I$9+СВЦЭМ!$D$10+'СЕТ СН'!$I$6-'СЕТ СН'!$I$19</f>
        <v>2237.89100211</v>
      </c>
      <c r="K144" s="36">
        <f>SUMIFS(СВЦЭМ!$C$39:$C$782,СВЦЭМ!$A$39:$A$782,$A144,СВЦЭМ!$B$39:$B$782,K$119)+'СЕТ СН'!$I$9+СВЦЭМ!$D$10+'СЕТ СН'!$I$6-'СЕТ СН'!$I$19</f>
        <v>2152.3914221699997</v>
      </c>
      <c r="L144" s="36">
        <f>SUMIFS(СВЦЭМ!$C$39:$C$782,СВЦЭМ!$A$39:$A$782,$A144,СВЦЭМ!$B$39:$B$782,L$119)+'СЕТ СН'!$I$9+СВЦЭМ!$D$10+'СЕТ СН'!$I$6-'СЕТ СН'!$I$19</f>
        <v>2063.3444004399998</v>
      </c>
      <c r="M144" s="36">
        <f>SUMIFS(СВЦЭМ!$C$39:$C$782,СВЦЭМ!$A$39:$A$782,$A144,СВЦЭМ!$B$39:$B$782,M$119)+'СЕТ СН'!$I$9+СВЦЭМ!$D$10+'СЕТ СН'!$I$6-'СЕТ СН'!$I$19</f>
        <v>2089.0779507699999</v>
      </c>
      <c r="N144" s="36">
        <f>SUMIFS(СВЦЭМ!$C$39:$C$782,СВЦЭМ!$A$39:$A$782,$A144,СВЦЭМ!$B$39:$B$782,N$119)+'СЕТ СН'!$I$9+СВЦЭМ!$D$10+'СЕТ СН'!$I$6-'СЕТ СН'!$I$19</f>
        <v>2097.4760291299999</v>
      </c>
      <c r="O144" s="36">
        <f>SUMIFS(СВЦЭМ!$C$39:$C$782,СВЦЭМ!$A$39:$A$782,$A144,СВЦЭМ!$B$39:$B$782,O$119)+'СЕТ СН'!$I$9+СВЦЭМ!$D$10+'СЕТ СН'!$I$6-'СЕТ СН'!$I$19</f>
        <v>2100.1142683099997</v>
      </c>
      <c r="P144" s="36">
        <f>SUMIFS(СВЦЭМ!$C$39:$C$782,СВЦЭМ!$A$39:$A$782,$A144,СВЦЭМ!$B$39:$B$782,P$119)+'СЕТ СН'!$I$9+СВЦЭМ!$D$10+'СЕТ СН'!$I$6-'СЕТ СН'!$I$19</f>
        <v>2109.4814143599997</v>
      </c>
      <c r="Q144" s="36">
        <f>SUMIFS(СВЦЭМ!$C$39:$C$782,СВЦЭМ!$A$39:$A$782,$A144,СВЦЭМ!$B$39:$B$782,Q$119)+'СЕТ СН'!$I$9+СВЦЭМ!$D$10+'СЕТ СН'!$I$6-'СЕТ СН'!$I$19</f>
        <v>2125.3772693299998</v>
      </c>
      <c r="R144" s="36">
        <f>SUMIFS(СВЦЭМ!$C$39:$C$782,СВЦЭМ!$A$39:$A$782,$A144,СВЦЭМ!$B$39:$B$782,R$119)+'СЕТ СН'!$I$9+СВЦЭМ!$D$10+'СЕТ СН'!$I$6-'СЕТ СН'!$I$19</f>
        <v>2111.47517539</v>
      </c>
      <c r="S144" s="36">
        <f>SUMIFS(СВЦЭМ!$C$39:$C$782,СВЦЭМ!$A$39:$A$782,$A144,СВЦЭМ!$B$39:$B$782,S$119)+'СЕТ СН'!$I$9+СВЦЭМ!$D$10+'СЕТ СН'!$I$6-'СЕТ СН'!$I$19</f>
        <v>2104.6659035800003</v>
      </c>
      <c r="T144" s="36">
        <f>SUMIFS(СВЦЭМ!$C$39:$C$782,СВЦЭМ!$A$39:$A$782,$A144,СВЦЭМ!$B$39:$B$782,T$119)+'СЕТ СН'!$I$9+СВЦЭМ!$D$10+'СЕТ СН'!$I$6-'СЕТ СН'!$I$19</f>
        <v>2095.7320563900003</v>
      </c>
      <c r="U144" s="36">
        <f>SUMIFS(СВЦЭМ!$C$39:$C$782,СВЦЭМ!$A$39:$A$782,$A144,СВЦЭМ!$B$39:$B$782,U$119)+'СЕТ СН'!$I$9+СВЦЭМ!$D$10+'СЕТ СН'!$I$6-'СЕТ СН'!$I$19</f>
        <v>2100.6467481199998</v>
      </c>
      <c r="V144" s="36">
        <f>SUMIFS(СВЦЭМ!$C$39:$C$782,СВЦЭМ!$A$39:$A$782,$A144,СВЦЭМ!$B$39:$B$782,V$119)+'СЕТ СН'!$I$9+СВЦЭМ!$D$10+'СЕТ СН'!$I$6-'СЕТ СН'!$I$19</f>
        <v>2116.6804144500002</v>
      </c>
      <c r="W144" s="36">
        <f>SUMIFS(СВЦЭМ!$C$39:$C$782,СВЦЭМ!$A$39:$A$782,$A144,СВЦЭМ!$B$39:$B$782,W$119)+'СЕТ СН'!$I$9+СВЦЭМ!$D$10+'СЕТ СН'!$I$6-'СЕТ СН'!$I$19</f>
        <v>2101.4197130299999</v>
      </c>
      <c r="X144" s="36">
        <f>SUMIFS(СВЦЭМ!$C$39:$C$782,СВЦЭМ!$A$39:$A$782,$A144,СВЦЭМ!$B$39:$B$782,X$119)+'СЕТ СН'!$I$9+СВЦЭМ!$D$10+'СЕТ СН'!$I$6-'СЕТ СН'!$I$19</f>
        <v>2123.5486751400003</v>
      </c>
      <c r="Y144" s="36">
        <f>SUMIFS(СВЦЭМ!$C$39:$C$782,СВЦЭМ!$A$39:$A$782,$A144,СВЦЭМ!$B$39:$B$782,Y$119)+'СЕТ СН'!$I$9+СВЦЭМ!$D$10+'СЕТ СН'!$I$6-'СЕТ СН'!$I$19</f>
        <v>2281.9535229900002</v>
      </c>
    </row>
    <row r="145" spans="1:26" ht="15.75" x14ac:dyDescent="0.2">
      <c r="A145" s="35">
        <f t="shared" si="3"/>
        <v>45103</v>
      </c>
      <c r="B145" s="36">
        <f>SUMIFS(СВЦЭМ!$C$39:$C$782,СВЦЭМ!$A$39:$A$782,$A145,СВЦЭМ!$B$39:$B$782,B$119)+'СЕТ СН'!$I$9+СВЦЭМ!$D$10+'СЕТ СН'!$I$6-'СЕТ СН'!$I$19</f>
        <v>2386.7067625600002</v>
      </c>
      <c r="C145" s="36">
        <f>SUMIFS(СВЦЭМ!$C$39:$C$782,СВЦЭМ!$A$39:$A$782,$A145,СВЦЭМ!$B$39:$B$782,C$119)+'СЕТ СН'!$I$9+СВЦЭМ!$D$10+'СЕТ СН'!$I$6-'СЕТ СН'!$I$19</f>
        <v>2452.52575596</v>
      </c>
      <c r="D145" s="36">
        <f>SUMIFS(СВЦЭМ!$C$39:$C$782,СВЦЭМ!$A$39:$A$782,$A145,СВЦЭМ!$B$39:$B$782,D$119)+'СЕТ СН'!$I$9+СВЦЭМ!$D$10+'СЕТ СН'!$I$6-'СЕТ СН'!$I$19</f>
        <v>2489.3041849599999</v>
      </c>
      <c r="E145" s="36">
        <f>SUMIFS(СВЦЭМ!$C$39:$C$782,СВЦЭМ!$A$39:$A$782,$A145,СВЦЭМ!$B$39:$B$782,E$119)+'СЕТ СН'!$I$9+СВЦЭМ!$D$10+'СЕТ СН'!$I$6-'СЕТ СН'!$I$19</f>
        <v>2470.8265477599998</v>
      </c>
      <c r="F145" s="36">
        <f>SUMIFS(СВЦЭМ!$C$39:$C$782,СВЦЭМ!$A$39:$A$782,$A145,СВЦЭМ!$B$39:$B$782,F$119)+'СЕТ СН'!$I$9+СВЦЭМ!$D$10+'СЕТ СН'!$I$6-'СЕТ СН'!$I$19</f>
        <v>2463.56843617</v>
      </c>
      <c r="G145" s="36">
        <f>SUMIFS(СВЦЭМ!$C$39:$C$782,СВЦЭМ!$A$39:$A$782,$A145,СВЦЭМ!$B$39:$B$782,G$119)+'СЕТ СН'!$I$9+СВЦЭМ!$D$10+'СЕТ СН'!$I$6-'СЕТ СН'!$I$19</f>
        <v>2467.5152361700002</v>
      </c>
      <c r="H145" s="36">
        <f>SUMIFS(СВЦЭМ!$C$39:$C$782,СВЦЭМ!$A$39:$A$782,$A145,СВЦЭМ!$B$39:$B$782,H$119)+'СЕТ СН'!$I$9+СВЦЭМ!$D$10+'СЕТ СН'!$I$6-'СЕТ СН'!$I$19</f>
        <v>2346.2413248800003</v>
      </c>
      <c r="I145" s="36">
        <f>SUMIFS(СВЦЭМ!$C$39:$C$782,СВЦЭМ!$A$39:$A$782,$A145,СВЦЭМ!$B$39:$B$782,I$119)+'СЕТ СН'!$I$9+СВЦЭМ!$D$10+'СЕТ СН'!$I$6-'СЕТ СН'!$I$19</f>
        <v>2148.8154949</v>
      </c>
      <c r="J145" s="36">
        <f>SUMIFS(СВЦЭМ!$C$39:$C$782,СВЦЭМ!$A$39:$A$782,$A145,СВЦЭМ!$B$39:$B$782,J$119)+'СЕТ СН'!$I$9+СВЦЭМ!$D$10+'СЕТ СН'!$I$6-'СЕТ СН'!$I$19</f>
        <v>2060.54529916</v>
      </c>
      <c r="K145" s="36">
        <f>SUMIFS(СВЦЭМ!$C$39:$C$782,СВЦЭМ!$A$39:$A$782,$A145,СВЦЭМ!$B$39:$B$782,K$119)+'СЕТ СН'!$I$9+СВЦЭМ!$D$10+'СЕТ СН'!$I$6-'СЕТ СН'!$I$19</f>
        <v>2019.6129647499999</v>
      </c>
      <c r="L145" s="36">
        <f>SUMIFS(СВЦЭМ!$C$39:$C$782,СВЦЭМ!$A$39:$A$782,$A145,СВЦЭМ!$B$39:$B$782,L$119)+'СЕТ СН'!$I$9+СВЦЭМ!$D$10+'СЕТ СН'!$I$6-'СЕТ СН'!$I$19</f>
        <v>1986.8780852899999</v>
      </c>
      <c r="M145" s="36">
        <f>SUMIFS(СВЦЭМ!$C$39:$C$782,СВЦЭМ!$A$39:$A$782,$A145,СВЦЭМ!$B$39:$B$782,M$119)+'СЕТ СН'!$I$9+СВЦЭМ!$D$10+'СЕТ СН'!$I$6-'СЕТ СН'!$I$19</f>
        <v>2012.62576362</v>
      </c>
      <c r="N145" s="36">
        <f>SUMIFS(СВЦЭМ!$C$39:$C$782,СВЦЭМ!$A$39:$A$782,$A145,СВЦЭМ!$B$39:$B$782,N$119)+'СЕТ СН'!$I$9+СВЦЭМ!$D$10+'СЕТ СН'!$I$6-'СЕТ СН'!$I$19</f>
        <v>2042.4592791</v>
      </c>
      <c r="O145" s="36">
        <f>SUMIFS(СВЦЭМ!$C$39:$C$782,СВЦЭМ!$A$39:$A$782,$A145,СВЦЭМ!$B$39:$B$782,O$119)+'СЕТ СН'!$I$9+СВЦЭМ!$D$10+'СЕТ СН'!$I$6-'СЕТ СН'!$I$19</f>
        <v>2030.17074015</v>
      </c>
      <c r="P145" s="36">
        <f>SUMIFS(СВЦЭМ!$C$39:$C$782,СВЦЭМ!$A$39:$A$782,$A145,СВЦЭМ!$B$39:$B$782,P$119)+'СЕТ СН'!$I$9+СВЦЭМ!$D$10+'СЕТ СН'!$I$6-'СЕТ СН'!$I$19</f>
        <v>2040.3736210500001</v>
      </c>
      <c r="Q145" s="36">
        <f>SUMIFS(СВЦЭМ!$C$39:$C$782,СВЦЭМ!$A$39:$A$782,$A145,СВЦЭМ!$B$39:$B$782,Q$119)+'СЕТ СН'!$I$9+СВЦЭМ!$D$10+'СЕТ СН'!$I$6-'СЕТ СН'!$I$19</f>
        <v>2049.9559074199997</v>
      </c>
      <c r="R145" s="36">
        <f>SUMIFS(СВЦЭМ!$C$39:$C$782,СВЦЭМ!$A$39:$A$782,$A145,СВЦЭМ!$B$39:$B$782,R$119)+'СЕТ СН'!$I$9+СВЦЭМ!$D$10+'СЕТ СН'!$I$6-'СЕТ СН'!$I$19</f>
        <v>2035.27149171</v>
      </c>
      <c r="S145" s="36">
        <f>SUMIFS(СВЦЭМ!$C$39:$C$782,СВЦЭМ!$A$39:$A$782,$A145,СВЦЭМ!$B$39:$B$782,S$119)+'СЕТ СН'!$I$9+СВЦЭМ!$D$10+'СЕТ СН'!$I$6-'СЕТ СН'!$I$19</f>
        <v>2032.6954945699999</v>
      </c>
      <c r="T145" s="36">
        <f>SUMIFS(СВЦЭМ!$C$39:$C$782,СВЦЭМ!$A$39:$A$782,$A145,СВЦЭМ!$B$39:$B$782,T$119)+'СЕТ СН'!$I$9+СВЦЭМ!$D$10+'СЕТ СН'!$I$6-'СЕТ СН'!$I$19</f>
        <v>2026.8245248200001</v>
      </c>
      <c r="U145" s="36">
        <f>SUMIFS(СВЦЭМ!$C$39:$C$782,СВЦЭМ!$A$39:$A$782,$A145,СВЦЭМ!$B$39:$B$782,U$119)+'СЕТ СН'!$I$9+СВЦЭМ!$D$10+'СЕТ СН'!$I$6-'СЕТ СН'!$I$19</f>
        <v>2007.04851988</v>
      </c>
      <c r="V145" s="36">
        <f>SUMIFS(СВЦЭМ!$C$39:$C$782,СВЦЭМ!$A$39:$A$782,$A145,СВЦЭМ!$B$39:$B$782,V$119)+'СЕТ СН'!$I$9+СВЦЭМ!$D$10+'СЕТ СН'!$I$6-'СЕТ СН'!$I$19</f>
        <v>2019.1716883399999</v>
      </c>
      <c r="W145" s="36">
        <f>SUMIFS(СВЦЭМ!$C$39:$C$782,СВЦЭМ!$A$39:$A$782,$A145,СВЦЭМ!$B$39:$B$782,W$119)+'СЕТ СН'!$I$9+СВЦЭМ!$D$10+'СЕТ СН'!$I$6-'СЕТ СН'!$I$19</f>
        <v>2003.47632888</v>
      </c>
      <c r="X145" s="36">
        <f>SUMIFS(СВЦЭМ!$C$39:$C$782,СВЦЭМ!$A$39:$A$782,$A145,СВЦЭМ!$B$39:$B$782,X$119)+'СЕТ СН'!$I$9+СВЦЭМ!$D$10+'СЕТ СН'!$I$6-'СЕТ СН'!$I$19</f>
        <v>2053.5769884399997</v>
      </c>
      <c r="Y145" s="36">
        <f>SUMIFS(СВЦЭМ!$C$39:$C$782,СВЦЭМ!$A$39:$A$782,$A145,СВЦЭМ!$B$39:$B$782,Y$119)+'СЕТ СН'!$I$9+СВЦЭМ!$D$10+'СЕТ СН'!$I$6-'СЕТ СН'!$I$19</f>
        <v>2140.77616502</v>
      </c>
    </row>
    <row r="146" spans="1:26" ht="15.75" x14ac:dyDescent="0.2">
      <c r="A146" s="35">
        <f t="shared" si="3"/>
        <v>45104</v>
      </c>
      <c r="B146" s="36">
        <f>SUMIFS(СВЦЭМ!$C$39:$C$782,СВЦЭМ!$A$39:$A$782,$A146,СВЦЭМ!$B$39:$B$782,B$119)+'СЕТ СН'!$I$9+СВЦЭМ!$D$10+'СЕТ СН'!$I$6-'СЕТ СН'!$I$19</f>
        <v>2191.18232033</v>
      </c>
      <c r="C146" s="36">
        <f>SUMIFS(СВЦЭМ!$C$39:$C$782,СВЦЭМ!$A$39:$A$782,$A146,СВЦЭМ!$B$39:$B$782,C$119)+'СЕТ СН'!$I$9+СВЦЭМ!$D$10+'СЕТ СН'!$I$6-'СЕТ СН'!$I$19</f>
        <v>2236.1927396299998</v>
      </c>
      <c r="D146" s="36">
        <f>SUMIFS(СВЦЭМ!$C$39:$C$782,СВЦЭМ!$A$39:$A$782,$A146,СВЦЭМ!$B$39:$B$782,D$119)+'СЕТ СН'!$I$9+СВЦЭМ!$D$10+'СЕТ СН'!$I$6-'СЕТ СН'!$I$19</f>
        <v>2319.9212413699997</v>
      </c>
      <c r="E146" s="36">
        <f>SUMIFS(СВЦЭМ!$C$39:$C$782,СВЦЭМ!$A$39:$A$782,$A146,СВЦЭМ!$B$39:$B$782,E$119)+'СЕТ СН'!$I$9+СВЦЭМ!$D$10+'СЕТ СН'!$I$6-'СЕТ СН'!$I$19</f>
        <v>2306.1563322700003</v>
      </c>
      <c r="F146" s="36">
        <f>SUMIFS(СВЦЭМ!$C$39:$C$782,СВЦЭМ!$A$39:$A$782,$A146,СВЦЭМ!$B$39:$B$782,F$119)+'СЕТ СН'!$I$9+СВЦЭМ!$D$10+'СЕТ СН'!$I$6-'СЕТ СН'!$I$19</f>
        <v>2293.9351794100003</v>
      </c>
      <c r="G146" s="36">
        <f>SUMIFS(СВЦЭМ!$C$39:$C$782,СВЦЭМ!$A$39:$A$782,$A146,СВЦЭМ!$B$39:$B$782,G$119)+'СЕТ СН'!$I$9+СВЦЭМ!$D$10+'СЕТ СН'!$I$6-'СЕТ СН'!$I$19</f>
        <v>2291.2664378700001</v>
      </c>
      <c r="H146" s="36">
        <f>SUMIFS(СВЦЭМ!$C$39:$C$782,СВЦЭМ!$A$39:$A$782,$A146,СВЦЭМ!$B$39:$B$782,H$119)+'СЕТ СН'!$I$9+СВЦЭМ!$D$10+'СЕТ СН'!$I$6-'СЕТ СН'!$I$19</f>
        <v>2216.86204043</v>
      </c>
      <c r="I146" s="36">
        <f>SUMIFS(СВЦЭМ!$C$39:$C$782,СВЦЭМ!$A$39:$A$782,$A146,СВЦЭМ!$B$39:$B$782,I$119)+'СЕТ СН'!$I$9+СВЦЭМ!$D$10+'СЕТ СН'!$I$6-'СЕТ СН'!$I$19</f>
        <v>2108.5394055400002</v>
      </c>
      <c r="J146" s="36">
        <f>SUMIFS(СВЦЭМ!$C$39:$C$782,СВЦЭМ!$A$39:$A$782,$A146,СВЦЭМ!$B$39:$B$782,J$119)+'СЕТ СН'!$I$9+СВЦЭМ!$D$10+'СЕТ СН'!$I$6-'СЕТ СН'!$I$19</f>
        <v>2014.1696838</v>
      </c>
      <c r="K146" s="36">
        <f>SUMIFS(СВЦЭМ!$C$39:$C$782,СВЦЭМ!$A$39:$A$782,$A146,СВЦЭМ!$B$39:$B$782,K$119)+'СЕТ СН'!$I$9+СВЦЭМ!$D$10+'СЕТ СН'!$I$6-'СЕТ СН'!$I$19</f>
        <v>1964.4116730800001</v>
      </c>
      <c r="L146" s="36">
        <f>SUMIFS(СВЦЭМ!$C$39:$C$782,СВЦЭМ!$A$39:$A$782,$A146,СВЦЭМ!$B$39:$B$782,L$119)+'СЕТ СН'!$I$9+СВЦЭМ!$D$10+'СЕТ СН'!$I$6-'СЕТ СН'!$I$19</f>
        <v>1934.6016350899999</v>
      </c>
      <c r="M146" s="36">
        <f>SUMIFS(СВЦЭМ!$C$39:$C$782,СВЦЭМ!$A$39:$A$782,$A146,СВЦЭМ!$B$39:$B$782,M$119)+'СЕТ СН'!$I$9+СВЦЭМ!$D$10+'СЕТ СН'!$I$6-'СЕТ СН'!$I$19</f>
        <v>1934.5433234100001</v>
      </c>
      <c r="N146" s="36">
        <f>SUMIFS(СВЦЭМ!$C$39:$C$782,СВЦЭМ!$A$39:$A$782,$A146,СВЦЭМ!$B$39:$B$782,N$119)+'СЕТ СН'!$I$9+СВЦЭМ!$D$10+'СЕТ СН'!$I$6-'СЕТ СН'!$I$19</f>
        <v>1947.6142987400001</v>
      </c>
      <c r="O146" s="36">
        <f>SUMIFS(СВЦЭМ!$C$39:$C$782,СВЦЭМ!$A$39:$A$782,$A146,СВЦЭМ!$B$39:$B$782,O$119)+'СЕТ СН'!$I$9+СВЦЭМ!$D$10+'СЕТ СН'!$I$6-'СЕТ СН'!$I$19</f>
        <v>1954.62946478</v>
      </c>
      <c r="P146" s="36">
        <f>SUMIFS(СВЦЭМ!$C$39:$C$782,СВЦЭМ!$A$39:$A$782,$A146,СВЦЭМ!$B$39:$B$782,P$119)+'СЕТ СН'!$I$9+СВЦЭМ!$D$10+'СЕТ СН'!$I$6-'СЕТ СН'!$I$19</f>
        <v>1957.5740097299999</v>
      </c>
      <c r="Q146" s="36">
        <f>SUMIFS(СВЦЭМ!$C$39:$C$782,СВЦЭМ!$A$39:$A$782,$A146,СВЦЭМ!$B$39:$B$782,Q$119)+'СЕТ СН'!$I$9+СВЦЭМ!$D$10+'СЕТ СН'!$I$6-'СЕТ СН'!$I$19</f>
        <v>1947.3321399700001</v>
      </c>
      <c r="R146" s="36">
        <f>SUMIFS(СВЦЭМ!$C$39:$C$782,СВЦЭМ!$A$39:$A$782,$A146,СВЦЭМ!$B$39:$B$782,R$119)+'СЕТ СН'!$I$9+СВЦЭМ!$D$10+'СЕТ СН'!$I$6-'СЕТ СН'!$I$19</f>
        <v>1932.8820117800001</v>
      </c>
      <c r="S146" s="36">
        <f>SUMIFS(СВЦЭМ!$C$39:$C$782,СВЦЭМ!$A$39:$A$782,$A146,СВЦЭМ!$B$39:$B$782,S$119)+'СЕТ СН'!$I$9+СВЦЭМ!$D$10+'СЕТ СН'!$I$6-'СЕТ СН'!$I$19</f>
        <v>1920.9245083000001</v>
      </c>
      <c r="T146" s="36">
        <f>SUMIFS(СВЦЭМ!$C$39:$C$782,СВЦЭМ!$A$39:$A$782,$A146,СВЦЭМ!$B$39:$B$782,T$119)+'СЕТ СН'!$I$9+СВЦЭМ!$D$10+'СЕТ СН'!$I$6-'СЕТ СН'!$I$19</f>
        <v>1917.47478993</v>
      </c>
      <c r="U146" s="36">
        <f>SUMIFS(СВЦЭМ!$C$39:$C$782,СВЦЭМ!$A$39:$A$782,$A146,СВЦЭМ!$B$39:$B$782,U$119)+'СЕТ СН'!$I$9+СВЦЭМ!$D$10+'СЕТ СН'!$I$6-'СЕТ СН'!$I$19</f>
        <v>1918.84476851</v>
      </c>
      <c r="V146" s="36">
        <f>SUMIFS(СВЦЭМ!$C$39:$C$782,СВЦЭМ!$A$39:$A$782,$A146,СВЦЭМ!$B$39:$B$782,V$119)+'СЕТ СН'!$I$9+СВЦЭМ!$D$10+'СЕТ СН'!$I$6-'СЕТ СН'!$I$19</f>
        <v>1926.4208801699999</v>
      </c>
      <c r="W146" s="36">
        <f>SUMIFS(СВЦЭМ!$C$39:$C$782,СВЦЭМ!$A$39:$A$782,$A146,СВЦЭМ!$B$39:$B$782,W$119)+'СЕТ СН'!$I$9+СВЦЭМ!$D$10+'СЕТ СН'!$I$6-'СЕТ СН'!$I$19</f>
        <v>1889.4393464899999</v>
      </c>
      <c r="X146" s="36">
        <f>SUMIFS(СВЦЭМ!$C$39:$C$782,СВЦЭМ!$A$39:$A$782,$A146,СВЦЭМ!$B$39:$B$782,X$119)+'СЕТ СН'!$I$9+СВЦЭМ!$D$10+'СЕТ СН'!$I$6-'СЕТ СН'!$I$19</f>
        <v>1924.95204904</v>
      </c>
      <c r="Y146" s="36">
        <f>SUMIFS(СВЦЭМ!$C$39:$C$782,СВЦЭМ!$A$39:$A$782,$A146,СВЦЭМ!$B$39:$B$782,Y$119)+'СЕТ СН'!$I$9+СВЦЭМ!$D$10+'СЕТ СН'!$I$6-'СЕТ СН'!$I$19</f>
        <v>2014.7814415</v>
      </c>
    </row>
    <row r="147" spans="1:26" ht="15.75" x14ac:dyDescent="0.2">
      <c r="A147" s="35">
        <f t="shared" si="3"/>
        <v>45105</v>
      </c>
      <c r="B147" s="36">
        <f>SUMIFS(СВЦЭМ!$C$39:$C$782,СВЦЭМ!$A$39:$A$782,$A147,СВЦЭМ!$B$39:$B$782,B$119)+'СЕТ СН'!$I$9+СВЦЭМ!$D$10+'СЕТ СН'!$I$6-'СЕТ СН'!$I$19</f>
        <v>2111.57268105</v>
      </c>
      <c r="C147" s="36">
        <f>SUMIFS(СВЦЭМ!$C$39:$C$782,СВЦЭМ!$A$39:$A$782,$A147,СВЦЭМ!$B$39:$B$782,C$119)+'СЕТ СН'!$I$9+СВЦЭМ!$D$10+'СЕТ СН'!$I$6-'СЕТ СН'!$I$19</f>
        <v>2195.0457827499999</v>
      </c>
      <c r="D147" s="36">
        <f>SUMIFS(СВЦЭМ!$C$39:$C$782,СВЦЭМ!$A$39:$A$782,$A147,СВЦЭМ!$B$39:$B$782,D$119)+'СЕТ СН'!$I$9+СВЦЭМ!$D$10+'СЕТ СН'!$I$6-'СЕТ СН'!$I$19</f>
        <v>2276.1981085500001</v>
      </c>
      <c r="E147" s="36">
        <f>SUMIFS(СВЦЭМ!$C$39:$C$782,СВЦЭМ!$A$39:$A$782,$A147,СВЦЭМ!$B$39:$B$782,E$119)+'СЕТ СН'!$I$9+СВЦЭМ!$D$10+'СЕТ СН'!$I$6-'СЕТ СН'!$I$19</f>
        <v>2294.8862090600001</v>
      </c>
      <c r="F147" s="36">
        <f>SUMIFS(СВЦЭМ!$C$39:$C$782,СВЦЭМ!$A$39:$A$782,$A147,СВЦЭМ!$B$39:$B$782,F$119)+'СЕТ СН'!$I$9+СВЦЭМ!$D$10+'СЕТ СН'!$I$6-'СЕТ СН'!$I$19</f>
        <v>2295.12706742</v>
      </c>
      <c r="G147" s="36">
        <f>SUMIFS(СВЦЭМ!$C$39:$C$782,СВЦЭМ!$A$39:$A$782,$A147,СВЦЭМ!$B$39:$B$782,G$119)+'СЕТ СН'!$I$9+СВЦЭМ!$D$10+'СЕТ СН'!$I$6-'СЕТ СН'!$I$19</f>
        <v>2269.47887584</v>
      </c>
      <c r="H147" s="36">
        <f>SUMIFS(СВЦЭМ!$C$39:$C$782,СВЦЭМ!$A$39:$A$782,$A147,СВЦЭМ!$B$39:$B$782,H$119)+'СЕТ СН'!$I$9+СВЦЭМ!$D$10+'СЕТ СН'!$I$6-'СЕТ СН'!$I$19</f>
        <v>2161.5655196899997</v>
      </c>
      <c r="I147" s="36">
        <f>SUMIFS(СВЦЭМ!$C$39:$C$782,СВЦЭМ!$A$39:$A$782,$A147,СВЦЭМ!$B$39:$B$782,I$119)+'СЕТ СН'!$I$9+СВЦЭМ!$D$10+'СЕТ СН'!$I$6-'СЕТ СН'!$I$19</f>
        <v>2029.49129352</v>
      </c>
      <c r="J147" s="36">
        <f>SUMIFS(СВЦЭМ!$C$39:$C$782,СВЦЭМ!$A$39:$A$782,$A147,СВЦЭМ!$B$39:$B$782,J$119)+'СЕТ СН'!$I$9+СВЦЭМ!$D$10+'СЕТ СН'!$I$6-'СЕТ СН'!$I$19</f>
        <v>1956.9290985</v>
      </c>
      <c r="K147" s="36">
        <f>SUMIFS(СВЦЭМ!$C$39:$C$782,СВЦЭМ!$A$39:$A$782,$A147,СВЦЭМ!$B$39:$B$782,K$119)+'СЕТ СН'!$I$9+СВЦЭМ!$D$10+'СЕТ СН'!$I$6-'СЕТ СН'!$I$19</f>
        <v>1900.1036996099999</v>
      </c>
      <c r="L147" s="36">
        <f>SUMIFS(СВЦЭМ!$C$39:$C$782,СВЦЭМ!$A$39:$A$782,$A147,СВЦЭМ!$B$39:$B$782,L$119)+'СЕТ СН'!$I$9+СВЦЭМ!$D$10+'СЕТ СН'!$I$6-'СЕТ СН'!$I$19</f>
        <v>1906.82087189</v>
      </c>
      <c r="M147" s="36">
        <f>SUMIFS(СВЦЭМ!$C$39:$C$782,СВЦЭМ!$A$39:$A$782,$A147,СВЦЭМ!$B$39:$B$782,M$119)+'СЕТ СН'!$I$9+СВЦЭМ!$D$10+'СЕТ СН'!$I$6-'СЕТ СН'!$I$19</f>
        <v>1917.8518506099999</v>
      </c>
      <c r="N147" s="36">
        <f>SUMIFS(СВЦЭМ!$C$39:$C$782,СВЦЭМ!$A$39:$A$782,$A147,СВЦЭМ!$B$39:$B$782,N$119)+'СЕТ СН'!$I$9+СВЦЭМ!$D$10+'СЕТ СН'!$I$6-'СЕТ СН'!$I$19</f>
        <v>1968.5687162500001</v>
      </c>
      <c r="O147" s="36">
        <f>SUMIFS(СВЦЭМ!$C$39:$C$782,СВЦЭМ!$A$39:$A$782,$A147,СВЦЭМ!$B$39:$B$782,O$119)+'СЕТ СН'!$I$9+СВЦЭМ!$D$10+'СЕТ СН'!$I$6-'СЕТ СН'!$I$19</f>
        <v>1962.8638986000001</v>
      </c>
      <c r="P147" s="36">
        <f>SUMIFS(СВЦЭМ!$C$39:$C$782,СВЦЭМ!$A$39:$A$782,$A147,СВЦЭМ!$B$39:$B$782,P$119)+'СЕТ СН'!$I$9+СВЦЭМ!$D$10+'СЕТ СН'!$I$6-'СЕТ СН'!$I$19</f>
        <v>1949.18854517</v>
      </c>
      <c r="Q147" s="36">
        <f>SUMIFS(СВЦЭМ!$C$39:$C$782,СВЦЭМ!$A$39:$A$782,$A147,СВЦЭМ!$B$39:$B$782,Q$119)+'СЕТ СН'!$I$9+СВЦЭМ!$D$10+'СЕТ СН'!$I$6-'СЕТ СН'!$I$19</f>
        <v>1950.25216088</v>
      </c>
      <c r="R147" s="36">
        <f>SUMIFS(СВЦЭМ!$C$39:$C$782,СВЦЭМ!$A$39:$A$782,$A147,СВЦЭМ!$B$39:$B$782,R$119)+'СЕТ СН'!$I$9+СВЦЭМ!$D$10+'СЕТ СН'!$I$6-'СЕТ СН'!$I$19</f>
        <v>1919.6002957600001</v>
      </c>
      <c r="S147" s="36">
        <f>SUMIFS(СВЦЭМ!$C$39:$C$782,СВЦЭМ!$A$39:$A$782,$A147,СВЦЭМ!$B$39:$B$782,S$119)+'СЕТ СН'!$I$9+СВЦЭМ!$D$10+'СЕТ СН'!$I$6-'СЕТ СН'!$I$19</f>
        <v>1915.1520569100001</v>
      </c>
      <c r="T147" s="36">
        <f>SUMIFS(СВЦЭМ!$C$39:$C$782,СВЦЭМ!$A$39:$A$782,$A147,СВЦЭМ!$B$39:$B$782,T$119)+'СЕТ СН'!$I$9+СВЦЭМ!$D$10+'СЕТ СН'!$I$6-'СЕТ СН'!$I$19</f>
        <v>1919.88022411</v>
      </c>
      <c r="U147" s="36">
        <f>SUMIFS(СВЦЭМ!$C$39:$C$782,СВЦЭМ!$A$39:$A$782,$A147,СВЦЭМ!$B$39:$B$782,U$119)+'СЕТ СН'!$I$9+СВЦЭМ!$D$10+'СЕТ СН'!$I$6-'СЕТ СН'!$I$19</f>
        <v>1956.30864759</v>
      </c>
      <c r="V147" s="36">
        <f>SUMIFS(СВЦЭМ!$C$39:$C$782,СВЦЭМ!$A$39:$A$782,$A147,СВЦЭМ!$B$39:$B$782,V$119)+'СЕТ СН'!$I$9+СВЦЭМ!$D$10+'СЕТ СН'!$I$6-'СЕТ СН'!$I$19</f>
        <v>1965.2824163400001</v>
      </c>
      <c r="W147" s="36">
        <f>SUMIFS(СВЦЭМ!$C$39:$C$782,СВЦЭМ!$A$39:$A$782,$A147,СВЦЭМ!$B$39:$B$782,W$119)+'СЕТ СН'!$I$9+СВЦЭМ!$D$10+'СЕТ СН'!$I$6-'СЕТ СН'!$I$19</f>
        <v>1938.7972287600001</v>
      </c>
      <c r="X147" s="36">
        <f>SUMIFS(СВЦЭМ!$C$39:$C$782,СВЦЭМ!$A$39:$A$782,$A147,СВЦЭМ!$B$39:$B$782,X$119)+'СЕТ СН'!$I$9+СВЦЭМ!$D$10+'СЕТ СН'!$I$6-'СЕТ СН'!$I$19</f>
        <v>1961.6583912799999</v>
      </c>
      <c r="Y147" s="36">
        <f>SUMIFS(СВЦЭМ!$C$39:$C$782,СВЦЭМ!$A$39:$A$782,$A147,СВЦЭМ!$B$39:$B$782,Y$119)+'СЕТ СН'!$I$9+СВЦЭМ!$D$10+'СЕТ СН'!$I$6-'СЕТ СН'!$I$19</f>
        <v>2067.4809127999997</v>
      </c>
    </row>
    <row r="148" spans="1:26" ht="15.75" x14ac:dyDescent="0.2">
      <c r="A148" s="35">
        <f t="shared" si="3"/>
        <v>45106</v>
      </c>
      <c r="B148" s="36">
        <f>SUMIFS(СВЦЭМ!$C$39:$C$782,СВЦЭМ!$A$39:$A$782,$A148,СВЦЭМ!$B$39:$B$782,B$119)+'СЕТ СН'!$I$9+СВЦЭМ!$D$10+'СЕТ СН'!$I$6-'СЕТ СН'!$I$19</f>
        <v>2199.4509432499999</v>
      </c>
      <c r="C148" s="36">
        <f>SUMIFS(СВЦЭМ!$C$39:$C$782,СВЦЭМ!$A$39:$A$782,$A148,СВЦЭМ!$B$39:$B$782,C$119)+'СЕТ СН'!$I$9+СВЦЭМ!$D$10+'СЕТ СН'!$I$6-'СЕТ СН'!$I$19</f>
        <v>2257.7451165499997</v>
      </c>
      <c r="D148" s="36">
        <f>SUMIFS(СВЦЭМ!$C$39:$C$782,СВЦЭМ!$A$39:$A$782,$A148,СВЦЭМ!$B$39:$B$782,D$119)+'СЕТ СН'!$I$9+СВЦЭМ!$D$10+'СЕТ СН'!$I$6-'СЕТ СН'!$I$19</f>
        <v>2307.5505303800001</v>
      </c>
      <c r="E148" s="36">
        <f>SUMIFS(СВЦЭМ!$C$39:$C$782,СВЦЭМ!$A$39:$A$782,$A148,СВЦЭМ!$B$39:$B$782,E$119)+'СЕТ СН'!$I$9+СВЦЭМ!$D$10+'СЕТ СН'!$I$6-'СЕТ СН'!$I$19</f>
        <v>2312.4626171099999</v>
      </c>
      <c r="F148" s="36">
        <f>SUMIFS(СВЦЭМ!$C$39:$C$782,СВЦЭМ!$A$39:$A$782,$A148,СВЦЭМ!$B$39:$B$782,F$119)+'СЕТ СН'!$I$9+СВЦЭМ!$D$10+'СЕТ СН'!$I$6-'СЕТ СН'!$I$19</f>
        <v>2297.8336218499999</v>
      </c>
      <c r="G148" s="36">
        <f>SUMIFS(СВЦЭМ!$C$39:$C$782,СВЦЭМ!$A$39:$A$782,$A148,СВЦЭМ!$B$39:$B$782,G$119)+'СЕТ СН'!$I$9+СВЦЭМ!$D$10+'СЕТ СН'!$I$6-'СЕТ СН'!$I$19</f>
        <v>2299.9615900199997</v>
      </c>
      <c r="H148" s="36">
        <f>SUMIFS(СВЦЭМ!$C$39:$C$782,СВЦЭМ!$A$39:$A$782,$A148,СВЦЭМ!$B$39:$B$782,H$119)+'СЕТ СН'!$I$9+СВЦЭМ!$D$10+'СЕТ СН'!$I$6-'СЕТ СН'!$I$19</f>
        <v>2245.9745806599999</v>
      </c>
      <c r="I148" s="36">
        <f>SUMIFS(СВЦЭМ!$C$39:$C$782,СВЦЭМ!$A$39:$A$782,$A148,СВЦЭМ!$B$39:$B$782,I$119)+'СЕТ СН'!$I$9+СВЦЭМ!$D$10+'СЕТ СН'!$I$6-'СЕТ СН'!$I$19</f>
        <v>2146.0333848999999</v>
      </c>
      <c r="J148" s="36">
        <f>SUMIFS(СВЦЭМ!$C$39:$C$782,СВЦЭМ!$A$39:$A$782,$A148,СВЦЭМ!$B$39:$B$782,J$119)+'СЕТ СН'!$I$9+СВЦЭМ!$D$10+'СЕТ СН'!$I$6-'СЕТ СН'!$I$19</f>
        <v>2051.3566034300002</v>
      </c>
      <c r="K148" s="36">
        <f>SUMIFS(СВЦЭМ!$C$39:$C$782,СВЦЭМ!$A$39:$A$782,$A148,СВЦЭМ!$B$39:$B$782,K$119)+'СЕТ СН'!$I$9+СВЦЭМ!$D$10+'СЕТ СН'!$I$6-'СЕТ СН'!$I$19</f>
        <v>1999.1943849500001</v>
      </c>
      <c r="L148" s="36">
        <f>SUMIFS(СВЦЭМ!$C$39:$C$782,СВЦЭМ!$A$39:$A$782,$A148,СВЦЭМ!$B$39:$B$782,L$119)+'СЕТ СН'!$I$9+СВЦЭМ!$D$10+'СЕТ СН'!$I$6-'СЕТ СН'!$I$19</f>
        <v>2004.1853185299999</v>
      </c>
      <c r="M148" s="36">
        <f>SUMIFS(СВЦЭМ!$C$39:$C$782,СВЦЭМ!$A$39:$A$782,$A148,СВЦЭМ!$B$39:$B$782,M$119)+'СЕТ СН'!$I$9+СВЦЭМ!$D$10+'СЕТ СН'!$I$6-'СЕТ СН'!$I$19</f>
        <v>1966.0323074200001</v>
      </c>
      <c r="N148" s="36">
        <f>SUMIFS(СВЦЭМ!$C$39:$C$782,СВЦЭМ!$A$39:$A$782,$A148,СВЦЭМ!$B$39:$B$782,N$119)+'СЕТ СН'!$I$9+СВЦЭМ!$D$10+'СЕТ СН'!$I$6-'СЕТ СН'!$I$19</f>
        <v>1987.5430337499999</v>
      </c>
      <c r="O148" s="36">
        <f>SUMIFS(СВЦЭМ!$C$39:$C$782,СВЦЭМ!$A$39:$A$782,$A148,СВЦЭМ!$B$39:$B$782,O$119)+'СЕТ СН'!$I$9+СВЦЭМ!$D$10+'СЕТ СН'!$I$6-'СЕТ СН'!$I$19</f>
        <v>1988.28833816</v>
      </c>
      <c r="P148" s="36">
        <f>SUMIFS(СВЦЭМ!$C$39:$C$782,СВЦЭМ!$A$39:$A$782,$A148,СВЦЭМ!$B$39:$B$782,P$119)+'СЕТ СН'!$I$9+СВЦЭМ!$D$10+'СЕТ СН'!$I$6-'СЕТ СН'!$I$19</f>
        <v>1995.62953653</v>
      </c>
      <c r="Q148" s="36">
        <f>SUMIFS(СВЦЭМ!$C$39:$C$782,СВЦЭМ!$A$39:$A$782,$A148,СВЦЭМ!$B$39:$B$782,Q$119)+'СЕТ СН'!$I$9+СВЦЭМ!$D$10+'СЕТ СН'!$I$6-'СЕТ СН'!$I$19</f>
        <v>1995.6516885799999</v>
      </c>
      <c r="R148" s="36">
        <f>SUMIFS(СВЦЭМ!$C$39:$C$782,СВЦЭМ!$A$39:$A$782,$A148,СВЦЭМ!$B$39:$B$782,R$119)+'СЕТ СН'!$I$9+СВЦЭМ!$D$10+'СЕТ СН'!$I$6-'СЕТ СН'!$I$19</f>
        <v>1983.17847469</v>
      </c>
      <c r="S148" s="36">
        <f>SUMIFS(СВЦЭМ!$C$39:$C$782,СВЦЭМ!$A$39:$A$782,$A148,СВЦЭМ!$B$39:$B$782,S$119)+'СЕТ СН'!$I$9+СВЦЭМ!$D$10+'СЕТ СН'!$I$6-'СЕТ СН'!$I$19</f>
        <v>1970.11329768</v>
      </c>
      <c r="T148" s="36">
        <f>SUMIFS(СВЦЭМ!$C$39:$C$782,СВЦЭМ!$A$39:$A$782,$A148,СВЦЭМ!$B$39:$B$782,T$119)+'СЕТ СН'!$I$9+СВЦЭМ!$D$10+'СЕТ СН'!$I$6-'СЕТ СН'!$I$19</f>
        <v>1979.16515071</v>
      </c>
      <c r="U148" s="36">
        <f>SUMIFS(СВЦЭМ!$C$39:$C$782,СВЦЭМ!$A$39:$A$782,$A148,СВЦЭМ!$B$39:$B$782,U$119)+'СЕТ СН'!$I$9+СВЦЭМ!$D$10+'СЕТ СН'!$I$6-'СЕТ СН'!$I$19</f>
        <v>2042.4059641900001</v>
      </c>
      <c r="V148" s="36">
        <f>SUMIFS(СВЦЭМ!$C$39:$C$782,СВЦЭМ!$A$39:$A$782,$A148,СВЦЭМ!$B$39:$B$782,V$119)+'СЕТ СН'!$I$9+СВЦЭМ!$D$10+'СЕТ СН'!$I$6-'СЕТ СН'!$I$19</f>
        <v>2024.12857108</v>
      </c>
      <c r="W148" s="36">
        <f>SUMIFS(СВЦЭМ!$C$39:$C$782,СВЦЭМ!$A$39:$A$782,$A148,СВЦЭМ!$B$39:$B$782,W$119)+'СЕТ СН'!$I$9+СВЦЭМ!$D$10+'СЕТ СН'!$I$6-'СЕТ СН'!$I$19</f>
        <v>2001.89555283</v>
      </c>
      <c r="X148" s="36">
        <f>SUMIFS(СВЦЭМ!$C$39:$C$782,СВЦЭМ!$A$39:$A$782,$A148,СВЦЭМ!$B$39:$B$782,X$119)+'СЕТ СН'!$I$9+СВЦЭМ!$D$10+'СЕТ СН'!$I$6-'СЕТ СН'!$I$19</f>
        <v>2015.6753487599999</v>
      </c>
      <c r="Y148" s="36">
        <f>SUMIFS(СВЦЭМ!$C$39:$C$782,СВЦЭМ!$A$39:$A$782,$A148,СВЦЭМ!$B$39:$B$782,Y$119)+'СЕТ СН'!$I$9+СВЦЭМ!$D$10+'СЕТ СН'!$I$6-'СЕТ СН'!$I$19</f>
        <v>2142.6819966000003</v>
      </c>
    </row>
    <row r="149" spans="1:26" ht="15.75" x14ac:dyDescent="0.2">
      <c r="A149" s="35">
        <f t="shared" si="3"/>
        <v>45107</v>
      </c>
      <c r="B149" s="36">
        <f>SUMIFS(СВЦЭМ!$C$39:$C$782,СВЦЭМ!$A$39:$A$782,$A149,СВЦЭМ!$B$39:$B$782,B$119)+'СЕТ СН'!$I$9+СВЦЭМ!$D$10+'СЕТ СН'!$I$6-'СЕТ СН'!$I$19</f>
        <v>2191.0504413600001</v>
      </c>
      <c r="C149" s="36">
        <f>SUMIFS(СВЦЭМ!$C$39:$C$782,СВЦЭМ!$A$39:$A$782,$A149,СВЦЭМ!$B$39:$B$782,C$119)+'СЕТ СН'!$I$9+СВЦЭМ!$D$10+'СЕТ СН'!$I$6-'СЕТ СН'!$I$19</f>
        <v>2235.3460953700001</v>
      </c>
      <c r="D149" s="36">
        <f>SUMIFS(СВЦЭМ!$C$39:$C$782,СВЦЭМ!$A$39:$A$782,$A149,СВЦЭМ!$B$39:$B$782,D$119)+'СЕТ СН'!$I$9+СВЦЭМ!$D$10+'СЕТ СН'!$I$6-'СЕТ СН'!$I$19</f>
        <v>2333.7021068200002</v>
      </c>
      <c r="E149" s="36">
        <f>SUMIFS(СВЦЭМ!$C$39:$C$782,СВЦЭМ!$A$39:$A$782,$A149,СВЦЭМ!$B$39:$B$782,E$119)+'СЕТ СН'!$I$9+СВЦЭМ!$D$10+'СЕТ СН'!$I$6-'СЕТ СН'!$I$19</f>
        <v>2350.5660862300001</v>
      </c>
      <c r="F149" s="36">
        <f>SUMIFS(СВЦЭМ!$C$39:$C$782,СВЦЭМ!$A$39:$A$782,$A149,СВЦЭМ!$B$39:$B$782,F$119)+'СЕТ СН'!$I$9+СВЦЭМ!$D$10+'СЕТ СН'!$I$6-'СЕТ СН'!$I$19</f>
        <v>2392.6501660399999</v>
      </c>
      <c r="G149" s="36">
        <f>SUMIFS(СВЦЭМ!$C$39:$C$782,СВЦЭМ!$A$39:$A$782,$A149,СВЦЭМ!$B$39:$B$782,G$119)+'СЕТ СН'!$I$9+СВЦЭМ!$D$10+'СЕТ СН'!$I$6-'СЕТ СН'!$I$19</f>
        <v>2424.8248270499998</v>
      </c>
      <c r="H149" s="36">
        <f>SUMIFS(СВЦЭМ!$C$39:$C$782,СВЦЭМ!$A$39:$A$782,$A149,СВЦЭМ!$B$39:$B$782,H$119)+'СЕТ СН'!$I$9+СВЦЭМ!$D$10+'СЕТ СН'!$I$6-'СЕТ СН'!$I$19</f>
        <v>2320.4094387800001</v>
      </c>
      <c r="I149" s="36">
        <f>SUMIFS(СВЦЭМ!$C$39:$C$782,СВЦЭМ!$A$39:$A$782,$A149,СВЦЭМ!$B$39:$B$782,I$119)+'СЕТ СН'!$I$9+СВЦЭМ!$D$10+'СЕТ СН'!$I$6-'СЕТ СН'!$I$19</f>
        <v>2207.3255429000001</v>
      </c>
      <c r="J149" s="36">
        <f>SUMIFS(СВЦЭМ!$C$39:$C$782,СВЦЭМ!$A$39:$A$782,$A149,СВЦЭМ!$B$39:$B$782,J$119)+'СЕТ СН'!$I$9+СВЦЭМ!$D$10+'СЕТ СН'!$I$6-'СЕТ СН'!$I$19</f>
        <v>2122.8617727400001</v>
      </c>
      <c r="K149" s="36">
        <f>SUMIFS(СВЦЭМ!$C$39:$C$782,СВЦЭМ!$A$39:$A$782,$A149,СВЦЭМ!$B$39:$B$782,K$119)+'СЕТ СН'!$I$9+СВЦЭМ!$D$10+'СЕТ СН'!$I$6-'СЕТ СН'!$I$19</f>
        <v>2049.42621882</v>
      </c>
      <c r="L149" s="36">
        <f>SUMIFS(СВЦЭМ!$C$39:$C$782,СВЦЭМ!$A$39:$A$782,$A149,СВЦЭМ!$B$39:$B$782,L$119)+'СЕТ СН'!$I$9+СВЦЭМ!$D$10+'СЕТ СН'!$I$6-'СЕТ СН'!$I$19</f>
        <v>2016.81351685</v>
      </c>
      <c r="M149" s="36">
        <f>SUMIFS(СВЦЭМ!$C$39:$C$782,СВЦЭМ!$A$39:$A$782,$A149,СВЦЭМ!$B$39:$B$782,M$119)+'СЕТ СН'!$I$9+СВЦЭМ!$D$10+'СЕТ СН'!$I$6-'СЕТ СН'!$I$19</f>
        <v>1984.81298384</v>
      </c>
      <c r="N149" s="36">
        <f>SUMIFS(СВЦЭМ!$C$39:$C$782,СВЦЭМ!$A$39:$A$782,$A149,СВЦЭМ!$B$39:$B$782,N$119)+'СЕТ СН'!$I$9+СВЦЭМ!$D$10+'СЕТ СН'!$I$6-'СЕТ СН'!$I$19</f>
        <v>2032.7102618399999</v>
      </c>
      <c r="O149" s="36">
        <f>SUMIFS(СВЦЭМ!$C$39:$C$782,СВЦЭМ!$A$39:$A$782,$A149,СВЦЭМ!$B$39:$B$782,O$119)+'СЕТ СН'!$I$9+СВЦЭМ!$D$10+'СЕТ СН'!$I$6-'СЕТ СН'!$I$19</f>
        <v>2018.3150829000001</v>
      </c>
      <c r="P149" s="36">
        <f>SUMIFS(СВЦЭМ!$C$39:$C$782,СВЦЭМ!$A$39:$A$782,$A149,СВЦЭМ!$B$39:$B$782,P$119)+'СЕТ СН'!$I$9+СВЦЭМ!$D$10+'СЕТ СН'!$I$6-'СЕТ СН'!$I$19</f>
        <v>2027.89475341</v>
      </c>
      <c r="Q149" s="36">
        <f>SUMIFS(СВЦЭМ!$C$39:$C$782,СВЦЭМ!$A$39:$A$782,$A149,СВЦЭМ!$B$39:$B$782,Q$119)+'СЕТ СН'!$I$9+СВЦЭМ!$D$10+'СЕТ СН'!$I$6-'СЕТ СН'!$I$19</f>
        <v>2029.77793539</v>
      </c>
      <c r="R149" s="36">
        <f>SUMIFS(СВЦЭМ!$C$39:$C$782,СВЦЭМ!$A$39:$A$782,$A149,СВЦЭМ!$B$39:$B$782,R$119)+'СЕТ СН'!$I$9+СВЦЭМ!$D$10+'СЕТ СН'!$I$6-'СЕТ СН'!$I$19</f>
        <v>2017.6924250700001</v>
      </c>
      <c r="S149" s="36">
        <f>SUMIFS(СВЦЭМ!$C$39:$C$782,СВЦЭМ!$A$39:$A$782,$A149,СВЦЭМ!$B$39:$B$782,S$119)+'СЕТ СН'!$I$9+СВЦЭМ!$D$10+'СЕТ СН'!$I$6-'СЕТ СН'!$I$19</f>
        <v>2008.6333903899999</v>
      </c>
      <c r="T149" s="36">
        <f>SUMIFS(СВЦЭМ!$C$39:$C$782,СВЦЭМ!$A$39:$A$782,$A149,СВЦЭМ!$B$39:$B$782,T$119)+'СЕТ СН'!$I$9+СВЦЭМ!$D$10+'СЕТ СН'!$I$6-'СЕТ СН'!$I$19</f>
        <v>2010.1079470899999</v>
      </c>
      <c r="U149" s="36">
        <f>SUMIFS(СВЦЭМ!$C$39:$C$782,СВЦЭМ!$A$39:$A$782,$A149,СВЦЭМ!$B$39:$B$782,U$119)+'СЕТ СН'!$I$9+СВЦЭМ!$D$10+'СЕТ СН'!$I$6-'СЕТ СН'!$I$19</f>
        <v>2016.41882246</v>
      </c>
      <c r="V149" s="36">
        <f>SUMIFS(СВЦЭМ!$C$39:$C$782,СВЦЭМ!$A$39:$A$782,$A149,СВЦЭМ!$B$39:$B$782,V$119)+'СЕТ СН'!$I$9+СВЦЭМ!$D$10+'СЕТ СН'!$I$6-'СЕТ СН'!$I$19</f>
        <v>2040.40676988</v>
      </c>
      <c r="W149" s="36">
        <f>SUMIFS(СВЦЭМ!$C$39:$C$782,СВЦЭМ!$A$39:$A$782,$A149,СВЦЭМ!$B$39:$B$782,W$119)+'СЕТ СН'!$I$9+СВЦЭМ!$D$10+'СЕТ СН'!$I$6-'СЕТ СН'!$I$19</f>
        <v>2004.39048138</v>
      </c>
      <c r="X149" s="36">
        <f>SUMIFS(СВЦЭМ!$C$39:$C$782,СВЦЭМ!$A$39:$A$782,$A149,СВЦЭМ!$B$39:$B$782,X$119)+'СЕТ СН'!$I$9+СВЦЭМ!$D$10+'СЕТ СН'!$I$6-'СЕТ СН'!$I$19</f>
        <v>2048.3837141599997</v>
      </c>
      <c r="Y149" s="36">
        <f>SUMIFS(СВЦЭМ!$C$39:$C$782,СВЦЭМ!$A$39:$A$782,$A149,СВЦЭМ!$B$39:$B$782,Y$119)+'СЕТ СН'!$I$9+СВЦЭМ!$D$10+'СЕТ СН'!$I$6-'СЕТ СН'!$I$19</f>
        <v>2139.81303948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74</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623333.37423312885</v>
      </c>
      <c r="O155" s="126"/>
      <c r="P155" s="125">
        <f>СВЦЭМ!$D$12+'СЕТ СН'!$F$10-'СЕТ СН'!$G$20</f>
        <v>623333.37423312885</v>
      </c>
      <c r="Q155" s="126"/>
      <c r="R155" s="125">
        <f>СВЦЭМ!$D$12+'СЕТ СН'!$F$10-'СЕТ СН'!$H$20</f>
        <v>623333.37423312885</v>
      </c>
      <c r="S155" s="126"/>
      <c r="T155" s="125">
        <f>СВЦЭМ!$D$12+'СЕТ СН'!$F$10-'СЕТ СН'!$I$20</f>
        <v>623333.37423312885</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75</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1032814.32</v>
      </c>
      <c r="O159" s="140"/>
      <c r="P159" s="140">
        <f>'СЕТ СН'!$G$7</f>
        <v>1599804.51</v>
      </c>
      <c r="Q159" s="140"/>
      <c r="R159" s="140">
        <f>'СЕТ СН'!$H$7</f>
        <v>1278957.28</v>
      </c>
      <c r="S159" s="140"/>
      <c r="T159" s="140">
        <f>'СЕТ СН'!$I$7</f>
        <v>1022544.47</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СН'!$F$11+СВЦЭМ!$D$10+'СЕТ СН'!$F$5-'СЕТ СН'!$F$21</f>
        <v>3480.0793670399999</v>
      </c>
      <c r="C12" s="36">
        <f>SUMIFS(СВЦЭМ!$D$39:$D$782,СВЦЭМ!$A$39:$A$782,$A12,СВЦЭМ!$B$39:$B$782,C$11)+'СЕТ СН'!$F$11+СВЦЭМ!$D$10+'СЕТ СН'!$F$5-'СЕТ СН'!$F$21</f>
        <v>3559.8145306400002</v>
      </c>
      <c r="D12" s="36">
        <f>SUMIFS(СВЦЭМ!$D$39:$D$782,СВЦЭМ!$A$39:$A$782,$A12,СВЦЭМ!$B$39:$B$782,D$11)+'СЕТ СН'!$F$11+СВЦЭМ!$D$10+'СЕТ СН'!$F$5-'СЕТ СН'!$F$21</f>
        <v>3604.9806367800002</v>
      </c>
      <c r="E12" s="36">
        <f>SUMIFS(СВЦЭМ!$D$39:$D$782,СВЦЭМ!$A$39:$A$782,$A12,СВЦЭМ!$B$39:$B$782,E$11)+'СЕТ СН'!$F$11+СВЦЭМ!$D$10+'СЕТ СН'!$F$5-'СЕТ СН'!$F$21</f>
        <v>3640.1095972000003</v>
      </c>
      <c r="F12" s="36">
        <f>SUMIFS(СВЦЭМ!$D$39:$D$782,СВЦЭМ!$A$39:$A$782,$A12,СВЦЭМ!$B$39:$B$782,F$11)+'СЕТ СН'!$F$11+СВЦЭМ!$D$10+'СЕТ СН'!$F$5-'СЕТ СН'!$F$21</f>
        <v>3639.2256033100002</v>
      </c>
      <c r="G12" s="36">
        <f>SUMIFS(СВЦЭМ!$D$39:$D$782,СВЦЭМ!$A$39:$A$782,$A12,СВЦЭМ!$B$39:$B$782,G$11)+'СЕТ СН'!$F$11+СВЦЭМ!$D$10+'СЕТ СН'!$F$5-'СЕТ СН'!$F$21</f>
        <v>3627.3852125600001</v>
      </c>
      <c r="H12" s="36">
        <f>SUMIFS(СВЦЭМ!$D$39:$D$782,СВЦЭМ!$A$39:$A$782,$A12,СВЦЭМ!$B$39:$B$782,H$11)+'СЕТ СН'!$F$11+СВЦЭМ!$D$10+'СЕТ СН'!$F$5-'СЕТ СН'!$F$21</f>
        <v>3495.3645401399999</v>
      </c>
      <c r="I12" s="36">
        <f>SUMIFS(СВЦЭМ!$D$39:$D$782,СВЦЭМ!$A$39:$A$782,$A12,СВЦЭМ!$B$39:$B$782,I$11)+'СЕТ СН'!$F$11+СВЦЭМ!$D$10+'СЕТ СН'!$F$5-'СЕТ СН'!$F$21</f>
        <v>3417.0685655200004</v>
      </c>
      <c r="J12" s="36">
        <f>SUMIFS(СВЦЭМ!$D$39:$D$782,СВЦЭМ!$A$39:$A$782,$A12,СВЦЭМ!$B$39:$B$782,J$11)+'СЕТ СН'!$F$11+СВЦЭМ!$D$10+'СЕТ СН'!$F$5-'СЕТ СН'!$F$21</f>
        <v>3362.77576684</v>
      </c>
      <c r="K12" s="36">
        <f>SUMIFS(СВЦЭМ!$D$39:$D$782,СВЦЭМ!$A$39:$A$782,$A12,СВЦЭМ!$B$39:$B$782,K$11)+'СЕТ СН'!$F$11+СВЦЭМ!$D$10+'СЕТ СН'!$F$5-'СЕТ СН'!$F$21</f>
        <v>3368.9996591200002</v>
      </c>
      <c r="L12" s="36">
        <f>SUMIFS(СВЦЭМ!$D$39:$D$782,СВЦЭМ!$A$39:$A$782,$A12,СВЦЭМ!$B$39:$B$782,L$11)+'СЕТ СН'!$F$11+СВЦЭМ!$D$10+'СЕТ СН'!$F$5-'СЕТ СН'!$F$21</f>
        <v>3366.04672415</v>
      </c>
      <c r="M12" s="36">
        <f>SUMIFS(СВЦЭМ!$D$39:$D$782,СВЦЭМ!$A$39:$A$782,$A12,СВЦЭМ!$B$39:$B$782,M$11)+'СЕТ СН'!$F$11+СВЦЭМ!$D$10+'СЕТ СН'!$F$5-'СЕТ СН'!$F$21</f>
        <v>3390.1358958700002</v>
      </c>
      <c r="N12" s="36">
        <f>SUMIFS(СВЦЭМ!$D$39:$D$782,СВЦЭМ!$A$39:$A$782,$A12,СВЦЭМ!$B$39:$B$782,N$11)+'СЕТ СН'!$F$11+СВЦЭМ!$D$10+'СЕТ СН'!$F$5-'СЕТ СН'!$F$21</f>
        <v>3409.9895557200002</v>
      </c>
      <c r="O12" s="36">
        <f>SUMIFS(СВЦЭМ!$D$39:$D$782,СВЦЭМ!$A$39:$A$782,$A12,СВЦЭМ!$B$39:$B$782,O$11)+'СЕТ СН'!$F$11+СВЦЭМ!$D$10+'СЕТ СН'!$F$5-'СЕТ СН'!$F$21</f>
        <v>3408.1607969200004</v>
      </c>
      <c r="P12" s="36">
        <f>SUMIFS(СВЦЭМ!$D$39:$D$782,СВЦЭМ!$A$39:$A$782,$A12,СВЦЭМ!$B$39:$B$782,P$11)+'СЕТ СН'!$F$11+СВЦЭМ!$D$10+'СЕТ СН'!$F$5-'СЕТ СН'!$F$21</f>
        <v>3425.3870965699998</v>
      </c>
      <c r="Q12" s="36">
        <f>SUMIFS(СВЦЭМ!$D$39:$D$782,СВЦЭМ!$A$39:$A$782,$A12,СВЦЭМ!$B$39:$B$782,Q$11)+'СЕТ СН'!$F$11+СВЦЭМ!$D$10+'СЕТ СН'!$F$5-'СЕТ СН'!$F$21</f>
        <v>3434.3589460200001</v>
      </c>
      <c r="R12" s="36">
        <f>SUMIFS(СВЦЭМ!$D$39:$D$782,СВЦЭМ!$A$39:$A$782,$A12,СВЦЭМ!$B$39:$B$782,R$11)+'СЕТ СН'!$F$11+СВЦЭМ!$D$10+'СЕТ СН'!$F$5-'СЕТ СН'!$F$21</f>
        <v>3421.3148789500001</v>
      </c>
      <c r="S12" s="36">
        <f>SUMIFS(СВЦЭМ!$D$39:$D$782,СВЦЭМ!$A$39:$A$782,$A12,СВЦЭМ!$B$39:$B$782,S$11)+'СЕТ СН'!$F$11+СВЦЭМ!$D$10+'СЕТ СН'!$F$5-'СЕТ СН'!$F$21</f>
        <v>3400.5247296500002</v>
      </c>
      <c r="T12" s="36">
        <f>SUMIFS(СВЦЭМ!$D$39:$D$782,СВЦЭМ!$A$39:$A$782,$A12,СВЦЭМ!$B$39:$B$782,T$11)+'СЕТ СН'!$F$11+СВЦЭМ!$D$10+'СЕТ СН'!$F$5-'СЕТ СН'!$F$21</f>
        <v>3383.4840903800005</v>
      </c>
      <c r="U12" s="36">
        <f>SUMIFS(СВЦЭМ!$D$39:$D$782,СВЦЭМ!$A$39:$A$782,$A12,СВЦЭМ!$B$39:$B$782,U$11)+'СЕТ СН'!$F$11+СВЦЭМ!$D$10+'СЕТ СН'!$F$5-'СЕТ СН'!$F$21</f>
        <v>3371.1688575500002</v>
      </c>
      <c r="V12" s="36">
        <f>SUMIFS(СВЦЭМ!$D$39:$D$782,СВЦЭМ!$A$39:$A$782,$A12,СВЦЭМ!$B$39:$B$782,V$11)+'СЕТ СН'!$F$11+СВЦЭМ!$D$10+'СЕТ СН'!$F$5-'СЕТ СН'!$F$21</f>
        <v>3383.0026805799998</v>
      </c>
      <c r="W12" s="36">
        <f>SUMIFS(СВЦЭМ!$D$39:$D$782,СВЦЭМ!$A$39:$A$782,$A12,СВЦЭМ!$B$39:$B$782,W$11)+'СЕТ СН'!$F$11+СВЦЭМ!$D$10+'СЕТ СН'!$F$5-'СЕТ СН'!$F$21</f>
        <v>3329.0899176100002</v>
      </c>
      <c r="X12" s="36">
        <f>SUMIFS(СВЦЭМ!$D$39:$D$782,СВЦЭМ!$A$39:$A$782,$A12,СВЦЭМ!$B$39:$B$782,X$11)+'СЕТ СН'!$F$11+СВЦЭМ!$D$10+'СЕТ СН'!$F$5-'СЕТ СН'!$F$21</f>
        <v>3378.3302231900002</v>
      </c>
      <c r="Y12" s="36">
        <f>SUMIFS(СВЦЭМ!$D$39:$D$782,СВЦЭМ!$A$39:$A$782,$A12,СВЦЭМ!$B$39:$B$782,Y$11)+'СЕТ СН'!$F$11+СВЦЭМ!$D$10+'СЕТ СН'!$F$5-'СЕТ СН'!$F$21</f>
        <v>3416.1732378200004</v>
      </c>
      <c r="AA12" s="45"/>
    </row>
    <row r="13" spans="1:27" ht="15.75" x14ac:dyDescent="0.2">
      <c r="A13" s="35">
        <f>A12+1</f>
        <v>45079</v>
      </c>
      <c r="B13" s="36">
        <f>SUMIFS(СВЦЭМ!$D$39:$D$782,СВЦЭМ!$A$39:$A$782,$A13,СВЦЭМ!$B$39:$B$782,B$11)+'СЕТ СН'!$F$11+СВЦЭМ!$D$10+'СЕТ СН'!$F$5-'СЕТ СН'!$F$21</f>
        <v>3508.6919099800002</v>
      </c>
      <c r="C13" s="36">
        <f>SUMIFS(СВЦЭМ!$D$39:$D$782,СВЦЭМ!$A$39:$A$782,$A13,СВЦЭМ!$B$39:$B$782,C$11)+'СЕТ СН'!$F$11+СВЦЭМ!$D$10+'СЕТ СН'!$F$5-'СЕТ СН'!$F$21</f>
        <v>3537.5618659900001</v>
      </c>
      <c r="D13" s="36">
        <f>SUMIFS(СВЦЭМ!$D$39:$D$782,СВЦЭМ!$A$39:$A$782,$A13,СВЦЭМ!$B$39:$B$782,D$11)+'СЕТ СН'!$F$11+СВЦЭМ!$D$10+'СЕТ СН'!$F$5-'СЕТ СН'!$F$21</f>
        <v>3581.9406917000001</v>
      </c>
      <c r="E13" s="36">
        <f>SUMIFS(СВЦЭМ!$D$39:$D$782,СВЦЭМ!$A$39:$A$782,$A13,СВЦЭМ!$B$39:$B$782,E$11)+'СЕТ СН'!$F$11+СВЦЭМ!$D$10+'СЕТ СН'!$F$5-'СЕТ СН'!$F$21</f>
        <v>3588.4852946700003</v>
      </c>
      <c r="F13" s="36">
        <f>SUMIFS(СВЦЭМ!$D$39:$D$782,СВЦЭМ!$A$39:$A$782,$A13,СВЦЭМ!$B$39:$B$782,F$11)+'СЕТ СН'!$F$11+СВЦЭМ!$D$10+'СЕТ СН'!$F$5-'СЕТ СН'!$F$21</f>
        <v>3571.4936813000004</v>
      </c>
      <c r="G13" s="36">
        <f>SUMIFS(СВЦЭМ!$D$39:$D$782,СВЦЭМ!$A$39:$A$782,$A13,СВЦЭМ!$B$39:$B$782,G$11)+'СЕТ СН'!$F$11+СВЦЭМ!$D$10+'СЕТ СН'!$F$5-'СЕТ СН'!$F$21</f>
        <v>3547.4855178300004</v>
      </c>
      <c r="H13" s="36">
        <f>SUMIFS(СВЦЭМ!$D$39:$D$782,СВЦЭМ!$A$39:$A$782,$A13,СВЦЭМ!$B$39:$B$782,H$11)+'СЕТ СН'!$F$11+СВЦЭМ!$D$10+'СЕТ СН'!$F$5-'СЕТ СН'!$F$21</f>
        <v>3387.9951577900001</v>
      </c>
      <c r="I13" s="36">
        <f>SUMIFS(СВЦЭМ!$D$39:$D$782,СВЦЭМ!$A$39:$A$782,$A13,СВЦЭМ!$B$39:$B$782,I$11)+'СЕТ СН'!$F$11+СВЦЭМ!$D$10+'СЕТ СН'!$F$5-'СЕТ СН'!$F$21</f>
        <v>3426.7137207800001</v>
      </c>
      <c r="J13" s="36">
        <f>SUMIFS(СВЦЭМ!$D$39:$D$782,СВЦЭМ!$A$39:$A$782,$A13,СВЦЭМ!$B$39:$B$782,J$11)+'СЕТ СН'!$F$11+СВЦЭМ!$D$10+'СЕТ СН'!$F$5-'СЕТ СН'!$F$21</f>
        <v>3404.05186443</v>
      </c>
      <c r="K13" s="36">
        <f>SUMIFS(СВЦЭМ!$D$39:$D$782,СВЦЭМ!$A$39:$A$782,$A13,СВЦЭМ!$B$39:$B$782,K$11)+'СЕТ СН'!$F$11+СВЦЭМ!$D$10+'СЕТ СН'!$F$5-'СЕТ СН'!$F$21</f>
        <v>3369.7850493300002</v>
      </c>
      <c r="L13" s="36">
        <f>SUMIFS(СВЦЭМ!$D$39:$D$782,СВЦЭМ!$A$39:$A$782,$A13,СВЦЭМ!$B$39:$B$782,L$11)+'СЕТ СН'!$F$11+СВЦЭМ!$D$10+'СЕТ СН'!$F$5-'СЕТ СН'!$F$21</f>
        <v>3360.3019001100001</v>
      </c>
      <c r="M13" s="36">
        <f>SUMIFS(СВЦЭМ!$D$39:$D$782,СВЦЭМ!$A$39:$A$782,$A13,СВЦЭМ!$B$39:$B$782,M$11)+'СЕТ СН'!$F$11+СВЦЭМ!$D$10+'СЕТ СН'!$F$5-'СЕТ СН'!$F$21</f>
        <v>3381.3922008</v>
      </c>
      <c r="N13" s="36">
        <f>SUMIFS(СВЦЭМ!$D$39:$D$782,СВЦЭМ!$A$39:$A$782,$A13,СВЦЭМ!$B$39:$B$782,N$11)+'СЕТ СН'!$F$11+СВЦЭМ!$D$10+'СЕТ СН'!$F$5-'СЕТ СН'!$F$21</f>
        <v>3418.7339576900004</v>
      </c>
      <c r="O13" s="36">
        <f>SUMIFS(СВЦЭМ!$D$39:$D$782,СВЦЭМ!$A$39:$A$782,$A13,СВЦЭМ!$B$39:$B$782,O$11)+'СЕТ СН'!$F$11+СВЦЭМ!$D$10+'СЕТ СН'!$F$5-'СЕТ СН'!$F$21</f>
        <v>3415.9780749600004</v>
      </c>
      <c r="P13" s="36">
        <f>SUMIFS(СВЦЭМ!$D$39:$D$782,СВЦЭМ!$A$39:$A$782,$A13,СВЦЭМ!$B$39:$B$782,P$11)+'СЕТ СН'!$F$11+СВЦЭМ!$D$10+'СЕТ СН'!$F$5-'СЕТ СН'!$F$21</f>
        <v>3419.1754171399998</v>
      </c>
      <c r="Q13" s="36">
        <f>SUMIFS(СВЦЭМ!$D$39:$D$782,СВЦЭМ!$A$39:$A$782,$A13,СВЦЭМ!$B$39:$B$782,Q$11)+'СЕТ СН'!$F$11+СВЦЭМ!$D$10+'СЕТ СН'!$F$5-'СЕТ СН'!$F$21</f>
        <v>3432.8836225000005</v>
      </c>
      <c r="R13" s="36">
        <f>SUMIFS(СВЦЭМ!$D$39:$D$782,СВЦЭМ!$A$39:$A$782,$A13,СВЦЭМ!$B$39:$B$782,R$11)+'СЕТ СН'!$F$11+СВЦЭМ!$D$10+'СЕТ СН'!$F$5-'СЕТ СН'!$F$21</f>
        <v>3418.0572671099999</v>
      </c>
      <c r="S13" s="36">
        <f>SUMIFS(СВЦЭМ!$D$39:$D$782,СВЦЭМ!$A$39:$A$782,$A13,СВЦЭМ!$B$39:$B$782,S$11)+'СЕТ СН'!$F$11+СВЦЭМ!$D$10+'СЕТ СН'!$F$5-'СЕТ СН'!$F$21</f>
        <v>3406.3824147</v>
      </c>
      <c r="T13" s="36">
        <f>SUMIFS(СВЦЭМ!$D$39:$D$782,СВЦЭМ!$A$39:$A$782,$A13,СВЦЭМ!$B$39:$B$782,T$11)+'СЕТ СН'!$F$11+СВЦЭМ!$D$10+'СЕТ СН'!$F$5-'СЕТ СН'!$F$21</f>
        <v>3390.22390369</v>
      </c>
      <c r="U13" s="36">
        <f>SUMIFS(СВЦЭМ!$D$39:$D$782,СВЦЭМ!$A$39:$A$782,$A13,СВЦЭМ!$B$39:$B$782,U$11)+'СЕТ СН'!$F$11+СВЦЭМ!$D$10+'СЕТ СН'!$F$5-'СЕТ СН'!$F$21</f>
        <v>3336.6503643000001</v>
      </c>
      <c r="V13" s="36">
        <f>SUMIFS(СВЦЭМ!$D$39:$D$782,СВЦЭМ!$A$39:$A$782,$A13,СВЦЭМ!$B$39:$B$782,V$11)+'СЕТ СН'!$F$11+СВЦЭМ!$D$10+'СЕТ СН'!$F$5-'СЕТ СН'!$F$21</f>
        <v>3308.0144204500002</v>
      </c>
      <c r="W13" s="36">
        <f>SUMIFS(СВЦЭМ!$D$39:$D$782,СВЦЭМ!$A$39:$A$782,$A13,СВЦЭМ!$B$39:$B$782,W$11)+'СЕТ СН'!$F$11+СВЦЭМ!$D$10+'СЕТ СН'!$F$5-'СЕТ СН'!$F$21</f>
        <v>3317.7564526000001</v>
      </c>
      <c r="X13" s="36">
        <f>SUMIFS(СВЦЭМ!$D$39:$D$782,СВЦЭМ!$A$39:$A$782,$A13,СВЦЭМ!$B$39:$B$782,X$11)+'СЕТ СН'!$F$11+СВЦЭМ!$D$10+'СЕТ СН'!$F$5-'СЕТ СН'!$F$21</f>
        <v>3358.9582007700001</v>
      </c>
      <c r="Y13" s="36">
        <f>SUMIFS(СВЦЭМ!$D$39:$D$782,СВЦЭМ!$A$39:$A$782,$A13,СВЦЭМ!$B$39:$B$782,Y$11)+'СЕТ СН'!$F$11+СВЦЭМ!$D$10+'СЕТ СН'!$F$5-'СЕТ СН'!$F$21</f>
        <v>3401.8278248699999</v>
      </c>
    </row>
    <row r="14" spans="1:27" ht="15.75" x14ac:dyDescent="0.2">
      <c r="A14" s="35">
        <f t="shared" ref="A14:A41" si="0">A13+1</f>
        <v>45080</v>
      </c>
      <c r="B14" s="36">
        <f>SUMIFS(СВЦЭМ!$D$39:$D$782,СВЦЭМ!$A$39:$A$782,$A14,СВЦЭМ!$B$39:$B$782,B$11)+'СЕТ СН'!$F$11+СВЦЭМ!$D$10+'СЕТ СН'!$F$5-'СЕТ СН'!$F$21</f>
        <v>3437.5200982699998</v>
      </c>
      <c r="C14" s="36">
        <f>SUMIFS(СВЦЭМ!$D$39:$D$782,СВЦЭМ!$A$39:$A$782,$A14,СВЦЭМ!$B$39:$B$782,C$11)+'СЕТ СН'!$F$11+СВЦЭМ!$D$10+'СЕТ СН'!$F$5-'СЕТ СН'!$F$21</f>
        <v>3482.5048031000001</v>
      </c>
      <c r="D14" s="36">
        <f>SUMIFS(СВЦЭМ!$D$39:$D$782,СВЦЭМ!$A$39:$A$782,$A14,СВЦЭМ!$B$39:$B$782,D$11)+'СЕТ СН'!$F$11+СВЦЭМ!$D$10+'СЕТ СН'!$F$5-'СЕТ СН'!$F$21</f>
        <v>3583.87859183</v>
      </c>
      <c r="E14" s="36">
        <f>SUMIFS(СВЦЭМ!$D$39:$D$782,СВЦЭМ!$A$39:$A$782,$A14,СВЦЭМ!$B$39:$B$782,E$11)+'СЕТ СН'!$F$11+СВЦЭМ!$D$10+'СЕТ СН'!$F$5-'СЕТ СН'!$F$21</f>
        <v>3652.6446347300002</v>
      </c>
      <c r="F14" s="36">
        <f>SUMIFS(СВЦЭМ!$D$39:$D$782,СВЦЭМ!$A$39:$A$782,$A14,СВЦЭМ!$B$39:$B$782,F$11)+'СЕТ СН'!$F$11+СВЦЭМ!$D$10+'СЕТ СН'!$F$5-'СЕТ СН'!$F$21</f>
        <v>3606.7384830500005</v>
      </c>
      <c r="G14" s="36">
        <f>SUMIFS(СВЦЭМ!$D$39:$D$782,СВЦЭМ!$A$39:$A$782,$A14,СВЦЭМ!$B$39:$B$782,G$11)+'СЕТ СН'!$F$11+СВЦЭМ!$D$10+'СЕТ СН'!$F$5-'СЕТ СН'!$F$21</f>
        <v>3614.96284715</v>
      </c>
      <c r="H14" s="36">
        <f>SUMIFS(СВЦЭМ!$D$39:$D$782,СВЦЭМ!$A$39:$A$782,$A14,СВЦЭМ!$B$39:$B$782,H$11)+'СЕТ СН'!$F$11+СВЦЭМ!$D$10+'СЕТ СН'!$F$5-'СЕТ СН'!$F$21</f>
        <v>3527.4012936200002</v>
      </c>
      <c r="I14" s="36">
        <f>SUMIFS(СВЦЭМ!$D$39:$D$782,СВЦЭМ!$A$39:$A$782,$A14,СВЦЭМ!$B$39:$B$782,I$11)+'СЕТ СН'!$F$11+СВЦЭМ!$D$10+'СЕТ СН'!$F$5-'СЕТ СН'!$F$21</f>
        <v>3420.4834258300002</v>
      </c>
      <c r="J14" s="36">
        <f>SUMIFS(СВЦЭМ!$D$39:$D$782,СВЦЭМ!$A$39:$A$782,$A14,СВЦЭМ!$B$39:$B$782,J$11)+'СЕТ СН'!$F$11+СВЦЭМ!$D$10+'СЕТ СН'!$F$5-'СЕТ СН'!$F$21</f>
        <v>3319.8667672400002</v>
      </c>
      <c r="K14" s="36">
        <f>SUMIFS(СВЦЭМ!$D$39:$D$782,СВЦЭМ!$A$39:$A$782,$A14,СВЦЭМ!$B$39:$B$782,K$11)+'СЕТ СН'!$F$11+СВЦЭМ!$D$10+'СЕТ СН'!$F$5-'СЕТ СН'!$F$21</f>
        <v>3263.8296735000004</v>
      </c>
      <c r="L14" s="36">
        <f>SUMIFS(СВЦЭМ!$D$39:$D$782,СВЦЭМ!$A$39:$A$782,$A14,СВЦЭМ!$B$39:$B$782,L$11)+'СЕТ СН'!$F$11+СВЦЭМ!$D$10+'СЕТ СН'!$F$5-'СЕТ СН'!$F$21</f>
        <v>3254.09631046</v>
      </c>
      <c r="M14" s="36">
        <f>SUMIFS(СВЦЭМ!$D$39:$D$782,СВЦЭМ!$A$39:$A$782,$A14,СВЦЭМ!$B$39:$B$782,M$11)+'СЕТ СН'!$F$11+СВЦЭМ!$D$10+'СЕТ СН'!$F$5-'СЕТ СН'!$F$21</f>
        <v>3265.5063810299998</v>
      </c>
      <c r="N14" s="36">
        <f>SUMIFS(СВЦЭМ!$D$39:$D$782,СВЦЭМ!$A$39:$A$782,$A14,СВЦЭМ!$B$39:$B$782,N$11)+'СЕТ СН'!$F$11+СВЦЭМ!$D$10+'СЕТ СН'!$F$5-'СЕТ СН'!$F$21</f>
        <v>3284.2741233000002</v>
      </c>
      <c r="O14" s="36">
        <f>SUMIFS(СВЦЭМ!$D$39:$D$782,СВЦЭМ!$A$39:$A$782,$A14,СВЦЭМ!$B$39:$B$782,O$11)+'СЕТ СН'!$F$11+СВЦЭМ!$D$10+'СЕТ СН'!$F$5-'СЕТ СН'!$F$21</f>
        <v>3288.6022055399999</v>
      </c>
      <c r="P14" s="36">
        <f>SUMIFS(СВЦЭМ!$D$39:$D$782,СВЦЭМ!$A$39:$A$782,$A14,СВЦЭМ!$B$39:$B$782,P$11)+'СЕТ СН'!$F$11+СВЦЭМ!$D$10+'СЕТ СН'!$F$5-'СЕТ СН'!$F$21</f>
        <v>3302.9337107700003</v>
      </c>
      <c r="Q14" s="36">
        <f>SUMIFS(СВЦЭМ!$D$39:$D$782,СВЦЭМ!$A$39:$A$782,$A14,СВЦЭМ!$B$39:$B$782,Q$11)+'СЕТ СН'!$F$11+СВЦЭМ!$D$10+'СЕТ СН'!$F$5-'СЕТ СН'!$F$21</f>
        <v>3330.9589998299998</v>
      </c>
      <c r="R14" s="36">
        <f>SUMIFS(СВЦЭМ!$D$39:$D$782,СВЦЭМ!$A$39:$A$782,$A14,СВЦЭМ!$B$39:$B$782,R$11)+'СЕТ СН'!$F$11+СВЦЭМ!$D$10+'СЕТ СН'!$F$5-'СЕТ СН'!$F$21</f>
        <v>3322.7409208600002</v>
      </c>
      <c r="S14" s="36">
        <f>SUMIFS(СВЦЭМ!$D$39:$D$782,СВЦЭМ!$A$39:$A$782,$A14,СВЦЭМ!$B$39:$B$782,S$11)+'СЕТ СН'!$F$11+СВЦЭМ!$D$10+'СЕТ СН'!$F$5-'СЕТ СН'!$F$21</f>
        <v>3306.0886078200001</v>
      </c>
      <c r="T14" s="36">
        <f>SUMIFS(СВЦЭМ!$D$39:$D$782,СВЦЭМ!$A$39:$A$782,$A14,СВЦЭМ!$B$39:$B$782,T$11)+'СЕТ СН'!$F$11+СВЦЭМ!$D$10+'СЕТ СН'!$F$5-'СЕТ СН'!$F$21</f>
        <v>3294.14223468</v>
      </c>
      <c r="U14" s="36">
        <f>SUMIFS(СВЦЭМ!$D$39:$D$782,СВЦЭМ!$A$39:$A$782,$A14,СВЦЭМ!$B$39:$B$782,U$11)+'СЕТ СН'!$F$11+СВЦЭМ!$D$10+'СЕТ СН'!$F$5-'СЕТ СН'!$F$21</f>
        <v>3282.7029845799998</v>
      </c>
      <c r="V14" s="36">
        <f>SUMIFS(СВЦЭМ!$D$39:$D$782,СВЦЭМ!$A$39:$A$782,$A14,СВЦЭМ!$B$39:$B$782,V$11)+'СЕТ СН'!$F$11+СВЦЭМ!$D$10+'СЕТ СН'!$F$5-'СЕТ СН'!$F$21</f>
        <v>3268.3273233500004</v>
      </c>
      <c r="W14" s="36">
        <f>SUMIFS(СВЦЭМ!$D$39:$D$782,СВЦЭМ!$A$39:$A$782,$A14,СВЦЭМ!$B$39:$B$782,W$11)+'СЕТ СН'!$F$11+СВЦЭМ!$D$10+'СЕТ СН'!$F$5-'СЕТ СН'!$F$21</f>
        <v>3240.55998783</v>
      </c>
      <c r="X14" s="36">
        <f>SUMIFS(СВЦЭМ!$D$39:$D$782,СВЦЭМ!$A$39:$A$782,$A14,СВЦЭМ!$B$39:$B$782,X$11)+'СЕТ СН'!$F$11+СВЦЭМ!$D$10+'СЕТ СН'!$F$5-'СЕТ СН'!$F$21</f>
        <v>3275.3971515000003</v>
      </c>
      <c r="Y14" s="36">
        <f>SUMIFS(СВЦЭМ!$D$39:$D$782,СВЦЭМ!$A$39:$A$782,$A14,СВЦЭМ!$B$39:$B$782,Y$11)+'СЕТ СН'!$F$11+СВЦЭМ!$D$10+'СЕТ СН'!$F$5-'СЕТ СН'!$F$21</f>
        <v>3357.6613727600002</v>
      </c>
    </row>
    <row r="15" spans="1:27" ht="15.75" x14ac:dyDescent="0.2">
      <c r="A15" s="35">
        <f t="shared" si="0"/>
        <v>45081</v>
      </c>
      <c r="B15" s="36">
        <f>SUMIFS(СВЦЭМ!$D$39:$D$782,СВЦЭМ!$A$39:$A$782,$A15,СВЦЭМ!$B$39:$B$782,B$11)+'СЕТ СН'!$F$11+СВЦЭМ!$D$10+'СЕТ СН'!$F$5-'СЕТ СН'!$F$21</f>
        <v>3460.7928749299999</v>
      </c>
      <c r="C15" s="36">
        <f>SUMIFS(СВЦЭМ!$D$39:$D$782,СВЦЭМ!$A$39:$A$782,$A15,СВЦЭМ!$B$39:$B$782,C$11)+'СЕТ СН'!$F$11+СВЦЭМ!$D$10+'СЕТ СН'!$F$5-'СЕТ СН'!$F$21</f>
        <v>3537.9213125100005</v>
      </c>
      <c r="D15" s="36">
        <f>SUMIFS(СВЦЭМ!$D$39:$D$782,СВЦЭМ!$A$39:$A$782,$A15,СВЦЭМ!$B$39:$B$782,D$11)+'СЕТ СН'!$F$11+СВЦЭМ!$D$10+'СЕТ СН'!$F$5-'СЕТ СН'!$F$21</f>
        <v>3626.1298139300002</v>
      </c>
      <c r="E15" s="36">
        <f>SUMIFS(СВЦЭМ!$D$39:$D$782,СВЦЭМ!$A$39:$A$782,$A15,СВЦЭМ!$B$39:$B$782,E$11)+'СЕТ СН'!$F$11+СВЦЭМ!$D$10+'СЕТ СН'!$F$5-'СЕТ СН'!$F$21</f>
        <v>3649.6167711500002</v>
      </c>
      <c r="F15" s="36">
        <f>SUMIFS(СВЦЭМ!$D$39:$D$782,СВЦЭМ!$A$39:$A$782,$A15,СВЦЭМ!$B$39:$B$782,F$11)+'СЕТ СН'!$F$11+СВЦЭМ!$D$10+'СЕТ СН'!$F$5-'СЕТ СН'!$F$21</f>
        <v>3663.9859043000001</v>
      </c>
      <c r="G15" s="36">
        <f>SUMIFS(СВЦЭМ!$D$39:$D$782,СВЦЭМ!$A$39:$A$782,$A15,СВЦЭМ!$B$39:$B$782,G$11)+'СЕТ СН'!$F$11+СВЦЭМ!$D$10+'СЕТ СН'!$F$5-'СЕТ СН'!$F$21</f>
        <v>3641.5724645300002</v>
      </c>
      <c r="H15" s="36">
        <f>SUMIFS(СВЦЭМ!$D$39:$D$782,СВЦЭМ!$A$39:$A$782,$A15,СВЦЭМ!$B$39:$B$782,H$11)+'СЕТ СН'!$F$11+СВЦЭМ!$D$10+'СЕТ СН'!$F$5-'СЕТ СН'!$F$21</f>
        <v>3528.6347188200002</v>
      </c>
      <c r="I15" s="36">
        <f>SUMIFS(СВЦЭМ!$D$39:$D$782,СВЦЭМ!$A$39:$A$782,$A15,СВЦЭМ!$B$39:$B$782,I$11)+'СЕТ СН'!$F$11+СВЦЭМ!$D$10+'СЕТ СН'!$F$5-'СЕТ СН'!$F$21</f>
        <v>3435.5936968000001</v>
      </c>
      <c r="J15" s="36">
        <f>SUMIFS(СВЦЭМ!$D$39:$D$782,СВЦЭМ!$A$39:$A$782,$A15,СВЦЭМ!$B$39:$B$782,J$11)+'СЕТ СН'!$F$11+СВЦЭМ!$D$10+'СЕТ СН'!$F$5-'СЕТ СН'!$F$21</f>
        <v>3330.1909242600004</v>
      </c>
      <c r="K15" s="36">
        <f>SUMIFS(СВЦЭМ!$D$39:$D$782,СВЦЭМ!$A$39:$A$782,$A15,СВЦЭМ!$B$39:$B$782,K$11)+'СЕТ СН'!$F$11+СВЦЭМ!$D$10+'СЕТ СН'!$F$5-'СЕТ СН'!$F$21</f>
        <v>3292.460325</v>
      </c>
      <c r="L15" s="36">
        <f>SUMIFS(СВЦЭМ!$D$39:$D$782,СВЦЭМ!$A$39:$A$782,$A15,СВЦЭМ!$B$39:$B$782,L$11)+'СЕТ СН'!$F$11+СВЦЭМ!$D$10+'СЕТ СН'!$F$5-'СЕТ СН'!$F$21</f>
        <v>3274.2747492100002</v>
      </c>
      <c r="M15" s="36">
        <f>SUMIFS(СВЦЭМ!$D$39:$D$782,СВЦЭМ!$A$39:$A$782,$A15,СВЦЭМ!$B$39:$B$782,M$11)+'СЕТ СН'!$F$11+СВЦЭМ!$D$10+'СЕТ СН'!$F$5-'СЕТ СН'!$F$21</f>
        <v>3285.9396540500002</v>
      </c>
      <c r="N15" s="36">
        <f>SUMIFS(СВЦЭМ!$D$39:$D$782,СВЦЭМ!$A$39:$A$782,$A15,СВЦЭМ!$B$39:$B$782,N$11)+'СЕТ СН'!$F$11+СВЦЭМ!$D$10+'СЕТ СН'!$F$5-'СЕТ СН'!$F$21</f>
        <v>3329.6788299600003</v>
      </c>
      <c r="O15" s="36">
        <f>SUMIFS(СВЦЭМ!$D$39:$D$782,СВЦЭМ!$A$39:$A$782,$A15,СВЦЭМ!$B$39:$B$782,O$11)+'СЕТ СН'!$F$11+СВЦЭМ!$D$10+'СЕТ СН'!$F$5-'СЕТ СН'!$F$21</f>
        <v>3338.55348942</v>
      </c>
      <c r="P15" s="36">
        <f>SUMIFS(СВЦЭМ!$D$39:$D$782,СВЦЭМ!$A$39:$A$782,$A15,СВЦЭМ!$B$39:$B$782,P$11)+'СЕТ СН'!$F$11+СВЦЭМ!$D$10+'СЕТ СН'!$F$5-'СЕТ СН'!$F$21</f>
        <v>3338.8394102299999</v>
      </c>
      <c r="Q15" s="36">
        <f>SUMIFS(СВЦЭМ!$D$39:$D$782,СВЦЭМ!$A$39:$A$782,$A15,СВЦЭМ!$B$39:$B$782,Q$11)+'СЕТ СН'!$F$11+СВЦЭМ!$D$10+'СЕТ СН'!$F$5-'СЕТ СН'!$F$21</f>
        <v>3359.1129015500001</v>
      </c>
      <c r="R15" s="36">
        <f>SUMIFS(СВЦЭМ!$D$39:$D$782,СВЦЭМ!$A$39:$A$782,$A15,СВЦЭМ!$B$39:$B$782,R$11)+'СЕТ СН'!$F$11+СВЦЭМ!$D$10+'СЕТ СН'!$F$5-'СЕТ СН'!$F$21</f>
        <v>3351.0055260300001</v>
      </c>
      <c r="S15" s="36">
        <f>SUMIFS(СВЦЭМ!$D$39:$D$782,СВЦЭМ!$A$39:$A$782,$A15,СВЦЭМ!$B$39:$B$782,S$11)+'СЕТ СН'!$F$11+СВЦЭМ!$D$10+'СЕТ СН'!$F$5-'СЕТ СН'!$F$21</f>
        <v>3331.28003807</v>
      </c>
      <c r="T15" s="36">
        <f>SUMIFS(СВЦЭМ!$D$39:$D$782,СВЦЭМ!$A$39:$A$782,$A15,СВЦЭМ!$B$39:$B$782,T$11)+'СЕТ СН'!$F$11+СВЦЭМ!$D$10+'СЕТ СН'!$F$5-'СЕТ СН'!$F$21</f>
        <v>3324.0470895500002</v>
      </c>
      <c r="U15" s="36">
        <f>SUMIFS(СВЦЭМ!$D$39:$D$782,СВЦЭМ!$A$39:$A$782,$A15,СВЦЭМ!$B$39:$B$782,U$11)+'СЕТ СН'!$F$11+СВЦЭМ!$D$10+'СЕТ СН'!$F$5-'СЕТ СН'!$F$21</f>
        <v>3258.3997894000004</v>
      </c>
      <c r="V15" s="36">
        <f>SUMIFS(СВЦЭМ!$D$39:$D$782,СВЦЭМ!$A$39:$A$782,$A15,СВЦЭМ!$B$39:$B$782,V$11)+'СЕТ СН'!$F$11+СВЦЭМ!$D$10+'СЕТ СН'!$F$5-'СЕТ СН'!$F$21</f>
        <v>3219.2804569099999</v>
      </c>
      <c r="W15" s="36">
        <f>SUMIFS(СВЦЭМ!$D$39:$D$782,СВЦЭМ!$A$39:$A$782,$A15,СВЦЭМ!$B$39:$B$782,W$11)+'СЕТ СН'!$F$11+СВЦЭМ!$D$10+'СЕТ СН'!$F$5-'СЕТ СН'!$F$21</f>
        <v>3231.9828415100001</v>
      </c>
      <c r="X15" s="36">
        <f>SUMIFS(СВЦЭМ!$D$39:$D$782,СВЦЭМ!$A$39:$A$782,$A15,СВЦЭМ!$B$39:$B$782,X$11)+'СЕТ СН'!$F$11+СВЦЭМ!$D$10+'СЕТ СН'!$F$5-'СЕТ СН'!$F$21</f>
        <v>3302.46399337</v>
      </c>
      <c r="Y15" s="36">
        <f>SUMIFS(СВЦЭМ!$D$39:$D$782,СВЦЭМ!$A$39:$A$782,$A15,СВЦЭМ!$B$39:$B$782,Y$11)+'СЕТ СН'!$F$11+СВЦЭМ!$D$10+'СЕТ СН'!$F$5-'СЕТ СН'!$F$21</f>
        <v>3376.5610059600003</v>
      </c>
    </row>
    <row r="16" spans="1:27" ht="15.75" x14ac:dyDescent="0.2">
      <c r="A16" s="35">
        <f t="shared" si="0"/>
        <v>45082</v>
      </c>
      <c r="B16" s="36">
        <f>SUMIFS(СВЦЭМ!$D$39:$D$782,СВЦЭМ!$A$39:$A$782,$A16,СВЦЭМ!$B$39:$B$782,B$11)+'СЕТ СН'!$F$11+СВЦЭМ!$D$10+'СЕТ СН'!$F$5-'СЕТ СН'!$F$21</f>
        <v>3432.8187394500001</v>
      </c>
      <c r="C16" s="36">
        <f>SUMIFS(СВЦЭМ!$D$39:$D$782,СВЦЭМ!$A$39:$A$782,$A16,СВЦЭМ!$B$39:$B$782,C$11)+'СЕТ СН'!$F$11+СВЦЭМ!$D$10+'СЕТ СН'!$F$5-'СЕТ СН'!$F$21</f>
        <v>3471.0781108000001</v>
      </c>
      <c r="D16" s="36">
        <f>SUMIFS(СВЦЭМ!$D$39:$D$782,СВЦЭМ!$A$39:$A$782,$A16,СВЦЭМ!$B$39:$B$782,D$11)+'СЕТ СН'!$F$11+СВЦЭМ!$D$10+'СЕТ СН'!$F$5-'СЕТ СН'!$F$21</f>
        <v>3520.3168192700005</v>
      </c>
      <c r="E16" s="36">
        <f>SUMIFS(СВЦЭМ!$D$39:$D$782,СВЦЭМ!$A$39:$A$782,$A16,СВЦЭМ!$B$39:$B$782,E$11)+'СЕТ СН'!$F$11+СВЦЭМ!$D$10+'СЕТ СН'!$F$5-'СЕТ СН'!$F$21</f>
        <v>3503.1658505400001</v>
      </c>
      <c r="F16" s="36">
        <f>SUMIFS(СВЦЭМ!$D$39:$D$782,СВЦЭМ!$A$39:$A$782,$A16,СВЦЭМ!$B$39:$B$782,F$11)+'СЕТ СН'!$F$11+СВЦЭМ!$D$10+'СЕТ СН'!$F$5-'СЕТ СН'!$F$21</f>
        <v>3494.7676018299999</v>
      </c>
      <c r="G16" s="36">
        <f>SUMIFS(СВЦЭМ!$D$39:$D$782,СВЦЭМ!$A$39:$A$782,$A16,СВЦЭМ!$B$39:$B$782,G$11)+'СЕТ СН'!$F$11+СВЦЭМ!$D$10+'СЕТ СН'!$F$5-'СЕТ СН'!$F$21</f>
        <v>3486.6571735000002</v>
      </c>
      <c r="H16" s="36">
        <f>SUMIFS(СВЦЭМ!$D$39:$D$782,СВЦЭМ!$A$39:$A$782,$A16,СВЦЭМ!$B$39:$B$782,H$11)+'СЕТ СН'!$F$11+СВЦЭМ!$D$10+'СЕТ СН'!$F$5-'СЕТ СН'!$F$21</f>
        <v>3452.5001573999998</v>
      </c>
      <c r="I16" s="36">
        <f>SUMIFS(СВЦЭМ!$D$39:$D$782,СВЦЭМ!$A$39:$A$782,$A16,СВЦЭМ!$B$39:$B$782,I$11)+'СЕТ СН'!$F$11+СВЦЭМ!$D$10+'СЕТ СН'!$F$5-'СЕТ СН'!$F$21</f>
        <v>3392.0638515199998</v>
      </c>
      <c r="J16" s="36">
        <f>SUMIFS(СВЦЭМ!$D$39:$D$782,СВЦЭМ!$A$39:$A$782,$A16,СВЦЭМ!$B$39:$B$782,J$11)+'СЕТ СН'!$F$11+СВЦЭМ!$D$10+'СЕТ СН'!$F$5-'СЕТ СН'!$F$21</f>
        <v>3424.5956868100002</v>
      </c>
      <c r="K16" s="36">
        <f>SUMIFS(СВЦЭМ!$D$39:$D$782,СВЦЭМ!$A$39:$A$782,$A16,СВЦЭМ!$B$39:$B$782,K$11)+'СЕТ СН'!$F$11+СВЦЭМ!$D$10+'СЕТ СН'!$F$5-'СЕТ СН'!$F$21</f>
        <v>3317.4997571499998</v>
      </c>
      <c r="L16" s="36">
        <f>SUMIFS(СВЦЭМ!$D$39:$D$782,СВЦЭМ!$A$39:$A$782,$A16,СВЦЭМ!$B$39:$B$782,L$11)+'СЕТ СН'!$F$11+СВЦЭМ!$D$10+'СЕТ СН'!$F$5-'СЕТ СН'!$F$21</f>
        <v>3301.9927708900004</v>
      </c>
      <c r="M16" s="36">
        <f>SUMIFS(СВЦЭМ!$D$39:$D$782,СВЦЭМ!$A$39:$A$782,$A16,СВЦЭМ!$B$39:$B$782,M$11)+'СЕТ СН'!$F$11+СВЦЭМ!$D$10+'СЕТ СН'!$F$5-'СЕТ СН'!$F$21</f>
        <v>3315.64111641</v>
      </c>
      <c r="N16" s="36">
        <f>SUMIFS(СВЦЭМ!$D$39:$D$782,СВЦЭМ!$A$39:$A$782,$A16,СВЦЭМ!$B$39:$B$782,N$11)+'СЕТ СН'!$F$11+СВЦЭМ!$D$10+'СЕТ СН'!$F$5-'СЕТ СН'!$F$21</f>
        <v>3360.3814407700002</v>
      </c>
      <c r="O16" s="36">
        <f>SUMIFS(СВЦЭМ!$D$39:$D$782,СВЦЭМ!$A$39:$A$782,$A16,СВЦЭМ!$B$39:$B$782,O$11)+'СЕТ СН'!$F$11+СВЦЭМ!$D$10+'СЕТ СН'!$F$5-'СЕТ СН'!$F$21</f>
        <v>3367.5191191700001</v>
      </c>
      <c r="P16" s="36">
        <f>SUMIFS(СВЦЭМ!$D$39:$D$782,СВЦЭМ!$A$39:$A$782,$A16,СВЦЭМ!$B$39:$B$782,P$11)+'СЕТ СН'!$F$11+СВЦЭМ!$D$10+'СЕТ СН'!$F$5-'СЕТ СН'!$F$21</f>
        <v>3383.4387378400002</v>
      </c>
      <c r="Q16" s="36">
        <f>SUMIFS(СВЦЭМ!$D$39:$D$782,СВЦЭМ!$A$39:$A$782,$A16,СВЦЭМ!$B$39:$B$782,Q$11)+'СЕТ СН'!$F$11+СВЦЭМ!$D$10+'СЕТ СН'!$F$5-'СЕТ СН'!$F$21</f>
        <v>3397.0209515400002</v>
      </c>
      <c r="R16" s="36">
        <f>SUMIFS(СВЦЭМ!$D$39:$D$782,СВЦЭМ!$A$39:$A$782,$A16,СВЦЭМ!$B$39:$B$782,R$11)+'СЕТ СН'!$F$11+СВЦЭМ!$D$10+'СЕТ СН'!$F$5-'СЕТ СН'!$F$21</f>
        <v>3419.2138044700005</v>
      </c>
      <c r="S16" s="36">
        <f>SUMIFS(СВЦЭМ!$D$39:$D$782,СВЦЭМ!$A$39:$A$782,$A16,СВЦЭМ!$B$39:$B$782,S$11)+'СЕТ СН'!$F$11+СВЦЭМ!$D$10+'СЕТ СН'!$F$5-'СЕТ СН'!$F$21</f>
        <v>3415.2643766600004</v>
      </c>
      <c r="T16" s="36">
        <f>SUMIFS(СВЦЭМ!$D$39:$D$782,СВЦЭМ!$A$39:$A$782,$A16,СВЦЭМ!$B$39:$B$782,T$11)+'СЕТ СН'!$F$11+СВЦЭМ!$D$10+'СЕТ СН'!$F$5-'СЕТ СН'!$F$21</f>
        <v>3388.2288258899998</v>
      </c>
      <c r="U16" s="36">
        <f>SUMIFS(СВЦЭМ!$D$39:$D$782,СВЦЭМ!$A$39:$A$782,$A16,СВЦЭМ!$B$39:$B$782,U$11)+'СЕТ СН'!$F$11+СВЦЭМ!$D$10+'СЕТ СН'!$F$5-'СЕТ СН'!$F$21</f>
        <v>3352.6982992000003</v>
      </c>
      <c r="V16" s="36">
        <f>SUMIFS(СВЦЭМ!$D$39:$D$782,СВЦЭМ!$A$39:$A$782,$A16,СВЦЭМ!$B$39:$B$782,V$11)+'СЕТ СН'!$F$11+СВЦЭМ!$D$10+'СЕТ СН'!$F$5-'СЕТ СН'!$F$21</f>
        <v>3284.3585611600001</v>
      </c>
      <c r="W16" s="36">
        <f>SUMIFS(СВЦЭМ!$D$39:$D$782,СВЦЭМ!$A$39:$A$782,$A16,СВЦЭМ!$B$39:$B$782,W$11)+'СЕТ СН'!$F$11+СВЦЭМ!$D$10+'СЕТ СН'!$F$5-'СЕТ СН'!$F$21</f>
        <v>3361.5554818500004</v>
      </c>
      <c r="X16" s="36">
        <f>SUMIFS(СВЦЭМ!$D$39:$D$782,СВЦЭМ!$A$39:$A$782,$A16,СВЦЭМ!$B$39:$B$782,X$11)+'СЕТ СН'!$F$11+СВЦЭМ!$D$10+'СЕТ СН'!$F$5-'СЕТ СН'!$F$21</f>
        <v>3414.3002375400001</v>
      </c>
      <c r="Y16" s="36">
        <f>SUMIFS(СВЦЭМ!$D$39:$D$782,СВЦЭМ!$A$39:$A$782,$A16,СВЦЭМ!$B$39:$B$782,Y$11)+'СЕТ СН'!$F$11+СВЦЭМ!$D$10+'СЕТ СН'!$F$5-'СЕТ СН'!$F$21</f>
        <v>3492.9180993500004</v>
      </c>
    </row>
    <row r="17" spans="1:25" ht="15.75" x14ac:dyDescent="0.2">
      <c r="A17" s="35">
        <f t="shared" si="0"/>
        <v>45083</v>
      </c>
      <c r="B17" s="36">
        <f>SUMIFS(СВЦЭМ!$D$39:$D$782,СВЦЭМ!$A$39:$A$782,$A17,СВЦЭМ!$B$39:$B$782,B$11)+'СЕТ СН'!$F$11+СВЦЭМ!$D$10+'СЕТ СН'!$F$5-'СЕТ СН'!$F$21</f>
        <v>3475.7216449900002</v>
      </c>
      <c r="C17" s="36">
        <f>SUMIFS(СВЦЭМ!$D$39:$D$782,СВЦЭМ!$A$39:$A$782,$A17,СВЦЭМ!$B$39:$B$782,C$11)+'СЕТ СН'!$F$11+СВЦЭМ!$D$10+'СЕТ СН'!$F$5-'СЕТ СН'!$F$21</f>
        <v>3570.2046181200003</v>
      </c>
      <c r="D17" s="36">
        <f>SUMIFS(СВЦЭМ!$D$39:$D$782,СВЦЭМ!$A$39:$A$782,$A17,СВЦЭМ!$B$39:$B$782,D$11)+'СЕТ СН'!$F$11+СВЦЭМ!$D$10+'СЕТ СН'!$F$5-'СЕТ СН'!$F$21</f>
        <v>3680.3017892900002</v>
      </c>
      <c r="E17" s="36">
        <f>SUMIFS(СВЦЭМ!$D$39:$D$782,СВЦЭМ!$A$39:$A$782,$A17,СВЦЭМ!$B$39:$B$782,E$11)+'СЕТ СН'!$F$11+СВЦЭМ!$D$10+'СЕТ СН'!$F$5-'СЕТ СН'!$F$21</f>
        <v>3676.4397777200002</v>
      </c>
      <c r="F17" s="36">
        <f>SUMIFS(СВЦЭМ!$D$39:$D$782,СВЦЭМ!$A$39:$A$782,$A17,СВЦЭМ!$B$39:$B$782,F$11)+'СЕТ СН'!$F$11+СВЦЭМ!$D$10+'СЕТ СН'!$F$5-'СЕТ СН'!$F$21</f>
        <v>3670.7161692200002</v>
      </c>
      <c r="G17" s="36">
        <f>SUMIFS(СВЦЭМ!$D$39:$D$782,СВЦЭМ!$A$39:$A$782,$A17,СВЦЭМ!$B$39:$B$782,G$11)+'СЕТ СН'!$F$11+СВЦЭМ!$D$10+'СЕТ СН'!$F$5-'СЕТ СН'!$F$21</f>
        <v>3579.9294083000004</v>
      </c>
      <c r="H17" s="36">
        <f>SUMIFS(СВЦЭМ!$D$39:$D$782,СВЦЭМ!$A$39:$A$782,$A17,СВЦЭМ!$B$39:$B$782,H$11)+'СЕТ СН'!$F$11+СВЦЭМ!$D$10+'СЕТ СН'!$F$5-'СЕТ СН'!$F$21</f>
        <v>3434.3765231000002</v>
      </c>
      <c r="I17" s="36">
        <f>SUMIFS(СВЦЭМ!$D$39:$D$782,СВЦЭМ!$A$39:$A$782,$A17,СВЦЭМ!$B$39:$B$782,I$11)+'СЕТ СН'!$F$11+СВЦЭМ!$D$10+'СЕТ СН'!$F$5-'СЕТ СН'!$F$21</f>
        <v>3368.1946387300004</v>
      </c>
      <c r="J17" s="36">
        <f>SUMIFS(СВЦЭМ!$D$39:$D$782,СВЦЭМ!$A$39:$A$782,$A17,СВЦЭМ!$B$39:$B$782,J$11)+'СЕТ СН'!$F$11+СВЦЭМ!$D$10+'СЕТ СН'!$F$5-'СЕТ СН'!$F$21</f>
        <v>3285.8554624300004</v>
      </c>
      <c r="K17" s="36">
        <f>SUMIFS(СВЦЭМ!$D$39:$D$782,СВЦЭМ!$A$39:$A$782,$A17,СВЦЭМ!$B$39:$B$782,K$11)+'СЕТ СН'!$F$11+СВЦЭМ!$D$10+'СЕТ СН'!$F$5-'СЕТ СН'!$F$21</f>
        <v>3237.6494379000001</v>
      </c>
      <c r="L17" s="36">
        <f>SUMIFS(СВЦЭМ!$D$39:$D$782,СВЦЭМ!$A$39:$A$782,$A17,СВЦЭМ!$B$39:$B$782,L$11)+'СЕТ СН'!$F$11+СВЦЭМ!$D$10+'СЕТ СН'!$F$5-'СЕТ СН'!$F$21</f>
        <v>3244.1131392200004</v>
      </c>
      <c r="M17" s="36">
        <f>SUMIFS(СВЦЭМ!$D$39:$D$782,СВЦЭМ!$A$39:$A$782,$A17,СВЦЭМ!$B$39:$B$782,M$11)+'СЕТ СН'!$F$11+СВЦЭМ!$D$10+'СЕТ СН'!$F$5-'СЕТ СН'!$F$21</f>
        <v>3241.6803960100001</v>
      </c>
      <c r="N17" s="36">
        <f>SUMIFS(СВЦЭМ!$D$39:$D$782,СВЦЭМ!$A$39:$A$782,$A17,СВЦЭМ!$B$39:$B$782,N$11)+'СЕТ СН'!$F$11+СВЦЭМ!$D$10+'СЕТ СН'!$F$5-'СЕТ СН'!$F$21</f>
        <v>3271.5229940500003</v>
      </c>
      <c r="O17" s="36">
        <f>SUMIFS(СВЦЭМ!$D$39:$D$782,СВЦЭМ!$A$39:$A$782,$A17,СВЦЭМ!$B$39:$B$782,O$11)+'СЕТ СН'!$F$11+СВЦЭМ!$D$10+'СЕТ СН'!$F$5-'СЕТ СН'!$F$21</f>
        <v>3269.9962045299999</v>
      </c>
      <c r="P17" s="36">
        <f>SUMIFS(СВЦЭМ!$D$39:$D$782,СВЦЭМ!$A$39:$A$782,$A17,СВЦЭМ!$B$39:$B$782,P$11)+'СЕТ СН'!$F$11+СВЦЭМ!$D$10+'СЕТ СН'!$F$5-'СЕТ СН'!$F$21</f>
        <v>3287.9166041500002</v>
      </c>
      <c r="Q17" s="36">
        <f>SUMIFS(СВЦЭМ!$D$39:$D$782,СВЦЭМ!$A$39:$A$782,$A17,СВЦЭМ!$B$39:$B$782,Q$11)+'СЕТ СН'!$F$11+СВЦЭМ!$D$10+'СЕТ СН'!$F$5-'СЕТ СН'!$F$21</f>
        <v>3303.3746811600004</v>
      </c>
      <c r="R17" s="36">
        <f>SUMIFS(СВЦЭМ!$D$39:$D$782,СВЦЭМ!$A$39:$A$782,$A17,СВЦЭМ!$B$39:$B$782,R$11)+'СЕТ СН'!$F$11+СВЦЭМ!$D$10+'СЕТ СН'!$F$5-'СЕТ СН'!$F$21</f>
        <v>3297.5321955099998</v>
      </c>
      <c r="S17" s="36">
        <f>SUMIFS(СВЦЭМ!$D$39:$D$782,СВЦЭМ!$A$39:$A$782,$A17,СВЦЭМ!$B$39:$B$782,S$11)+'СЕТ СН'!$F$11+СВЦЭМ!$D$10+'СЕТ СН'!$F$5-'СЕТ СН'!$F$21</f>
        <v>3278.0888183400002</v>
      </c>
      <c r="T17" s="36">
        <f>SUMIFS(СВЦЭМ!$D$39:$D$782,СВЦЭМ!$A$39:$A$782,$A17,СВЦЭМ!$B$39:$B$782,T$11)+'СЕТ СН'!$F$11+СВЦЭМ!$D$10+'СЕТ СН'!$F$5-'СЕТ СН'!$F$21</f>
        <v>3304.4099509500002</v>
      </c>
      <c r="U17" s="36">
        <f>SUMIFS(СВЦЭМ!$D$39:$D$782,СВЦЭМ!$A$39:$A$782,$A17,СВЦЭМ!$B$39:$B$782,U$11)+'СЕТ СН'!$F$11+СВЦЭМ!$D$10+'СЕТ СН'!$F$5-'СЕТ СН'!$F$21</f>
        <v>3253.4276411500005</v>
      </c>
      <c r="V17" s="36">
        <f>SUMIFS(СВЦЭМ!$D$39:$D$782,СВЦЭМ!$A$39:$A$782,$A17,СВЦЭМ!$B$39:$B$782,V$11)+'СЕТ СН'!$F$11+СВЦЭМ!$D$10+'СЕТ СН'!$F$5-'СЕТ СН'!$F$21</f>
        <v>3232.9496843000002</v>
      </c>
      <c r="W17" s="36">
        <f>SUMIFS(СВЦЭМ!$D$39:$D$782,СВЦЭМ!$A$39:$A$782,$A17,СВЦЭМ!$B$39:$B$782,W$11)+'СЕТ СН'!$F$11+СВЦЭМ!$D$10+'СЕТ СН'!$F$5-'СЕТ СН'!$F$21</f>
        <v>3248.8106851900002</v>
      </c>
      <c r="X17" s="36">
        <f>SUMIFS(СВЦЭМ!$D$39:$D$782,СВЦЭМ!$A$39:$A$782,$A17,СВЦЭМ!$B$39:$B$782,X$11)+'СЕТ СН'!$F$11+СВЦЭМ!$D$10+'СЕТ СН'!$F$5-'СЕТ СН'!$F$21</f>
        <v>3278.2178490800002</v>
      </c>
      <c r="Y17" s="36">
        <f>SUMIFS(СВЦЭМ!$D$39:$D$782,СВЦЭМ!$A$39:$A$782,$A17,СВЦЭМ!$B$39:$B$782,Y$11)+'СЕТ СН'!$F$11+СВЦЭМ!$D$10+'СЕТ СН'!$F$5-'СЕТ СН'!$F$21</f>
        <v>3362.8434664200004</v>
      </c>
    </row>
    <row r="18" spans="1:25" ht="15.75" x14ac:dyDescent="0.2">
      <c r="A18" s="35">
        <f t="shared" si="0"/>
        <v>45084</v>
      </c>
      <c r="B18" s="36">
        <f>SUMIFS(СВЦЭМ!$D$39:$D$782,СВЦЭМ!$A$39:$A$782,$A18,СВЦЭМ!$B$39:$B$782,B$11)+'СЕТ СН'!$F$11+СВЦЭМ!$D$10+'СЕТ СН'!$F$5-'СЕТ СН'!$F$21</f>
        <v>3511.5651619500004</v>
      </c>
      <c r="C18" s="36">
        <f>SUMIFS(СВЦЭМ!$D$39:$D$782,СВЦЭМ!$A$39:$A$782,$A18,СВЦЭМ!$B$39:$B$782,C$11)+'СЕТ СН'!$F$11+СВЦЭМ!$D$10+'СЕТ СН'!$F$5-'СЕТ СН'!$F$21</f>
        <v>3443.7689720100002</v>
      </c>
      <c r="D18" s="36">
        <f>SUMIFS(СВЦЭМ!$D$39:$D$782,СВЦЭМ!$A$39:$A$782,$A18,СВЦЭМ!$B$39:$B$782,D$11)+'СЕТ СН'!$F$11+СВЦЭМ!$D$10+'СЕТ СН'!$F$5-'СЕТ СН'!$F$21</f>
        <v>3634.4505269000001</v>
      </c>
      <c r="E18" s="36">
        <f>SUMIFS(СВЦЭМ!$D$39:$D$782,СВЦЭМ!$A$39:$A$782,$A18,СВЦЭМ!$B$39:$B$782,E$11)+'СЕТ СН'!$F$11+СВЦЭМ!$D$10+'СЕТ СН'!$F$5-'СЕТ СН'!$F$21</f>
        <v>3652.02630082</v>
      </c>
      <c r="F18" s="36">
        <f>SUMIFS(СВЦЭМ!$D$39:$D$782,СВЦЭМ!$A$39:$A$782,$A18,СВЦЭМ!$B$39:$B$782,F$11)+'СЕТ СН'!$F$11+СВЦЭМ!$D$10+'СЕТ СН'!$F$5-'СЕТ СН'!$F$21</f>
        <v>3641.65830998</v>
      </c>
      <c r="G18" s="36">
        <f>SUMIFS(СВЦЭМ!$D$39:$D$782,СВЦЭМ!$A$39:$A$782,$A18,СВЦЭМ!$B$39:$B$782,G$11)+'СЕТ СН'!$F$11+СВЦЭМ!$D$10+'СЕТ СН'!$F$5-'СЕТ СН'!$F$21</f>
        <v>3570.46213171</v>
      </c>
      <c r="H18" s="36">
        <f>SUMIFS(СВЦЭМ!$D$39:$D$782,СВЦЭМ!$A$39:$A$782,$A18,СВЦЭМ!$B$39:$B$782,H$11)+'СЕТ СН'!$F$11+СВЦЭМ!$D$10+'СЕТ СН'!$F$5-'СЕТ СН'!$F$21</f>
        <v>3442.4077137100003</v>
      </c>
      <c r="I18" s="36">
        <f>SUMIFS(СВЦЭМ!$D$39:$D$782,СВЦЭМ!$A$39:$A$782,$A18,СВЦЭМ!$B$39:$B$782,I$11)+'СЕТ СН'!$F$11+СВЦЭМ!$D$10+'СЕТ СН'!$F$5-'СЕТ СН'!$F$21</f>
        <v>3412.8712356800002</v>
      </c>
      <c r="J18" s="36">
        <f>SUMIFS(СВЦЭМ!$D$39:$D$782,СВЦЭМ!$A$39:$A$782,$A18,СВЦЭМ!$B$39:$B$782,J$11)+'СЕТ СН'!$F$11+СВЦЭМ!$D$10+'СЕТ СН'!$F$5-'СЕТ СН'!$F$21</f>
        <v>3314.7478500900002</v>
      </c>
      <c r="K18" s="36">
        <f>SUMIFS(СВЦЭМ!$D$39:$D$782,СВЦЭМ!$A$39:$A$782,$A18,СВЦЭМ!$B$39:$B$782,K$11)+'СЕТ СН'!$F$11+СВЦЭМ!$D$10+'СЕТ СН'!$F$5-'СЕТ СН'!$F$21</f>
        <v>3322.9327382199999</v>
      </c>
      <c r="L18" s="36">
        <f>SUMIFS(СВЦЭМ!$D$39:$D$782,СВЦЭМ!$A$39:$A$782,$A18,СВЦЭМ!$B$39:$B$782,L$11)+'СЕТ СН'!$F$11+СВЦЭМ!$D$10+'СЕТ СН'!$F$5-'СЕТ СН'!$F$21</f>
        <v>3338.39233689</v>
      </c>
      <c r="M18" s="36">
        <f>SUMIFS(СВЦЭМ!$D$39:$D$782,СВЦЭМ!$A$39:$A$782,$A18,СВЦЭМ!$B$39:$B$782,M$11)+'СЕТ СН'!$F$11+СВЦЭМ!$D$10+'СЕТ СН'!$F$5-'СЕТ СН'!$F$21</f>
        <v>3346.8099565299999</v>
      </c>
      <c r="N18" s="36">
        <f>SUMIFS(СВЦЭМ!$D$39:$D$782,СВЦЭМ!$A$39:$A$782,$A18,СВЦЭМ!$B$39:$B$782,N$11)+'СЕТ СН'!$F$11+СВЦЭМ!$D$10+'СЕТ СН'!$F$5-'СЕТ СН'!$F$21</f>
        <v>3368.1849771400002</v>
      </c>
      <c r="O18" s="36">
        <f>SUMIFS(СВЦЭМ!$D$39:$D$782,СВЦЭМ!$A$39:$A$782,$A18,СВЦЭМ!$B$39:$B$782,O$11)+'СЕТ СН'!$F$11+СВЦЭМ!$D$10+'СЕТ СН'!$F$5-'СЕТ СН'!$F$21</f>
        <v>3392.05079828</v>
      </c>
      <c r="P18" s="36">
        <f>SUMIFS(СВЦЭМ!$D$39:$D$782,СВЦЭМ!$A$39:$A$782,$A18,СВЦЭМ!$B$39:$B$782,P$11)+'СЕТ СН'!$F$11+СВЦЭМ!$D$10+'СЕТ СН'!$F$5-'СЕТ СН'!$F$21</f>
        <v>3412.1631397800002</v>
      </c>
      <c r="Q18" s="36">
        <f>SUMIFS(СВЦЭМ!$D$39:$D$782,СВЦЭМ!$A$39:$A$782,$A18,СВЦЭМ!$B$39:$B$782,Q$11)+'СЕТ СН'!$F$11+СВЦЭМ!$D$10+'СЕТ СН'!$F$5-'СЕТ СН'!$F$21</f>
        <v>3417.71869126</v>
      </c>
      <c r="R18" s="36">
        <f>SUMIFS(СВЦЭМ!$D$39:$D$782,СВЦЭМ!$A$39:$A$782,$A18,СВЦЭМ!$B$39:$B$782,R$11)+'СЕТ СН'!$F$11+СВЦЭМ!$D$10+'СЕТ СН'!$F$5-'СЕТ СН'!$F$21</f>
        <v>3391.6972886800004</v>
      </c>
      <c r="S18" s="36">
        <f>SUMIFS(СВЦЭМ!$D$39:$D$782,СВЦЭМ!$A$39:$A$782,$A18,СВЦЭМ!$B$39:$B$782,S$11)+'СЕТ СН'!$F$11+СВЦЭМ!$D$10+'СЕТ СН'!$F$5-'СЕТ СН'!$F$21</f>
        <v>3366.5130941000002</v>
      </c>
      <c r="T18" s="36">
        <f>SUMIFS(СВЦЭМ!$D$39:$D$782,СВЦЭМ!$A$39:$A$782,$A18,СВЦЭМ!$B$39:$B$782,T$11)+'СЕТ СН'!$F$11+СВЦЭМ!$D$10+'СЕТ СН'!$F$5-'СЕТ СН'!$F$21</f>
        <v>3348.7871071</v>
      </c>
      <c r="U18" s="36">
        <f>SUMIFS(СВЦЭМ!$D$39:$D$782,СВЦЭМ!$A$39:$A$782,$A18,СВЦЭМ!$B$39:$B$782,U$11)+'СЕТ СН'!$F$11+СВЦЭМ!$D$10+'СЕТ СН'!$F$5-'СЕТ СН'!$F$21</f>
        <v>3267.8541264100004</v>
      </c>
      <c r="V18" s="36">
        <f>SUMIFS(СВЦЭМ!$D$39:$D$782,СВЦЭМ!$A$39:$A$782,$A18,СВЦЭМ!$B$39:$B$782,V$11)+'СЕТ СН'!$F$11+СВЦЭМ!$D$10+'СЕТ СН'!$F$5-'СЕТ СН'!$F$21</f>
        <v>3293.3662137700003</v>
      </c>
      <c r="W18" s="36">
        <f>SUMIFS(СВЦЭМ!$D$39:$D$782,СВЦЭМ!$A$39:$A$782,$A18,СВЦЭМ!$B$39:$B$782,W$11)+'СЕТ СН'!$F$11+СВЦЭМ!$D$10+'СЕТ СН'!$F$5-'СЕТ СН'!$F$21</f>
        <v>3324.5216729800004</v>
      </c>
      <c r="X18" s="36">
        <f>SUMIFS(СВЦЭМ!$D$39:$D$782,СВЦЭМ!$A$39:$A$782,$A18,СВЦЭМ!$B$39:$B$782,X$11)+'СЕТ СН'!$F$11+СВЦЭМ!$D$10+'СЕТ СН'!$F$5-'СЕТ СН'!$F$21</f>
        <v>3389.03484561</v>
      </c>
      <c r="Y18" s="36">
        <f>SUMIFS(СВЦЭМ!$D$39:$D$782,СВЦЭМ!$A$39:$A$782,$A18,СВЦЭМ!$B$39:$B$782,Y$11)+'СЕТ СН'!$F$11+СВЦЭМ!$D$10+'СЕТ СН'!$F$5-'СЕТ СН'!$F$21</f>
        <v>3431.3635257699998</v>
      </c>
    </row>
    <row r="19" spans="1:25" ht="15.75" x14ac:dyDescent="0.2">
      <c r="A19" s="35">
        <f t="shared" si="0"/>
        <v>45085</v>
      </c>
      <c r="B19" s="36">
        <f>SUMIFS(СВЦЭМ!$D$39:$D$782,СВЦЭМ!$A$39:$A$782,$A19,СВЦЭМ!$B$39:$B$782,B$11)+'СЕТ СН'!$F$11+СВЦЭМ!$D$10+'СЕТ СН'!$F$5-'СЕТ СН'!$F$21</f>
        <v>3567.6470202300002</v>
      </c>
      <c r="C19" s="36">
        <f>SUMIFS(СВЦЭМ!$D$39:$D$782,СВЦЭМ!$A$39:$A$782,$A19,СВЦЭМ!$B$39:$B$782,C$11)+'СЕТ СН'!$F$11+СВЦЭМ!$D$10+'СЕТ СН'!$F$5-'СЕТ СН'!$F$21</f>
        <v>3608.4701286500003</v>
      </c>
      <c r="D19" s="36">
        <f>SUMIFS(СВЦЭМ!$D$39:$D$782,СВЦЭМ!$A$39:$A$782,$A19,СВЦЭМ!$B$39:$B$782,D$11)+'СЕТ СН'!$F$11+СВЦЭМ!$D$10+'СЕТ СН'!$F$5-'СЕТ СН'!$F$21</f>
        <v>3620.5939731300004</v>
      </c>
      <c r="E19" s="36">
        <f>SUMIFS(СВЦЭМ!$D$39:$D$782,СВЦЭМ!$A$39:$A$782,$A19,СВЦЭМ!$B$39:$B$782,E$11)+'СЕТ СН'!$F$11+СВЦЭМ!$D$10+'СЕТ СН'!$F$5-'СЕТ СН'!$F$21</f>
        <v>3621.3497127800001</v>
      </c>
      <c r="F19" s="36">
        <f>SUMIFS(СВЦЭМ!$D$39:$D$782,СВЦЭМ!$A$39:$A$782,$A19,СВЦЭМ!$B$39:$B$782,F$11)+'СЕТ СН'!$F$11+СВЦЭМ!$D$10+'СЕТ СН'!$F$5-'СЕТ СН'!$F$21</f>
        <v>3604.09009788</v>
      </c>
      <c r="G19" s="36">
        <f>SUMIFS(СВЦЭМ!$D$39:$D$782,СВЦЭМ!$A$39:$A$782,$A19,СВЦЭМ!$B$39:$B$782,G$11)+'СЕТ СН'!$F$11+СВЦЭМ!$D$10+'СЕТ СН'!$F$5-'СЕТ СН'!$F$21</f>
        <v>3563.9799274000002</v>
      </c>
      <c r="H19" s="36">
        <f>SUMIFS(СВЦЭМ!$D$39:$D$782,СВЦЭМ!$A$39:$A$782,$A19,СВЦЭМ!$B$39:$B$782,H$11)+'СЕТ СН'!$F$11+СВЦЭМ!$D$10+'СЕТ СН'!$F$5-'СЕТ СН'!$F$21</f>
        <v>3430.4203098400003</v>
      </c>
      <c r="I19" s="36">
        <f>SUMIFS(СВЦЭМ!$D$39:$D$782,СВЦЭМ!$A$39:$A$782,$A19,СВЦЭМ!$B$39:$B$782,I$11)+'СЕТ СН'!$F$11+СВЦЭМ!$D$10+'СЕТ СН'!$F$5-'СЕТ СН'!$F$21</f>
        <v>3386.5764400900002</v>
      </c>
      <c r="J19" s="36">
        <f>SUMIFS(СВЦЭМ!$D$39:$D$782,СВЦЭМ!$A$39:$A$782,$A19,СВЦЭМ!$B$39:$B$782,J$11)+'СЕТ СН'!$F$11+СВЦЭМ!$D$10+'СЕТ СН'!$F$5-'СЕТ СН'!$F$21</f>
        <v>3349.9598445600004</v>
      </c>
      <c r="K19" s="36">
        <f>SUMIFS(СВЦЭМ!$D$39:$D$782,СВЦЭМ!$A$39:$A$782,$A19,СВЦЭМ!$B$39:$B$782,K$11)+'СЕТ СН'!$F$11+СВЦЭМ!$D$10+'СЕТ СН'!$F$5-'СЕТ СН'!$F$21</f>
        <v>3322.9402222300005</v>
      </c>
      <c r="L19" s="36">
        <f>SUMIFS(СВЦЭМ!$D$39:$D$782,СВЦЭМ!$A$39:$A$782,$A19,СВЦЭМ!$B$39:$B$782,L$11)+'СЕТ СН'!$F$11+СВЦЭМ!$D$10+'СЕТ СН'!$F$5-'СЕТ СН'!$F$21</f>
        <v>3324.1563883200001</v>
      </c>
      <c r="M19" s="36">
        <f>SUMIFS(СВЦЭМ!$D$39:$D$782,СВЦЭМ!$A$39:$A$782,$A19,СВЦЭМ!$B$39:$B$782,M$11)+'СЕТ СН'!$F$11+СВЦЭМ!$D$10+'СЕТ СН'!$F$5-'СЕТ СН'!$F$21</f>
        <v>3345.8991101199999</v>
      </c>
      <c r="N19" s="36">
        <f>SUMIFS(СВЦЭМ!$D$39:$D$782,СВЦЭМ!$A$39:$A$782,$A19,СВЦЭМ!$B$39:$B$782,N$11)+'СЕТ СН'!$F$11+СВЦЭМ!$D$10+'СЕТ СН'!$F$5-'СЕТ СН'!$F$21</f>
        <v>3386.8060181800001</v>
      </c>
      <c r="O19" s="36">
        <f>SUMIFS(СВЦЭМ!$D$39:$D$782,СВЦЭМ!$A$39:$A$782,$A19,СВЦЭМ!$B$39:$B$782,O$11)+'СЕТ СН'!$F$11+СВЦЭМ!$D$10+'СЕТ СН'!$F$5-'СЕТ СН'!$F$21</f>
        <v>3390.2833994900002</v>
      </c>
      <c r="P19" s="36">
        <f>SUMIFS(СВЦЭМ!$D$39:$D$782,СВЦЭМ!$A$39:$A$782,$A19,СВЦЭМ!$B$39:$B$782,P$11)+'СЕТ СН'!$F$11+СВЦЭМ!$D$10+'СЕТ СН'!$F$5-'СЕТ СН'!$F$21</f>
        <v>3398.1680571000002</v>
      </c>
      <c r="Q19" s="36">
        <f>SUMIFS(СВЦЭМ!$D$39:$D$782,СВЦЭМ!$A$39:$A$782,$A19,СВЦЭМ!$B$39:$B$782,Q$11)+'СЕТ СН'!$F$11+СВЦЭМ!$D$10+'СЕТ СН'!$F$5-'СЕТ СН'!$F$21</f>
        <v>3412.3251791700004</v>
      </c>
      <c r="R19" s="36">
        <f>SUMIFS(СВЦЭМ!$D$39:$D$782,СВЦЭМ!$A$39:$A$782,$A19,СВЦЭМ!$B$39:$B$782,R$11)+'СЕТ СН'!$F$11+СВЦЭМ!$D$10+'СЕТ СН'!$F$5-'СЕТ СН'!$F$21</f>
        <v>3391.2836038200003</v>
      </c>
      <c r="S19" s="36">
        <f>SUMIFS(СВЦЭМ!$D$39:$D$782,СВЦЭМ!$A$39:$A$782,$A19,СВЦЭМ!$B$39:$B$782,S$11)+'СЕТ СН'!$F$11+СВЦЭМ!$D$10+'СЕТ СН'!$F$5-'СЕТ СН'!$F$21</f>
        <v>3366.3140712800005</v>
      </c>
      <c r="T19" s="36">
        <f>SUMIFS(СВЦЭМ!$D$39:$D$782,СВЦЭМ!$A$39:$A$782,$A19,СВЦЭМ!$B$39:$B$782,T$11)+'СЕТ СН'!$F$11+СВЦЭМ!$D$10+'СЕТ СН'!$F$5-'СЕТ СН'!$F$21</f>
        <v>3350.4772881400004</v>
      </c>
      <c r="U19" s="36">
        <f>SUMIFS(СВЦЭМ!$D$39:$D$782,СВЦЭМ!$A$39:$A$782,$A19,СВЦЭМ!$B$39:$B$782,U$11)+'СЕТ СН'!$F$11+СВЦЭМ!$D$10+'СЕТ СН'!$F$5-'СЕТ СН'!$F$21</f>
        <v>3319.9561091200003</v>
      </c>
      <c r="V19" s="36">
        <f>SUMIFS(СВЦЭМ!$D$39:$D$782,СВЦЭМ!$A$39:$A$782,$A19,СВЦЭМ!$B$39:$B$782,V$11)+'СЕТ СН'!$F$11+СВЦЭМ!$D$10+'СЕТ СН'!$F$5-'СЕТ СН'!$F$21</f>
        <v>3258.4330500400001</v>
      </c>
      <c r="W19" s="36">
        <f>SUMIFS(СВЦЭМ!$D$39:$D$782,СВЦЭМ!$A$39:$A$782,$A19,СВЦЭМ!$B$39:$B$782,W$11)+'СЕТ СН'!$F$11+СВЦЭМ!$D$10+'СЕТ СН'!$F$5-'СЕТ СН'!$F$21</f>
        <v>3304.76004865</v>
      </c>
      <c r="X19" s="36">
        <f>SUMIFS(СВЦЭМ!$D$39:$D$782,СВЦЭМ!$A$39:$A$782,$A19,СВЦЭМ!$B$39:$B$782,X$11)+'СЕТ СН'!$F$11+СВЦЭМ!$D$10+'СЕТ СН'!$F$5-'СЕТ СН'!$F$21</f>
        <v>3358.8445148500005</v>
      </c>
      <c r="Y19" s="36">
        <f>SUMIFS(СВЦЭМ!$D$39:$D$782,СВЦЭМ!$A$39:$A$782,$A19,СВЦЭМ!$B$39:$B$782,Y$11)+'СЕТ СН'!$F$11+СВЦЭМ!$D$10+'СЕТ СН'!$F$5-'СЕТ СН'!$F$21</f>
        <v>3483.9262947200004</v>
      </c>
    </row>
    <row r="20" spans="1:25" ht="15.75" x14ac:dyDescent="0.2">
      <c r="A20" s="35">
        <f t="shared" si="0"/>
        <v>45086</v>
      </c>
      <c r="B20" s="36">
        <f>SUMIFS(СВЦЭМ!$D$39:$D$782,СВЦЭМ!$A$39:$A$782,$A20,СВЦЭМ!$B$39:$B$782,B$11)+'СЕТ СН'!$F$11+СВЦЭМ!$D$10+'СЕТ СН'!$F$5-'СЕТ СН'!$F$21</f>
        <v>3435.52159768</v>
      </c>
      <c r="C20" s="36">
        <f>SUMIFS(СВЦЭМ!$D$39:$D$782,СВЦЭМ!$A$39:$A$782,$A20,СВЦЭМ!$B$39:$B$782,C$11)+'СЕТ СН'!$F$11+СВЦЭМ!$D$10+'СЕТ СН'!$F$5-'СЕТ СН'!$F$21</f>
        <v>3335.0207941500003</v>
      </c>
      <c r="D20" s="36">
        <f>SUMIFS(СВЦЭМ!$D$39:$D$782,СВЦЭМ!$A$39:$A$782,$A20,СВЦЭМ!$B$39:$B$782,D$11)+'СЕТ СН'!$F$11+СВЦЭМ!$D$10+'СЕТ СН'!$F$5-'СЕТ СН'!$F$21</f>
        <v>3396.1698727800003</v>
      </c>
      <c r="E20" s="36">
        <f>SUMIFS(СВЦЭМ!$D$39:$D$782,СВЦЭМ!$A$39:$A$782,$A20,СВЦЭМ!$B$39:$B$782,E$11)+'СЕТ СН'!$F$11+СВЦЭМ!$D$10+'СЕТ СН'!$F$5-'СЕТ СН'!$F$21</f>
        <v>3548.2226951000002</v>
      </c>
      <c r="F20" s="36">
        <f>SUMIFS(СВЦЭМ!$D$39:$D$782,СВЦЭМ!$A$39:$A$782,$A20,СВЦЭМ!$B$39:$B$782,F$11)+'СЕТ СН'!$F$11+СВЦЭМ!$D$10+'СЕТ СН'!$F$5-'СЕТ СН'!$F$21</f>
        <v>3519.47760255</v>
      </c>
      <c r="G20" s="36">
        <f>SUMIFS(СВЦЭМ!$D$39:$D$782,СВЦЭМ!$A$39:$A$782,$A20,СВЦЭМ!$B$39:$B$782,G$11)+'СЕТ СН'!$F$11+СВЦЭМ!$D$10+'СЕТ СН'!$F$5-'СЕТ СН'!$F$21</f>
        <v>3452.9516099900002</v>
      </c>
      <c r="H20" s="36">
        <f>SUMIFS(СВЦЭМ!$D$39:$D$782,СВЦЭМ!$A$39:$A$782,$A20,СВЦЭМ!$B$39:$B$782,H$11)+'СЕТ СН'!$F$11+СВЦЭМ!$D$10+'СЕТ СН'!$F$5-'СЕТ СН'!$F$21</f>
        <v>3305.1265284199999</v>
      </c>
      <c r="I20" s="36">
        <f>SUMIFS(СВЦЭМ!$D$39:$D$782,СВЦЭМ!$A$39:$A$782,$A20,СВЦЭМ!$B$39:$B$782,I$11)+'СЕТ СН'!$F$11+СВЦЭМ!$D$10+'СЕТ СН'!$F$5-'СЕТ СН'!$F$21</f>
        <v>3236.9677064300004</v>
      </c>
      <c r="J20" s="36">
        <f>SUMIFS(СВЦЭМ!$D$39:$D$782,СВЦЭМ!$A$39:$A$782,$A20,СВЦЭМ!$B$39:$B$782,J$11)+'СЕТ СН'!$F$11+СВЦЭМ!$D$10+'СЕТ СН'!$F$5-'СЕТ СН'!$F$21</f>
        <v>3159.3721177200005</v>
      </c>
      <c r="K20" s="36">
        <f>SUMIFS(СВЦЭМ!$D$39:$D$782,СВЦЭМ!$A$39:$A$782,$A20,СВЦЭМ!$B$39:$B$782,K$11)+'СЕТ СН'!$F$11+СВЦЭМ!$D$10+'СЕТ СН'!$F$5-'СЕТ СН'!$F$21</f>
        <v>3120.3866099800002</v>
      </c>
      <c r="L20" s="36">
        <f>SUMIFS(СВЦЭМ!$D$39:$D$782,СВЦЭМ!$A$39:$A$782,$A20,СВЦЭМ!$B$39:$B$782,L$11)+'СЕТ СН'!$F$11+СВЦЭМ!$D$10+'СЕТ СН'!$F$5-'СЕТ СН'!$F$21</f>
        <v>3099.93789861</v>
      </c>
      <c r="M20" s="36">
        <f>SUMIFS(СВЦЭМ!$D$39:$D$782,СВЦЭМ!$A$39:$A$782,$A20,СВЦЭМ!$B$39:$B$782,M$11)+'СЕТ СН'!$F$11+СВЦЭМ!$D$10+'СЕТ СН'!$F$5-'СЕТ СН'!$F$21</f>
        <v>3138.3476873999998</v>
      </c>
      <c r="N20" s="36">
        <f>SUMIFS(СВЦЭМ!$D$39:$D$782,СВЦЭМ!$A$39:$A$782,$A20,СВЦЭМ!$B$39:$B$782,N$11)+'СЕТ СН'!$F$11+СВЦЭМ!$D$10+'СЕТ СН'!$F$5-'СЕТ СН'!$F$21</f>
        <v>3169.5031338899998</v>
      </c>
      <c r="O20" s="36">
        <f>SUMIFS(СВЦЭМ!$D$39:$D$782,СВЦЭМ!$A$39:$A$782,$A20,СВЦЭМ!$B$39:$B$782,O$11)+'СЕТ СН'!$F$11+СВЦЭМ!$D$10+'СЕТ СН'!$F$5-'СЕТ СН'!$F$21</f>
        <v>3164.7193482600001</v>
      </c>
      <c r="P20" s="36">
        <f>SUMIFS(СВЦЭМ!$D$39:$D$782,СВЦЭМ!$A$39:$A$782,$A20,СВЦЭМ!$B$39:$B$782,P$11)+'СЕТ СН'!$F$11+СВЦЭМ!$D$10+'СЕТ СН'!$F$5-'СЕТ СН'!$F$21</f>
        <v>3172.7131158600005</v>
      </c>
      <c r="Q20" s="36">
        <f>SUMIFS(СВЦЭМ!$D$39:$D$782,СВЦЭМ!$A$39:$A$782,$A20,СВЦЭМ!$B$39:$B$782,Q$11)+'СЕТ СН'!$F$11+СВЦЭМ!$D$10+'СЕТ СН'!$F$5-'СЕТ СН'!$F$21</f>
        <v>3177.4442205700002</v>
      </c>
      <c r="R20" s="36">
        <f>SUMIFS(СВЦЭМ!$D$39:$D$782,СВЦЭМ!$A$39:$A$782,$A20,СВЦЭМ!$B$39:$B$782,R$11)+'СЕТ СН'!$F$11+СВЦЭМ!$D$10+'СЕТ СН'!$F$5-'СЕТ СН'!$F$21</f>
        <v>3173.5702325900002</v>
      </c>
      <c r="S20" s="36">
        <f>SUMIFS(СВЦЭМ!$D$39:$D$782,СВЦЭМ!$A$39:$A$782,$A20,СВЦЭМ!$B$39:$B$782,S$11)+'СЕТ СН'!$F$11+СВЦЭМ!$D$10+'СЕТ СН'!$F$5-'СЕТ СН'!$F$21</f>
        <v>3173.4612188300002</v>
      </c>
      <c r="T20" s="36">
        <f>SUMIFS(СВЦЭМ!$D$39:$D$782,СВЦЭМ!$A$39:$A$782,$A20,СВЦЭМ!$B$39:$B$782,T$11)+'СЕТ СН'!$F$11+СВЦЭМ!$D$10+'СЕТ СН'!$F$5-'СЕТ СН'!$F$21</f>
        <v>3160.3914631799998</v>
      </c>
      <c r="U20" s="36">
        <f>SUMIFS(СВЦЭМ!$D$39:$D$782,СВЦЭМ!$A$39:$A$782,$A20,СВЦЭМ!$B$39:$B$782,U$11)+'СЕТ СН'!$F$11+СВЦЭМ!$D$10+'СЕТ СН'!$F$5-'СЕТ СН'!$F$21</f>
        <v>3145.5992762800001</v>
      </c>
      <c r="V20" s="36">
        <f>SUMIFS(СВЦЭМ!$D$39:$D$782,СВЦЭМ!$A$39:$A$782,$A20,СВЦЭМ!$B$39:$B$782,V$11)+'СЕТ СН'!$F$11+СВЦЭМ!$D$10+'СЕТ СН'!$F$5-'СЕТ СН'!$F$21</f>
        <v>3117.7231965300002</v>
      </c>
      <c r="W20" s="36">
        <f>SUMIFS(СВЦЭМ!$D$39:$D$782,СВЦЭМ!$A$39:$A$782,$A20,СВЦЭМ!$B$39:$B$782,W$11)+'СЕТ СН'!$F$11+СВЦЭМ!$D$10+'СЕТ СН'!$F$5-'СЕТ СН'!$F$21</f>
        <v>3155.9522178100001</v>
      </c>
      <c r="X20" s="36">
        <f>SUMIFS(СВЦЭМ!$D$39:$D$782,СВЦЭМ!$A$39:$A$782,$A20,СВЦЭМ!$B$39:$B$782,X$11)+'СЕТ СН'!$F$11+СВЦЭМ!$D$10+'СЕТ СН'!$F$5-'СЕТ СН'!$F$21</f>
        <v>3165.9067978399999</v>
      </c>
      <c r="Y20" s="36">
        <f>SUMIFS(СВЦЭМ!$D$39:$D$782,СВЦЭМ!$A$39:$A$782,$A20,СВЦЭМ!$B$39:$B$782,Y$11)+'СЕТ СН'!$F$11+СВЦЭМ!$D$10+'СЕТ СН'!$F$5-'СЕТ СН'!$F$21</f>
        <v>3333.8324569000001</v>
      </c>
    </row>
    <row r="21" spans="1:25" ht="15.75" x14ac:dyDescent="0.2">
      <c r="A21" s="35">
        <f t="shared" si="0"/>
        <v>45087</v>
      </c>
      <c r="B21" s="36">
        <f>SUMIFS(СВЦЭМ!$D$39:$D$782,СВЦЭМ!$A$39:$A$782,$A21,СВЦЭМ!$B$39:$B$782,B$11)+'СЕТ СН'!$F$11+СВЦЭМ!$D$10+'СЕТ СН'!$F$5-'СЕТ СН'!$F$21</f>
        <v>3345.4864452299998</v>
      </c>
      <c r="C21" s="36">
        <f>SUMIFS(СВЦЭМ!$D$39:$D$782,СВЦЭМ!$A$39:$A$782,$A21,СВЦЭМ!$B$39:$B$782,C$11)+'СЕТ СН'!$F$11+СВЦЭМ!$D$10+'СЕТ СН'!$F$5-'СЕТ СН'!$F$21</f>
        <v>3380.0933725499999</v>
      </c>
      <c r="D21" s="36">
        <f>SUMIFS(СВЦЭМ!$D$39:$D$782,СВЦЭМ!$A$39:$A$782,$A21,СВЦЭМ!$B$39:$B$782,D$11)+'СЕТ СН'!$F$11+СВЦЭМ!$D$10+'СЕТ СН'!$F$5-'СЕТ СН'!$F$21</f>
        <v>3436.4546635400002</v>
      </c>
      <c r="E21" s="36">
        <f>SUMIFS(СВЦЭМ!$D$39:$D$782,СВЦЭМ!$A$39:$A$782,$A21,СВЦЭМ!$B$39:$B$782,E$11)+'СЕТ СН'!$F$11+СВЦЭМ!$D$10+'СЕТ СН'!$F$5-'СЕТ СН'!$F$21</f>
        <v>3465.3483204900003</v>
      </c>
      <c r="F21" s="36">
        <f>SUMIFS(СВЦЭМ!$D$39:$D$782,СВЦЭМ!$A$39:$A$782,$A21,СВЦЭМ!$B$39:$B$782,F$11)+'СЕТ СН'!$F$11+СВЦЭМ!$D$10+'СЕТ СН'!$F$5-'СЕТ СН'!$F$21</f>
        <v>3490.6440190100002</v>
      </c>
      <c r="G21" s="36">
        <f>SUMIFS(СВЦЭМ!$D$39:$D$782,СВЦЭМ!$A$39:$A$782,$A21,СВЦЭМ!$B$39:$B$782,G$11)+'СЕТ СН'!$F$11+СВЦЭМ!$D$10+'СЕТ СН'!$F$5-'СЕТ СН'!$F$21</f>
        <v>3490.77460273</v>
      </c>
      <c r="H21" s="36">
        <f>SUMIFS(СВЦЭМ!$D$39:$D$782,СВЦЭМ!$A$39:$A$782,$A21,СВЦЭМ!$B$39:$B$782,H$11)+'СЕТ СН'!$F$11+СВЦЭМ!$D$10+'СЕТ СН'!$F$5-'СЕТ СН'!$F$21</f>
        <v>3389.8142691900002</v>
      </c>
      <c r="I21" s="36">
        <f>SUMIFS(СВЦЭМ!$D$39:$D$782,СВЦЭМ!$A$39:$A$782,$A21,СВЦЭМ!$B$39:$B$782,I$11)+'СЕТ СН'!$F$11+СВЦЭМ!$D$10+'СЕТ СН'!$F$5-'СЕТ СН'!$F$21</f>
        <v>3382.3706104500002</v>
      </c>
      <c r="J21" s="36">
        <f>SUMIFS(СВЦЭМ!$D$39:$D$782,СВЦЭМ!$A$39:$A$782,$A21,СВЦЭМ!$B$39:$B$782,J$11)+'СЕТ СН'!$F$11+СВЦЭМ!$D$10+'СЕТ СН'!$F$5-'СЕТ СН'!$F$21</f>
        <v>3292.5123166399999</v>
      </c>
      <c r="K21" s="36">
        <f>SUMIFS(СВЦЭМ!$D$39:$D$782,СВЦЭМ!$A$39:$A$782,$A21,СВЦЭМ!$B$39:$B$782,K$11)+'СЕТ СН'!$F$11+СВЦЭМ!$D$10+'СЕТ СН'!$F$5-'СЕТ СН'!$F$21</f>
        <v>3210.1943164800005</v>
      </c>
      <c r="L21" s="36">
        <f>SUMIFS(СВЦЭМ!$D$39:$D$782,СВЦЭМ!$A$39:$A$782,$A21,СВЦЭМ!$B$39:$B$782,L$11)+'СЕТ СН'!$F$11+СВЦЭМ!$D$10+'СЕТ СН'!$F$5-'СЕТ СН'!$F$21</f>
        <v>3176.1403424999999</v>
      </c>
      <c r="M21" s="36">
        <f>SUMIFS(СВЦЭМ!$D$39:$D$782,СВЦЭМ!$A$39:$A$782,$A21,СВЦЭМ!$B$39:$B$782,M$11)+'СЕТ СН'!$F$11+СВЦЭМ!$D$10+'СЕТ СН'!$F$5-'СЕТ СН'!$F$21</f>
        <v>3162.9792178400003</v>
      </c>
      <c r="N21" s="36">
        <f>SUMIFS(СВЦЭМ!$D$39:$D$782,СВЦЭМ!$A$39:$A$782,$A21,СВЦЭМ!$B$39:$B$782,N$11)+'СЕТ СН'!$F$11+СВЦЭМ!$D$10+'СЕТ СН'!$F$5-'СЕТ СН'!$F$21</f>
        <v>3174.8989060000004</v>
      </c>
      <c r="O21" s="36">
        <f>SUMIFS(СВЦЭМ!$D$39:$D$782,СВЦЭМ!$A$39:$A$782,$A21,СВЦЭМ!$B$39:$B$782,O$11)+'СЕТ СН'!$F$11+СВЦЭМ!$D$10+'СЕТ СН'!$F$5-'СЕТ СН'!$F$21</f>
        <v>3186.79846585</v>
      </c>
      <c r="P21" s="36">
        <f>SUMIFS(СВЦЭМ!$D$39:$D$782,СВЦЭМ!$A$39:$A$782,$A21,СВЦЭМ!$B$39:$B$782,P$11)+'СЕТ СН'!$F$11+СВЦЭМ!$D$10+'СЕТ СН'!$F$5-'СЕТ СН'!$F$21</f>
        <v>3192.7816229700002</v>
      </c>
      <c r="Q21" s="36">
        <f>SUMIFS(СВЦЭМ!$D$39:$D$782,СВЦЭМ!$A$39:$A$782,$A21,СВЦЭМ!$B$39:$B$782,Q$11)+'СЕТ СН'!$F$11+СВЦЭМ!$D$10+'СЕТ СН'!$F$5-'СЕТ СН'!$F$21</f>
        <v>3214.8912750999998</v>
      </c>
      <c r="R21" s="36">
        <f>SUMIFS(СВЦЭМ!$D$39:$D$782,СВЦЭМ!$A$39:$A$782,$A21,СВЦЭМ!$B$39:$B$782,R$11)+'СЕТ СН'!$F$11+СВЦЭМ!$D$10+'СЕТ СН'!$F$5-'СЕТ СН'!$F$21</f>
        <v>3208.22550503</v>
      </c>
      <c r="S21" s="36">
        <f>SUMIFS(СВЦЭМ!$D$39:$D$782,СВЦЭМ!$A$39:$A$782,$A21,СВЦЭМ!$B$39:$B$782,S$11)+'СЕТ СН'!$F$11+СВЦЭМ!$D$10+'СЕТ СН'!$F$5-'СЕТ СН'!$F$21</f>
        <v>3186.8398311199999</v>
      </c>
      <c r="T21" s="36">
        <f>SUMIFS(СВЦЭМ!$D$39:$D$782,СВЦЭМ!$A$39:$A$782,$A21,СВЦЭМ!$B$39:$B$782,T$11)+'СЕТ СН'!$F$11+СВЦЭМ!$D$10+'СЕТ СН'!$F$5-'СЕТ СН'!$F$21</f>
        <v>3176.3554534700002</v>
      </c>
      <c r="U21" s="36">
        <f>SUMIFS(СВЦЭМ!$D$39:$D$782,СВЦЭМ!$A$39:$A$782,$A21,СВЦЭМ!$B$39:$B$782,U$11)+'СЕТ СН'!$F$11+СВЦЭМ!$D$10+'СЕТ СН'!$F$5-'СЕТ СН'!$F$21</f>
        <v>3175.3326169299999</v>
      </c>
      <c r="V21" s="36">
        <f>SUMIFS(СВЦЭМ!$D$39:$D$782,СВЦЭМ!$A$39:$A$782,$A21,СВЦЭМ!$B$39:$B$782,V$11)+'СЕТ СН'!$F$11+СВЦЭМ!$D$10+'СЕТ СН'!$F$5-'СЕТ СН'!$F$21</f>
        <v>3160.87309155</v>
      </c>
      <c r="W21" s="36">
        <f>SUMIFS(СВЦЭМ!$D$39:$D$782,СВЦЭМ!$A$39:$A$782,$A21,СВЦЭМ!$B$39:$B$782,W$11)+'СЕТ СН'!$F$11+СВЦЭМ!$D$10+'СЕТ СН'!$F$5-'СЕТ СН'!$F$21</f>
        <v>3131.01912877</v>
      </c>
      <c r="X21" s="36">
        <f>SUMIFS(СВЦЭМ!$D$39:$D$782,СВЦЭМ!$A$39:$A$782,$A21,СВЦЭМ!$B$39:$B$782,X$11)+'СЕТ СН'!$F$11+СВЦЭМ!$D$10+'СЕТ СН'!$F$5-'СЕТ СН'!$F$21</f>
        <v>3157.6579875500001</v>
      </c>
      <c r="Y21" s="36">
        <f>SUMIFS(СВЦЭМ!$D$39:$D$782,СВЦЭМ!$A$39:$A$782,$A21,СВЦЭМ!$B$39:$B$782,Y$11)+'СЕТ СН'!$F$11+СВЦЭМ!$D$10+'СЕТ СН'!$F$5-'СЕТ СН'!$F$21</f>
        <v>3239.6431918200001</v>
      </c>
    </row>
    <row r="22" spans="1:25" ht="15.75" x14ac:dyDescent="0.2">
      <c r="A22" s="35">
        <f t="shared" si="0"/>
        <v>45088</v>
      </c>
      <c r="B22" s="36">
        <f>SUMIFS(СВЦЭМ!$D$39:$D$782,СВЦЭМ!$A$39:$A$782,$A22,СВЦЭМ!$B$39:$B$782,B$11)+'СЕТ СН'!$F$11+СВЦЭМ!$D$10+'СЕТ СН'!$F$5-'СЕТ СН'!$F$21</f>
        <v>3311.7489263300004</v>
      </c>
      <c r="C22" s="36">
        <f>SUMIFS(СВЦЭМ!$D$39:$D$782,СВЦЭМ!$A$39:$A$782,$A22,СВЦЭМ!$B$39:$B$782,C$11)+'СЕТ СН'!$F$11+СВЦЭМ!$D$10+'СЕТ СН'!$F$5-'СЕТ СН'!$F$21</f>
        <v>3356.8197910200001</v>
      </c>
      <c r="D22" s="36">
        <f>SUMIFS(СВЦЭМ!$D$39:$D$782,СВЦЭМ!$A$39:$A$782,$A22,СВЦЭМ!$B$39:$B$782,D$11)+'СЕТ СН'!$F$11+СВЦЭМ!$D$10+'СЕТ СН'!$F$5-'СЕТ СН'!$F$21</f>
        <v>3427.7775163900001</v>
      </c>
      <c r="E22" s="36">
        <f>SUMIFS(СВЦЭМ!$D$39:$D$782,СВЦЭМ!$A$39:$A$782,$A22,СВЦЭМ!$B$39:$B$782,E$11)+'СЕТ СН'!$F$11+СВЦЭМ!$D$10+'СЕТ СН'!$F$5-'СЕТ СН'!$F$21</f>
        <v>3434.4811437500002</v>
      </c>
      <c r="F22" s="36">
        <f>SUMIFS(СВЦЭМ!$D$39:$D$782,СВЦЭМ!$A$39:$A$782,$A22,СВЦЭМ!$B$39:$B$782,F$11)+'СЕТ СН'!$F$11+СВЦЭМ!$D$10+'СЕТ СН'!$F$5-'СЕТ СН'!$F$21</f>
        <v>3435.9263260300004</v>
      </c>
      <c r="G22" s="36">
        <f>SUMIFS(СВЦЭМ!$D$39:$D$782,СВЦЭМ!$A$39:$A$782,$A22,СВЦЭМ!$B$39:$B$782,G$11)+'СЕТ СН'!$F$11+СВЦЭМ!$D$10+'СЕТ СН'!$F$5-'СЕТ СН'!$F$21</f>
        <v>3430.9434720500003</v>
      </c>
      <c r="H22" s="36">
        <f>SUMIFS(СВЦЭМ!$D$39:$D$782,СВЦЭМ!$A$39:$A$782,$A22,СВЦЭМ!$B$39:$B$782,H$11)+'СЕТ СН'!$F$11+СВЦЭМ!$D$10+'СЕТ СН'!$F$5-'СЕТ СН'!$F$21</f>
        <v>3343.5179919900002</v>
      </c>
      <c r="I22" s="36">
        <f>SUMIFS(СВЦЭМ!$D$39:$D$782,СВЦЭМ!$A$39:$A$782,$A22,СВЦЭМ!$B$39:$B$782,I$11)+'СЕТ СН'!$F$11+СВЦЭМ!$D$10+'СЕТ СН'!$F$5-'СЕТ СН'!$F$21</f>
        <v>3285.9352632199998</v>
      </c>
      <c r="J22" s="36">
        <f>SUMIFS(СВЦЭМ!$D$39:$D$782,СВЦЭМ!$A$39:$A$782,$A22,СВЦЭМ!$B$39:$B$782,J$11)+'СЕТ СН'!$F$11+СВЦЭМ!$D$10+'СЕТ СН'!$F$5-'СЕТ СН'!$F$21</f>
        <v>3226.9352657200002</v>
      </c>
      <c r="K22" s="36">
        <f>SUMIFS(СВЦЭМ!$D$39:$D$782,СВЦЭМ!$A$39:$A$782,$A22,СВЦЭМ!$B$39:$B$782,K$11)+'СЕТ СН'!$F$11+СВЦЭМ!$D$10+'СЕТ СН'!$F$5-'СЕТ СН'!$F$21</f>
        <v>3138.2545569700001</v>
      </c>
      <c r="L22" s="36">
        <f>SUMIFS(СВЦЭМ!$D$39:$D$782,СВЦЭМ!$A$39:$A$782,$A22,СВЦЭМ!$B$39:$B$782,L$11)+'СЕТ СН'!$F$11+СВЦЭМ!$D$10+'СЕТ СН'!$F$5-'СЕТ СН'!$F$21</f>
        <v>3145.2911121100001</v>
      </c>
      <c r="M22" s="36">
        <f>SUMIFS(СВЦЭМ!$D$39:$D$782,СВЦЭМ!$A$39:$A$782,$A22,СВЦЭМ!$B$39:$B$782,M$11)+'СЕТ СН'!$F$11+СВЦЭМ!$D$10+'СЕТ СН'!$F$5-'СЕТ СН'!$F$21</f>
        <v>3148.6452430400004</v>
      </c>
      <c r="N22" s="36">
        <f>SUMIFS(СВЦЭМ!$D$39:$D$782,СВЦЭМ!$A$39:$A$782,$A22,СВЦЭМ!$B$39:$B$782,N$11)+'СЕТ СН'!$F$11+СВЦЭМ!$D$10+'СЕТ СН'!$F$5-'СЕТ СН'!$F$21</f>
        <v>3157.97651167</v>
      </c>
      <c r="O22" s="36">
        <f>SUMIFS(СВЦЭМ!$D$39:$D$782,СВЦЭМ!$A$39:$A$782,$A22,СВЦЭМ!$B$39:$B$782,O$11)+'СЕТ СН'!$F$11+СВЦЭМ!$D$10+'СЕТ СН'!$F$5-'СЕТ СН'!$F$21</f>
        <v>3163.6697848700001</v>
      </c>
      <c r="P22" s="36">
        <f>SUMIFS(СВЦЭМ!$D$39:$D$782,СВЦЭМ!$A$39:$A$782,$A22,СВЦЭМ!$B$39:$B$782,P$11)+'СЕТ СН'!$F$11+СВЦЭМ!$D$10+'СЕТ СН'!$F$5-'СЕТ СН'!$F$21</f>
        <v>3171.3879665600002</v>
      </c>
      <c r="Q22" s="36">
        <f>SUMIFS(СВЦЭМ!$D$39:$D$782,СВЦЭМ!$A$39:$A$782,$A22,СВЦЭМ!$B$39:$B$782,Q$11)+'СЕТ СН'!$F$11+СВЦЭМ!$D$10+'СЕТ СН'!$F$5-'СЕТ СН'!$F$21</f>
        <v>3174.7070185500002</v>
      </c>
      <c r="R22" s="36">
        <f>SUMIFS(СВЦЭМ!$D$39:$D$782,СВЦЭМ!$A$39:$A$782,$A22,СВЦЭМ!$B$39:$B$782,R$11)+'СЕТ СН'!$F$11+СВЦЭМ!$D$10+'СЕТ СН'!$F$5-'СЕТ СН'!$F$21</f>
        <v>3167.3203837800002</v>
      </c>
      <c r="S22" s="36">
        <f>SUMIFS(СВЦЭМ!$D$39:$D$782,СВЦЭМ!$A$39:$A$782,$A22,СВЦЭМ!$B$39:$B$782,S$11)+'СЕТ СН'!$F$11+СВЦЭМ!$D$10+'СЕТ СН'!$F$5-'СЕТ СН'!$F$21</f>
        <v>3155.7203258300001</v>
      </c>
      <c r="T22" s="36">
        <f>SUMIFS(СВЦЭМ!$D$39:$D$782,СВЦЭМ!$A$39:$A$782,$A22,СВЦЭМ!$B$39:$B$782,T$11)+'СЕТ СН'!$F$11+СВЦЭМ!$D$10+'СЕТ СН'!$F$5-'СЕТ СН'!$F$21</f>
        <v>3156.6634416000002</v>
      </c>
      <c r="U22" s="36">
        <f>SUMIFS(СВЦЭМ!$D$39:$D$782,СВЦЭМ!$A$39:$A$782,$A22,СВЦЭМ!$B$39:$B$782,U$11)+'СЕТ СН'!$F$11+СВЦЭМ!$D$10+'СЕТ СН'!$F$5-'СЕТ СН'!$F$21</f>
        <v>3150.6031772300003</v>
      </c>
      <c r="V22" s="36">
        <f>SUMIFS(СВЦЭМ!$D$39:$D$782,СВЦЭМ!$A$39:$A$782,$A22,СВЦЭМ!$B$39:$B$782,V$11)+'СЕТ СН'!$F$11+СВЦЭМ!$D$10+'СЕТ СН'!$F$5-'СЕТ СН'!$F$21</f>
        <v>3145.1534410100003</v>
      </c>
      <c r="W22" s="36">
        <f>SUMIFS(СВЦЭМ!$D$39:$D$782,СВЦЭМ!$A$39:$A$782,$A22,СВЦЭМ!$B$39:$B$782,W$11)+'СЕТ СН'!$F$11+СВЦЭМ!$D$10+'СЕТ СН'!$F$5-'СЕТ СН'!$F$21</f>
        <v>3131.1184354400002</v>
      </c>
      <c r="X22" s="36">
        <f>SUMIFS(СВЦЭМ!$D$39:$D$782,СВЦЭМ!$A$39:$A$782,$A22,СВЦЭМ!$B$39:$B$782,X$11)+'СЕТ СН'!$F$11+СВЦЭМ!$D$10+'СЕТ СН'!$F$5-'СЕТ СН'!$F$21</f>
        <v>3148.9366936699998</v>
      </c>
      <c r="Y22" s="36">
        <f>SUMIFS(СВЦЭМ!$D$39:$D$782,СВЦЭМ!$A$39:$A$782,$A22,СВЦЭМ!$B$39:$B$782,Y$11)+'СЕТ СН'!$F$11+СВЦЭМ!$D$10+'СЕТ СН'!$F$5-'СЕТ СН'!$F$21</f>
        <v>3227.0509664600004</v>
      </c>
    </row>
    <row r="23" spans="1:25" ht="15.75" x14ac:dyDescent="0.2">
      <c r="A23" s="35">
        <f t="shared" si="0"/>
        <v>45089</v>
      </c>
      <c r="B23" s="36">
        <f>SUMIFS(СВЦЭМ!$D$39:$D$782,СВЦЭМ!$A$39:$A$782,$A23,СВЦЭМ!$B$39:$B$782,B$11)+'СЕТ СН'!$F$11+СВЦЭМ!$D$10+'СЕТ СН'!$F$5-'СЕТ СН'!$F$21</f>
        <v>3466.2057366099998</v>
      </c>
      <c r="C23" s="36">
        <f>SUMIFS(СВЦЭМ!$D$39:$D$782,СВЦЭМ!$A$39:$A$782,$A23,СВЦЭМ!$B$39:$B$782,C$11)+'СЕТ СН'!$F$11+СВЦЭМ!$D$10+'СЕТ СН'!$F$5-'СЕТ СН'!$F$21</f>
        <v>3501.6700740200004</v>
      </c>
      <c r="D23" s="36">
        <f>SUMIFS(СВЦЭМ!$D$39:$D$782,СВЦЭМ!$A$39:$A$782,$A23,СВЦЭМ!$B$39:$B$782,D$11)+'СЕТ СН'!$F$11+СВЦЭМ!$D$10+'СЕТ СН'!$F$5-'СЕТ СН'!$F$21</f>
        <v>3570.1701634600004</v>
      </c>
      <c r="E23" s="36">
        <f>SUMIFS(СВЦЭМ!$D$39:$D$782,СВЦЭМ!$A$39:$A$782,$A23,СВЦЭМ!$B$39:$B$782,E$11)+'СЕТ СН'!$F$11+СВЦЭМ!$D$10+'СЕТ СН'!$F$5-'СЕТ СН'!$F$21</f>
        <v>3556.0596787000004</v>
      </c>
      <c r="F23" s="36">
        <f>SUMIFS(СВЦЭМ!$D$39:$D$782,СВЦЭМ!$A$39:$A$782,$A23,СВЦЭМ!$B$39:$B$782,F$11)+'СЕТ СН'!$F$11+СВЦЭМ!$D$10+'СЕТ СН'!$F$5-'СЕТ СН'!$F$21</f>
        <v>3552.1065125900004</v>
      </c>
      <c r="G23" s="36">
        <f>SUMIFS(СВЦЭМ!$D$39:$D$782,СВЦЭМ!$A$39:$A$782,$A23,СВЦЭМ!$B$39:$B$782,G$11)+'СЕТ СН'!$F$11+СВЦЭМ!$D$10+'СЕТ СН'!$F$5-'СЕТ СН'!$F$21</f>
        <v>3543.7699977500001</v>
      </c>
      <c r="H23" s="36">
        <f>SUMIFS(СВЦЭМ!$D$39:$D$782,СВЦЭМ!$A$39:$A$782,$A23,СВЦЭМ!$B$39:$B$782,H$11)+'СЕТ СН'!$F$11+СВЦЭМ!$D$10+'СЕТ СН'!$F$5-'СЕТ СН'!$F$21</f>
        <v>3426.3548268600002</v>
      </c>
      <c r="I23" s="36">
        <f>SUMIFS(СВЦЭМ!$D$39:$D$782,СВЦЭМ!$A$39:$A$782,$A23,СВЦЭМ!$B$39:$B$782,I$11)+'СЕТ СН'!$F$11+СВЦЭМ!$D$10+'СЕТ СН'!$F$5-'СЕТ СН'!$F$21</f>
        <v>3359.9194645900002</v>
      </c>
      <c r="J23" s="36">
        <f>SUMIFS(СВЦЭМ!$D$39:$D$782,СВЦЭМ!$A$39:$A$782,$A23,СВЦЭМ!$B$39:$B$782,J$11)+'СЕТ СН'!$F$11+СВЦЭМ!$D$10+'СЕТ СН'!$F$5-'СЕТ СН'!$F$21</f>
        <v>3236.0048109600002</v>
      </c>
      <c r="K23" s="36">
        <f>SUMIFS(СВЦЭМ!$D$39:$D$782,СВЦЭМ!$A$39:$A$782,$A23,СВЦЭМ!$B$39:$B$782,K$11)+'СЕТ СН'!$F$11+СВЦЭМ!$D$10+'СЕТ СН'!$F$5-'СЕТ СН'!$F$21</f>
        <v>3212.3900859599999</v>
      </c>
      <c r="L23" s="36">
        <f>SUMIFS(СВЦЭМ!$D$39:$D$782,СВЦЭМ!$A$39:$A$782,$A23,СВЦЭМ!$B$39:$B$782,L$11)+'СЕТ СН'!$F$11+СВЦЭМ!$D$10+'СЕТ СН'!$F$5-'СЕТ СН'!$F$21</f>
        <v>3196.28007841</v>
      </c>
      <c r="M23" s="36">
        <f>SUMIFS(СВЦЭМ!$D$39:$D$782,СВЦЭМ!$A$39:$A$782,$A23,СВЦЭМ!$B$39:$B$782,M$11)+'СЕТ СН'!$F$11+СВЦЭМ!$D$10+'СЕТ СН'!$F$5-'СЕТ СН'!$F$21</f>
        <v>3236.1278754499999</v>
      </c>
      <c r="N23" s="36">
        <f>SUMIFS(СВЦЭМ!$D$39:$D$782,СВЦЭМ!$A$39:$A$782,$A23,СВЦЭМ!$B$39:$B$782,N$11)+'СЕТ СН'!$F$11+СВЦЭМ!$D$10+'СЕТ СН'!$F$5-'СЕТ СН'!$F$21</f>
        <v>3269.7533660400004</v>
      </c>
      <c r="O23" s="36">
        <f>SUMIFS(СВЦЭМ!$D$39:$D$782,СВЦЭМ!$A$39:$A$782,$A23,СВЦЭМ!$B$39:$B$782,O$11)+'СЕТ СН'!$F$11+СВЦЭМ!$D$10+'СЕТ СН'!$F$5-'СЕТ СН'!$F$21</f>
        <v>3300.7737328399999</v>
      </c>
      <c r="P23" s="36">
        <f>SUMIFS(СВЦЭМ!$D$39:$D$782,СВЦЭМ!$A$39:$A$782,$A23,СВЦЭМ!$B$39:$B$782,P$11)+'СЕТ СН'!$F$11+СВЦЭМ!$D$10+'СЕТ СН'!$F$5-'СЕТ СН'!$F$21</f>
        <v>3317.0451553399998</v>
      </c>
      <c r="Q23" s="36">
        <f>SUMIFS(СВЦЭМ!$D$39:$D$782,СВЦЭМ!$A$39:$A$782,$A23,СВЦЭМ!$B$39:$B$782,Q$11)+'СЕТ СН'!$F$11+СВЦЭМ!$D$10+'СЕТ СН'!$F$5-'СЕТ СН'!$F$21</f>
        <v>3336.1639390700002</v>
      </c>
      <c r="R23" s="36">
        <f>SUMIFS(СВЦЭМ!$D$39:$D$782,СВЦЭМ!$A$39:$A$782,$A23,СВЦЭМ!$B$39:$B$782,R$11)+'СЕТ СН'!$F$11+СВЦЭМ!$D$10+'СЕТ СН'!$F$5-'СЕТ СН'!$F$21</f>
        <v>3299.9998924199999</v>
      </c>
      <c r="S23" s="36">
        <f>SUMIFS(СВЦЭМ!$D$39:$D$782,СВЦЭМ!$A$39:$A$782,$A23,СВЦЭМ!$B$39:$B$782,S$11)+'СЕТ СН'!$F$11+СВЦЭМ!$D$10+'СЕТ СН'!$F$5-'СЕТ СН'!$F$21</f>
        <v>3278.9514046499999</v>
      </c>
      <c r="T23" s="36">
        <f>SUMIFS(СВЦЭМ!$D$39:$D$782,СВЦЭМ!$A$39:$A$782,$A23,СВЦЭМ!$B$39:$B$782,T$11)+'СЕТ СН'!$F$11+СВЦЭМ!$D$10+'СЕТ СН'!$F$5-'СЕТ СН'!$F$21</f>
        <v>3288.7842187599999</v>
      </c>
      <c r="U23" s="36">
        <f>SUMIFS(СВЦЭМ!$D$39:$D$782,СВЦЭМ!$A$39:$A$782,$A23,СВЦЭМ!$B$39:$B$782,U$11)+'СЕТ СН'!$F$11+СВЦЭМ!$D$10+'СЕТ СН'!$F$5-'СЕТ СН'!$F$21</f>
        <v>3214.78635975</v>
      </c>
      <c r="V23" s="36">
        <f>SUMIFS(СВЦЭМ!$D$39:$D$782,СВЦЭМ!$A$39:$A$782,$A23,СВЦЭМ!$B$39:$B$782,V$11)+'СЕТ СН'!$F$11+СВЦЭМ!$D$10+'СЕТ СН'!$F$5-'СЕТ СН'!$F$21</f>
        <v>3175.63504302</v>
      </c>
      <c r="W23" s="36">
        <f>SUMIFS(СВЦЭМ!$D$39:$D$782,СВЦЭМ!$A$39:$A$782,$A23,СВЦЭМ!$B$39:$B$782,W$11)+'СЕТ СН'!$F$11+СВЦЭМ!$D$10+'СЕТ СН'!$F$5-'СЕТ СН'!$F$21</f>
        <v>3184.1448148899999</v>
      </c>
      <c r="X23" s="36">
        <f>SUMIFS(СВЦЭМ!$D$39:$D$782,СВЦЭМ!$A$39:$A$782,$A23,СВЦЭМ!$B$39:$B$782,X$11)+'СЕТ СН'!$F$11+СВЦЭМ!$D$10+'СЕТ СН'!$F$5-'СЕТ СН'!$F$21</f>
        <v>3254.1040132799999</v>
      </c>
      <c r="Y23" s="36">
        <f>SUMIFS(СВЦЭМ!$D$39:$D$782,СВЦЭМ!$A$39:$A$782,$A23,СВЦЭМ!$B$39:$B$782,Y$11)+'СЕТ СН'!$F$11+СВЦЭМ!$D$10+'СЕТ СН'!$F$5-'СЕТ СН'!$F$21</f>
        <v>3321.26354489</v>
      </c>
    </row>
    <row r="24" spans="1:25" ht="15.75" x14ac:dyDescent="0.2">
      <c r="A24" s="35">
        <f t="shared" si="0"/>
        <v>45090</v>
      </c>
      <c r="B24" s="36">
        <f>SUMIFS(СВЦЭМ!$D$39:$D$782,СВЦЭМ!$A$39:$A$782,$A24,СВЦЭМ!$B$39:$B$782,B$11)+'СЕТ СН'!$F$11+СВЦЭМ!$D$10+'СЕТ СН'!$F$5-'СЕТ СН'!$F$21</f>
        <v>3384.0523090000002</v>
      </c>
      <c r="C24" s="36">
        <f>SUMIFS(СВЦЭМ!$D$39:$D$782,СВЦЭМ!$A$39:$A$782,$A24,СВЦЭМ!$B$39:$B$782,C$11)+'СЕТ СН'!$F$11+СВЦЭМ!$D$10+'СЕТ СН'!$F$5-'СЕТ СН'!$F$21</f>
        <v>3415.3508008700001</v>
      </c>
      <c r="D24" s="36">
        <f>SUMIFS(СВЦЭМ!$D$39:$D$782,СВЦЭМ!$A$39:$A$782,$A24,СВЦЭМ!$B$39:$B$782,D$11)+'СЕТ СН'!$F$11+СВЦЭМ!$D$10+'СЕТ СН'!$F$5-'СЕТ СН'!$F$21</f>
        <v>3489.0530083800004</v>
      </c>
      <c r="E24" s="36">
        <f>SUMIFS(СВЦЭМ!$D$39:$D$782,СВЦЭМ!$A$39:$A$782,$A24,СВЦЭМ!$B$39:$B$782,E$11)+'СЕТ СН'!$F$11+СВЦЭМ!$D$10+'СЕТ СН'!$F$5-'СЕТ СН'!$F$21</f>
        <v>3477.4700383300001</v>
      </c>
      <c r="F24" s="36">
        <f>SUMIFS(СВЦЭМ!$D$39:$D$782,СВЦЭМ!$A$39:$A$782,$A24,СВЦЭМ!$B$39:$B$782,F$11)+'СЕТ СН'!$F$11+СВЦЭМ!$D$10+'СЕТ СН'!$F$5-'СЕТ СН'!$F$21</f>
        <v>3470.7715416700003</v>
      </c>
      <c r="G24" s="36">
        <f>SUMIFS(СВЦЭМ!$D$39:$D$782,СВЦЭМ!$A$39:$A$782,$A24,СВЦЭМ!$B$39:$B$782,G$11)+'СЕТ СН'!$F$11+СВЦЭМ!$D$10+'СЕТ СН'!$F$5-'СЕТ СН'!$F$21</f>
        <v>3534.8860324100001</v>
      </c>
      <c r="H24" s="36">
        <f>SUMIFS(СВЦЭМ!$D$39:$D$782,СВЦЭМ!$A$39:$A$782,$A24,СВЦЭМ!$B$39:$B$782,H$11)+'СЕТ СН'!$F$11+СВЦЭМ!$D$10+'СЕТ СН'!$F$5-'СЕТ СН'!$F$21</f>
        <v>3445.4713661400001</v>
      </c>
      <c r="I24" s="36">
        <f>SUMIFS(СВЦЭМ!$D$39:$D$782,СВЦЭМ!$A$39:$A$782,$A24,СВЦЭМ!$B$39:$B$782,I$11)+'СЕТ СН'!$F$11+СВЦЭМ!$D$10+'СЕТ СН'!$F$5-'СЕТ СН'!$F$21</f>
        <v>3411.5895955100004</v>
      </c>
      <c r="J24" s="36">
        <f>SUMIFS(СВЦЭМ!$D$39:$D$782,СВЦЭМ!$A$39:$A$782,$A24,СВЦЭМ!$B$39:$B$782,J$11)+'СЕТ СН'!$F$11+СВЦЭМ!$D$10+'СЕТ СН'!$F$5-'СЕТ СН'!$F$21</f>
        <v>3343.0377810800001</v>
      </c>
      <c r="K24" s="36">
        <f>SUMIFS(СВЦЭМ!$D$39:$D$782,СВЦЭМ!$A$39:$A$782,$A24,СВЦЭМ!$B$39:$B$782,K$11)+'СЕТ СН'!$F$11+СВЦЭМ!$D$10+'СЕТ СН'!$F$5-'СЕТ СН'!$F$21</f>
        <v>3269.12633009</v>
      </c>
      <c r="L24" s="36">
        <f>SUMIFS(СВЦЭМ!$D$39:$D$782,СВЦЭМ!$A$39:$A$782,$A24,СВЦЭМ!$B$39:$B$782,L$11)+'СЕТ СН'!$F$11+СВЦЭМ!$D$10+'СЕТ СН'!$F$5-'СЕТ СН'!$F$21</f>
        <v>3285.4266998700004</v>
      </c>
      <c r="M24" s="36">
        <f>SUMIFS(СВЦЭМ!$D$39:$D$782,СВЦЭМ!$A$39:$A$782,$A24,СВЦЭМ!$B$39:$B$782,M$11)+'СЕТ СН'!$F$11+СВЦЭМ!$D$10+'СЕТ СН'!$F$5-'СЕТ СН'!$F$21</f>
        <v>3324.8089184500004</v>
      </c>
      <c r="N24" s="36">
        <f>SUMIFS(СВЦЭМ!$D$39:$D$782,СВЦЭМ!$A$39:$A$782,$A24,СВЦЭМ!$B$39:$B$782,N$11)+'СЕТ СН'!$F$11+СВЦЭМ!$D$10+'СЕТ СН'!$F$5-'СЕТ СН'!$F$21</f>
        <v>3386.8678217400002</v>
      </c>
      <c r="O24" s="36">
        <f>SUMIFS(СВЦЭМ!$D$39:$D$782,СВЦЭМ!$A$39:$A$782,$A24,СВЦЭМ!$B$39:$B$782,O$11)+'СЕТ СН'!$F$11+СВЦЭМ!$D$10+'СЕТ СН'!$F$5-'СЕТ СН'!$F$21</f>
        <v>3391.3715402300004</v>
      </c>
      <c r="P24" s="36">
        <f>SUMIFS(СВЦЭМ!$D$39:$D$782,СВЦЭМ!$A$39:$A$782,$A24,СВЦЭМ!$B$39:$B$782,P$11)+'СЕТ СН'!$F$11+СВЦЭМ!$D$10+'СЕТ СН'!$F$5-'СЕТ СН'!$F$21</f>
        <v>3419.2111152100001</v>
      </c>
      <c r="Q24" s="36">
        <f>SUMIFS(СВЦЭМ!$D$39:$D$782,СВЦЭМ!$A$39:$A$782,$A24,СВЦЭМ!$B$39:$B$782,Q$11)+'СЕТ СН'!$F$11+СВЦЭМ!$D$10+'СЕТ СН'!$F$5-'СЕТ СН'!$F$21</f>
        <v>3456.1699590600001</v>
      </c>
      <c r="R24" s="36">
        <f>SUMIFS(СВЦЭМ!$D$39:$D$782,СВЦЭМ!$A$39:$A$782,$A24,СВЦЭМ!$B$39:$B$782,R$11)+'СЕТ СН'!$F$11+СВЦЭМ!$D$10+'СЕТ СН'!$F$5-'СЕТ СН'!$F$21</f>
        <v>3422.16516125</v>
      </c>
      <c r="S24" s="36">
        <f>SUMIFS(СВЦЭМ!$D$39:$D$782,СВЦЭМ!$A$39:$A$782,$A24,СВЦЭМ!$B$39:$B$782,S$11)+'СЕТ СН'!$F$11+СВЦЭМ!$D$10+'СЕТ СН'!$F$5-'СЕТ СН'!$F$21</f>
        <v>3401.1634344000004</v>
      </c>
      <c r="T24" s="36">
        <f>SUMIFS(СВЦЭМ!$D$39:$D$782,СВЦЭМ!$A$39:$A$782,$A24,СВЦЭМ!$B$39:$B$782,T$11)+'СЕТ СН'!$F$11+СВЦЭМ!$D$10+'СЕТ СН'!$F$5-'СЕТ СН'!$F$21</f>
        <v>3376.1446853300004</v>
      </c>
      <c r="U24" s="36">
        <f>SUMIFS(СВЦЭМ!$D$39:$D$782,СВЦЭМ!$A$39:$A$782,$A24,СВЦЭМ!$B$39:$B$782,U$11)+'СЕТ СН'!$F$11+СВЦЭМ!$D$10+'СЕТ СН'!$F$5-'СЕТ СН'!$F$21</f>
        <v>3341.0334718000004</v>
      </c>
      <c r="V24" s="36">
        <f>SUMIFS(СВЦЭМ!$D$39:$D$782,СВЦЭМ!$A$39:$A$782,$A24,СВЦЭМ!$B$39:$B$782,V$11)+'СЕТ СН'!$F$11+СВЦЭМ!$D$10+'СЕТ СН'!$F$5-'СЕТ СН'!$F$21</f>
        <v>3324.1269479700004</v>
      </c>
      <c r="W24" s="36">
        <f>SUMIFS(СВЦЭМ!$D$39:$D$782,СВЦЭМ!$A$39:$A$782,$A24,СВЦЭМ!$B$39:$B$782,W$11)+'СЕТ СН'!$F$11+СВЦЭМ!$D$10+'СЕТ СН'!$F$5-'СЕТ СН'!$F$21</f>
        <v>3308.2881870400001</v>
      </c>
      <c r="X24" s="36">
        <f>SUMIFS(СВЦЭМ!$D$39:$D$782,СВЦЭМ!$A$39:$A$782,$A24,СВЦЭМ!$B$39:$B$782,X$11)+'СЕТ СН'!$F$11+СВЦЭМ!$D$10+'СЕТ СН'!$F$5-'СЕТ СН'!$F$21</f>
        <v>3356.2705215800001</v>
      </c>
      <c r="Y24" s="36">
        <f>SUMIFS(СВЦЭМ!$D$39:$D$782,СВЦЭМ!$A$39:$A$782,$A24,СВЦЭМ!$B$39:$B$782,Y$11)+'СЕТ СН'!$F$11+СВЦЭМ!$D$10+'СЕТ СН'!$F$5-'СЕТ СН'!$F$21</f>
        <v>3452.9309484200003</v>
      </c>
    </row>
    <row r="25" spans="1:25" ht="15.75" x14ac:dyDescent="0.2">
      <c r="A25" s="35">
        <f t="shared" si="0"/>
        <v>45091</v>
      </c>
      <c r="B25" s="36">
        <f>SUMIFS(СВЦЭМ!$D$39:$D$782,СВЦЭМ!$A$39:$A$782,$A25,СВЦЭМ!$B$39:$B$782,B$11)+'СЕТ СН'!$F$11+СВЦЭМ!$D$10+'СЕТ СН'!$F$5-'СЕТ СН'!$F$21</f>
        <v>3501.0540537699999</v>
      </c>
      <c r="C25" s="36">
        <f>SUMIFS(СВЦЭМ!$D$39:$D$782,СВЦЭМ!$A$39:$A$782,$A25,СВЦЭМ!$B$39:$B$782,C$11)+'СЕТ СН'!$F$11+СВЦЭМ!$D$10+'СЕТ СН'!$F$5-'СЕТ СН'!$F$21</f>
        <v>3584.1852829400004</v>
      </c>
      <c r="D25" s="36">
        <f>SUMIFS(СВЦЭМ!$D$39:$D$782,СВЦЭМ!$A$39:$A$782,$A25,СВЦЭМ!$B$39:$B$782,D$11)+'СЕТ СН'!$F$11+СВЦЭМ!$D$10+'СЕТ СН'!$F$5-'СЕТ СН'!$F$21</f>
        <v>3689.0805718600004</v>
      </c>
      <c r="E25" s="36">
        <f>SUMIFS(СВЦЭМ!$D$39:$D$782,СВЦЭМ!$A$39:$A$782,$A25,СВЦЭМ!$B$39:$B$782,E$11)+'СЕТ СН'!$F$11+СВЦЭМ!$D$10+'СЕТ СН'!$F$5-'СЕТ СН'!$F$21</f>
        <v>3699.0386660200002</v>
      </c>
      <c r="F25" s="36">
        <f>SUMIFS(СВЦЭМ!$D$39:$D$782,СВЦЭМ!$A$39:$A$782,$A25,СВЦЭМ!$B$39:$B$782,F$11)+'СЕТ СН'!$F$11+СВЦЭМ!$D$10+'СЕТ СН'!$F$5-'СЕТ СН'!$F$21</f>
        <v>3705.0155359700002</v>
      </c>
      <c r="G25" s="36">
        <f>SUMIFS(СВЦЭМ!$D$39:$D$782,СВЦЭМ!$A$39:$A$782,$A25,СВЦЭМ!$B$39:$B$782,G$11)+'СЕТ СН'!$F$11+СВЦЭМ!$D$10+'СЕТ СН'!$F$5-'СЕТ СН'!$F$21</f>
        <v>3691.41154757</v>
      </c>
      <c r="H25" s="36">
        <f>SUMIFS(СВЦЭМ!$D$39:$D$782,СВЦЭМ!$A$39:$A$782,$A25,СВЦЭМ!$B$39:$B$782,H$11)+'СЕТ СН'!$F$11+СВЦЭМ!$D$10+'СЕТ СН'!$F$5-'СЕТ СН'!$F$21</f>
        <v>3567.3296476599999</v>
      </c>
      <c r="I25" s="36">
        <f>SUMIFS(СВЦЭМ!$D$39:$D$782,СВЦЭМ!$A$39:$A$782,$A25,СВЦЭМ!$B$39:$B$782,I$11)+'СЕТ СН'!$F$11+СВЦЭМ!$D$10+'СЕТ СН'!$F$5-'СЕТ СН'!$F$21</f>
        <v>3466.5141925600001</v>
      </c>
      <c r="J25" s="36">
        <f>SUMIFS(СВЦЭМ!$D$39:$D$782,СВЦЭМ!$A$39:$A$782,$A25,СВЦЭМ!$B$39:$B$782,J$11)+'СЕТ СН'!$F$11+СВЦЭМ!$D$10+'СЕТ СН'!$F$5-'СЕТ СН'!$F$21</f>
        <v>3383.4890121899998</v>
      </c>
      <c r="K25" s="36">
        <f>SUMIFS(СВЦЭМ!$D$39:$D$782,СВЦЭМ!$A$39:$A$782,$A25,СВЦЭМ!$B$39:$B$782,K$11)+'СЕТ СН'!$F$11+СВЦЭМ!$D$10+'СЕТ СН'!$F$5-'СЕТ СН'!$F$21</f>
        <v>3368.3129642100002</v>
      </c>
      <c r="L25" s="36">
        <f>SUMIFS(СВЦЭМ!$D$39:$D$782,СВЦЭМ!$A$39:$A$782,$A25,СВЦЭМ!$B$39:$B$782,L$11)+'СЕТ СН'!$F$11+СВЦЭМ!$D$10+'СЕТ СН'!$F$5-'СЕТ СН'!$F$21</f>
        <v>3359.9822369399999</v>
      </c>
      <c r="M25" s="36">
        <f>SUMIFS(СВЦЭМ!$D$39:$D$782,СВЦЭМ!$A$39:$A$782,$A25,СВЦЭМ!$B$39:$B$782,M$11)+'СЕТ СН'!$F$11+СВЦЭМ!$D$10+'СЕТ СН'!$F$5-'СЕТ СН'!$F$21</f>
        <v>3397.9141704399999</v>
      </c>
      <c r="N25" s="36">
        <f>SUMIFS(СВЦЭМ!$D$39:$D$782,СВЦЭМ!$A$39:$A$782,$A25,СВЦЭМ!$B$39:$B$782,N$11)+'СЕТ СН'!$F$11+СВЦЭМ!$D$10+'СЕТ СН'!$F$5-'СЕТ СН'!$F$21</f>
        <v>3410.8270975100004</v>
      </c>
      <c r="O25" s="36">
        <f>SUMIFS(СВЦЭМ!$D$39:$D$782,СВЦЭМ!$A$39:$A$782,$A25,СВЦЭМ!$B$39:$B$782,O$11)+'СЕТ СН'!$F$11+СВЦЭМ!$D$10+'СЕТ СН'!$F$5-'СЕТ СН'!$F$21</f>
        <v>3402.8936249400003</v>
      </c>
      <c r="P25" s="36">
        <f>SUMIFS(СВЦЭМ!$D$39:$D$782,СВЦЭМ!$A$39:$A$782,$A25,СВЦЭМ!$B$39:$B$782,P$11)+'СЕТ СН'!$F$11+СВЦЭМ!$D$10+'СЕТ СН'!$F$5-'СЕТ СН'!$F$21</f>
        <v>3418.0924295300001</v>
      </c>
      <c r="Q25" s="36">
        <f>SUMIFS(СВЦЭМ!$D$39:$D$782,СВЦЭМ!$A$39:$A$782,$A25,СВЦЭМ!$B$39:$B$782,Q$11)+'СЕТ СН'!$F$11+СВЦЭМ!$D$10+'СЕТ СН'!$F$5-'СЕТ СН'!$F$21</f>
        <v>3431.08924677</v>
      </c>
      <c r="R25" s="36">
        <f>SUMIFS(СВЦЭМ!$D$39:$D$782,СВЦЭМ!$A$39:$A$782,$A25,СВЦЭМ!$B$39:$B$782,R$11)+'СЕТ СН'!$F$11+СВЦЭМ!$D$10+'СЕТ СН'!$F$5-'СЕТ СН'!$F$21</f>
        <v>3417.3235839600002</v>
      </c>
      <c r="S25" s="36">
        <f>SUMIFS(СВЦЭМ!$D$39:$D$782,СВЦЭМ!$A$39:$A$782,$A25,СВЦЭМ!$B$39:$B$782,S$11)+'СЕТ СН'!$F$11+СВЦЭМ!$D$10+'СЕТ СН'!$F$5-'СЕТ СН'!$F$21</f>
        <v>3409.2105449300002</v>
      </c>
      <c r="T25" s="36">
        <f>SUMIFS(СВЦЭМ!$D$39:$D$782,СВЦЭМ!$A$39:$A$782,$A25,СВЦЭМ!$B$39:$B$782,T$11)+'СЕТ СН'!$F$11+СВЦЭМ!$D$10+'СЕТ СН'!$F$5-'СЕТ СН'!$F$21</f>
        <v>3404.8722825100003</v>
      </c>
      <c r="U25" s="36">
        <f>SUMIFS(СВЦЭМ!$D$39:$D$782,СВЦЭМ!$A$39:$A$782,$A25,СВЦЭМ!$B$39:$B$782,U$11)+'СЕТ СН'!$F$11+СВЦЭМ!$D$10+'СЕТ СН'!$F$5-'СЕТ СН'!$F$21</f>
        <v>3402.8077341900002</v>
      </c>
      <c r="V25" s="36">
        <f>SUMIFS(СВЦЭМ!$D$39:$D$782,СВЦЭМ!$A$39:$A$782,$A25,СВЦЭМ!$B$39:$B$782,V$11)+'СЕТ СН'!$F$11+СВЦЭМ!$D$10+'СЕТ СН'!$F$5-'СЕТ СН'!$F$21</f>
        <v>3398.4129469099998</v>
      </c>
      <c r="W25" s="36">
        <f>SUMIFS(СВЦЭМ!$D$39:$D$782,СВЦЭМ!$A$39:$A$782,$A25,СВЦЭМ!$B$39:$B$782,W$11)+'СЕТ СН'!$F$11+СВЦЭМ!$D$10+'СЕТ СН'!$F$5-'СЕТ СН'!$F$21</f>
        <v>3357.8948603700001</v>
      </c>
      <c r="X25" s="36">
        <f>SUMIFS(СВЦЭМ!$D$39:$D$782,СВЦЭМ!$A$39:$A$782,$A25,СВЦЭМ!$B$39:$B$782,X$11)+'СЕТ СН'!$F$11+СВЦЭМ!$D$10+'СЕТ СН'!$F$5-'СЕТ СН'!$F$21</f>
        <v>3372.3763976999999</v>
      </c>
      <c r="Y25" s="36">
        <f>SUMIFS(СВЦЭМ!$D$39:$D$782,СВЦЭМ!$A$39:$A$782,$A25,СВЦЭМ!$B$39:$B$782,Y$11)+'СЕТ СН'!$F$11+СВЦЭМ!$D$10+'СЕТ СН'!$F$5-'СЕТ СН'!$F$21</f>
        <v>3426.7886945300002</v>
      </c>
    </row>
    <row r="26" spans="1:25" ht="15.75" x14ac:dyDescent="0.2">
      <c r="A26" s="35">
        <f t="shared" si="0"/>
        <v>45092</v>
      </c>
      <c r="B26" s="36">
        <f>SUMIFS(СВЦЭМ!$D$39:$D$782,СВЦЭМ!$A$39:$A$782,$A26,СВЦЭМ!$B$39:$B$782,B$11)+'СЕТ СН'!$F$11+СВЦЭМ!$D$10+'СЕТ СН'!$F$5-'СЕТ СН'!$F$21</f>
        <v>3306.8026731200002</v>
      </c>
      <c r="C26" s="36">
        <f>SUMIFS(СВЦЭМ!$D$39:$D$782,СВЦЭМ!$A$39:$A$782,$A26,СВЦЭМ!$B$39:$B$782,C$11)+'СЕТ СН'!$F$11+СВЦЭМ!$D$10+'СЕТ СН'!$F$5-'СЕТ СН'!$F$21</f>
        <v>3376.6658010900001</v>
      </c>
      <c r="D26" s="36">
        <f>SUMIFS(СВЦЭМ!$D$39:$D$782,СВЦЭМ!$A$39:$A$782,$A26,СВЦЭМ!$B$39:$B$782,D$11)+'СЕТ СН'!$F$11+СВЦЭМ!$D$10+'СЕТ СН'!$F$5-'СЕТ СН'!$F$21</f>
        <v>3448.5028626000003</v>
      </c>
      <c r="E26" s="36">
        <f>SUMIFS(СВЦЭМ!$D$39:$D$782,СВЦЭМ!$A$39:$A$782,$A26,СВЦЭМ!$B$39:$B$782,E$11)+'СЕТ СН'!$F$11+СВЦЭМ!$D$10+'СЕТ СН'!$F$5-'СЕТ СН'!$F$21</f>
        <v>3455.44941225</v>
      </c>
      <c r="F26" s="36">
        <f>SUMIFS(СВЦЭМ!$D$39:$D$782,СВЦЭМ!$A$39:$A$782,$A26,СВЦЭМ!$B$39:$B$782,F$11)+'СЕТ СН'!$F$11+СВЦЭМ!$D$10+'СЕТ СН'!$F$5-'СЕТ СН'!$F$21</f>
        <v>3429.6878169900001</v>
      </c>
      <c r="G26" s="36">
        <f>SUMIFS(СВЦЭМ!$D$39:$D$782,СВЦЭМ!$A$39:$A$782,$A26,СВЦЭМ!$B$39:$B$782,G$11)+'СЕТ СН'!$F$11+СВЦЭМ!$D$10+'СЕТ СН'!$F$5-'СЕТ СН'!$F$21</f>
        <v>3433.2494542300001</v>
      </c>
      <c r="H26" s="36">
        <f>SUMIFS(СВЦЭМ!$D$39:$D$782,СВЦЭМ!$A$39:$A$782,$A26,СВЦЭМ!$B$39:$B$782,H$11)+'СЕТ СН'!$F$11+СВЦЭМ!$D$10+'СЕТ СН'!$F$5-'СЕТ СН'!$F$21</f>
        <v>3309.4896570199999</v>
      </c>
      <c r="I26" s="36">
        <f>SUMIFS(СВЦЭМ!$D$39:$D$782,СВЦЭМ!$A$39:$A$782,$A26,СВЦЭМ!$B$39:$B$782,I$11)+'СЕТ СН'!$F$11+СВЦЭМ!$D$10+'СЕТ СН'!$F$5-'СЕТ СН'!$F$21</f>
        <v>3191.4766658600001</v>
      </c>
      <c r="J26" s="36">
        <f>SUMIFS(СВЦЭМ!$D$39:$D$782,СВЦЭМ!$A$39:$A$782,$A26,СВЦЭМ!$B$39:$B$782,J$11)+'СЕТ СН'!$F$11+СВЦЭМ!$D$10+'СЕТ СН'!$F$5-'СЕТ СН'!$F$21</f>
        <v>3157.4956511300002</v>
      </c>
      <c r="K26" s="36">
        <f>SUMIFS(СВЦЭМ!$D$39:$D$782,СВЦЭМ!$A$39:$A$782,$A26,СВЦЭМ!$B$39:$B$782,K$11)+'СЕТ СН'!$F$11+СВЦЭМ!$D$10+'СЕТ СН'!$F$5-'СЕТ СН'!$F$21</f>
        <v>3146.0772765800002</v>
      </c>
      <c r="L26" s="36">
        <f>SUMIFS(СВЦЭМ!$D$39:$D$782,СВЦЭМ!$A$39:$A$782,$A26,СВЦЭМ!$B$39:$B$782,L$11)+'СЕТ СН'!$F$11+СВЦЭМ!$D$10+'СЕТ СН'!$F$5-'СЕТ СН'!$F$21</f>
        <v>3120.6002438800001</v>
      </c>
      <c r="M26" s="36">
        <f>SUMIFS(СВЦЭМ!$D$39:$D$782,СВЦЭМ!$A$39:$A$782,$A26,СВЦЭМ!$B$39:$B$782,M$11)+'СЕТ СН'!$F$11+СВЦЭМ!$D$10+'СЕТ СН'!$F$5-'СЕТ СН'!$F$21</f>
        <v>3132.2552921000001</v>
      </c>
      <c r="N26" s="36">
        <f>SUMIFS(СВЦЭМ!$D$39:$D$782,СВЦЭМ!$A$39:$A$782,$A26,СВЦЭМ!$B$39:$B$782,N$11)+'СЕТ СН'!$F$11+СВЦЭМ!$D$10+'СЕТ СН'!$F$5-'СЕТ СН'!$F$21</f>
        <v>3159.9798521000002</v>
      </c>
      <c r="O26" s="36">
        <f>SUMIFS(СВЦЭМ!$D$39:$D$782,СВЦЭМ!$A$39:$A$782,$A26,СВЦЭМ!$B$39:$B$782,O$11)+'СЕТ СН'!$F$11+СВЦЭМ!$D$10+'СЕТ СН'!$F$5-'СЕТ СН'!$F$21</f>
        <v>3167.1895829200002</v>
      </c>
      <c r="P26" s="36">
        <f>SUMIFS(СВЦЭМ!$D$39:$D$782,СВЦЭМ!$A$39:$A$782,$A26,СВЦЭМ!$B$39:$B$782,P$11)+'СЕТ СН'!$F$11+СВЦЭМ!$D$10+'СЕТ СН'!$F$5-'СЕТ СН'!$F$21</f>
        <v>3183.0154800800001</v>
      </c>
      <c r="Q26" s="36">
        <f>SUMIFS(СВЦЭМ!$D$39:$D$782,СВЦЭМ!$A$39:$A$782,$A26,СВЦЭМ!$B$39:$B$782,Q$11)+'СЕТ СН'!$F$11+СВЦЭМ!$D$10+'СЕТ СН'!$F$5-'СЕТ СН'!$F$21</f>
        <v>3184.6328420899999</v>
      </c>
      <c r="R26" s="36">
        <f>SUMIFS(СВЦЭМ!$D$39:$D$782,СВЦЭМ!$A$39:$A$782,$A26,СВЦЭМ!$B$39:$B$782,R$11)+'СЕТ СН'!$F$11+СВЦЭМ!$D$10+'СЕТ СН'!$F$5-'СЕТ СН'!$F$21</f>
        <v>3141.3117102000001</v>
      </c>
      <c r="S26" s="36">
        <f>SUMIFS(СВЦЭМ!$D$39:$D$782,СВЦЭМ!$A$39:$A$782,$A26,СВЦЭМ!$B$39:$B$782,S$11)+'СЕТ СН'!$F$11+СВЦЭМ!$D$10+'СЕТ СН'!$F$5-'СЕТ СН'!$F$21</f>
        <v>3151.1536622200001</v>
      </c>
      <c r="T26" s="36">
        <f>SUMIFS(СВЦЭМ!$D$39:$D$782,СВЦЭМ!$A$39:$A$782,$A26,СВЦЭМ!$B$39:$B$782,T$11)+'СЕТ СН'!$F$11+СВЦЭМ!$D$10+'СЕТ СН'!$F$5-'СЕТ СН'!$F$21</f>
        <v>3149.7650178399999</v>
      </c>
      <c r="U26" s="36">
        <f>SUMIFS(СВЦЭМ!$D$39:$D$782,СВЦЭМ!$A$39:$A$782,$A26,СВЦЭМ!$B$39:$B$782,U$11)+'СЕТ СН'!$F$11+СВЦЭМ!$D$10+'СЕТ СН'!$F$5-'СЕТ СН'!$F$21</f>
        <v>3148.2224761300004</v>
      </c>
      <c r="V26" s="36">
        <f>SUMIFS(СВЦЭМ!$D$39:$D$782,СВЦЭМ!$A$39:$A$782,$A26,СВЦЭМ!$B$39:$B$782,V$11)+'СЕТ СН'!$F$11+СВЦЭМ!$D$10+'СЕТ СН'!$F$5-'СЕТ СН'!$F$21</f>
        <v>3172.4936164800001</v>
      </c>
      <c r="W26" s="36">
        <f>SUMIFS(СВЦЭМ!$D$39:$D$782,СВЦЭМ!$A$39:$A$782,$A26,СВЦЭМ!$B$39:$B$782,W$11)+'СЕТ СН'!$F$11+СВЦЭМ!$D$10+'СЕТ СН'!$F$5-'СЕТ СН'!$F$21</f>
        <v>3149.0046569599999</v>
      </c>
      <c r="X26" s="36">
        <f>SUMIFS(СВЦЭМ!$D$39:$D$782,СВЦЭМ!$A$39:$A$782,$A26,СВЦЭМ!$B$39:$B$782,X$11)+'СЕТ СН'!$F$11+СВЦЭМ!$D$10+'СЕТ СН'!$F$5-'СЕТ СН'!$F$21</f>
        <v>3172.1314189000004</v>
      </c>
      <c r="Y26" s="36">
        <f>SUMIFS(СВЦЭМ!$D$39:$D$782,СВЦЭМ!$A$39:$A$782,$A26,СВЦЭМ!$B$39:$B$782,Y$11)+'СЕТ СН'!$F$11+СВЦЭМ!$D$10+'СЕТ СН'!$F$5-'СЕТ СН'!$F$21</f>
        <v>3256.0391259200001</v>
      </c>
    </row>
    <row r="27" spans="1:25" ht="15.75" x14ac:dyDescent="0.2">
      <c r="A27" s="35">
        <f t="shared" si="0"/>
        <v>45093</v>
      </c>
      <c r="B27" s="36">
        <f>SUMIFS(СВЦЭМ!$D$39:$D$782,СВЦЭМ!$A$39:$A$782,$A27,СВЦЭМ!$B$39:$B$782,B$11)+'СЕТ СН'!$F$11+СВЦЭМ!$D$10+'СЕТ СН'!$F$5-'СЕТ СН'!$F$21</f>
        <v>3386.8642223800002</v>
      </c>
      <c r="C27" s="36">
        <f>SUMIFS(СВЦЭМ!$D$39:$D$782,СВЦЭМ!$A$39:$A$782,$A27,СВЦЭМ!$B$39:$B$782,C$11)+'СЕТ СН'!$F$11+СВЦЭМ!$D$10+'СЕТ СН'!$F$5-'СЕТ СН'!$F$21</f>
        <v>3440.77157068</v>
      </c>
      <c r="D27" s="36">
        <f>SUMIFS(СВЦЭМ!$D$39:$D$782,СВЦЭМ!$A$39:$A$782,$A27,СВЦЭМ!$B$39:$B$782,D$11)+'СЕТ СН'!$F$11+СВЦЭМ!$D$10+'СЕТ СН'!$F$5-'СЕТ СН'!$F$21</f>
        <v>3530.8146048200001</v>
      </c>
      <c r="E27" s="36">
        <f>SUMIFS(СВЦЭМ!$D$39:$D$782,СВЦЭМ!$A$39:$A$782,$A27,СВЦЭМ!$B$39:$B$782,E$11)+'СЕТ СН'!$F$11+СВЦЭМ!$D$10+'СЕТ СН'!$F$5-'СЕТ СН'!$F$21</f>
        <v>3545.2950185899999</v>
      </c>
      <c r="F27" s="36">
        <f>SUMIFS(СВЦЭМ!$D$39:$D$782,СВЦЭМ!$A$39:$A$782,$A27,СВЦЭМ!$B$39:$B$782,F$11)+'СЕТ СН'!$F$11+СВЦЭМ!$D$10+'СЕТ СН'!$F$5-'СЕТ СН'!$F$21</f>
        <v>3549.00815255</v>
      </c>
      <c r="G27" s="36">
        <f>SUMIFS(СВЦЭМ!$D$39:$D$782,СВЦЭМ!$A$39:$A$782,$A27,СВЦЭМ!$B$39:$B$782,G$11)+'СЕТ СН'!$F$11+СВЦЭМ!$D$10+'СЕТ СН'!$F$5-'СЕТ СН'!$F$21</f>
        <v>3509.5453443699998</v>
      </c>
      <c r="H27" s="36">
        <f>SUMIFS(СВЦЭМ!$D$39:$D$782,СВЦЭМ!$A$39:$A$782,$A27,СВЦЭМ!$B$39:$B$782,H$11)+'СЕТ СН'!$F$11+СВЦЭМ!$D$10+'СЕТ СН'!$F$5-'СЕТ СН'!$F$21</f>
        <v>3388.2850413100005</v>
      </c>
      <c r="I27" s="36">
        <f>SUMIFS(СВЦЭМ!$D$39:$D$782,СВЦЭМ!$A$39:$A$782,$A27,СВЦЭМ!$B$39:$B$782,I$11)+'СЕТ СН'!$F$11+СВЦЭМ!$D$10+'СЕТ СН'!$F$5-'СЕТ СН'!$F$21</f>
        <v>3330.7640634400004</v>
      </c>
      <c r="J27" s="36">
        <f>SUMIFS(СВЦЭМ!$D$39:$D$782,СВЦЭМ!$A$39:$A$782,$A27,СВЦЭМ!$B$39:$B$782,J$11)+'СЕТ СН'!$F$11+СВЦЭМ!$D$10+'СЕТ СН'!$F$5-'СЕТ СН'!$F$21</f>
        <v>3245.7057275300003</v>
      </c>
      <c r="K27" s="36">
        <f>SUMIFS(СВЦЭМ!$D$39:$D$782,СВЦЭМ!$A$39:$A$782,$A27,СВЦЭМ!$B$39:$B$782,K$11)+'СЕТ СН'!$F$11+СВЦЭМ!$D$10+'СЕТ СН'!$F$5-'СЕТ СН'!$F$21</f>
        <v>3260.9368613200004</v>
      </c>
      <c r="L27" s="36">
        <f>SUMIFS(СВЦЭМ!$D$39:$D$782,СВЦЭМ!$A$39:$A$782,$A27,СВЦЭМ!$B$39:$B$782,L$11)+'СЕТ СН'!$F$11+СВЦЭМ!$D$10+'СЕТ СН'!$F$5-'СЕТ СН'!$F$21</f>
        <v>3264.2630090399998</v>
      </c>
      <c r="M27" s="36">
        <f>SUMIFS(СВЦЭМ!$D$39:$D$782,СВЦЭМ!$A$39:$A$782,$A27,СВЦЭМ!$B$39:$B$782,M$11)+'СЕТ СН'!$F$11+СВЦЭМ!$D$10+'СЕТ СН'!$F$5-'СЕТ СН'!$F$21</f>
        <v>3292.3490505200002</v>
      </c>
      <c r="N27" s="36">
        <f>SUMIFS(СВЦЭМ!$D$39:$D$782,СВЦЭМ!$A$39:$A$782,$A27,СВЦЭМ!$B$39:$B$782,N$11)+'СЕТ СН'!$F$11+СВЦЭМ!$D$10+'СЕТ СН'!$F$5-'СЕТ СН'!$F$21</f>
        <v>3336.3782300399998</v>
      </c>
      <c r="O27" s="36">
        <f>SUMIFS(СВЦЭМ!$D$39:$D$782,СВЦЭМ!$A$39:$A$782,$A27,СВЦЭМ!$B$39:$B$782,O$11)+'СЕТ СН'!$F$11+СВЦЭМ!$D$10+'СЕТ СН'!$F$5-'СЕТ СН'!$F$21</f>
        <v>3335.8051326200002</v>
      </c>
      <c r="P27" s="36">
        <f>SUMIFS(СВЦЭМ!$D$39:$D$782,СВЦЭМ!$A$39:$A$782,$A27,СВЦЭМ!$B$39:$B$782,P$11)+'СЕТ СН'!$F$11+СВЦЭМ!$D$10+'СЕТ СН'!$F$5-'СЕТ СН'!$F$21</f>
        <v>3341.7663960600003</v>
      </c>
      <c r="Q27" s="36">
        <f>SUMIFS(СВЦЭМ!$D$39:$D$782,СВЦЭМ!$A$39:$A$782,$A27,СВЦЭМ!$B$39:$B$782,Q$11)+'СЕТ СН'!$F$11+СВЦЭМ!$D$10+'СЕТ СН'!$F$5-'СЕТ СН'!$F$21</f>
        <v>3322.1048332300002</v>
      </c>
      <c r="R27" s="36">
        <f>SUMIFS(СВЦЭМ!$D$39:$D$782,СВЦЭМ!$A$39:$A$782,$A27,СВЦЭМ!$B$39:$B$782,R$11)+'СЕТ СН'!$F$11+СВЦЭМ!$D$10+'СЕТ СН'!$F$5-'СЕТ СН'!$F$21</f>
        <v>3308.9725640200004</v>
      </c>
      <c r="S27" s="36">
        <f>SUMIFS(СВЦЭМ!$D$39:$D$782,СВЦЭМ!$A$39:$A$782,$A27,СВЦЭМ!$B$39:$B$782,S$11)+'СЕТ СН'!$F$11+СВЦЭМ!$D$10+'СЕТ СН'!$F$5-'СЕТ СН'!$F$21</f>
        <v>3286.7819138100003</v>
      </c>
      <c r="T27" s="36">
        <f>SUMIFS(СВЦЭМ!$D$39:$D$782,СВЦЭМ!$A$39:$A$782,$A27,СВЦЭМ!$B$39:$B$782,T$11)+'СЕТ СН'!$F$11+СВЦЭМ!$D$10+'СЕТ СН'!$F$5-'СЕТ СН'!$F$21</f>
        <v>3276.38778877</v>
      </c>
      <c r="U27" s="36">
        <f>SUMIFS(СВЦЭМ!$D$39:$D$782,СВЦЭМ!$A$39:$A$782,$A27,СВЦЭМ!$B$39:$B$782,U$11)+'СЕТ СН'!$F$11+СВЦЭМ!$D$10+'СЕТ СН'!$F$5-'СЕТ СН'!$F$21</f>
        <v>3278.0356849300001</v>
      </c>
      <c r="V27" s="36">
        <f>SUMIFS(СВЦЭМ!$D$39:$D$782,СВЦЭМ!$A$39:$A$782,$A27,СВЦЭМ!$B$39:$B$782,V$11)+'СЕТ СН'!$F$11+СВЦЭМ!$D$10+'СЕТ СН'!$F$5-'СЕТ СН'!$F$21</f>
        <v>3267.7085478700001</v>
      </c>
      <c r="W27" s="36">
        <f>SUMIFS(СВЦЭМ!$D$39:$D$782,СВЦЭМ!$A$39:$A$782,$A27,СВЦЭМ!$B$39:$B$782,W$11)+'СЕТ СН'!$F$11+СВЦЭМ!$D$10+'СЕТ СН'!$F$5-'СЕТ СН'!$F$21</f>
        <v>3232.3507138900004</v>
      </c>
      <c r="X27" s="36">
        <f>SUMIFS(СВЦЭМ!$D$39:$D$782,СВЦЭМ!$A$39:$A$782,$A27,СВЦЭМ!$B$39:$B$782,X$11)+'СЕТ СН'!$F$11+СВЦЭМ!$D$10+'СЕТ СН'!$F$5-'СЕТ СН'!$F$21</f>
        <v>3283.5300646700002</v>
      </c>
      <c r="Y27" s="36">
        <f>SUMIFS(СВЦЭМ!$D$39:$D$782,СВЦЭМ!$A$39:$A$782,$A27,СВЦЭМ!$B$39:$B$782,Y$11)+'СЕТ СН'!$F$11+СВЦЭМ!$D$10+'СЕТ СН'!$F$5-'СЕТ СН'!$F$21</f>
        <v>3426.5269932900001</v>
      </c>
    </row>
    <row r="28" spans="1:25" ht="15.75" x14ac:dyDescent="0.2">
      <c r="A28" s="35">
        <f t="shared" si="0"/>
        <v>45094</v>
      </c>
      <c r="B28" s="36">
        <f>SUMIFS(СВЦЭМ!$D$39:$D$782,СВЦЭМ!$A$39:$A$782,$A28,СВЦЭМ!$B$39:$B$782,B$11)+'СЕТ СН'!$F$11+СВЦЭМ!$D$10+'СЕТ СН'!$F$5-'СЕТ СН'!$F$21</f>
        <v>3284.8650122400004</v>
      </c>
      <c r="C28" s="36">
        <f>SUMIFS(СВЦЭМ!$D$39:$D$782,СВЦЭМ!$A$39:$A$782,$A28,СВЦЭМ!$B$39:$B$782,C$11)+'СЕТ СН'!$F$11+СВЦЭМ!$D$10+'СЕТ СН'!$F$5-'СЕТ СН'!$F$21</f>
        <v>3360.8921161400003</v>
      </c>
      <c r="D28" s="36">
        <f>SUMIFS(СВЦЭМ!$D$39:$D$782,СВЦЭМ!$A$39:$A$782,$A28,СВЦЭМ!$B$39:$B$782,D$11)+'СЕТ СН'!$F$11+СВЦЭМ!$D$10+'СЕТ СН'!$F$5-'СЕТ СН'!$F$21</f>
        <v>3397.5071326900002</v>
      </c>
      <c r="E28" s="36">
        <f>SUMIFS(СВЦЭМ!$D$39:$D$782,СВЦЭМ!$A$39:$A$782,$A28,СВЦЭМ!$B$39:$B$782,E$11)+'СЕТ СН'!$F$11+СВЦЭМ!$D$10+'СЕТ СН'!$F$5-'СЕТ СН'!$F$21</f>
        <v>3395.97271172</v>
      </c>
      <c r="F28" s="36">
        <f>SUMIFS(СВЦЭМ!$D$39:$D$782,СВЦЭМ!$A$39:$A$782,$A28,СВЦЭМ!$B$39:$B$782,F$11)+'СЕТ СН'!$F$11+СВЦЭМ!$D$10+'СЕТ СН'!$F$5-'СЕТ СН'!$F$21</f>
        <v>3389.26373831</v>
      </c>
      <c r="G28" s="36">
        <f>SUMIFS(СВЦЭМ!$D$39:$D$782,СВЦЭМ!$A$39:$A$782,$A28,СВЦЭМ!$B$39:$B$782,G$11)+'СЕТ СН'!$F$11+СВЦЭМ!$D$10+'СЕТ СН'!$F$5-'СЕТ СН'!$F$21</f>
        <v>3421.20173135</v>
      </c>
      <c r="H28" s="36">
        <f>SUMIFS(СВЦЭМ!$D$39:$D$782,СВЦЭМ!$A$39:$A$782,$A28,СВЦЭМ!$B$39:$B$782,H$11)+'СЕТ СН'!$F$11+СВЦЭМ!$D$10+'СЕТ СН'!$F$5-'СЕТ СН'!$F$21</f>
        <v>3357.8518979999999</v>
      </c>
      <c r="I28" s="36">
        <f>SUMIFS(СВЦЭМ!$D$39:$D$782,СВЦЭМ!$A$39:$A$782,$A28,СВЦЭМ!$B$39:$B$782,I$11)+'СЕТ СН'!$F$11+СВЦЭМ!$D$10+'СЕТ СН'!$F$5-'СЕТ СН'!$F$21</f>
        <v>3279.3979034800004</v>
      </c>
      <c r="J28" s="36">
        <f>SUMIFS(СВЦЭМ!$D$39:$D$782,СВЦЭМ!$A$39:$A$782,$A28,СВЦЭМ!$B$39:$B$782,J$11)+'СЕТ СН'!$F$11+СВЦЭМ!$D$10+'СЕТ СН'!$F$5-'СЕТ СН'!$F$21</f>
        <v>3170.13224034</v>
      </c>
      <c r="K28" s="36">
        <f>SUMIFS(СВЦЭМ!$D$39:$D$782,СВЦЭМ!$A$39:$A$782,$A28,СВЦЭМ!$B$39:$B$782,K$11)+'СЕТ СН'!$F$11+СВЦЭМ!$D$10+'СЕТ СН'!$F$5-'СЕТ СН'!$F$21</f>
        <v>3116.5188146500004</v>
      </c>
      <c r="L28" s="36">
        <f>SUMIFS(СВЦЭМ!$D$39:$D$782,СВЦЭМ!$A$39:$A$782,$A28,СВЦЭМ!$B$39:$B$782,L$11)+'СЕТ СН'!$F$11+СВЦЭМ!$D$10+'СЕТ СН'!$F$5-'СЕТ СН'!$F$21</f>
        <v>3094.4716428900001</v>
      </c>
      <c r="M28" s="36">
        <f>SUMIFS(СВЦЭМ!$D$39:$D$782,СВЦЭМ!$A$39:$A$782,$A28,СВЦЭМ!$B$39:$B$782,M$11)+'СЕТ СН'!$F$11+СВЦЭМ!$D$10+'СЕТ СН'!$F$5-'СЕТ СН'!$F$21</f>
        <v>3102.7861535500001</v>
      </c>
      <c r="N28" s="36">
        <f>SUMIFS(СВЦЭМ!$D$39:$D$782,СВЦЭМ!$A$39:$A$782,$A28,СВЦЭМ!$B$39:$B$782,N$11)+'СЕТ СН'!$F$11+СВЦЭМ!$D$10+'СЕТ СН'!$F$5-'СЕТ СН'!$F$21</f>
        <v>3137.1856325899998</v>
      </c>
      <c r="O28" s="36">
        <f>SUMIFS(СВЦЭМ!$D$39:$D$782,СВЦЭМ!$A$39:$A$782,$A28,СВЦЭМ!$B$39:$B$782,O$11)+'СЕТ СН'!$F$11+СВЦЭМ!$D$10+'СЕТ СН'!$F$5-'СЕТ СН'!$F$21</f>
        <v>3136.0891830600003</v>
      </c>
      <c r="P28" s="36">
        <f>SUMIFS(СВЦЭМ!$D$39:$D$782,СВЦЭМ!$A$39:$A$782,$A28,СВЦЭМ!$B$39:$B$782,P$11)+'СЕТ СН'!$F$11+СВЦЭМ!$D$10+'СЕТ СН'!$F$5-'СЕТ СН'!$F$21</f>
        <v>3155.34537224</v>
      </c>
      <c r="Q28" s="36">
        <f>SUMIFS(СВЦЭМ!$D$39:$D$782,СВЦЭМ!$A$39:$A$782,$A28,СВЦЭМ!$B$39:$B$782,Q$11)+'СЕТ СН'!$F$11+СВЦЭМ!$D$10+'СЕТ СН'!$F$5-'СЕТ СН'!$F$21</f>
        <v>3172.4227324200001</v>
      </c>
      <c r="R28" s="36">
        <f>SUMIFS(СВЦЭМ!$D$39:$D$782,СВЦЭМ!$A$39:$A$782,$A28,СВЦЭМ!$B$39:$B$782,R$11)+'СЕТ СН'!$F$11+СВЦЭМ!$D$10+'СЕТ СН'!$F$5-'СЕТ СН'!$F$21</f>
        <v>3160.9844000700004</v>
      </c>
      <c r="S28" s="36">
        <f>SUMIFS(СВЦЭМ!$D$39:$D$782,СВЦЭМ!$A$39:$A$782,$A28,СВЦЭМ!$B$39:$B$782,S$11)+'СЕТ СН'!$F$11+СВЦЭМ!$D$10+'СЕТ СН'!$F$5-'СЕТ СН'!$F$21</f>
        <v>3142.9370928400003</v>
      </c>
      <c r="T28" s="36">
        <f>SUMIFS(СВЦЭМ!$D$39:$D$782,СВЦЭМ!$A$39:$A$782,$A28,СВЦЭМ!$B$39:$B$782,T$11)+'СЕТ СН'!$F$11+СВЦЭМ!$D$10+'СЕТ СН'!$F$5-'СЕТ СН'!$F$21</f>
        <v>3125.8030728700001</v>
      </c>
      <c r="U28" s="36">
        <f>SUMIFS(СВЦЭМ!$D$39:$D$782,СВЦЭМ!$A$39:$A$782,$A28,СВЦЭМ!$B$39:$B$782,U$11)+'СЕТ СН'!$F$11+СВЦЭМ!$D$10+'СЕТ СН'!$F$5-'СЕТ СН'!$F$21</f>
        <v>3123.0040332100002</v>
      </c>
      <c r="V28" s="36">
        <f>SUMIFS(СВЦЭМ!$D$39:$D$782,СВЦЭМ!$A$39:$A$782,$A28,СВЦЭМ!$B$39:$B$782,V$11)+'СЕТ СН'!$F$11+СВЦЭМ!$D$10+'СЕТ СН'!$F$5-'СЕТ СН'!$F$21</f>
        <v>3111.05342544</v>
      </c>
      <c r="W28" s="36">
        <f>SUMIFS(СВЦЭМ!$D$39:$D$782,СВЦЭМ!$A$39:$A$782,$A28,СВЦЭМ!$B$39:$B$782,W$11)+'СЕТ СН'!$F$11+СВЦЭМ!$D$10+'СЕТ СН'!$F$5-'СЕТ СН'!$F$21</f>
        <v>3083.1419854599999</v>
      </c>
      <c r="X28" s="36">
        <f>SUMIFS(СВЦЭМ!$D$39:$D$782,СВЦЭМ!$A$39:$A$782,$A28,СВЦЭМ!$B$39:$B$782,X$11)+'СЕТ СН'!$F$11+СВЦЭМ!$D$10+'СЕТ СН'!$F$5-'СЕТ СН'!$F$21</f>
        <v>3137.7047918200001</v>
      </c>
      <c r="Y28" s="36">
        <f>SUMIFS(СВЦЭМ!$D$39:$D$782,СВЦЭМ!$A$39:$A$782,$A28,СВЦЭМ!$B$39:$B$782,Y$11)+'СЕТ СН'!$F$11+СВЦЭМ!$D$10+'СЕТ СН'!$F$5-'СЕТ СН'!$F$21</f>
        <v>3209.3616718500002</v>
      </c>
    </row>
    <row r="29" spans="1:25" ht="15.75" x14ac:dyDescent="0.2">
      <c r="A29" s="35">
        <f t="shared" si="0"/>
        <v>45095</v>
      </c>
      <c r="B29" s="36">
        <f>SUMIFS(СВЦЭМ!$D$39:$D$782,СВЦЭМ!$A$39:$A$782,$A29,СВЦЭМ!$B$39:$B$782,B$11)+'СЕТ СН'!$F$11+СВЦЭМ!$D$10+'СЕТ СН'!$F$5-'СЕТ СН'!$F$21</f>
        <v>3403.7961043100004</v>
      </c>
      <c r="C29" s="36">
        <f>SUMIFS(СВЦЭМ!$D$39:$D$782,СВЦЭМ!$A$39:$A$782,$A29,СВЦЭМ!$B$39:$B$782,C$11)+'СЕТ СН'!$F$11+СВЦЭМ!$D$10+'СЕТ СН'!$F$5-'СЕТ СН'!$F$21</f>
        <v>3502.7868026300002</v>
      </c>
      <c r="D29" s="36">
        <f>SUMIFS(СВЦЭМ!$D$39:$D$782,СВЦЭМ!$A$39:$A$782,$A29,СВЦЭМ!$B$39:$B$782,D$11)+'СЕТ СН'!$F$11+СВЦЭМ!$D$10+'СЕТ СН'!$F$5-'СЕТ СН'!$F$21</f>
        <v>3533.9143606500002</v>
      </c>
      <c r="E29" s="36">
        <f>SUMIFS(СВЦЭМ!$D$39:$D$782,СВЦЭМ!$A$39:$A$782,$A29,СВЦЭМ!$B$39:$B$782,E$11)+'СЕТ СН'!$F$11+СВЦЭМ!$D$10+'СЕТ СН'!$F$5-'СЕТ СН'!$F$21</f>
        <v>3560.4603828099998</v>
      </c>
      <c r="F29" s="36">
        <f>SUMIFS(СВЦЭМ!$D$39:$D$782,СВЦЭМ!$A$39:$A$782,$A29,СВЦЭМ!$B$39:$B$782,F$11)+'СЕТ СН'!$F$11+СВЦЭМ!$D$10+'СЕТ СН'!$F$5-'СЕТ СН'!$F$21</f>
        <v>3583.39784611</v>
      </c>
      <c r="G29" s="36">
        <f>SUMIFS(СВЦЭМ!$D$39:$D$782,СВЦЭМ!$A$39:$A$782,$A29,СВЦЭМ!$B$39:$B$782,G$11)+'СЕТ СН'!$F$11+СВЦЭМ!$D$10+'СЕТ СН'!$F$5-'СЕТ СН'!$F$21</f>
        <v>3580.8359491000001</v>
      </c>
      <c r="H29" s="36">
        <f>SUMIFS(СВЦЭМ!$D$39:$D$782,СВЦЭМ!$A$39:$A$782,$A29,СВЦЭМ!$B$39:$B$782,H$11)+'СЕТ СН'!$F$11+СВЦЭМ!$D$10+'СЕТ СН'!$F$5-'СЕТ СН'!$F$21</f>
        <v>3539.8848191699999</v>
      </c>
      <c r="I29" s="36">
        <f>SUMIFS(СВЦЭМ!$D$39:$D$782,СВЦЭМ!$A$39:$A$782,$A29,СВЦЭМ!$B$39:$B$782,I$11)+'СЕТ СН'!$F$11+СВЦЭМ!$D$10+'СЕТ СН'!$F$5-'СЕТ СН'!$F$21</f>
        <v>3506.9641099099999</v>
      </c>
      <c r="J29" s="36">
        <f>SUMIFS(СВЦЭМ!$D$39:$D$782,СВЦЭМ!$A$39:$A$782,$A29,СВЦЭМ!$B$39:$B$782,J$11)+'СЕТ СН'!$F$11+СВЦЭМ!$D$10+'СЕТ СН'!$F$5-'СЕТ СН'!$F$21</f>
        <v>3439.8423510000002</v>
      </c>
      <c r="K29" s="36">
        <f>SUMIFS(СВЦЭМ!$D$39:$D$782,СВЦЭМ!$A$39:$A$782,$A29,СВЦЭМ!$B$39:$B$782,K$11)+'СЕТ СН'!$F$11+СВЦЭМ!$D$10+'СЕТ СН'!$F$5-'СЕТ СН'!$F$21</f>
        <v>3388.5011330500001</v>
      </c>
      <c r="L29" s="36">
        <f>SUMIFS(СВЦЭМ!$D$39:$D$782,СВЦЭМ!$A$39:$A$782,$A29,СВЦЭМ!$B$39:$B$782,L$11)+'СЕТ СН'!$F$11+СВЦЭМ!$D$10+'СЕТ СН'!$F$5-'СЕТ СН'!$F$21</f>
        <v>3388.2723265600002</v>
      </c>
      <c r="M29" s="36">
        <f>SUMIFS(СВЦЭМ!$D$39:$D$782,СВЦЭМ!$A$39:$A$782,$A29,СВЦЭМ!$B$39:$B$782,M$11)+'СЕТ СН'!$F$11+СВЦЭМ!$D$10+'СЕТ СН'!$F$5-'СЕТ СН'!$F$21</f>
        <v>3418.24636882</v>
      </c>
      <c r="N29" s="36">
        <f>SUMIFS(СВЦЭМ!$D$39:$D$782,СВЦЭМ!$A$39:$A$782,$A29,СВЦЭМ!$B$39:$B$782,N$11)+'СЕТ СН'!$F$11+СВЦЭМ!$D$10+'СЕТ СН'!$F$5-'СЕТ СН'!$F$21</f>
        <v>3429.5982488999998</v>
      </c>
      <c r="O29" s="36">
        <f>SUMIFS(СВЦЭМ!$D$39:$D$782,СВЦЭМ!$A$39:$A$782,$A29,СВЦЭМ!$B$39:$B$782,O$11)+'СЕТ СН'!$F$11+СВЦЭМ!$D$10+'СЕТ СН'!$F$5-'СЕТ СН'!$F$21</f>
        <v>3438.4494910900003</v>
      </c>
      <c r="P29" s="36">
        <f>SUMIFS(СВЦЭМ!$D$39:$D$782,СВЦЭМ!$A$39:$A$782,$A29,СВЦЭМ!$B$39:$B$782,P$11)+'СЕТ СН'!$F$11+СВЦЭМ!$D$10+'СЕТ СН'!$F$5-'СЕТ СН'!$F$21</f>
        <v>3456.9801320300003</v>
      </c>
      <c r="Q29" s="36">
        <f>SUMIFS(СВЦЭМ!$D$39:$D$782,СВЦЭМ!$A$39:$A$782,$A29,СВЦЭМ!$B$39:$B$782,Q$11)+'СЕТ СН'!$F$11+СВЦЭМ!$D$10+'СЕТ СН'!$F$5-'СЕТ СН'!$F$21</f>
        <v>3458.9479573799999</v>
      </c>
      <c r="R29" s="36">
        <f>SUMIFS(СВЦЭМ!$D$39:$D$782,СВЦЭМ!$A$39:$A$782,$A29,СВЦЭМ!$B$39:$B$782,R$11)+'СЕТ СН'!$F$11+СВЦЭМ!$D$10+'СЕТ СН'!$F$5-'СЕТ СН'!$F$21</f>
        <v>3443.75051867</v>
      </c>
      <c r="S29" s="36">
        <f>SUMIFS(СВЦЭМ!$D$39:$D$782,СВЦЭМ!$A$39:$A$782,$A29,СВЦЭМ!$B$39:$B$782,S$11)+'СЕТ СН'!$F$11+СВЦЭМ!$D$10+'СЕТ СН'!$F$5-'СЕТ СН'!$F$21</f>
        <v>3423.7355924800004</v>
      </c>
      <c r="T29" s="36">
        <f>SUMIFS(СВЦЭМ!$D$39:$D$782,СВЦЭМ!$A$39:$A$782,$A29,СВЦЭМ!$B$39:$B$782,T$11)+'СЕТ СН'!$F$11+СВЦЭМ!$D$10+'СЕТ СН'!$F$5-'СЕТ СН'!$F$21</f>
        <v>3388.7663454200001</v>
      </c>
      <c r="U29" s="36">
        <f>SUMIFS(СВЦЭМ!$D$39:$D$782,СВЦЭМ!$A$39:$A$782,$A29,СВЦЭМ!$B$39:$B$782,U$11)+'СЕТ СН'!$F$11+СВЦЭМ!$D$10+'СЕТ СН'!$F$5-'СЕТ СН'!$F$21</f>
        <v>3367.5413694899999</v>
      </c>
      <c r="V29" s="36">
        <f>SUMIFS(СВЦЭМ!$D$39:$D$782,СВЦЭМ!$A$39:$A$782,$A29,СВЦЭМ!$B$39:$B$782,V$11)+'СЕТ СН'!$F$11+СВЦЭМ!$D$10+'СЕТ СН'!$F$5-'СЕТ СН'!$F$21</f>
        <v>3336.9112260400002</v>
      </c>
      <c r="W29" s="36">
        <f>SUMIFS(СВЦЭМ!$D$39:$D$782,СВЦЭМ!$A$39:$A$782,$A29,СВЦЭМ!$B$39:$B$782,W$11)+'СЕТ СН'!$F$11+СВЦЭМ!$D$10+'СЕТ СН'!$F$5-'СЕТ СН'!$F$21</f>
        <v>3347.1658790299998</v>
      </c>
      <c r="X29" s="36">
        <f>SUMIFS(СВЦЭМ!$D$39:$D$782,СВЦЭМ!$A$39:$A$782,$A29,СВЦЭМ!$B$39:$B$782,X$11)+'СЕТ СН'!$F$11+СВЦЭМ!$D$10+'СЕТ СН'!$F$5-'СЕТ СН'!$F$21</f>
        <v>3369.96862564</v>
      </c>
      <c r="Y29" s="36">
        <f>SUMIFS(СВЦЭМ!$D$39:$D$782,СВЦЭМ!$A$39:$A$782,$A29,СВЦЭМ!$B$39:$B$782,Y$11)+'СЕТ СН'!$F$11+СВЦЭМ!$D$10+'СЕТ СН'!$F$5-'СЕТ СН'!$F$21</f>
        <v>3450.8293658500002</v>
      </c>
    </row>
    <row r="30" spans="1:25" ht="15.75" x14ac:dyDescent="0.2">
      <c r="A30" s="35">
        <f t="shared" si="0"/>
        <v>45096</v>
      </c>
      <c r="B30" s="36">
        <f>SUMIFS(СВЦЭМ!$D$39:$D$782,СВЦЭМ!$A$39:$A$782,$A30,СВЦЭМ!$B$39:$B$782,B$11)+'СЕТ СН'!$F$11+СВЦЭМ!$D$10+'СЕТ СН'!$F$5-'СЕТ СН'!$F$21</f>
        <v>3346.9891343200002</v>
      </c>
      <c r="C30" s="36">
        <f>SUMIFS(СВЦЭМ!$D$39:$D$782,СВЦЭМ!$A$39:$A$782,$A30,СВЦЭМ!$B$39:$B$782,C$11)+'СЕТ СН'!$F$11+СВЦЭМ!$D$10+'СЕТ СН'!$F$5-'СЕТ СН'!$F$21</f>
        <v>3432.4295675500002</v>
      </c>
      <c r="D30" s="36">
        <f>SUMIFS(СВЦЭМ!$D$39:$D$782,СВЦЭМ!$A$39:$A$782,$A30,СВЦЭМ!$B$39:$B$782,D$11)+'СЕТ СН'!$F$11+СВЦЭМ!$D$10+'СЕТ СН'!$F$5-'СЕТ СН'!$F$21</f>
        <v>3516.6972344800001</v>
      </c>
      <c r="E30" s="36">
        <f>SUMIFS(СВЦЭМ!$D$39:$D$782,СВЦЭМ!$A$39:$A$782,$A30,СВЦЭМ!$B$39:$B$782,E$11)+'СЕТ СН'!$F$11+СВЦЭМ!$D$10+'СЕТ СН'!$F$5-'СЕТ СН'!$F$21</f>
        <v>3486.1931351600001</v>
      </c>
      <c r="F30" s="36">
        <f>SUMIFS(СВЦЭМ!$D$39:$D$782,СВЦЭМ!$A$39:$A$782,$A30,СВЦЭМ!$B$39:$B$782,F$11)+'СЕТ СН'!$F$11+СВЦЭМ!$D$10+'СЕТ СН'!$F$5-'СЕТ СН'!$F$21</f>
        <v>3525.2917173000001</v>
      </c>
      <c r="G30" s="36">
        <f>SUMIFS(СВЦЭМ!$D$39:$D$782,СВЦЭМ!$A$39:$A$782,$A30,СВЦЭМ!$B$39:$B$782,G$11)+'СЕТ СН'!$F$11+СВЦЭМ!$D$10+'СЕТ СН'!$F$5-'СЕТ СН'!$F$21</f>
        <v>3535.7809730200001</v>
      </c>
      <c r="H30" s="36">
        <f>SUMIFS(СВЦЭМ!$D$39:$D$782,СВЦЭМ!$A$39:$A$782,$A30,СВЦЭМ!$B$39:$B$782,H$11)+'СЕТ СН'!$F$11+СВЦЭМ!$D$10+'СЕТ СН'!$F$5-'СЕТ СН'!$F$21</f>
        <v>3509.6966881500002</v>
      </c>
      <c r="I30" s="36">
        <f>SUMIFS(СВЦЭМ!$D$39:$D$782,СВЦЭМ!$A$39:$A$782,$A30,СВЦЭМ!$B$39:$B$782,I$11)+'СЕТ СН'!$F$11+СВЦЭМ!$D$10+'СЕТ СН'!$F$5-'СЕТ СН'!$F$21</f>
        <v>3345.9968346700002</v>
      </c>
      <c r="J30" s="36">
        <f>SUMIFS(СВЦЭМ!$D$39:$D$782,СВЦЭМ!$A$39:$A$782,$A30,СВЦЭМ!$B$39:$B$782,J$11)+'СЕТ СН'!$F$11+СВЦЭМ!$D$10+'СЕТ СН'!$F$5-'СЕТ СН'!$F$21</f>
        <v>3251.6436753100002</v>
      </c>
      <c r="K30" s="36">
        <f>SUMIFS(СВЦЭМ!$D$39:$D$782,СВЦЭМ!$A$39:$A$782,$A30,СВЦЭМ!$B$39:$B$782,K$11)+'СЕТ СН'!$F$11+СВЦЭМ!$D$10+'СЕТ СН'!$F$5-'СЕТ СН'!$F$21</f>
        <v>3219.2420878600001</v>
      </c>
      <c r="L30" s="36">
        <f>SUMIFS(СВЦЭМ!$D$39:$D$782,СВЦЭМ!$A$39:$A$782,$A30,СВЦЭМ!$B$39:$B$782,L$11)+'СЕТ СН'!$F$11+СВЦЭМ!$D$10+'СЕТ СН'!$F$5-'СЕТ СН'!$F$21</f>
        <v>3206.7262489000004</v>
      </c>
      <c r="M30" s="36">
        <f>SUMIFS(СВЦЭМ!$D$39:$D$782,СВЦЭМ!$A$39:$A$782,$A30,СВЦЭМ!$B$39:$B$782,M$11)+'СЕТ СН'!$F$11+СВЦЭМ!$D$10+'СЕТ СН'!$F$5-'СЕТ СН'!$F$21</f>
        <v>3216.4177100699999</v>
      </c>
      <c r="N30" s="36">
        <f>SUMIFS(СВЦЭМ!$D$39:$D$782,СВЦЭМ!$A$39:$A$782,$A30,СВЦЭМ!$B$39:$B$782,N$11)+'СЕТ СН'!$F$11+СВЦЭМ!$D$10+'СЕТ СН'!$F$5-'СЕТ СН'!$F$21</f>
        <v>3232.5522050899999</v>
      </c>
      <c r="O30" s="36">
        <f>SUMIFS(СВЦЭМ!$D$39:$D$782,СВЦЭМ!$A$39:$A$782,$A30,СВЦЭМ!$B$39:$B$782,O$11)+'СЕТ СН'!$F$11+СВЦЭМ!$D$10+'СЕТ СН'!$F$5-'СЕТ СН'!$F$21</f>
        <v>3256.27480526</v>
      </c>
      <c r="P30" s="36">
        <f>SUMIFS(СВЦЭМ!$D$39:$D$782,СВЦЭМ!$A$39:$A$782,$A30,СВЦЭМ!$B$39:$B$782,P$11)+'СЕТ СН'!$F$11+СВЦЭМ!$D$10+'СЕТ СН'!$F$5-'СЕТ СН'!$F$21</f>
        <v>3251.3068880500005</v>
      </c>
      <c r="Q30" s="36">
        <f>SUMIFS(СВЦЭМ!$D$39:$D$782,СВЦЭМ!$A$39:$A$782,$A30,СВЦЭМ!$B$39:$B$782,Q$11)+'СЕТ СН'!$F$11+СВЦЭМ!$D$10+'СЕТ СН'!$F$5-'СЕТ СН'!$F$21</f>
        <v>3252.8660148400004</v>
      </c>
      <c r="R30" s="36">
        <f>SUMIFS(СВЦЭМ!$D$39:$D$782,СВЦЭМ!$A$39:$A$782,$A30,СВЦЭМ!$B$39:$B$782,R$11)+'СЕТ СН'!$F$11+СВЦЭМ!$D$10+'СЕТ СН'!$F$5-'СЕТ СН'!$F$21</f>
        <v>3237.7075030300002</v>
      </c>
      <c r="S30" s="36">
        <f>SUMIFS(СВЦЭМ!$D$39:$D$782,СВЦЭМ!$A$39:$A$782,$A30,СВЦЭМ!$B$39:$B$782,S$11)+'СЕТ СН'!$F$11+СВЦЭМ!$D$10+'СЕТ СН'!$F$5-'СЕТ СН'!$F$21</f>
        <v>3221.0021037400002</v>
      </c>
      <c r="T30" s="36">
        <f>SUMIFS(СВЦЭМ!$D$39:$D$782,СВЦЭМ!$A$39:$A$782,$A30,СВЦЭМ!$B$39:$B$782,T$11)+'СЕТ СН'!$F$11+СВЦЭМ!$D$10+'СЕТ СН'!$F$5-'СЕТ СН'!$F$21</f>
        <v>3208.8087284500002</v>
      </c>
      <c r="U30" s="36">
        <f>SUMIFS(СВЦЭМ!$D$39:$D$782,СВЦЭМ!$A$39:$A$782,$A30,СВЦЭМ!$B$39:$B$782,U$11)+'СЕТ СН'!$F$11+СВЦЭМ!$D$10+'СЕТ СН'!$F$5-'СЕТ СН'!$F$21</f>
        <v>3220.6565741499999</v>
      </c>
      <c r="V30" s="36">
        <f>SUMIFS(СВЦЭМ!$D$39:$D$782,СВЦЭМ!$A$39:$A$782,$A30,СВЦЭМ!$B$39:$B$782,V$11)+'СЕТ СН'!$F$11+СВЦЭМ!$D$10+'СЕТ СН'!$F$5-'СЕТ СН'!$F$21</f>
        <v>3219.3925246200001</v>
      </c>
      <c r="W30" s="36">
        <f>SUMIFS(СВЦЭМ!$D$39:$D$782,СВЦЭМ!$A$39:$A$782,$A30,СВЦЭМ!$B$39:$B$782,W$11)+'СЕТ СН'!$F$11+СВЦЭМ!$D$10+'СЕТ СН'!$F$5-'СЕТ СН'!$F$21</f>
        <v>3179.2659301800004</v>
      </c>
      <c r="X30" s="36">
        <f>SUMIFS(СВЦЭМ!$D$39:$D$782,СВЦЭМ!$A$39:$A$782,$A30,СВЦЭМ!$B$39:$B$782,X$11)+'СЕТ СН'!$F$11+СВЦЭМ!$D$10+'СЕТ СН'!$F$5-'СЕТ СН'!$F$21</f>
        <v>3216.24655381</v>
      </c>
      <c r="Y30" s="36">
        <f>SUMIFS(СВЦЭМ!$D$39:$D$782,СВЦЭМ!$A$39:$A$782,$A30,СВЦЭМ!$B$39:$B$782,Y$11)+'СЕТ СН'!$F$11+СВЦЭМ!$D$10+'СЕТ СН'!$F$5-'СЕТ СН'!$F$21</f>
        <v>3278.3565737600002</v>
      </c>
    </row>
    <row r="31" spans="1:25" ht="15.75" x14ac:dyDescent="0.2">
      <c r="A31" s="35">
        <f t="shared" si="0"/>
        <v>45097</v>
      </c>
      <c r="B31" s="36">
        <f>SUMIFS(СВЦЭМ!$D$39:$D$782,СВЦЭМ!$A$39:$A$782,$A31,СВЦЭМ!$B$39:$B$782,B$11)+'СЕТ СН'!$F$11+СВЦЭМ!$D$10+'СЕТ СН'!$F$5-'СЕТ СН'!$F$21</f>
        <v>3388.3431568800002</v>
      </c>
      <c r="C31" s="36">
        <f>SUMIFS(СВЦЭМ!$D$39:$D$782,СВЦЭМ!$A$39:$A$782,$A31,СВЦЭМ!$B$39:$B$782,C$11)+'СЕТ СН'!$F$11+СВЦЭМ!$D$10+'СЕТ СН'!$F$5-'СЕТ СН'!$F$21</f>
        <v>3425.7094812300002</v>
      </c>
      <c r="D31" s="36">
        <f>SUMIFS(СВЦЭМ!$D$39:$D$782,СВЦЭМ!$A$39:$A$782,$A31,СВЦЭМ!$B$39:$B$782,D$11)+'СЕТ СН'!$F$11+СВЦЭМ!$D$10+'СЕТ СН'!$F$5-'СЕТ СН'!$F$21</f>
        <v>3503.3177992400001</v>
      </c>
      <c r="E31" s="36">
        <f>SUMIFS(СВЦЭМ!$D$39:$D$782,СВЦЭМ!$A$39:$A$782,$A31,СВЦЭМ!$B$39:$B$782,E$11)+'СЕТ СН'!$F$11+СВЦЭМ!$D$10+'СЕТ СН'!$F$5-'СЕТ СН'!$F$21</f>
        <v>3514.8921543699998</v>
      </c>
      <c r="F31" s="36">
        <f>SUMIFS(СВЦЭМ!$D$39:$D$782,СВЦЭМ!$A$39:$A$782,$A31,СВЦЭМ!$B$39:$B$782,F$11)+'СЕТ СН'!$F$11+СВЦЭМ!$D$10+'СЕТ СН'!$F$5-'СЕТ СН'!$F$21</f>
        <v>3519.39386698</v>
      </c>
      <c r="G31" s="36">
        <f>SUMIFS(СВЦЭМ!$D$39:$D$782,СВЦЭМ!$A$39:$A$782,$A31,СВЦЭМ!$B$39:$B$782,G$11)+'СЕТ СН'!$F$11+СВЦЭМ!$D$10+'СЕТ СН'!$F$5-'СЕТ СН'!$F$21</f>
        <v>3497.3574512599998</v>
      </c>
      <c r="H31" s="36">
        <f>SUMIFS(СВЦЭМ!$D$39:$D$782,СВЦЭМ!$A$39:$A$782,$A31,СВЦЭМ!$B$39:$B$782,H$11)+'СЕТ СН'!$F$11+СВЦЭМ!$D$10+'СЕТ СН'!$F$5-'СЕТ СН'!$F$21</f>
        <v>3409.45949071</v>
      </c>
      <c r="I31" s="36">
        <f>SUMIFS(СВЦЭМ!$D$39:$D$782,СВЦЭМ!$A$39:$A$782,$A31,СВЦЭМ!$B$39:$B$782,I$11)+'СЕТ СН'!$F$11+СВЦЭМ!$D$10+'СЕТ СН'!$F$5-'СЕТ СН'!$F$21</f>
        <v>3373.9253614600002</v>
      </c>
      <c r="J31" s="36">
        <f>SUMIFS(СВЦЭМ!$D$39:$D$782,СВЦЭМ!$A$39:$A$782,$A31,СВЦЭМ!$B$39:$B$782,J$11)+'СЕТ СН'!$F$11+СВЦЭМ!$D$10+'СЕТ СН'!$F$5-'СЕТ СН'!$F$21</f>
        <v>3313.5581302300002</v>
      </c>
      <c r="K31" s="36">
        <f>SUMIFS(СВЦЭМ!$D$39:$D$782,СВЦЭМ!$A$39:$A$782,$A31,СВЦЭМ!$B$39:$B$782,K$11)+'СЕТ СН'!$F$11+СВЦЭМ!$D$10+'СЕТ СН'!$F$5-'СЕТ СН'!$F$21</f>
        <v>3234.52218313</v>
      </c>
      <c r="L31" s="36">
        <f>SUMIFS(СВЦЭМ!$D$39:$D$782,СВЦЭМ!$A$39:$A$782,$A31,СВЦЭМ!$B$39:$B$782,L$11)+'СЕТ СН'!$F$11+СВЦЭМ!$D$10+'СЕТ СН'!$F$5-'СЕТ СН'!$F$21</f>
        <v>3218.1236757300003</v>
      </c>
      <c r="M31" s="36">
        <f>SUMIFS(СВЦЭМ!$D$39:$D$782,СВЦЭМ!$A$39:$A$782,$A31,СВЦЭМ!$B$39:$B$782,M$11)+'СЕТ СН'!$F$11+СВЦЭМ!$D$10+'СЕТ СН'!$F$5-'СЕТ СН'!$F$21</f>
        <v>3246.1559473500001</v>
      </c>
      <c r="N31" s="36">
        <f>SUMIFS(СВЦЭМ!$D$39:$D$782,СВЦЭМ!$A$39:$A$782,$A31,СВЦЭМ!$B$39:$B$782,N$11)+'СЕТ СН'!$F$11+СВЦЭМ!$D$10+'СЕТ СН'!$F$5-'СЕТ СН'!$F$21</f>
        <v>3280.5078058899999</v>
      </c>
      <c r="O31" s="36">
        <f>SUMIFS(СВЦЭМ!$D$39:$D$782,СВЦЭМ!$A$39:$A$782,$A31,СВЦЭМ!$B$39:$B$782,O$11)+'СЕТ СН'!$F$11+СВЦЭМ!$D$10+'СЕТ СН'!$F$5-'СЕТ СН'!$F$21</f>
        <v>3297.2484852100001</v>
      </c>
      <c r="P31" s="36">
        <f>SUMIFS(СВЦЭМ!$D$39:$D$782,СВЦЭМ!$A$39:$A$782,$A31,СВЦЭМ!$B$39:$B$782,P$11)+'СЕТ СН'!$F$11+СВЦЭМ!$D$10+'СЕТ СН'!$F$5-'СЕТ СН'!$F$21</f>
        <v>3310.7964198700001</v>
      </c>
      <c r="Q31" s="36">
        <f>SUMIFS(СВЦЭМ!$D$39:$D$782,СВЦЭМ!$A$39:$A$782,$A31,СВЦЭМ!$B$39:$B$782,Q$11)+'СЕТ СН'!$F$11+СВЦЭМ!$D$10+'СЕТ СН'!$F$5-'СЕТ СН'!$F$21</f>
        <v>3321.00644035</v>
      </c>
      <c r="R31" s="36">
        <f>SUMIFS(СВЦЭМ!$D$39:$D$782,СВЦЭМ!$A$39:$A$782,$A31,СВЦЭМ!$B$39:$B$782,R$11)+'СЕТ СН'!$F$11+СВЦЭМ!$D$10+'СЕТ СН'!$F$5-'СЕТ СН'!$F$21</f>
        <v>3294.7414234300004</v>
      </c>
      <c r="S31" s="36">
        <f>SUMIFS(СВЦЭМ!$D$39:$D$782,СВЦЭМ!$A$39:$A$782,$A31,СВЦЭМ!$B$39:$B$782,S$11)+'СЕТ СН'!$F$11+СВЦЭМ!$D$10+'СЕТ СН'!$F$5-'СЕТ СН'!$F$21</f>
        <v>3291.1669764300004</v>
      </c>
      <c r="T31" s="36">
        <f>SUMIFS(СВЦЭМ!$D$39:$D$782,СВЦЭМ!$A$39:$A$782,$A31,СВЦЭМ!$B$39:$B$782,T$11)+'СЕТ СН'!$F$11+СВЦЭМ!$D$10+'СЕТ СН'!$F$5-'СЕТ СН'!$F$21</f>
        <v>3282.7299204600004</v>
      </c>
      <c r="U31" s="36">
        <f>SUMIFS(СВЦЭМ!$D$39:$D$782,СВЦЭМ!$A$39:$A$782,$A31,СВЦЭМ!$B$39:$B$782,U$11)+'СЕТ СН'!$F$11+СВЦЭМ!$D$10+'СЕТ СН'!$F$5-'СЕТ СН'!$F$21</f>
        <v>3280.3730318799999</v>
      </c>
      <c r="V31" s="36">
        <f>SUMIFS(СВЦЭМ!$D$39:$D$782,СВЦЭМ!$A$39:$A$782,$A31,СВЦЭМ!$B$39:$B$782,V$11)+'СЕТ СН'!$F$11+СВЦЭМ!$D$10+'СЕТ СН'!$F$5-'СЕТ СН'!$F$21</f>
        <v>3290.5421950500004</v>
      </c>
      <c r="W31" s="36">
        <f>SUMIFS(СВЦЭМ!$D$39:$D$782,СВЦЭМ!$A$39:$A$782,$A31,СВЦЭМ!$B$39:$B$782,W$11)+'СЕТ СН'!$F$11+СВЦЭМ!$D$10+'СЕТ СН'!$F$5-'СЕТ СН'!$F$21</f>
        <v>3244.0393859700002</v>
      </c>
      <c r="X31" s="36">
        <f>SUMIFS(СВЦЭМ!$D$39:$D$782,СВЦЭМ!$A$39:$A$782,$A31,СВЦЭМ!$B$39:$B$782,X$11)+'СЕТ СН'!$F$11+СВЦЭМ!$D$10+'СЕТ СН'!$F$5-'СЕТ СН'!$F$21</f>
        <v>3292.37131486</v>
      </c>
      <c r="Y31" s="36">
        <f>SUMIFS(СВЦЭМ!$D$39:$D$782,СВЦЭМ!$A$39:$A$782,$A31,СВЦЭМ!$B$39:$B$782,Y$11)+'СЕТ СН'!$F$11+СВЦЭМ!$D$10+'СЕТ СН'!$F$5-'СЕТ СН'!$F$21</f>
        <v>3384.9947311100004</v>
      </c>
    </row>
    <row r="32" spans="1:25" ht="15.75" x14ac:dyDescent="0.2">
      <c r="A32" s="35">
        <f t="shared" si="0"/>
        <v>45098</v>
      </c>
      <c r="B32" s="36">
        <f>SUMIFS(СВЦЭМ!$D$39:$D$782,СВЦЭМ!$A$39:$A$782,$A32,СВЦЭМ!$B$39:$B$782,B$11)+'СЕТ СН'!$F$11+СВЦЭМ!$D$10+'СЕТ СН'!$F$5-'СЕТ СН'!$F$21</f>
        <v>3406.3334113400001</v>
      </c>
      <c r="C32" s="36">
        <f>SUMIFS(СВЦЭМ!$D$39:$D$782,СВЦЭМ!$A$39:$A$782,$A32,СВЦЭМ!$B$39:$B$782,C$11)+'СЕТ СН'!$F$11+СВЦЭМ!$D$10+'СЕТ СН'!$F$5-'СЕТ СН'!$F$21</f>
        <v>3518.9860273900003</v>
      </c>
      <c r="D32" s="36">
        <f>SUMIFS(СВЦЭМ!$D$39:$D$782,СВЦЭМ!$A$39:$A$782,$A32,СВЦЭМ!$B$39:$B$782,D$11)+'СЕТ СН'!$F$11+СВЦЭМ!$D$10+'СЕТ СН'!$F$5-'СЕТ СН'!$F$21</f>
        <v>3617.7767597299999</v>
      </c>
      <c r="E32" s="36">
        <f>SUMIFS(СВЦЭМ!$D$39:$D$782,СВЦЭМ!$A$39:$A$782,$A32,СВЦЭМ!$B$39:$B$782,E$11)+'СЕТ СН'!$F$11+СВЦЭМ!$D$10+'СЕТ СН'!$F$5-'СЕТ СН'!$F$21</f>
        <v>3637.8040398200001</v>
      </c>
      <c r="F32" s="36">
        <f>SUMIFS(СВЦЭМ!$D$39:$D$782,СВЦЭМ!$A$39:$A$782,$A32,СВЦЭМ!$B$39:$B$782,F$11)+'СЕТ СН'!$F$11+СВЦЭМ!$D$10+'СЕТ СН'!$F$5-'СЕТ СН'!$F$21</f>
        <v>3626.0383424800002</v>
      </c>
      <c r="G32" s="36">
        <f>SUMIFS(СВЦЭМ!$D$39:$D$782,СВЦЭМ!$A$39:$A$782,$A32,СВЦЭМ!$B$39:$B$782,G$11)+'СЕТ СН'!$F$11+СВЦЭМ!$D$10+'СЕТ СН'!$F$5-'СЕТ СН'!$F$21</f>
        <v>3586.4719884800002</v>
      </c>
      <c r="H32" s="36">
        <f>SUMIFS(СВЦЭМ!$D$39:$D$782,СВЦЭМ!$A$39:$A$782,$A32,СВЦЭМ!$B$39:$B$782,H$11)+'СЕТ СН'!$F$11+СВЦЭМ!$D$10+'СЕТ СН'!$F$5-'СЕТ СН'!$F$21</f>
        <v>3440.8983169200001</v>
      </c>
      <c r="I32" s="36">
        <f>SUMIFS(СВЦЭМ!$D$39:$D$782,СВЦЭМ!$A$39:$A$782,$A32,СВЦЭМ!$B$39:$B$782,I$11)+'СЕТ СН'!$F$11+СВЦЭМ!$D$10+'СЕТ СН'!$F$5-'СЕТ СН'!$F$21</f>
        <v>3375.8205045200002</v>
      </c>
      <c r="J32" s="36">
        <f>SUMIFS(СВЦЭМ!$D$39:$D$782,СВЦЭМ!$A$39:$A$782,$A32,СВЦЭМ!$B$39:$B$782,J$11)+'СЕТ СН'!$F$11+СВЦЭМ!$D$10+'СЕТ СН'!$F$5-'СЕТ СН'!$F$21</f>
        <v>3288.2622719300002</v>
      </c>
      <c r="K32" s="36">
        <f>SUMIFS(СВЦЭМ!$D$39:$D$782,СВЦЭМ!$A$39:$A$782,$A32,СВЦЭМ!$B$39:$B$782,K$11)+'СЕТ СН'!$F$11+СВЦЭМ!$D$10+'СЕТ СН'!$F$5-'СЕТ СН'!$F$21</f>
        <v>3279.7110138100002</v>
      </c>
      <c r="L32" s="36">
        <f>SUMIFS(СВЦЭМ!$D$39:$D$782,СВЦЭМ!$A$39:$A$782,$A32,СВЦЭМ!$B$39:$B$782,L$11)+'СЕТ СН'!$F$11+СВЦЭМ!$D$10+'СЕТ СН'!$F$5-'СЕТ СН'!$F$21</f>
        <v>3310.5136918500002</v>
      </c>
      <c r="M32" s="36">
        <f>SUMIFS(СВЦЭМ!$D$39:$D$782,СВЦЭМ!$A$39:$A$782,$A32,СВЦЭМ!$B$39:$B$782,M$11)+'СЕТ СН'!$F$11+СВЦЭМ!$D$10+'СЕТ СН'!$F$5-'СЕТ СН'!$F$21</f>
        <v>3331.6417419500003</v>
      </c>
      <c r="N32" s="36">
        <f>SUMIFS(СВЦЭМ!$D$39:$D$782,СВЦЭМ!$A$39:$A$782,$A32,СВЦЭМ!$B$39:$B$782,N$11)+'СЕТ СН'!$F$11+СВЦЭМ!$D$10+'СЕТ СН'!$F$5-'СЕТ СН'!$F$21</f>
        <v>3384.10304808</v>
      </c>
      <c r="O32" s="36">
        <f>SUMIFS(СВЦЭМ!$D$39:$D$782,СВЦЭМ!$A$39:$A$782,$A32,СВЦЭМ!$B$39:$B$782,O$11)+'СЕТ СН'!$F$11+СВЦЭМ!$D$10+'СЕТ СН'!$F$5-'СЕТ СН'!$F$21</f>
        <v>3346.0103094200003</v>
      </c>
      <c r="P32" s="36">
        <f>SUMIFS(СВЦЭМ!$D$39:$D$782,СВЦЭМ!$A$39:$A$782,$A32,СВЦЭМ!$B$39:$B$782,P$11)+'СЕТ СН'!$F$11+СВЦЭМ!$D$10+'СЕТ СН'!$F$5-'СЕТ СН'!$F$21</f>
        <v>3363.2930617900001</v>
      </c>
      <c r="Q32" s="36">
        <f>SUMIFS(СВЦЭМ!$D$39:$D$782,СВЦЭМ!$A$39:$A$782,$A32,СВЦЭМ!$B$39:$B$782,Q$11)+'СЕТ СН'!$F$11+СВЦЭМ!$D$10+'СЕТ СН'!$F$5-'СЕТ СН'!$F$21</f>
        <v>3364.3001073200003</v>
      </c>
      <c r="R32" s="36">
        <f>SUMIFS(СВЦЭМ!$D$39:$D$782,СВЦЭМ!$A$39:$A$782,$A32,СВЦЭМ!$B$39:$B$782,R$11)+'СЕТ СН'!$F$11+СВЦЭМ!$D$10+'СЕТ СН'!$F$5-'СЕТ СН'!$F$21</f>
        <v>3354.0845570000001</v>
      </c>
      <c r="S32" s="36">
        <f>SUMIFS(СВЦЭМ!$D$39:$D$782,СВЦЭМ!$A$39:$A$782,$A32,СВЦЭМ!$B$39:$B$782,S$11)+'СЕТ СН'!$F$11+СВЦЭМ!$D$10+'СЕТ СН'!$F$5-'СЕТ СН'!$F$21</f>
        <v>3332.90103215</v>
      </c>
      <c r="T32" s="36">
        <f>SUMIFS(СВЦЭМ!$D$39:$D$782,СВЦЭМ!$A$39:$A$782,$A32,СВЦЭМ!$B$39:$B$782,T$11)+'СЕТ СН'!$F$11+СВЦЭМ!$D$10+'СЕТ СН'!$F$5-'СЕТ СН'!$F$21</f>
        <v>3343.7976135600002</v>
      </c>
      <c r="U32" s="36">
        <f>SUMIFS(СВЦЭМ!$D$39:$D$782,СВЦЭМ!$A$39:$A$782,$A32,СВЦЭМ!$B$39:$B$782,U$11)+'СЕТ СН'!$F$11+СВЦЭМ!$D$10+'СЕТ СН'!$F$5-'СЕТ СН'!$F$21</f>
        <v>3333.6400342699999</v>
      </c>
      <c r="V32" s="36">
        <f>SUMIFS(СВЦЭМ!$D$39:$D$782,СВЦЭМ!$A$39:$A$782,$A32,СВЦЭМ!$B$39:$B$782,V$11)+'СЕТ СН'!$F$11+СВЦЭМ!$D$10+'СЕТ СН'!$F$5-'СЕТ СН'!$F$21</f>
        <v>3315.3662681200003</v>
      </c>
      <c r="W32" s="36">
        <f>SUMIFS(СВЦЭМ!$D$39:$D$782,СВЦЭМ!$A$39:$A$782,$A32,СВЦЭМ!$B$39:$B$782,W$11)+'СЕТ СН'!$F$11+СВЦЭМ!$D$10+'СЕТ СН'!$F$5-'СЕТ СН'!$F$21</f>
        <v>3332.81342984</v>
      </c>
      <c r="X32" s="36">
        <f>SUMIFS(СВЦЭМ!$D$39:$D$782,СВЦЭМ!$A$39:$A$782,$A32,СВЦЭМ!$B$39:$B$782,X$11)+'СЕТ СН'!$F$11+СВЦЭМ!$D$10+'СЕТ СН'!$F$5-'СЕТ СН'!$F$21</f>
        <v>3383.3403746900003</v>
      </c>
      <c r="Y32" s="36">
        <f>SUMIFS(СВЦЭМ!$D$39:$D$782,СВЦЭМ!$A$39:$A$782,$A32,СВЦЭМ!$B$39:$B$782,Y$11)+'СЕТ СН'!$F$11+СВЦЭМ!$D$10+'СЕТ СН'!$F$5-'СЕТ СН'!$F$21</f>
        <v>3493.6424888500001</v>
      </c>
    </row>
    <row r="33" spans="1:27" ht="15.75" x14ac:dyDescent="0.2">
      <c r="A33" s="35">
        <f t="shared" si="0"/>
        <v>45099</v>
      </c>
      <c r="B33" s="36">
        <f>SUMIFS(СВЦЭМ!$D$39:$D$782,СВЦЭМ!$A$39:$A$782,$A33,СВЦЭМ!$B$39:$B$782,B$11)+'СЕТ СН'!$F$11+СВЦЭМ!$D$10+'СЕТ СН'!$F$5-'СЕТ СН'!$F$21</f>
        <v>3509.3958842400002</v>
      </c>
      <c r="C33" s="36">
        <f>SUMIFS(СВЦЭМ!$D$39:$D$782,СВЦЭМ!$A$39:$A$782,$A33,СВЦЭМ!$B$39:$B$782,C$11)+'СЕТ СН'!$F$11+СВЦЭМ!$D$10+'СЕТ СН'!$F$5-'СЕТ СН'!$F$21</f>
        <v>3583.4678377600003</v>
      </c>
      <c r="D33" s="36">
        <f>SUMIFS(СВЦЭМ!$D$39:$D$782,СВЦЭМ!$A$39:$A$782,$A33,СВЦЭМ!$B$39:$B$782,D$11)+'СЕТ СН'!$F$11+СВЦЭМ!$D$10+'СЕТ СН'!$F$5-'СЕТ СН'!$F$21</f>
        <v>3608.38842449</v>
      </c>
      <c r="E33" s="36">
        <f>SUMIFS(СВЦЭМ!$D$39:$D$782,СВЦЭМ!$A$39:$A$782,$A33,СВЦЭМ!$B$39:$B$782,E$11)+'СЕТ СН'!$F$11+СВЦЭМ!$D$10+'СЕТ СН'!$F$5-'СЕТ СН'!$F$21</f>
        <v>3585.2269628100003</v>
      </c>
      <c r="F33" s="36">
        <f>SUMIFS(СВЦЭМ!$D$39:$D$782,СВЦЭМ!$A$39:$A$782,$A33,СВЦЭМ!$B$39:$B$782,F$11)+'СЕТ СН'!$F$11+СВЦЭМ!$D$10+'СЕТ СН'!$F$5-'СЕТ СН'!$F$21</f>
        <v>3585.2300091500001</v>
      </c>
      <c r="G33" s="36">
        <f>SUMIFS(СВЦЭМ!$D$39:$D$782,СВЦЭМ!$A$39:$A$782,$A33,СВЦЭМ!$B$39:$B$782,G$11)+'СЕТ СН'!$F$11+СВЦЭМ!$D$10+'СЕТ СН'!$F$5-'СЕТ СН'!$F$21</f>
        <v>3593.4063902900002</v>
      </c>
      <c r="H33" s="36">
        <f>SUMIFS(СВЦЭМ!$D$39:$D$782,СВЦЭМ!$A$39:$A$782,$A33,СВЦЭМ!$B$39:$B$782,H$11)+'СЕТ СН'!$F$11+СВЦЭМ!$D$10+'СЕТ СН'!$F$5-'СЕТ СН'!$F$21</f>
        <v>3417.5518450400004</v>
      </c>
      <c r="I33" s="36">
        <f>SUMIFS(СВЦЭМ!$D$39:$D$782,СВЦЭМ!$A$39:$A$782,$A33,СВЦЭМ!$B$39:$B$782,I$11)+'СЕТ СН'!$F$11+СВЦЭМ!$D$10+'СЕТ СН'!$F$5-'СЕТ СН'!$F$21</f>
        <v>3388.95136809</v>
      </c>
      <c r="J33" s="36">
        <f>SUMIFS(СВЦЭМ!$D$39:$D$782,СВЦЭМ!$A$39:$A$782,$A33,СВЦЭМ!$B$39:$B$782,J$11)+'СЕТ СН'!$F$11+СВЦЭМ!$D$10+'СЕТ СН'!$F$5-'СЕТ СН'!$F$21</f>
        <v>3309.1035510000002</v>
      </c>
      <c r="K33" s="36">
        <f>SUMIFS(СВЦЭМ!$D$39:$D$782,СВЦЭМ!$A$39:$A$782,$A33,СВЦЭМ!$B$39:$B$782,K$11)+'СЕТ СН'!$F$11+СВЦЭМ!$D$10+'СЕТ СН'!$F$5-'СЕТ СН'!$F$21</f>
        <v>3288.9734664699999</v>
      </c>
      <c r="L33" s="36">
        <f>SUMIFS(СВЦЭМ!$D$39:$D$782,СВЦЭМ!$A$39:$A$782,$A33,СВЦЭМ!$B$39:$B$782,L$11)+'СЕТ СН'!$F$11+СВЦЭМ!$D$10+'СЕТ СН'!$F$5-'СЕТ СН'!$F$21</f>
        <v>3290.3080828500001</v>
      </c>
      <c r="M33" s="36">
        <f>SUMIFS(СВЦЭМ!$D$39:$D$782,СВЦЭМ!$A$39:$A$782,$A33,СВЦЭМ!$B$39:$B$782,M$11)+'СЕТ СН'!$F$11+СВЦЭМ!$D$10+'СЕТ СН'!$F$5-'СЕТ СН'!$F$21</f>
        <v>3327.1990890699999</v>
      </c>
      <c r="N33" s="36">
        <f>SUMIFS(СВЦЭМ!$D$39:$D$782,СВЦЭМ!$A$39:$A$782,$A33,СВЦЭМ!$B$39:$B$782,N$11)+'СЕТ СН'!$F$11+СВЦЭМ!$D$10+'СЕТ СН'!$F$5-'СЕТ СН'!$F$21</f>
        <v>3373.42945521</v>
      </c>
      <c r="O33" s="36">
        <f>SUMIFS(СВЦЭМ!$D$39:$D$782,СВЦЭМ!$A$39:$A$782,$A33,СВЦЭМ!$B$39:$B$782,O$11)+'СЕТ СН'!$F$11+СВЦЭМ!$D$10+'СЕТ СН'!$F$5-'СЕТ СН'!$F$21</f>
        <v>3378.1950263300005</v>
      </c>
      <c r="P33" s="36">
        <f>SUMIFS(СВЦЭМ!$D$39:$D$782,СВЦЭМ!$A$39:$A$782,$A33,СВЦЭМ!$B$39:$B$782,P$11)+'СЕТ СН'!$F$11+СВЦЭМ!$D$10+'СЕТ СН'!$F$5-'СЕТ СН'!$F$21</f>
        <v>3375.2634959000002</v>
      </c>
      <c r="Q33" s="36">
        <f>SUMIFS(СВЦЭМ!$D$39:$D$782,СВЦЭМ!$A$39:$A$782,$A33,СВЦЭМ!$B$39:$B$782,Q$11)+'СЕТ СН'!$F$11+СВЦЭМ!$D$10+'СЕТ СН'!$F$5-'СЕТ СН'!$F$21</f>
        <v>3373.7400632899999</v>
      </c>
      <c r="R33" s="36">
        <f>SUMIFS(СВЦЭМ!$D$39:$D$782,СВЦЭМ!$A$39:$A$782,$A33,СВЦЭМ!$B$39:$B$782,R$11)+'СЕТ СН'!$F$11+СВЦЭМ!$D$10+'СЕТ СН'!$F$5-'СЕТ СН'!$F$21</f>
        <v>3359.4317453499998</v>
      </c>
      <c r="S33" s="36">
        <f>SUMIFS(СВЦЭМ!$D$39:$D$782,СВЦЭМ!$A$39:$A$782,$A33,СВЦЭМ!$B$39:$B$782,S$11)+'СЕТ СН'!$F$11+СВЦЭМ!$D$10+'СЕТ СН'!$F$5-'СЕТ СН'!$F$21</f>
        <v>3336.2147753899999</v>
      </c>
      <c r="T33" s="36">
        <f>SUMIFS(СВЦЭМ!$D$39:$D$782,СВЦЭМ!$A$39:$A$782,$A33,СВЦЭМ!$B$39:$B$782,T$11)+'СЕТ СН'!$F$11+СВЦЭМ!$D$10+'СЕТ СН'!$F$5-'СЕТ СН'!$F$21</f>
        <v>3357.1333454100004</v>
      </c>
      <c r="U33" s="36">
        <f>SUMIFS(СВЦЭМ!$D$39:$D$782,СВЦЭМ!$A$39:$A$782,$A33,СВЦЭМ!$B$39:$B$782,U$11)+'СЕТ СН'!$F$11+СВЦЭМ!$D$10+'СЕТ СН'!$F$5-'СЕТ СН'!$F$21</f>
        <v>3329.2687873499999</v>
      </c>
      <c r="V33" s="36">
        <f>SUMIFS(СВЦЭМ!$D$39:$D$782,СВЦЭМ!$A$39:$A$782,$A33,СВЦЭМ!$B$39:$B$782,V$11)+'СЕТ СН'!$F$11+СВЦЭМ!$D$10+'СЕТ СН'!$F$5-'СЕТ СН'!$F$21</f>
        <v>3287.31361216</v>
      </c>
      <c r="W33" s="36">
        <f>SUMIFS(СВЦЭМ!$D$39:$D$782,СВЦЭМ!$A$39:$A$782,$A33,СВЦЭМ!$B$39:$B$782,W$11)+'СЕТ СН'!$F$11+СВЦЭМ!$D$10+'СЕТ СН'!$F$5-'СЕТ СН'!$F$21</f>
        <v>3322.7282364000002</v>
      </c>
      <c r="X33" s="36">
        <f>SUMIFS(СВЦЭМ!$D$39:$D$782,СВЦЭМ!$A$39:$A$782,$A33,СВЦЭМ!$B$39:$B$782,X$11)+'СЕТ СН'!$F$11+СВЦЭМ!$D$10+'СЕТ СН'!$F$5-'СЕТ СН'!$F$21</f>
        <v>3384.2315297900004</v>
      </c>
      <c r="Y33" s="36">
        <f>SUMIFS(СВЦЭМ!$D$39:$D$782,СВЦЭМ!$A$39:$A$782,$A33,СВЦЭМ!$B$39:$B$782,Y$11)+'СЕТ СН'!$F$11+СВЦЭМ!$D$10+'СЕТ СН'!$F$5-'СЕТ СН'!$F$21</f>
        <v>3471.2611097200001</v>
      </c>
    </row>
    <row r="34" spans="1:27" ht="15.75" x14ac:dyDescent="0.2">
      <c r="A34" s="35">
        <f t="shared" si="0"/>
        <v>45100</v>
      </c>
      <c r="B34" s="36">
        <f>SUMIFS(СВЦЭМ!$D$39:$D$782,СВЦЭМ!$A$39:$A$782,$A34,СВЦЭМ!$B$39:$B$782,B$11)+'СЕТ СН'!$F$11+СВЦЭМ!$D$10+'СЕТ СН'!$F$5-'СЕТ СН'!$F$21</f>
        <v>3487.8566488200004</v>
      </c>
      <c r="C34" s="36">
        <f>SUMIFS(СВЦЭМ!$D$39:$D$782,СВЦЭМ!$A$39:$A$782,$A34,СВЦЭМ!$B$39:$B$782,C$11)+'СЕТ СН'!$F$11+СВЦЭМ!$D$10+'СЕТ СН'!$F$5-'СЕТ СН'!$F$21</f>
        <v>3610.8645988200001</v>
      </c>
      <c r="D34" s="36">
        <f>SUMIFS(СВЦЭМ!$D$39:$D$782,СВЦЭМ!$A$39:$A$782,$A34,СВЦЭМ!$B$39:$B$782,D$11)+'СЕТ СН'!$F$11+СВЦЭМ!$D$10+'СЕТ СН'!$F$5-'СЕТ СН'!$F$21</f>
        <v>3675.7169156300001</v>
      </c>
      <c r="E34" s="36">
        <f>SUMIFS(СВЦЭМ!$D$39:$D$782,СВЦЭМ!$A$39:$A$782,$A34,СВЦЭМ!$B$39:$B$782,E$11)+'СЕТ СН'!$F$11+СВЦЭМ!$D$10+'СЕТ СН'!$F$5-'СЕТ СН'!$F$21</f>
        <v>3651.83324674</v>
      </c>
      <c r="F34" s="36">
        <f>SUMIFS(СВЦЭМ!$D$39:$D$782,СВЦЭМ!$A$39:$A$782,$A34,СВЦЭМ!$B$39:$B$782,F$11)+'СЕТ СН'!$F$11+СВЦЭМ!$D$10+'СЕТ СН'!$F$5-'СЕТ СН'!$F$21</f>
        <v>3640.0109458100001</v>
      </c>
      <c r="G34" s="36">
        <f>SUMIFS(СВЦЭМ!$D$39:$D$782,СВЦЭМ!$A$39:$A$782,$A34,СВЦЭМ!$B$39:$B$782,G$11)+'СЕТ СН'!$F$11+СВЦЭМ!$D$10+'СЕТ СН'!$F$5-'СЕТ СН'!$F$21</f>
        <v>3551.0969646800004</v>
      </c>
      <c r="H34" s="36">
        <f>SUMIFS(СВЦЭМ!$D$39:$D$782,СВЦЭМ!$A$39:$A$782,$A34,СВЦЭМ!$B$39:$B$782,H$11)+'СЕТ СН'!$F$11+СВЦЭМ!$D$10+'СЕТ СН'!$F$5-'СЕТ СН'!$F$21</f>
        <v>3426.3464343300002</v>
      </c>
      <c r="I34" s="36">
        <f>SUMIFS(СВЦЭМ!$D$39:$D$782,СВЦЭМ!$A$39:$A$782,$A34,СВЦЭМ!$B$39:$B$782,I$11)+'СЕТ СН'!$F$11+СВЦЭМ!$D$10+'СЕТ СН'!$F$5-'СЕТ СН'!$F$21</f>
        <v>3297.7328935200003</v>
      </c>
      <c r="J34" s="36">
        <f>SUMIFS(СВЦЭМ!$D$39:$D$782,СВЦЭМ!$A$39:$A$782,$A34,СВЦЭМ!$B$39:$B$782,J$11)+'СЕТ СН'!$F$11+СВЦЭМ!$D$10+'СЕТ СН'!$F$5-'СЕТ СН'!$F$21</f>
        <v>3235.9575918099999</v>
      </c>
      <c r="K34" s="36">
        <f>SUMIFS(СВЦЭМ!$D$39:$D$782,СВЦЭМ!$A$39:$A$782,$A34,СВЦЭМ!$B$39:$B$782,K$11)+'СЕТ СН'!$F$11+СВЦЭМ!$D$10+'СЕТ СН'!$F$5-'СЕТ СН'!$F$21</f>
        <v>3175.0193639099998</v>
      </c>
      <c r="L34" s="36">
        <f>SUMIFS(СВЦЭМ!$D$39:$D$782,СВЦЭМ!$A$39:$A$782,$A34,СВЦЭМ!$B$39:$B$782,L$11)+'СЕТ СН'!$F$11+СВЦЭМ!$D$10+'СЕТ СН'!$F$5-'СЕТ СН'!$F$21</f>
        <v>3127.8215316100004</v>
      </c>
      <c r="M34" s="36">
        <f>SUMIFS(СВЦЭМ!$D$39:$D$782,СВЦЭМ!$A$39:$A$782,$A34,СВЦЭМ!$B$39:$B$782,M$11)+'СЕТ СН'!$F$11+СВЦЭМ!$D$10+'СЕТ СН'!$F$5-'СЕТ СН'!$F$21</f>
        <v>3144.9536829799999</v>
      </c>
      <c r="N34" s="36">
        <f>SUMIFS(СВЦЭМ!$D$39:$D$782,СВЦЭМ!$A$39:$A$782,$A34,СВЦЭМ!$B$39:$B$782,N$11)+'СЕТ СН'!$F$11+СВЦЭМ!$D$10+'СЕТ СН'!$F$5-'СЕТ СН'!$F$21</f>
        <v>3179.8866948900004</v>
      </c>
      <c r="O34" s="36">
        <f>SUMIFS(СВЦЭМ!$D$39:$D$782,СВЦЭМ!$A$39:$A$782,$A34,СВЦЭМ!$B$39:$B$782,O$11)+'СЕТ СН'!$F$11+СВЦЭМ!$D$10+'СЕТ СН'!$F$5-'СЕТ СН'!$F$21</f>
        <v>3211.6827732800002</v>
      </c>
      <c r="P34" s="36">
        <f>SUMIFS(СВЦЭМ!$D$39:$D$782,СВЦЭМ!$A$39:$A$782,$A34,СВЦЭМ!$B$39:$B$782,P$11)+'СЕТ СН'!$F$11+СВЦЭМ!$D$10+'СЕТ СН'!$F$5-'СЕТ СН'!$F$21</f>
        <v>3224.7236186</v>
      </c>
      <c r="Q34" s="36">
        <f>SUMIFS(СВЦЭМ!$D$39:$D$782,СВЦЭМ!$A$39:$A$782,$A34,СВЦЭМ!$B$39:$B$782,Q$11)+'СЕТ СН'!$F$11+СВЦЭМ!$D$10+'СЕТ СН'!$F$5-'СЕТ СН'!$F$21</f>
        <v>3234.1931360799999</v>
      </c>
      <c r="R34" s="36">
        <f>SUMIFS(СВЦЭМ!$D$39:$D$782,СВЦЭМ!$A$39:$A$782,$A34,СВЦЭМ!$B$39:$B$782,R$11)+'СЕТ СН'!$F$11+СВЦЭМ!$D$10+'СЕТ СН'!$F$5-'СЕТ СН'!$F$21</f>
        <v>3208.9519076300003</v>
      </c>
      <c r="S34" s="36">
        <f>SUMIFS(СВЦЭМ!$D$39:$D$782,СВЦЭМ!$A$39:$A$782,$A34,СВЦЭМ!$B$39:$B$782,S$11)+'СЕТ СН'!$F$11+СВЦЭМ!$D$10+'СЕТ СН'!$F$5-'СЕТ СН'!$F$21</f>
        <v>3195.9061080800002</v>
      </c>
      <c r="T34" s="36">
        <f>SUMIFS(СВЦЭМ!$D$39:$D$782,СВЦЭМ!$A$39:$A$782,$A34,СВЦЭМ!$B$39:$B$782,T$11)+'СЕТ СН'!$F$11+СВЦЭМ!$D$10+'СЕТ СН'!$F$5-'СЕТ СН'!$F$21</f>
        <v>3194.4146069600001</v>
      </c>
      <c r="U34" s="36">
        <f>SUMIFS(СВЦЭМ!$D$39:$D$782,СВЦЭМ!$A$39:$A$782,$A34,СВЦЭМ!$B$39:$B$782,U$11)+'СЕТ СН'!$F$11+СВЦЭМ!$D$10+'СЕТ СН'!$F$5-'СЕТ СН'!$F$21</f>
        <v>3204.1044623400003</v>
      </c>
      <c r="V34" s="36">
        <f>SUMIFS(СВЦЭМ!$D$39:$D$782,СВЦЭМ!$A$39:$A$782,$A34,СВЦЭМ!$B$39:$B$782,V$11)+'СЕТ СН'!$F$11+СВЦЭМ!$D$10+'СЕТ СН'!$F$5-'СЕТ СН'!$F$21</f>
        <v>3207.5701219000002</v>
      </c>
      <c r="W34" s="36">
        <f>SUMIFS(СВЦЭМ!$D$39:$D$782,СВЦЭМ!$A$39:$A$782,$A34,СВЦЭМ!$B$39:$B$782,W$11)+'СЕТ СН'!$F$11+СВЦЭМ!$D$10+'СЕТ СН'!$F$5-'СЕТ СН'!$F$21</f>
        <v>3188.1682801900001</v>
      </c>
      <c r="X34" s="36">
        <f>SUMIFS(СВЦЭМ!$D$39:$D$782,СВЦЭМ!$A$39:$A$782,$A34,СВЦЭМ!$B$39:$B$782,X$11)+'СЕТ СН'!$F$11+СВЦЭМ!$D$10+'СЕТ СН'!$F$5-'СЕТ СН'!$F$21</f>
        <v>3218.0114802300004</v>
      </c>
      <c r="Y34" s="36">
        <f>SUMIFS(СВЦЭМ!$D$39:$D$782,СВЦЭМ!$A$39:$A$782,$A34,СВЦЭМ!$B$39:$B$782,Y$11)+'СЕТ СН'!$F$11+СВЦЭМ!$D$10+'СЕТ СН'!$F$5-'СЕТ СН'!$F$21</f>
        <v>3369.7124742400001</v>
      </c>
    </row>
    <row r="35" spans="1:27" ht="15.75" x14ac:dyDescent="0.2">
      <c r="A35" s="35">
        <f t="shared" si="0"/>
        <v>45101</v>
      </c>
      <c r="B35" s="36">
        <f>SUMIFS(СВЦЭМ!$D$39:$D$782,СВЦЭМ!$A$39:$A$782,$A35,СВЦЭМ!$B$39:$B$782,B$11)+'СЕТ СН'!$F$11+СВЦЭМ!$D$10+'СЕТ СН'!$F$5-'СЕТ СН'!$F$21</f>
        <v>3345.1528315300002</v>
      </c>
      <c r="C35" s="36">
        <f>SUMIFS(СВЦЭМ!$D$39:$D$782,СВЦЭМ!$A$39:$A$782,$A35,СВЦЭМ!$B$39:$B$782,C$11)+'СЕТ СН'!$F$11+СВЦЭМ!$D$10+'СЕТ СН'!$F$5-'СЕТ СН'!$F$21</f>
        <v>3430.7334592100001</v>
      </c>
      <c r="D35" s="36">
        <f>SUMIFS(СВЦЭМ!$D$39:$D$782,СВЦЭМ!$A$39:$A$782,$A35,СВЦЭМ!$B$39:$B$782,D$11)+'СЕТ СН'!$F$11+СВЦЭМ!$D$10+'СЕТ СН'!$F$5-'СЕТ СН'!$F$21</f>
        <v>3513.3006572499999</v>
      </c>
      <c r="E35" s="36">
        <f>SUMIFS(СВЦЭМ!$D$39:$D$782,СВЦЭМ!$A$39:$A$782,$A35,СВЦЭМ!$B$39:$B$782,E$11)+'СЕТ СН'!$F$11+СВЦЭМ!$D$10+'СЕТ СН'!$F$5-'СЕТ СН'!$F$21</f>
        <v>3511.1241730000002</v>
      </c>
      <c r="F35" s="36">
        <f>SUMIFS(СВЦЭМ!$D$39:$D$782,СВЦЭМ!$A$39:$A$782,$A35,СВЦЭМ!$B$39:$B$782,F$11)+'СЕТ СН'!$F$11+СВЦЭМ!$D$10+'СЕТ СН'!$F$5-'СЕТ СН'!$F$21</f>
        <v>3508.5366713900003</v>
      </c>
      <c r="G35" s="36">
        <f>SUMIFS(СВЦЭМ!$D$39:$D$782,СВЦЭМ!$A$39:$A$782,$A35,СВЦЭМ!$B$39:$B$782,G$11)+'СЕТ СН'!$F$11+СВЦЭМ!$D$10+'СЕТ СН'!$F$5-'СЕТ СН'!$F$21</f>
        <v>3511.18318537</v>
      </c>
      <c r="H35" s="36">
        <f>SUMIFS(СВЦЭМ!$D$39:$D$782,СВЦЭМ!$A$39:$A$782,$A35,СВЦЭМ!$B$39:$B$782,H$11)+'СЕТ СН'!$F$11+СВЦЭМ!$D$10+'СЕТ СН'!$F$5-'СЕТ СН'!$F$21</f>
        <v>3466.9840967300001</v>
      </c>
      <c r="I35" s="36">
        <f>SUMIFS(СВЦЭМ!$D$39:$D$782,СВЦЭМ!$A$39:$A$782,$A35,СВЦЭМ!$B$39:$B$782,I$11)+'СЕТ СН'!$F$11+СВЦЭМ!$D$10+'СЕТ СН'!$F$5-'СЕТ СН'!$F$21</f>
        <v>3413.6368336400001</v>
      </c>
      <c r="J35" s="36">
        <f>SUMIFS(СВЦЭМ!$D$39:$D$782,СВЦЭМ!$A$39:$A$782,$A35,СВЦЭМ!$B$39:$B$782,J$11)+'СЕТ СН'!$F$11+СВЦЭМ!$D$10+'СЕТ СН'!$F$5-'СЕТ СН'!$F$21</f>
        <v>3309.5490209700001</v>
      </c>
      <c r="K35" s="36">
        <f>SUMIFS(СВЦЭМ!$D$39:$D$782,СВЦЭМ!$A$39:$A$782,$A35,СВЦЭМ!$B$39:$B$782,K$11)+'СЕТ СН'!$F$11+СВЦЭМ!$D$10+'СЕТ СН'!$F$5-'СЕТ СН'!$F$21</f>
        <v>3231.0723219400002</v>
      </c>
      <c r="L35" s="36">
        <f>SUMIFS(СВЦЭМ!$D$39:$D$782,СВЦЭМ!$A$39:$A$782,$A35,СВЦЭМ!$B$39:$B$782,L$11)+'СЕТ СН'!$F$11+СВЦЭМ!$D$10+'СЕТ СН'!$F$5-'СЕТ СН'!$F$21</f>
        <v>3220.8333204800001</v>
      </c>
      <c r="M35" s="36">
        <f>SUMIFS(СВЦЭМ!$D$39:$D$782,СВЦЭМ!$A$39:$A$782,$A35,СВЦЭМ!$B$39:$B$782,M$11)+'СЕТ СН'!$F$11+СВЦЭМ!$D$10+'СЕТ СН'!$F$5-'СЕТ СН'!$F$21</f>
        <v>3246.3354830899998</v>
      </c>
      <c r="N35" s="36">
        <f>SUMIFS(СВЦЭМ!$D$39:$D$782,СВЦЭМ!$A$39:$A$782,$A35,СВЦЭМ!$B$39:$B$782,N$11)+'СЕТ СН'!$F$11+СВЦЭМ!$D$10+'СЕТ СН'!$F$5-'СЕТ СН'!$F$21</f>
        <v>3308.2388827300001</v>
      </c>
      <c r="O35" s="36">
        <f>SUMIFS(СВЦЭМ!$D$39:$D$782,СВЦЭМ!$A$39:$A$782,$A35,СВЦЭМ!$B$39:$B$782,O$11)+'СЕТ СН'!$F$11+СВЦЭМ!$D$10+'СЕТ СН'!$F$5-'СЕТ СН'!$F$21</f>
        <v>3349.5118938599999</v>
      </c>
      <c r="P35" s="36">
        <f>SUMIFS(СВЦЭМ!$D$39:$D$782,СВЦЭМ!$A$39:$A$782,$A35,СВЦЭМ!$B$39:$B$782,P$11)+'СЕТ СН'!$F$11+СВЦЭМ!$D$10+'СЕТ СН'!$F$5-'СЕТ СН'!$F$21</f>
        <v>3354.8073444500001</v>
      </c>
      <c r="Q35" s="36">
        <f>SUMIFS(СВЦЭМ!$D$39:$D$782,СВЦЭМ!$A$39:$A$782,$A35,СВЦЭМ!$B$39:$B$782,Q$11)+'СЕТ СН'!$F$11+СВЦЭМ!$D$10+'СЕТ СН'!$F$5-'СЕТ СН'!$F$21</f>
        <v>3367.1037519600004</v>
      </c>
      <c r="R35" s="36">
        <f>SUMIFS(СВЦЭМ!$D$39:$D$782,СВЦЭМ!$A$39:$A$782,$A35,СВЦЭМ!$B$39:$B$782,R$11)+'СЕТ СН'!$F$11+СВЦЭМ!$D$10+'СЕТ СН'!$F$5-'СЕТ СН'!$F$21</f>
        <v>3343.0015601499999</v>
      </c>
      <c r="S35" s="36">
        <f>SUMIFS(СВЦЭМ!$D$39:$D$782,СВЦЭМ!$A$39:$A$782,$A35,СВЦЭМ!$B$39:$B$782,S$11)+'СЕТ СН'!$F$11+СВЦЭМ!$D$10+'СЕТ СН'!$F$5-'СЕТ СН'!$F$21</f>
        <v>3327.2028801200004</v>
      </c>
      <c r="T35" s="36">
        <f>SUMIFS(СВЦЭМ!$D$39:$D$782,СВЦЭМ!$A$39:$A$782,$A35,СВЦЭМ!$B$39:$B$782,T$11)+'СЕТ СН'!$F$11+СВЦЭМ!$D$10+'СЕТ СН'!$F$5-'СЕТ СН'!$F$21</f>
        <v>3349.9933671700001</v>
      </c>
      <c r="U35" s="36">
        <f>SUMIFS(СВЦЭМ!$D$39:$D$782,СВЦЭМ!$A$39:$A$782,$A35,СВЦЭМ!$B$39:$B$782,U$11)+'СЕТ СН'!$F$11+СВЦЭМ!$D$10+'СЕТ СН'!$F$5-'СЕТ СН'!$F$21</f>
        <v>3365.3877284300002</v>
      </c>
      <c r="V35" s="36">
        <f>SUMIFS(СВЦЭМ!$D$39:$D$782,СВЦЭМ!$A$39:$A$782,$A35,СВЦЭМ!$B$39:$B$782,V$11)+'СЕТ СН'!$F$11+СВЦЭМ!$D$10+'СЕТ СН'!$F$5-'СЕТ СН'!$F$21</f>
        <v>3365.2950112200001</v>
      </c>
      <c r="W35" s="36">
        <f>SUMIFS(СВЦЭМ!$D$39:$D$782,СВЦЭМ!$A$39:$A$782,$A35,СВЦЭМ!$B$39:$B$782,W$11)+'СЕТ СН'!$F$11+СВЦЭМ!$D$10+'СЕТ СН'!$F$5-'СЕТ СН'!$F$21</f>
        <v>3331.3324745899999</v>
      </c>
      <c r="X35" s="36">
        <f>SUMIFS(СВЦЭМ!$D$39:$D$782,СВЦЭМ!$A$39:$A$782,$A35,СВЦЭМ!$B$39:$B$782,X$11)+'СЕТ СН'!$F$11+СВЦЭМ!$D$10+'СЕТ СН'!$F$5-'СЕТ СН'!$F$21</f>
        <v>3363.4504176700002</v>
      </c>
      <c r="Y35" s="36">
        <f>SUMIFS(СВЦЭМ!$D$39:$D$782,СВЦЭМ!$A$39:$A$782,$A35,СВЦЭМ!$B$39:$B$782,Y$11)+'СЕТ СН'!$F$11+СВЦЭМ!$D$10+'СЕТ СН'!$F$5-'СЕТ СН'!$F$21</f>
        <v>3444.3956048600003</v>
      </c>
    </row>
    <row r="36" spans="1:27" ht="15.75" x14ac:dyDescent="0.2">
      <c r="A36" s="35">
        <f t="shared" si="0"/>
        <v>45102</v>
      </c>
      <c r="B36" s="36">
        <f>SUMIFS(СВЦЭМ!$D$39:$D$782,СВЦЭМ!$A$39:$A$782,$A36,СВЦЭМ!$B$39:$B$782,B$11)+'СЕТ СН'!$F$11+СВЦЭМ!$D$10+'СЕТ СН'!$F$5-'СЕТ СН'!$F$21</f>
        <v>3444.9923214199998</v>
      </c>
      <c r="C36" s="36">
        <f>SUMIFS(СВЦЭМ!$D$39:$D$782,СВЦЭМ!$A$39:$A$782,$A36,СВЦЭМ!$B$39:$B$782,C$11)+'СЕТ СН'!$F$11+СВЦЭМ!$D$10+'СЕТ СН'!$F$5-'СЕТ СН'!$F$21</f>
        <v>3518.4628864300003</v>
      </c>
      <c r="D36" s="36">
        <f>SUMIFS(СВЦЭМ!$D$39:$D$782,СВЦЭМ!$A$39:$A$782,$A36,СВЦЭМ!$B$39:$B$782,D$11)+'СЕТ СН'!$F$11+СВЦЭМ!$D$10+'СЕТ СН'!$F$5-'СЕТ СН'!$F$21</f>
        <v>3558.7526890200002</v>
      </c>
      <c r="E36" s="36">
        <f>SUMIFS(СВЦЭМ!$D$39:$D$782,СВЦЭМ!$A$39:$A$782,$A36,СВЦЭМ!$B$39:$B$782,E$11)+'СЕТ СН'!$F$11+СВЦЭМ!$D$10+'СЕТ СН'!$F$5-'СЕТ СН'!$F$21</f>
        <v>3632.0668821300001</v>
      </c>
      <c r="F36" s="36">
        <f>SUMIFS(СВЦЭМ!$D$39:$D$782,СВЦЭМ!$A$39:$A$782,$A36,СВЦЭМ!$B$39:$B$782,F$11)+'СЕТ СН'!$F$11+СВЦЭМ!$D$10+'СЕТ СН'!$F$5-'СЕТ СН'!$F$21</f>
        <v>3634.1264396000001</v>
      </c>
      <c r="G36" s="36">
        <f>SUMIFS(СВЦЭМ!$D$39:$D$782,СВЦЭМ!$A$39:$A$782,$A36,СВЦЭМ!$B$39:$B$782,G$11)+'СЕТ СН'!$F$11+СВЦЭМ!$D$10+'СЕТ СН'!$F$5-'СЕТ СН'!$F$21</f>
        <v>3526.5609285700002</v>
      </c>
      <c r="H36" s="36">
        <f>SUMIFS(СВЦЭМ!$D$39:$D$782,СВЦЭМ!$A$39:$A$782,$A36,СВЦЭМ!$B$39:$B$782,H$11)+'СЕТ СН'!$F$11+СВЦЭМ!$D$10+'СЕТ СН'!$F$5-'СЕТ СН'!$F$21</f>
        <v>3464.9888061800002</v>
      </c>
      <c r="I36" s="36">
        <f>SUMIFS(СВЦЭМ!$D$39:$D$782,СВЦЭМ!$A$39:$A$782,$A36,СВЦЭМ!$B$39:$B$782,I$11)+'СЕТ СН'!$F$11+СВЦЭМ!$D$10+'СЕТ СН'!$F$5-'СЕТ СН'!$F$21</f>
        <v>3436.9436770700004</v>
      </c>
      <c r="J36" s="36">
        <f>SUMIFS(СВЦЭМ!$D$39:$D$782,СВЦЭМ!$A$39:$A$782,$A36,СВЦЭМ!$B$39:$B$782,J$11)+'СЕТ СН'!$F$11+СВЦЭМ!$D$10+'СЕТ СН'!$F$5-'СЕТ СН'!$F$21</f>
        <v>3407.8250105200004</v>
      </c>
      <c r="K36" s="36">
        <f>SUMIFS(СВЦЭМ!$D$39:$D$782,СВЦЭМ!$A$39:$A$782,$A36,СВЦЭМ!$B$39:$B$782,K$11)+'СЕТ СН'!$F$11+СВЦЭМ!$D$10+'СЕТ СН'!$F$5-'СЕТ СН'!$F$21</f>
        <v>3322.4131469399999</v>
      </c>
      <c r="L36" s="36">
        <f>SUMIFS(СВЦЭМ!$D$39:$D$782,СВЦЭМ!$A$39:$A$782,$A36,СВЦЭМ!$B$39:$B$782,L$11)+'СЕТ СН'!$F$11+СВЦЭМ!$D$10+'СЕТ СН'!$F$5-'СЕТ СН'!$F$21</f>
        <v>3236.17927637</v>
      </c>
      <c r="M36" s="36">
        <f>SUMIFS(СВЦЭМ!$D$39:$D$782,СВЦЭМ!$A$39:$A$782,$A36,СВЦЭМ!$B$39:$B$782,M$11)+'СЕТ СН'!$F$11+СВЦЭМ!$D$10+'СЕТ СН'!$F$5-'СЕТ СН'!$F$21</f>
        <v>3260.3764285100001</v>
      </c>
      <c r="N36" s="36">
        <f>SUMIFS(СВЦЭМ!$D$39:$D$782,СВЦЭМ!$A$39:$A$782,$A36,СВЦЭМ!$B$39:$B$782,N$11)+'СЕТ СН'!$F$11+СВЦЭМ!$D$10+'СЕТ СН'!$F$5-'СЕТ СН'!$F$21</f>
        <v>3267.4799931900002</v>
      </c>
      <c r="O36" s="36">
        <f>SUMIFS(СВЦЭМ!$D$39:$D$782,СВЦЭМ!$A$39:$A$782,$A36,СВЦЭМ!$B$39:$B$782,O$11)+'СЕТ СН'!$F$11+СВЦЭМ!$D$10+'СЕТ СН'!$F$5-'СЕТ СН'!$F$21</f>
        <v>3280.2786414800003</v>
      </c>
      <c r="P36" s="36">
        <f>SUMIFS(СВЦЭМ!$D$39:$D$782,СВЦЭМ!$A$39:$A$782,$A36,СВЦЭМ!$B$39:$B$782,P$11)+'СЕТ СН'!$F$11+СВЦЭМ!$D$10+'СЕТ СН'!$F$5-'СЕТ СН'!$F$21</f>
        <v>3289.3043110899998</v>
      </c>
      <c r="Q36" s="36">
        <f>SUMIFS(СВЦЭМ!$D$39:$D$782,СВЦЭМ!$A$39:$A$782,$A36,СВЦЭМ!$B$39:$B$782,Q$11)+'СЕТ СН'!$F$11+СВЦЭМ!$D$10+'СЕТ СН'!$F$5-'СЕТ СН'!$F$21</f>
        <v>3297.4571700500001</v>
      </c>
      <c r="R36" s="36">
        <f>SUMIFS(СВЦЭМ!$D$39:$D$782,СВЦЭМ!$A$39:$A$782,$A36,СВЦЭМ!$B$39:$B$782,R$11)+'СЕТ СН'!$F$11+СВЦЭМ!$D$10+'СЕТ СН'!$F$5-'СЕТ СН'!$F$21</f>
        <v>3281.68759228</v>
      </c>
      <c r="S36" s="36">
        <f>SUMIFS(СВЦЭМ!$D$39:$D$782,СВЦЭМ!$A$39:$A$782,$A36,СВЦЭМ!$B$39:$B$782,S$11)+'СЕТ СН'!$F$11+СВЦЭМ!$D$10+'СЕТ СН'!$F$5-'СЕТ СН'!$F$21</f>
        <v>3276.3961382300004</v>
      </c>
      <c r="T36" s="36">
        <f>SUMIFS(СВЦЭМ!$D$39:$D$782,СВЦЭМ!$A$39:$A$782,$A36,СВЦЭМ!$B$39:$B$782,T$11)+'СЕТ СН'!$F$11+СВЦЭМ!$D$10+'СЕТ СН'!$F$5-'СЕТ СН'!$F$21</f>
        <v>3268.80848874</v>
      </c>
      <c r="U36" s="36">
        <f>SUMIFS(СВЦЭМ!$D$39:$D$782,СВЦЭМ!$A$39:$A$782,$A36,СВЦЭМ!$B$39:$B$782,U$11)+'СЕТ СН'!$F$11+СВЦЭМ!$D$10+'СЕТ СН'!$F$5-'СЕТ СН'!$F$21</f>
        <v>3273.4971417500001</v>
      </c>
      <c r="V36" s="36">
        <f>SUMIFS(СВЦЭМ!$D$39:$D$782,СВЦЭМ!$A$39:$A$782,$A36,СВЦЭМ!$B$39:$B$782,V$11)+'СЕТ СН'!$F$11+СВЦЭМ!$D$10+'СЕТ СН'!$F$5-'СЕТ СН'!$F$21</f>
        <v>3287.5597764000004</v>
      </c>
      <c r="W36" s="36">
        <f>SUMIFS(СВЦЭМ!$D$39:$D$782,СВЦЭМ!$A$39:$A$782,$A36,СВЦЭМ!$B$39:$B$782,W$11)+'СЕТ СН'!$F$11+СВЦЭМ!$D$10+'СЕТ СН'!$F$5-'СЕТ СН'!$F$21</f>
        <v>3253.8545651000004</v>
      </c>
      <c r="X36" s="36">
        <f>SUMIFS(СВЦЭМ!$D$39:$D$782,СВЦЭМ!$A$39:$A$782,$A36,СВЦЭМ!$B$39:$B$782,X$11)+'СЕТ СН'!$F$11+СВЦЭМ!$D$10+'СЕТ СН'!$F$5-'СЕТ СН'!$F$21</f>
        <v>3283.0891618800001</v>
      </c>
      <c r="Y36" s="36">
        <f>SUMIFS(СВЦЭМ!$D$39:$D$782,СВЦЭМ!$A$39:$A$782,$A36,СВЦЭМ!$B$39:$B$782,Y$11)+'СЕТ СН'!$F$11+СВЦЭМ!$D$10+'СЕТ СН'!$F$5-'СЕТ СН'!$F$21</f>
        <v>3435.1472170400002</v>
      </c>
    </row>
    <row r="37" spans="1:27" ht="15.75" x14ac:dyDescent="0.2">
      <c r="A37" s="35">
        <f t="shared" si="0"/>
        <v>45103</v>
      </c>
      <c r="B37" s="36">
        <f>SUMIFS(СВЦЭМ!$D$39:$D$782,СВЦЭМ!$A$39:$A$782,$A37,СВЦЭМ!$B$39:$B$782,B$11)+'СЕТ СН'!$F$11+СВЦЭМ!$D$10+'СЕТ СН'!$F$5-'СЕТ СН'!$F$21</f>
        <v>3551.4171150000002</v>
      </c>
      <c r="C37" s="36">
        <f>SUMIFS(СВЦЭМ!$D$39:$D$782,СВЦЭМ!$A$39:$A$782,$A37,СВЦЭМ!$B$39:$B$782,C$11)+'СЕТ СН'!$F$11+СВЦЭМ!$D$10+'СЕТ СН'!$F$5-'СЕТ СН'!$F$21</f>
        <v>3629.5218488800001</v>
      </c>
      <c r="D37" s="36">
        <f>SUMIFS(СВЦЭМ!$D$39:$D$782,СВЦЭМ!$A$39:$A$782,$A37,СВЦЭМ!$B$39:$B$782,D$11)+'СЕТ СН'!$F$11+СВЦЭМ!$D$10+'СЕТ СН'!$F$5-'СЕТ СН'!$F$21</f>
        <v>3667.1082484500002</v>
      </c>
      <c r="E37" s="36">
        <f>SUMIFS(СВЦЭМ!$D$39:$D$782,СВЦЭМ!$A$39:$A$782,$A37,СВЦЭМ!$B$39:$B$782,E$11)+'СЕТ СН'!$F$11+СВЦЭМ!$D$10+'СЕТ СН'!$F$5-'СЕТ СН'!$F$21</f>
        <v>3647.7815194599998</v>
      </c>
      <c r="F37" s="36">
        <f>SUMIFS(СВЦЭМ!$D$39:$D$782,СВЦЭМ!$A$39:$A$782,$A37,СВЦЭМ!$B$39:$B$782,F$11)+'СЕТ СН'!$F$11+СВЦЭМ!$D$10+'СЕТ СН'!$F$5-'СЕТ СН'!$F$21</f>
        <v>3641.9086961700004</v>
      </c>
      <c r="G37" s="36">
        <f>SUMIFS(СВЦЭМ!$D$39:$D$782,СВЦЭМ!$A$39:$A$782,$A37,СВЦЭМ!$B$39:$B$782,G$11)+'СЕТ СН'!$F$11+СВЦЭМ!$D$10+'СЕТ СН'!$F$5-'СЕТ СН'!$F$21</f>
        <v>3646.8687899500001</v>
      </c>
      <c r="H37" s="36">
        <f>SUMIFS(СВЦЭМ!$D$39:$D$782,СВЦЭМ!$A$39:$A$782,$A37,СВЦЭМ!$B$39:$B$782,H$11)+'СЕТ СН'!$F$11+СВЦЭМ!$D$10+'СЕТ СН'!$F$5-'СЕТ СН'!$F$21</f>
        <v>3524.6674523000001</v>
      </c>
      <c r="I37" s="36">
        <f>SUMIFS(СВЦЭМ!$D$39:$D$782,СВЦЭМ!$A$39:$A$782,$A37,СВЦЭМ!$B$39:$B$782,I$11)+'СЕТ СН'!$F$11+СВЦЭМ!$D$10+'СЕТ СН'!$F$5-'СЕТ СН'!$F$21</f>
        <v>3324.1820043799999</v>
      </c>
      <c r="J37" s="36">
        <f>SUMIFS(СВЦЭМ!$D$39:$D$782,СВЦЭМ!$A$39:$A$782,$A37,СВЦЭМ!$B$39:$B$782,J$11)+'СЕТ СН'!$F$11+СВЦЭМ!$D$10+'СЕТ СН'!$F$5-'СЕТ СН'!$F$21</f>
        <v>3233.1431302700003</v>
      </c>
      <c r="K37" s="36">
        <f>SUMIFS(СВЦЭМ!$D$39:$D$782,СВЦЭМ!$A$39:$A$782,$A37,СВЦЭМ!$B$39:$B$782,K$11)+'СЕТ СН'!$F$11+СВЦЭМ!$D$10+'СЕТ СН'!$F$5-'СЕТ СН'!$F$21</f>
        <v>3189.732195</v>
      </c>
      <c r="L37" s="36">
        <f>SUMIFS(СВЦЭМ!$D$39:$D$782,СВЦЭМ!$A$39:$A$782,$A37,СВЦЭМ!$B$39:$B$782,L$11)+'СЕТ СН'!$F$11+СВЦЭМ!$D$10+'СЕТ СН'!$F$5-'СЕТ СН'!$F$21</f>
        <v>3166.6300889100003</v>
      </c>
      <c r="M37" s="36">
        <f>SUMIFS(СВЦЭМ!$D$39:$D$782,СВЦЭМ!$A$39:$A$782,$A37,СВЦЭМ!$B$39:$B$782,M$11)+'СЕТ СН'!$F$11+СВЦЭМ!$D$10+'СЕТ СН'!$F$5-'СЕТ СН'!$F$21</f>
        <v>3183.8898067199998</v>
      </c>
      <c r="N37" s="36">
        <f>SUMIFS(СВЦЭМ!$D$39:$D$782,СВЦЭМ!$A$39:$A$782,$A37,СВЦЭМ!$B$39:$B$782,N$11)+'СЕТ СН'!$F$11+СВЦЭМ!$D$10+'СЕТ СН'!$F$5-'СЕТ СН'!$F$21</f>
        <v>3213.7415630900005</v>
      </c>
      <c r="O37" s="36">
        <f>SUMIFS(СВЦЭМ!$D$39:$D$782,СВЦЭМ!$A$39:$A$782,$A37,СВЦЭМ!$B$39:$B$782,O$11)+'СЕТ СН'!$F$11+СВЦЭМ!$D$10+'СЕТ СН'!$F$5-'СЕТ СН'!$F$21</f>
        <v>3209.5454222899998</v>
      </c>
      <c r="P37" s="36">
        <f>SUMIFS(СВЦЭМ!$D$39:$D$782,СВЦЭМ!$A$39:$A$782,$A37,СВЦЭМ!$B$39:$B$782,P$11)+'СЕТ СН'!$F$11+СВЦЭМ!$D$10+'СЕТ СН'!$F$5-'СЕТ СН'!$F$21</f>
        <v>3218.4147293699998</v>
      </c>
      <c r="Q37" s="36">
        <f>SUMIFS(СВЦЭМ!$D$39:$D$782,СВЦЭМ!$A$39:$A$782,$A37,СВЦЭМ!$B$39:$B$782,Q$11)+'СЕТ СН'!$F$11+СВЦЭМ!$D$10+'СЕТ СН'!$F$5-'СЕТ СН'!$F$21</f>
        <v>3229.43273297</v>
      </c>
      <c r="R37" s="36">
        <f>SUMIFS(СВЦЭМ!$D$39:$D$782,СВЦЭМ!$A$39:$A$782,$A37,СВЦЭМ!$B$39:$B$782,R$11)+'СЕТ СН'!$F$11+СВЦЭМ!$D$10+'СЕТ СН'!$F$5-'СЕТ СН'!$F$21</f>
        <v>3212.2403212899999</v>
      </c>
      <c r="S37" s="36">
        <f>SUMIFS(СВЦЭМ!$D$39:$D$782,СВЦЭМ!$A$39:$A$782,$A37,СВЦЭМ!$B$39:$B$782,S$11)+'СЕТ СН'!$F$11+СВЦЭМ!$D$10+'СЕТ СН'!$F$5-'СЕТ СН'!$F$21</f>
        <v>3204.8222649500003</v>
      </c>
      <c r="T37" s="36">
        <f>SUMIFS(СВЦЭМ!$D$39:$D$782,СВЦЭМ!$A$39:$A$782,$A37,СВЦЭМ!$B$39:$B$782,T$11)+'СЕТ СН'!$F$11+СВЦЭМ!$D$10+'СЕТ СН'!$F$5-'СЕТ СН'!$F$21</f>
        <v>3201.0597263200002</v>
      </c>
      <c r="U37" s="36">
        <f>SUMIFS(СВЦЭМ!$D$39:$D$782,СВЦЭМ!$A$39:$A$782,$A37,СВЦЭМ!$B$39:$B$782,U$11)+'СЕТ СН'!$F$11+СВЦЭМ!$D$10+'СЕТ СН'!$F$5-'СЕТ СН'!$F$21</f>
        <v>3180.8950874100001</v>
      </c>
      <c r="V37" s="36">
        <f>SUMIFS(СВЦЭМ!$D$39:$D$782,СВЦЭМ!$A$39:$A$782,$A37,СВЦЭМ!$B$39:$B$782,V$11)+'СЕТ СН'!$F$11+СВЦЭМ!$D$10+'СЕТ СН'!$F$5-'СЕТ СН'!$F$21</f>
        <v>3195.1095920500002</v>
      </c>
      <c r="W37" s="36">
        <f>SUMIFS(СВЦЭМ!$D$39:$D$782,СВЦЭМ!$A$39:$A$782,$A37,СВЦЭМ!$B$39:$B$782,W$11)+'СЕТ СН'!$F$11+СВЦЭМ!$D$10+'СЕТ СН'!$F$5-'СЕТ СН'!$F$21</f>
        <v>3164.7217923900002</v>
      </c>
      <c r="X37" s="36">
        <f>SUMIFS(СВЦЭМ!$D$39:$D$782,СВЦЭМ!$A$39:$A$782,$A37,СВЦЭМ!$B$39:$B$782,X$11)+'СЕТ СН'!$F$11+СВЦЭМ!$D$10+'СЕТ СН'!$F$5-'СЕТ СН'!$F$21</f>
        <v>3219.4437113399999</v>
      </c>
      <c r="Y37" s="36">
        <f>SUMIFS(СВЦЭМ!$D$39:$D$782,СВЦЭМ!$A$39:$A$782,$A37,СВЦЭМ!$B$39:$B$782,Y$11)+'СЕТ СН'!$F$11+СВЦЭМ!$D$10+'СЕТ СН'!$F$5-'СЕТ СН'!$F$21</f>
        <v>3298.3058800899998</v>
      </c>
    </row>
    <row r="38" spans="1:27" ht="15.75" x14ac:dyDescent="0.2">
      <c r="A38" s="35">
        <f t="shared" si="0"/>
        <v>45104</v>
      </c>
      <c r="B38" s="36">
        <f>SUMIFS(СВЦЭМ!$D$39:$D$782,СВЦЭМ!$A$39:$A$782,$A38,СВЦЭМ!$B$39:$B$782,B$11)+'СЕТ СН'!$F$11+СВЦЭМ!$D$10+'СЕТ СН'!$F$5-'СЕТ СН'!$F$21</f>
        <v>3361.73370488</v>
      </c>
      <c r="C38" s="36">
        <f>SUMIFS(СВЦЭМ!$D$39:$D$782,СВЦЭМ!$A$39:$A$782,$A38,СВЦЭМ!$B$39:$B$782,C$11)+'СЕТ СН'!$F$11+СВЦЭМ!$D$10+'СЕТ СН'!$F$5-'СЕТ СН'!$F$21</f>
        <v>3413.8464818800003</v>
      </c>
      <c r="D38" s="36">
        <f>SUMIFS(СВЦЭМ!$D$39:$D$782,СВЦЭМ!$A$39:$A$782,$A38,СВЦЭМ!$B$39:$B$782,D$11)+'СЕТ СН'!$F$11+СВЦЭМ!$D$10+'СЕТ СН'!$F$5-'СЕТ СН'!$F$21</f>
        <v>3497.60054485</v>
      </c>
      <c r="E38" s="36">
        <f>SUMIFS(СВЦЭМ!$D$39:$D$782,СВЦЭМ!$A$39:$A$782,$A38,СВЦЭМ!$B$39:$B$782,E$11)+'СЕТ СН'!$F$11+СВЦЭМ!$D$10+'СЕТ СН'!$F$5-'СЕТ СН'!$F$21</f>
        <v>3473.7047089300004</v>
      </c>
      <c r="F38" s="36">
        <f>SUMIFS(СВЦЭМ!$D$39:$D$782,СВЦЭМ!$A$39:$A$782,$A38,СВЦЭМ!$B$39:$B$782,F$11)+'СЕТ СН'!$F$11+СВЦЭМ!$D$10+'СЕТ СН'!$F$5-'СЕТ СН'!$F$21</f>
        <v>3474.2180598100003</v>
      </c>
      <c r="G38" s="36">
        <f>SUMIFS(СВЦЭМ!$D$39:$D$782,СВЦЭМ!$A$39:$A$782,$A38,СВЦЭМ!$B$39:$B$782,G$11)+'СЕТ СН'!$F$11+СВЦЭМ!$D$10+'СЕТ СН'!$F$5-'СЕТ СН'!$F$21</f>
        <v>3471.3262938799999</v>
      </c>
      <c r="H38" s="36">
        <f>SUMIFS(СВЦЭМ!$D$39:$D$782,СВЦЭМ!$A$39:$A$782,$A38,СВЦЭМ!$B$39:$B$782,H$11)+'СЕТ СН'!$F$11+СВЦЭМ!$D$10+'СЕТ СН'!$F$5-'СЕТ СН'!$F$21</f>
        <v>3393.9748922100002</v>
      </c>
      <c r="I38" s="36">
        <f>SUMIFS(СВЦЭМ!$D$39:$D$782,СВЦЭМ!$A$39:$A$782,$A38,СВЦЭМ!$B$39:$B$782,I$11)+'СЕТ СН'!$F$11+СВЦЭМ!$D$10+'СЕТ СН'!$F$5-'СЕТ СН'!$F$21</f>
        <v>3267.3358480500001</v>
      </c>
      <c r="J38" s="36">
        <f>SUMIFS(СВЦЭМ!$D$39:$D$782,СВЦЭМ!$A$39:$A$782,$A38,СВЦЭМ!$B$39:$B$782,J$11)+'СЕТ СН'!$F$11+СВЦЭМ!$D$10+'СЕТ СН'!$F$5-'СЕТ СН'!$F$21</f>
        <v>3183.6411523900001</v>
      </c>
      <c r="K38" s="36">
        <f>SUMIFS(СВЦЭМ!$D$39:$D$782,СВЦЭМ!$A$39:$A$782,$A38,СВЦЭМ!$B$39:$B$782,K$11)+'СЕТ СН'!$F$11+СВЦЭМ!$D$10+'СЕТ СН'!$F$5-'СЕТ СН'!$F$21</f>
        <v>3125.0730092399999</v>
      </c>
      <c r="L38" s="36">
        <f>SUMIFS(СВЦЭМ!$D$39:$D$782,СВЦЭМ!$A$39:$A$782,$A38,СВЦЭМ!$B$39:$B$782,L$11)+'СЕТ СН'!$F$11+СВЦЭМ!$D$10+'СЕТ СН'!$F$5-'СЕТ СН'!$F$21</f>
        <v>3104.8626824600001</v>
      </c>
      <c r="M38" s="36">
        <f>SUMIFS(СВЦЭМ!$D$39:$D$782,СВЦЭМ!$A$39:$A$782,$A38,СВЦЭМ!$B$39:$B$782,M$11)+'СЕТ СН'!$F$11+СВЦЭМ!$D$10+'СЕТ СН'!$F$5-'СЕТ СН'!$F$21</f>
        <v>3101.6811899600002</v>
      </c>
      <c r="N38" s="36">
        <f>SUMIFS(СВЦЭМ!$D$39:$D$782,СВЦЭМ!$A$39:$A$782,$A38,СВЦЭМ!$B$39:$B$782,N$11)+'СЕТ СН'!$F$11+СВЦЭМ!$D$10+'СЕТ СН'!$F$5-'СЕТ СН'!$F$21</f>
        <v>3122.44674295</v>
      </c>
      <c r="O38" s="36">
        <f>SUMIFS(СВЦЭМ!$D$39:$D$782,СВЦЭМ!$A$39:$A$782,$A38,СВЦЭМ!$B$39:$B$782,O$11)+'СЕТ СН'!$F$11+СВЦЭМ!$D$10+'СЕТ СН'!$F$5-'СЕТ СН'!$F$21</f>
        <v>3117.8021758499999</v>
      </c>
      <c r="P38" s="36">
        <f>SUMIFS(СВЦЭМ!$D$39:$D$782,СВЦЭМ!$A$39:$A$782,$A38,СВЦЭМ!$B$39:$B$782,P$11)+'СЕТ СН'!$F$11+СВЦЭМ!$D$10+'СЕТ СН'!$F$5-'СЕТ СН'!$F$21</f>
        <v>3118.7770442800002</v>
      </c>
      <c r="Q38" s="36">
        <f>SUMIFS(СВЦЭМ!$D$39:$D$782,СВЦЭМ!$A$39:$A$782,$A38,СВЦЭМ!$B$39:$B$782,Q$11)+'СЕТ СН'!$F$11+СВЦЭМ!$D$10+'СЕТ СН'!$F$5-'СЕТ СН'!$F$21</f>
        <v>3115.5127650800005</v>
      </c>
      <c r="R38" s="36">
        <f>SUMIFS(СВЦЭМ!$D$39:$D$782,СВЦЭМ!$A$39:$A$782,$A38,СВЦЭМ!$B$39:$B$782,R$11)+'СЕТ СН'!$F$11+СВЦЭМ!$D$10+'СЕТ СН'!$F$5-'СЕТ СН'!$F$21</f>
        <v>3102.5978639900004</v>
      </c>
      <c r="S38" s="36">
        <f>SUMIFS(СВЦЭМ!$D$39:$D$782,СВЦЭМ!$A$39:$A$782,$A38,СВЦЭМ!$B$39:$B$782,S$11)+'СЕТ СН'!$F$11+СВЦЭМ!$D$10+'СЕТ СН'!$F$5-'СЕТ СН'!$F$21</f>
        <v>3098.5990571000002</v>
      </c>
      <c r="T38" s="36">
        <f>SUMIFS(СВЦЭМ!$D$39:$D$782,СВЦЭМ!$A$39:$A$782,$A38,СВЦЭМ!$B$39:$B$782,T$11)+'СЕТ СН'!$F$11+СВЦЭМ!$D$10+'СЕТ СН'!$F$5-'СЕТ СН'!$F$21</f>
        <v>3094.3022301400001</v>
      </c>
      <c r="U38" s="36">
        <f>SUMIFS(СВЦЭМ!$D$39:$D$782,СВЦЭМ!$A$39:$A$782,$A38,СВЦЭМ!$B$39:$B$782,U$11)+'СЕТ СН'!$F$11+СВЦЭМ!$D$10+'СЕТ СН'!$F$5-'СЕТ СН'!$F$21</f>
        <v>3097.1997340600001</v>
      </c>
      <c r="V38" s="36">
        <f>SUMIFS(СВЦЭМ!$D$39:$D$782,СВЦЭМ!$A$39:$A$782,$A38,СВЦЭМ!$B$39:$B$782,V$11)+'СЕТ СН'!$F$11+СВЦЭМ!$D$10+'СЕТ СН'!$F$5-'СЕТ СН'!$F$21</f>
        <v>3106.0336003299999</v>
      </c>
      <c r="W38" s="36">
        <f>SUMIFS(СВЦЭМ!$D$39:$D$782,СВЦЭМ!$A$39:$A$782,$A38,СВЦЭМ!$B$39:$B$782,W$11)+'СЕТ СН'!$F$11+СВЦЭМ!$D$10+'СЕТ СН'!$F$5-'СЕТ СН'!$F$21</f>
        <v>3063.5924155900002</v>
      </c>
      <c r="X38" s="36">
        <f>SUMIFS(СВЦЭМ!$D$39:$D$782,СВЦЭМ!$A$39:$A$782,$A38,СВЦЭМ!$B$39:$B$782,X$11)+'СЕТ СН'!$F$11+СВЦЭМ!$D$10+'СЕТ СН'!$F$5-'СЕТ СН'!$F$21</f>
        <v>3103.85416541</v>
      </c>
      <c r="Y38" s="36">
        <f>SUMIFS(СВЦЭМ!$D$39:$D$782,СВЦЭМ!$A$39:$A$782,$A38,СВЦЭМ!$B$39:$B$782,Y$11)+'СЕТ СН'!$F$11+СВЦЭМ!$D$10+'СЕТ СН'!$F$5-'СЕТ СН'!$F$21</f>
        <v>3196.8961673200001</v>
      </c>
    </row>
    <row r="39" spans="1:27" ht="15.75" x14ac:dyDescent="0.2">
      <c r="A39" s="35">
        <f t="shared" si="0"/>
        <v>45105</v>
      </c>
      <c r="B39" s="36">
        <f>SUMIFS(СВЦЭМ!$D$39:$D$782,СВЦЭМ!$A$39:$A$782,$A39,СВЦЭМ!$B$39:$B$782,B$11)+'СЕТ СН'!$F$11+СВЦЭМ!$D$10+'СЕТ СН'!$F$5-'СЕТ СН'!$F$21</f>
        <v>3282.75100269</v>
      </c>
      <c r="C39" s="36">
        <f>SUMIFS(СВЦЭМ!$D$39:$D$782,СВЦЭМ!$A$39:$A$782,$A39,СВЦЭМ!$B$39:$B$782,C$11)+'СЕТ СН'!$F$11+СВЦЭМ!$D$10+'СЕТ СН'!$F$5-'СЕТ СН'!$F$21</f>
        <v>3368.4115735100004</v>
      </c>
      <c r="D39" s="36">
        <f>SUMIFS(СВЦЭМ!$D$39:$D$782,СВЦЭМ!$A$39:$A$782,$A39,СВЦЭМ!$B$39:$B$782,D$11)+'СЕТ СН'!$F$11+СВЦЭМ!$D$10+'СЕТ СН'!$F$5-'СЕТ СН'!$F$21</f>
        <v>3450.3370052500004</v>
      </c>
      <c r="E39" s="36">
        <f>SUMIFS(СВЦЭМ!$D$39:$D$782,СВЦЭМ!$A$39:$A$782,$A39,СВЦЭМ!$B$39:$B$782,E$11)+'СЕТ СН'!$F$11+СВЦЭМ!$D$10+'СЕТ СН'!$F$5-'СЕТ СН'!$F$21</f>
        <v>3470.9303671600001</v>
      </c>
      <c r="F39" s="36">
        <f>SUMIFS(СВЦЭМ!$D$39:$D$782,СВЦЭМ!$A$39:$A$782,$A39,СВЦЭМ!$B$39:$B$782,F$11)+'СЕТ СН'!$F$11+СВЦЭМ!$D$10+'СЕТ СН'!$F$5-'СЕТ СН'!$F$21</f>
        <v>3470.9792996200003</v>
      </c>
      <c r="G39" s="36">
        <f>SUMIFS(СВЦЭМ!$D$39:$D$782,СВЦЭМ!$A$39:$A$782,$A39,СВЦЭМ!$B$39:$B$782,G$11)+'СЕТ СН'!$F$11+СВЦЭМ!$D$10+'СЕТ СН'!$F$5-'СЕТ СН'!$F$21</f>
        <v>3444.5683826100003</v>
      </c>
      <c r="H39" s="36">
        <f>SUMIFS(СВЦЭМ!$D$39:$D$782,СВЦЭМ!$A$39:$A$782,$A39,СВЦЭМ!$B$39:$B$782,H$11)+'СЕТ СН'!$F$11+СВЦЭМ!$D$10+'СЕТ СН'!$F$5-'СЕТ СН'!$F$21</f>
        <v>3336.2704322600002</v>
      </c>
      <c r="I39" s="36">
        <f>SUMIFS(СВЦЭМ!$D$39:$D$782,СВЦЭМ!$A$39:$A$782,$A39,СВЦЭМ!$B$39:$B$782,I$11)+'СЕТ СН'!$F$11+СВЦЭМ!$D$10+'СЕТ СН'!$F$5-'СЕТ СН'!$F$21</f>
        <v>3199.9671984300003</v>
      </c>
      <c r="J39" s="36">
        <f>SUMIFS(СВЦЭМ!$D$39:$D$782,СВЦЭМ!$A$39:$A$782,$A39,СВЦЭМ!$B$39:$B$782,J$11)+'СЕТ СН'!$F$11+СВЦЭМ!$D$10+'СЕТ СН'!$F$5-'СЕТ СН'!$F$21</f>
        <v>3128.1428484300004</v>
      </c>
      <c r="K39" s="36">
        <f>SUMIFS(СВЦЭМ!$D$39:$D$782,СВЦЭМ!$A$39:$A$782,$A39,СВЦЭМ!$B$39:$B$782,K$11)+'СЕТ СН'!$F$11+СВЦЭМ!$D$10+'СЕТ СН'!$F$5-'СЕТ СН'!$F$21</f>
        <v>3069.8860597299999</v>
      </c>
      <c r="L39" s="36">
        <f>SUMIFS(СВЦЭМ!$D$39:$D$782,СВЦЭМ!$A$39:$A$782,$A39,СВЦЭМ!$B$39:$B$782,L$11)+'СЕТ СН'!$F$11+СВЦЭМ!$D$10+'СЕТ СН'!$F$5-'СЕТ СН'!$F$21</f>
        <v>3077.1582177700002</v>
      </c>
      <c r="M39" s="36">
        <f>SUMIFS(СВЦЭМ!$D$39:$D$782,СВЦЭМ!$A$39:$A$782,$A39,СВЦЭМ!$B$39:$B$782,M$11)+'СЕТ СН'!$F$11+СВЦЭМ!$D$10+'СЕТ СН'!$F$5-'СЕТ СН'!$F$21</f>
        <v>3098.3847771000001</v>
      </c>
      <c r="N39" s="36">
        <f>SUMIFS(СВЦЭМ!$D$39:$D$782,СВЦЭМ!$A$39:$A$782,$A39,СВЦЭМ!$B$39:$B$782,N$11)+'СЕТ СН'!$F$11+СВЦЭМ!$D$10+'СЕТ СН'!$F$5-'СЕТ СН'!$F$21</f>
        <v>3145.3182242399998</v>
      </c>
      <c r="O39" s="36">
        <f>SUMIFS(СВЦЭМ!$D$39:$D$782,СВЦЭМ!$A$39:$A$782,$A39,СВЦЭМ!$B$39:$B$782,O$11)+'СЕТ СН'!$F$11+СВЦЭМ!$D$10+'СЕТ СН'!$F$5-'СЕТ СН'!$F$21</f>
        <v>3142.00207202</v>
      </c>
      <c r="P39" s="36">
        <f>SUMIFS(СВЦЭМ!$D$39:$D$782,СВЦЭМ!$A$39:$A$782,$A39,СВЦЭМ!$B$39:$B$782,P$11)+'СЕТ СН'!$F$11+СВЦЭМ!$D$10+'СЕТ СН'!$F$5-'СЕТ СН'!$F$21</f>
        <v>3124.1022346700001</v>
      </c>
      <c r="Q39" s="36">
        <f>SUMIFS(СВЦЭМ!$D$39:$D$782,СВЦЭМ!$A$39:$A$782,$A39,СВЦЭМ!$B$39:$B$782,Q$11)+'СЕТ СН'!$F$11+СВЦЭМ!$D$10+'СЕТ СН'!$F$5-'СЕТ СН'!$F$21</f>
        <v>3130.1306706400001</v>
      </c>
      <c r="R39" s="36">
        <f>SUMIFS(СВЦЭМ!$D$39:$D$782,СВЦЭМ!$A$39:$A$782,$A39,СВЦЭМ!$B$39:$B$782,R$11)+'СЕТ СН'!$F$11+СВЦЭМ!$D$10+'СЕТ СН'!$F$5-'СЕТ СН'!$F$21</f>
        <v>3099.67444944</v>
      </c>
      <c r="S39" s="36">
        <f>SUMIFS(СВЦЭМ!$D$39:$D$782,СВЦЭМ!$A$39:$A$782,$A39,СВЦЭМ!$B$39:$B$782,S$11)+'СЕТ СН'!$F$11+СВЦЭМ!$D$10+'СЕТ СН'!$F$5-'СЕТ СН'!$F$21</f>
        <v>3094.71419565</v>
      </c>
      <c r="T39" s="36">
        <f>SUMIFS(СВЦЭМ!$D$39:$D$782,СВЦЭМ!$A$39:$A$782,$A39,СВЦЭМ!$B$39:$B$782,T$11)+'СЕТ СН'!$F$11+СВЦЭМ!$D$10+'СЕТ СН'!$F$5-'СЕТ СН'!$F$21</f>
        <v>3096.0169948299999</v>
      </c>
      <c r="U39" s="36">
        <f>SUMIFS(СВЦЭМ!$D$39:$D$782,СВЦЭМ!$A$39:$A$782,$A39,СВЦЭМ!$B$39:$B$782,U$11)+'СЕТ СН'!$F$11+СВЦЭМ!$D$10+'СЕТ СН'!$F$5-'СЕТ СН'!$F$21</f>
        <v>3131.1671298700003</v>
      </c>
      <c r="V39" s="36">
        <f>SUMIFS(СВЦЭМ!$D$39:$D$782,СВЦЭМ!$A$39:$A$782,$A39,СВЦЭМ!$B$39:$B$782,V$11)+'СЕТ СН'!$F$11+СВЦЭМ!$D$10+'СЕТ СН'!$F$5-'СЕТ СН'!$F$21</f>
        <v>3129.6488548799998</v>
      </c>
      <c r="W39" s="36">
        <f>SUMIFS(СВЦЭМ!$D$39:$D$782,СВЦЭМ!$A$39:$A$782,$A39,СВЦЭМ!$B$39:$B$782,W$11)+'СЕТ СН'!$F$11+СВЦЭМ!$D$10+'СЕТ СН'!$F$5-'СЕТ СН'!$F$21</f>
        <v>3110.7948742400004</v>
      </c>
      <c r="X39" s="36">
        <f>SUMIFS(СВЦЭМ!$D$39:$D$782,СВЦЭМ!$A$39:$A$782,$A39,СВЦЭМ!$B$39:$B$782,X$11)+'СЕТ СН'!$F$11+СВЦЭМ!$D$10+'СЕТ СН'!$F$5-'СЕТ СН'!$F$21</f>
        <v>3135.4703529500002</v>
      </c>
      <c r="Y39" s="36">
        <f>SUMIFS(СВЦЭМ!$D$39:$D$782,СВЦЭМ!$A$39:$A$782,$A39,СВЦЭМ!$B$39:$B$782,Y$11)+'СЕТ СН'!$F$11+СВЦЭМ!$D$10+'СЕТ СН'!$F$5-'СЕТ СН'!$F$21</f>
        <v>3246.7208206200003</v>
      </c>
    </row>
    <row r="40" spans="1:27" ht="15.75" x14ac:dyDescent="0.2">
      <c r="A40" s="35">
        <f t="shared" si="0"/>
        <v>45106</v>
      </c>
      <c r="B40" s="36">
        <f>SUMIFS(СВЦЭМ!$D$39:$D$782,СВЦЭМ!$A$39:$A$782,$A40,СВЦЭМ!$B$39:$B$782,B$11)+'СЕТ СН'!$F$11+СВЦЭМ!$D$10+'СЕТ СН'!$F$5-'СЕТ СН'!$F$21</f>
        <v>3376.2335216500001</v>
      </c>
      <c r="C40" s="36">
        <f>SUMIFS(СВЦЭМ!$D$39:$D$782,СВЦЭМ!$A$39:$A$782,$A40,СВЦЭМ!$B$39:$B$782,C$11)+'СЕТ СН'!$F$11+СВЦЭМ!$D$10+'СЕТ СН'!$F$5-'СЕТ СН'!$F$21</f>
        <v>3434.11901549</v>
      </c>
      <c r="D40" s="36">
        <f>SUMIFS(СВЦЭМ!$D$39:$D$782,СВЦЭМ!$A$39:$A$782,$A40,СВЦЭМ!$B$39:$B$782,D$11)+'СЕТ СН'!$F$11+СВЦЭМ!$D$10+'СЕТ СН'!$F$5-'СЕТ СН'!$F$21</f>
        <v>3483.5199851300004</v>
      </c>
      <c r="E40" s="36">
        <f>SUMIFS(СВЦЭМ!$D$39:$D$782,СВЦЭМ!$A$39:$A$782,$A40,СВЦЭМ!$B$39:$B$782,E$11)+'СЕТ СН'!$F$11+СВЦЭМ!$D$10+'СЕТ СН'!$F$5-'СЕТ СН'!$F$21</f>
        <v>3490.10557926</v>
      </c>
      <c r="F40" s="36">
        <f>SUMIFS(СВЦЭМ!$D$39:$D$782,СВЦЭМ!$A$39:$A$782,$A40,СВЦЭМ!$B$39:$B$782,F$11)+'СЕТ СН'!$F$11+СВЦЭМ!$D$10+'СЕТ СН'!$F$5-'СЕТ СН'!$F$21</f>
        <v>3474.6199484200001</v>
      </c>
      <c r="G40" s="36">
        <f>SUMIFS(СВЦЭМ!$D$39:$D$782,СВЦЭМ!$A$39:$A$782,$A40,СВЦЭМ!$B$39:$B$782,G$11)+'СЕТ СН'!$F$11+СВЦЭМ!$D$10+'СЕТ СН'!$F$5-'СЕТ СН'!$F$21</f>
        <v>3477.9897516300002</v>
      </c>
      <c r="H40" s="36">
        <f>SUMIFS(СВЦЭМ!$D$39:$D$782,СВЦЭМ!$A$39:$A$782,$A40,СВЦЭМ!$B$39:$B$782,H$11)+'СЕТ СН'!$F$11+СВЦЭМ!$D$10+'СЕТ СН'!$F$5-'СЕТ СН'!$F$21</f>
        <v>3423.3921034499999</v>
      </c>
      <c r="I40" s="36">
        <f>SUMIFS(СВЦЭМ!$D$39:$D$782,СВЦЭМ!$A$39:$A$782,$A40,СВЦЭМ!$B$39:$B$782,I$11)+'СЕТ СН'!$F$11+СВЦЭМ!$D$10+'СЕТ СН'!$F$5-'СЕТ СН'!$F$21</f>
        <v>3323.5549449300001</v>
      </c>
      <c r="J40" s="36">
        <f>SUMIFS(СВЦЭМ!$D$39:$D$782,СВЦЭМ!$A$39:$A$782,$A40,СВЦЭМ!$B$39:$B$782,J$11)+'СЕТ СН'!$F$11+СВЦЭМ!$D$10+'СЕТ СН'!$F$5-'СЕТ СН'!$F$21</f>
        <v>3225.6260929800001</v>
      </c>
      <c r="K40" s="36">
        <f>SUMIFS(СВЦЭМ!$D$39:$D$782,СВЦЭМ!$A$39:$A$782,$A40,СВЦЭМ!$B$39:$B$782,K$11)+'СЕТ СН'!$F$11+СВЦЭМ!$D$10+'СЕТ СН'!$F$5-'СЕТ СН'!$F$21</f>
        <v>3172.91930753</v>
      </c>
      <c r="L40" s="36">
        <f>SUMIFS(СВЦЭМ!$D$39:$D$782,СВЦЭМ!$A$39:$A$782,$A40,СВЦЭМ!$B$39:$B$782,L$11)+'СЕТ СН'!$F$11+СВЦЭМ!$D$10+'СЕТ СН'!$F$5-'СЕТ СН'!$F$21</f>
        <v>3159.4360769499999</v>
      </c>
      <c r="M40" s="36">
        <f>SUMIFS(СВЦЭМ!$D$39:$D$782,СВЦЭМ!$A$39:$A$782,$A40,СВЦЭМ!$B$39:$B$782,M$11)+'СЕТ СН'!$F$11+СВЦЭМ!$D$10+'СЕТ СН'!$F$5-'СЕТ СН'!$F$21</f>
        <v>3149.4023074200004</v>
      </c>
      <c r="N40" s="36">
        <f>SUMIFS(СВЦЭМ!$D$39:$D$782,СВЦЭМ!$A$39:$A$782,$A40,СВЦЭМ!$B$39:$B$782,N$11)+'СЕТ СН'!$F$11+СВЦЭМ!$D$10+'СЕТ СН'!$F$5-'СЕТ СН'!$F$21</f>
        <v>3170.9130337500001</v>
      </c>
      <c r="O40" s="36">
        <f>SUMIFS(СВЦЭМ!$D$39:$D$782,СВЦЭМ!$A$39:$A$782,$A40,СВЦЭМ!$B$39:$B$782,O$11)+'СЕТ СН'!$F$11+СВЦЭМ!$D$10+'СЕТ СН'!$F$5-'СЕТ СН'!$F$21</f>
        <v>3171.6583381600003</v>
      </c>
      <c r="P40" s="36">
        <f>SUMIFS(СВЦЭМ!$D$39:$D$782,СВЦЭМ!$A$39:$A$782,$A40,СВЦЭМ!$B$39:$B$782,P$11)+'СЕТ СН'!$F$11+СВЦЭМ!$D$10+'СЕТ СН'!$F$5-'СЕТ СН'!$F$21</f>
        <v>3178.9995365300001</v>
      </c>
      <c r="Q40" s="36">
        <f>SUMIFS(СВЦЭМ!$D$39:$D$782,СВЦЭМ!$A$39:$A$782,$A40,СВЦЭМ!$B$39:$B$782,Q$11)+'СЕТ СН'!$F$11+СВЦЭМ!$D$10+'СЕТ СН'!$F$5-'СЕТ СН'!$F$21</f>
        <v>3179.02168858</v>
      </c>
      <c r="R40" s="36">
        <f>SUMIFS(СВЦЭМ!$D$39:$D$782,СВЦЭМ!$A$39:$A$782,$A40,СВЦЭМ!$B$39:$B$782,R$11)+'СЕТ СН'!$F$11+СВЦЭМ!$D$10+'СЕТ СН'!$F$5-'СЕТ СН'!$F$21</f>
        <v>3166.5484746900001</v>
      </c>
      <c r="S40" s="36">
        <f>SUMIFS(СВЦЭМ!$D$39:$D$782,СВЦЭМ!$A$39:$A$782,$A40,СВЦЭМ!$B$39:$B$782,S$11)+'СЕТ СН'!$F$11+СВЦЭМ!$D$10+'СЕТ СН'!$F$5-'СЕТ СН'!$F$21</f>
        <v>3153.4832976799999</v>
      </c>
      <c r="T40" s="36">
        <f>SUMIFS(СВЦЭМ!$D$39:$D$782,СВЦЭМ!$A$39:$A$782,$A40,СВЦЭМ!$B$39:$B$782,T$11)+'СЕТ СН'!$F$11+СВЦЭМ!$D$10+'СЕТ СН'!$F$5-'СЕТ СН'!$F$21</f>
        <v>3162.5351507100004</v>
      </c>
      <c r="U40" s="36">
        <f>SUMIFS(СВЦЭМ!$D$39:$D$782,СВЦЭМ!$A$39:$A$782,$A40,СВЦЭМ!$B$39:$B$782,U$11)+'СЕТ СН'!$F$11+СВЦЭМ!$D$10+'СЕТ СН'!$F$5-'СЕТ СН'!$F$21</f>
        <v>3171.1972731100004</v>
      </c>
      <c r="V40" s="36">
        <f>SUMIFS(СВЦЭМ!$D$39:$D$782,СВЦЭМ!$A$39:$A$782,$A40,СВЦЭМ!$B$39:$B$782,V$11)+'СЕТ СН'!$F$11+СВЦЭМ!$D$10+'СЕТ СН'!$F$5-'СЕТ СН'!$F$21</f>
        <v>3183.4442730500004</v>
      </c>
      <c r="W40" s="36">
        <f>SUMIFS(СВЦЭМ!$D$39:$D$782,СВЦЭМ!$A$39:$A$782,$A40,СВЦЭМ!$B$39:$B$782,W$11)+'СЕТ СН'!$F$11+СВЦЭМ!$D$10+'СЕТ СН'!$F$5-'СЕТ СН'!$F$21</f>
        <v>3174.8342212100001</v>
      </c>
      <c r="X40" s="36">
        <f>SUMIFS(СВЦЭМ!$D$39:$D$782,СВЦЭМ!$A$39:$A$782,$A40,СВЦЭМ!$B$39:$B$782,X$11)+'СЕТ СН'!$F$11+СВЦЭМ!$D$10+'СЕТ СН'!$F$5-'СЕТ СН'!$F$21</f>
        <v>3195.4420242300002</v>
      </c>
      <c r="Y40" s="36">
        <f>SUMIFS(СВЦЭМ!$D$39:$D$782,СВЦЭМ!$A$39:$A$782,$A40,СВЦЭМ!$B$39:$B$782,Y$11)+'СЕТ СН'!$F$11+СВЦЭМ!$D$10+'СЕТ СН'!$F$5-'СЕТ СН'!$F$21</f>
        <v>3321.67396379</v>
      </c>
    </row>
    <row r="41" spans="1:27" ht="15.75" x14ac:dyDescent="0.2">
      <c r="A41" s="35">
        <f t="shared" si="0"/>
        <v>45107</v>
      </c>
      <c r="B41" s="36">
        <f>SUMIFS(СВЦЭМ!$D$39:$D$782,СВЦЭМ!$A$39:$A$782,$A41,СВЦЭМ!$B$39:$B$782,B$11)+'СЕТ СН'!$F$11+СВЦЭМ!$D$10+'СЕТ СН'!$F$5-'СЕТ СН'!$F$21</f>
        <v>3366.2147009700002</v>
      </c>
      <c r="C41" s="36">
        <f>SUMIFS(СВЦЭМ!$D$39:$D$782,СВЦЭМ!$A$39:$A$782,$A41,СВЦЭМ!$B$39:$B$782,C$11)+'СЕТ СН'!$F$11+СВЦЭМ!$D$10+'СЕТ СН'!$F$5-'СЕТ СН'!$F$21</f>
        <v>3417.28127193</v>
      </c>
      <c r="D41" s="36">
        <f>SUMIFS(СВЦЭМ!$D$39:$D$782,СВЦЭМ!$A$39:$A$782,$A41,СВЦЭМ!$B$39:$B$782,D$11)+'СЕТ СН'!$F$11+СВЦЭМ!$D$10+'СЕТ СН'!$F$5-'СЕТ СН'!$F$21</f>
        <v>3501.2508405400004</v>
      </c>
      <c r="E41" s="36">
        <f>SUMIFS(СВЦЭМ!$D$39:$D$782,СВЦЭМ!$A$39:$A$782,$A41,СВЦЭМ!$B$39:$B$782,E$11)+'СЕТ СН'!$F$11+СВЦЭМ!$D$10+'СЕТ СН'!$F$5-'СЕТ СН'!$F$21</f>
        <v>3527.2342345799998</v>
      </c>
      <c r="F41" s="36">
        <f>SUMIFS(СВЦЭМ!$D$39:$D$782,СВЦЭМ!$A$39:$A$782,$A41,СВЦЭМ!$B$39:$B$782,F$11)+'СЕТ СН'!$F$11+СВЦЭМ!$D$10+'СЕТ СН'!$F$5-'СЕТ СН'!$F$21</f>
        <v>3564.7900575600002</v>
      </c>
      <c r="G41" s="36">
        <f>SUMIFS(СВЦЭМ!$D$39:$D$782,СВЦЭМ!$A$39:$A$782,$A41,СВЦЭМ!$B$39:$B$782,G$11)+'СЕТ СН'!$F$11+СВЦЭМ!$D$10+'СЕТ СН'!$F$5-'СЕТ СН'!$F$21</f>
        <v>3595.0758103100002</v>
      </c>
      <c r="H41" s="36">
        <f>SUMIFS(СВЦЭМ!$D$39:$D$782,СВЦЭМ!$A$39:$A$782,$A41,СВЦЭМ!$B$39:$B$782,H$11)+'СЕТ СН'!$F$11+СВЦЭМ!$D$10+'СЕТ СН'!$F$5-'СЕТ СН'!$F$21</f>
        <v>3496.6373316099998</v>
      </c>
      <c r="I41" s="36">
        <f>SUMIFS(СВЦЭМ!$D$39:$D$782,СВЦЭМ!$A$39:$A$782,$A41,СВЦЭМ!$B$39:$B$782,I$11)+'СЕТ СН'!$F$11+СВЦЭМ!$D$10+'СЕТ СН'!$F$5-'СЕТ СН'!$F$21</f>
        <v>3384.3074259599998</v>
      </c>
      <c r="J41" s="36">
        <f>SUMIFS(СВЦЭМ!$D$39:$D$782,СВЦЭМ!$A$39:$A$782,$A41,СВЦЭМ!$B$39:$B$782,J$11)+'СЕТ СН'!$F$11+СВЦЭМ!$D$10+'СЕТ СН'!$F$5-'СЕТ СН'!$F$21</f>
        <v>3302.3608907500002</v>
      </c>
      <c r="K41" s="36">
        <f>SUMIFS(СВЦЭМ!$D$39:$D$782,СВЦЭМ!$A$39:$A$782,$A41,СВЦЭМ!$B$39:$B$782,K$11)+'СЕТ СН'!$F$11+СВЦЭМ!$D$10+'СЕТ СН'!$F$5-'СЕТ СН'!$F$21</f>
        <v>3230.0249365999998</v>
      </c>
      <c r="L41" s="36">
        <f>SUMIFS(СВЦЭМ!$D$39:$D$782,СВЦЭМ!$A$39:$A$782,$A41,СВЦЭМ!$B$39:$B$782,L$11)+'СЕТ СН'!$F$11+СВЦЭМ!$D$10+'СЕТ СН'!$F$5-'СЕТ СН'!$F$21</f>
        <v>3197.1188030600001</v>
      </c>
      <c r="M41" s="36">
        <f>SUMIFS(СВЦЭМ!$D$39:$D$782,СВЦЭМ!$A$39:$A$782,$A41,СВЦЭМ!$B$39:$B$782,M$11)+'СЕТ СН'!$F$11+СВЦЭМ!$D$10+'СЕТ СН'!$F$5-'СЕТ СН'!$F$21</f>
        <v>3165.3498959400004</v>
      </c>
      <c r="N41" s="36">
        <f>SUMIFS(СВЦЭМ!$D$39:$D$782,СВЦЭМ!$A$39:$A$782,$A41,СВЦЭМ!$B$39:$B$782,N$11)+'СЕТ СН'!$F$11+СВЦЭМ!$D$10+'СЕТ СН'!$F$5-'СЕТ СН'!$F$21</f>
        <v>3209.40513414</v>
      </c>
      <c r="O41" s="36">
        <f>SUMIFS(СВЦЭМ!$D$39:$D$782,СВЦЭМ!$A$39:$A$782,$A41,СВЦЭМ!$B$39:$B$782,O$11)+'СЕТ СН'!$F$11+СВЦЭМ!$D$10+'СЕТ СН'!$F$5-'СЕТ СН'!$F$21</f>
        <v>3195.0928820899999</v>
      </c>
      <c r="P41" s="36">
        <f>SUMIFS(СВЦЭМ!$D$39:$D$782,СВЦЭМ!$A$39:$A$782,$A41,СВЦЭМ!$B$39:$B$782,P$11)+'СЕТ СН'!$F$11+СВЦЭМ!$D$10+'СЕТ СН'!$F$5-'СЕТ СН'!$F$21</f>
        <v>3202.1946567000005</v>
      </c>
      <c r="Q41" s="36">
        <f>SUMIFS(СВЦЭМ!$D$39:$D$782,СВЦЭМ!$A$39:$A$782,$A41,СВЦЭМ!$B$39:$B$782,Q$11)+'СЕТ СН'!$F$11+СВЦЭМ!$D$10+'СЕТ СН'!$F$5-'СЕТ СН'!$F$21</f>
        <v>3207.93454062</v>
      </c>
      <c r="R41" s="36">
        <f>SUMIFS(СВЦЭМ!$D$39:$D$782,СВЦЭМ!$A$39:$A$782,$A41,СВЦЭМ!$B$39:$B$782,R$11)+'СЕТ СН'!$F$11+СВЦЭМ!$D$10+'СЕТ СН'!$F$5-'СЕТ СН'!$F$21</f>
        <v>3197.3550094900002</v>
      </c>
      <c r="S41" s="36">
        <f>SUMIFS(СВЦЭМ!$D$39:$D$782,СВЦЭМ!$A$39:$A$782,$A41,СВЦЭМ!$B$39:$B$782,S$11)+'СЕТ СН'!$F$11+СВЦЭМ!$D$10+'СЕТ СН'!$F$5-'СЕТ СН'!$F$21</f>
        <v>3184.3057476200001</v>
      </c>
      <c r="T41" s="36">
        <f>SUMIFS(СВЦЭМ!$D$39:$D$782,СВЦЭМ!$A$39:$A$782,$A41,СВЦЭМ!$B$39:$B$782,T$11)+'СЕТ СН'!$F$11+СВЦЭМ!$D$10+'СЕТ СН'!$F$5-'СЕТ СН'!$F$21</f>
        <v>3182.3588892600001</v>
      </c>
      <c r="U41" s="36">
        <f>SUMIFS(СВЦЭМ!$D$39:$D$782,СВЦЭМ!$A$39:$A$782,$A41,СВЦЭМ!$B$39:$B$782,U$11)+'СЕТ СН'!$F$11+СВЦЭМ!$D$10+'СЕТ СН'!$F$5-'СЕТ СН'!$F$21</f>
        <v>3190.3838730900002</v>
      </c>
      <c r="V41" s="36">
        <f>SUMIFS(СВЦЭМ!$D$39:$D$782,СВЦЭМ!$A$39:$A$782,$A41,СВЦЭМ!$B$39:$B$782,V$11)+'СЕТ СН'!$F$11+СВЦЭМ!$D$10+'СЕТ СН'!$F$5-'СЕТ СН'!$F$21</f>
        <v>3215.5943303600002</v>
      </c>
      <c r="W41" s="36">
        <f>SUMIFS(СВЦЭМ!$D$39:$D$782,СВЦЭМ!$A$39:$A$782,$A41,СВЦЭМ!$B$39:$B$782,W$11)+'СЕТ СН'!$F$11+СВЦЭМ!$D$10+'СЕТ СН'!$F$5-'СЕТ СН'!$F$21</f>
        <v>3183.4047431200001</v>
      </c>
      <c r="X41" s="36">
        <f>SUMIFS(СВЦЭМ!$D$39:$D$782,СВЦЭМ!$A$39:$A$782,$A41,СВЦЭМ!$B$39:$B$782,X$11)+'СЕТ СН'!$F$11+СВЦЭМ!$D$10+'СЕТ СН'!$F$5-'СЕТ СН'!$F$21</f>
        <v>3226.3941345800004</v>
      </c>
      <c r="Y41" s="36">
        <f>SUMIFS(СВЦЭМ!$D$39:$D$782,СВЦЭМ!$A$39:$A$782,$A41,СВЦЭМ!$B$39:$B$782,Y$11)+'СЕТ СН'!$F$11+СВЦЭМ!$D$10+'СЕТ СН'!$F$5-'СЕТ СН'!$F$21</f>
        <v>3312.2458061400002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СН'!$G$11+СВЦЭМ!$D$10+'СЕТ СН'!$G$5-'СЕТ СН'!$G$21</f>
        <v>4487.7693670400004</v>
      </c>
      <c r="C48" s="36">
        <f>SUMIFS(СВЦЭМ!$D$39:$D$782,СВЦЭМ!$A$39:$A$782,$A48,СВЦЭМ!$B$39:$B$782,C$47)+'СЕТ СН'!$G$11+СВЦЭМ!$D$10+'СЕТ СН'!$G$5-'СЕТ СН'!$G$21</f>
        <v>4567.5045306399998</v>
      </c>
      <c r="D48" s="36">
        <f>SUMIFS(СВЦЭМ!$D$39:$D$782,СВЦЭМ!$A$39:$A$782,$A48,СВЦЭМ!$B$39:$B$782,D$47)+'СЕТ СН'!$G$11+СВЦЭМ!$D$10+'СЕТ СН'!$G$5-'СЕТ СН'!$G$21</f>
        <v>4612.6706367799998</v>
      </c>
      <c r="E48" s="36">
        <f>SUMIFS(СВЦЭМ!$D$39:$D$782,СВЦЭМ!$A$39:$A$782,$A48,СВЦЭМ!$B$39:$B$782,E$47)+'СЕТ СН'!$G$11+СВЦЭМ!$D$10+'СЕТ СН'!$G$5-'СЕТ СН'!$G$21</f>
        <v>4647.7995971999999</v>
      </c>
      <c r="F48" s="36">
        <f>SUMIFS(СВЦЭМ!$D$39:$D$782,СВЦЭМ!$A$39:$A$782,$A48,СВЦЭМ!$B$39:$B$782,F$47)+'СЕТ СН'!$G$11+СВЦЭМ!$D$10+'СЕТ СН'!$G$5-'СЕТ СН'!$G$21</f>
        <v>4646.9156033099998</v>
      </c>
      <c r="G48" s="36">
        <f>SUMIFS(СВЦЭМ!$D$39:$D$782,СВЦЭМ!$A$39:$A$782,$A48,СВЦЭМ!$B$39:$B$782,G$47)+'СЕТ СН'!$G$11+СВЦЭМ!$D$10+'СЕТ СН'!$G$5-'СЕТ СН'!$G$21</f>
        <v>4635.0752125600002</v>
      </c>
      <c r="H48" s="36">
        <f>SUMIFS(СВЦЭМ!$D$39:$D$782,СВЦЭМ!$A$39:$A$782,$A48,СВЦЭМ!$B$39:$B$782,H$47)+'СЕТ СН'!$G$11+СВЦЭМ!$D$10+'СЕТ СН'!$G$5-'СЕТ СН'!$G$21</f>
        <v>4503.0545401399995</v>
      </c>
      <c r="I48" s="36">
        <f>SUMIFS(СВЦЭМ!$D$39:$D$782,СВЦЭМ!$A$39:$A$782,$A48,СВЦЭМ!$B$39:$B$782,I$47)+'СЕТ СН'!$G$11+СВЦЭМ!$D$10+'СЕТ СН'!$G$5-'СЕТ СН'!$G$21</f>
        <v>4424.75856552</v>
      </c>
      <c r="J48" s="36">
        <f>SUMIFS(СВЦЭМ!$D$39:$D$782,СВЦЭМ!$A$39:$A$782,$A48,СВЦЭМ!$B$39:$B$782,J$47)+'СЕТ СН'!$G$11+СВЦЭМ!$D$10+'СЕТ СН'!$G$5-'СЕТ СН'!$G$21</f>
        <v>4370.4657668399996</v>
      </c>
      <c r="K48" s="36">
        <f>SUMIFS(СВЦЭМ!$D$39:$D$782,СВЦЭМ!$A$39:$A$782,$A48,СВЦЭМ!$B$39:$B$782,K$47)+'СЕТ СН'!$G$11+СВЦЭМ!$D$10+'СЕТ СН'!$G$5-'СЕТ СН'!$G$21</f>
        <v>4376.6896591200002</v>
      </c>
      <c r="L48" s="36">
        <f>SUMIFS(СВЦЭМ!$D$39:$D$782,СВЦЭМ!$A$39:$A$782,$A48,СВЦЭМ!$B$39:$B$782,L$47)+'СЕТ СН'!$G$11+СВЦЭМ!$D$10+'СЕТ СН'!$G$5-'СЕТ СН'!$G$21</f>
        <v>4373.7367241499996</v>
      </c>
      <c r="M48" s="36">
        <f>SUMIFS(СВЦЭМ!$D$39:$D$782,СВЦЭМ!$A$39:$A$782,$A48,СВЦЭМ!$B$39:$B$782,M$47)+'СЕТ СН'!$G$11+СВЦЭМ!$D$10+'СЕТ СН'!$G$5-'СЕТ СН'!$G$21</f>
        <v>4397.8258958699998</v>
      </c>
      <c r="N48" s="36">
        <f>SUMIFS(СВЦЭМ!$D$39:$D$782,СВЦЭМ!$A$39:$A$782,$A48,СВЦЭМ!$B$39:$B$782,N$47)+'СЕТ СН'!$G$11+СВЦЭМ!$D$10+'СЕТ СН'!$G$5-'СЕТ СН'!$G$21</f>
        <v>4417.6795557200003</v>
      </c>
      <c r="O48" s="36">
        <f>SUMIFS(СВЦЭМ!$D$39:$D$782,СВЦЭМ!$A$39:$A$782,$A48,СВЦЭМ!$B$39:$B$782,O$47)+'СЕТ СН'!$G$11+СВЦЭМ!$D$10+'СЕТ СН'!$G$5-'СЕТ СН'!$G$21</f>
        <v>4415.85079692</v>
      </c>
      <c r="P48" s="36">
        <f>SUMIFS(СВЦЭМ!$D$39:$D$782,СВЦЭМ!$A$39:$A$782,$A48,СВЦЭМ!$B$39:$B$782,P$47)+'СЕТ СН'!$G$11+СВЦЭМ!$D$10+'СЕТ СН'!$G$5-'СЕТ СН'!$G$21</f>
        <v>4433.0770965699994</v>
      </c>
      <c r="Q48" s="36">
        <f>SUMIFS(СВЦЭМ!$D$39:$D$782,СВЦЭМ!$A$39:$A$782,$A48,СВЦЭМ!$B$39:$B$782,Q$47)+'СЕТ СН'!$G$11+СВЦЭМ!$D$10+'СЕТ СН'!$G$5-'СЕТ СН'!$G$21</f>
        <v>4442.0489460199997</v>
      </c>
      <c r="R48" s="36">
        <f>SUMIFS(СВЦЭМ!$D$39:$D$782,СВЦЭМ!$A$39:$A$782,$A48,СВЦЭМ!$B$39:$B$782,R$47)+'СЕТ СН'!$G$11+СВЦЭМ!$D$10+'СЕТ СН'!$G$5-'СЕТ СН'!$G$21</f>
        <v>4429.0048789499997</v>
      </c>
      <c r="S48" s="36">
        <f>SUMIFS(СВЦЭМ!$D$39:$D$782,СВЦЭМ!$A$39:$A$782,$A48,СВЦЭМ!$B$39:$B$782,S$47)+'СЕТ СН'!$G$11+СВЦЭМ!$D$10+'СЕТ СН'!$G$5-'СЕТ СН'!$G$21</f>
        <v>4408.2147296499998</v>
      </c>
      <c r="T48" s="36">
        <f>SUMIFS(СВЦЭМ!$D$39:$D$782,СВЦЭМ!$A$39:$A$782,$A48,СВЦЭМ!$B$39:$B$782,T$47)+'СЕТ СН'!$G$11+СВЦЭМ!$D$10+'СЕТ СН'!$G$5-'СЕТ СН'!$G$21</f>
        <v>4391.1740903800001</v>
      </c>
      <c r="U48" s="36">
        <f>SUMIFS(СВЦЭМ!$D$39:$D$782,СВЦЭМ!$A$39:$A$782,$A48,СВЦЭМ!$B$39:$B$782,U$47)+'СЕТ СН'!$G$11+СВЦЭМ!$D$10+'СЕТ СН'!$G$5-'СЕТ СН'!$G$21</f>
        <v>4378.8588575499998</v>
      </c>
      <c r="V48" s="36">
        <f>SUMIFS(СВЦЭМ!$D$39:$D$782,СВЦЭМ!$A$39:$A$782,$A48,СВЦЭМ!$B$39:$B$782,V$47)+'СЕТ СН'!$G$11+СВЦЭМ!$D$10+'СЕТ СН'!$G$5-'СЕТ СН'!$G$21</f>
        <v>4390.6926805799994</v>
      </c>
      <c r="W48" s="36">
        <f>SUMIFS(СВЦЭМ!$D$39:$D$782,СВЦЭМ!$A$39:$A$782,$A48,СВЦЭМ!$B$39:$B$782,W$47)+'СЕТ СН'!$G$11+СВЦЭМ!$D$10+'СЕТ СН'!$G$5-'СЕТ СН'!$G$21</f>
        <v>4336.7799176099998</v>
      </c>
      <c r="X48" s="36">
        <f>SUMIFS(СВЦЭМ!$D$39:$D$782,СВЦЭМ!$A$39:$A$782,$A48,СВЦЭМ!$B$39:$B$782,X$47)+'СЕТ СН'!$G$11+СВЦЭМ!$D$10+'СЕТ СН'!$G$5-'СЕТ СН'!$G$21</f>
        <v>4386.0202231900003</v>
      </c>
      <c r="Y48" s="36">
        <f>SUMIFS(СВЦЭМ!$D$39:$D$782,СВЦЭМ!$A$39:$A$782,$A48,СВЦЭМ!$B$39:$B$782,Y$47)+'СЕТ СН'!$G$11+СВЦЭМ!$D$10+'СЕТ СН'!$G$5-'СЕТ СН'!$G$21</f>
        <v>4423.86323782</v>
      </c>
      <c r="AA48" s="45"/>
    </row>
    <row r="49" spans="1:25" ht="15.75" x14ac:dyDescent="0.2">
      <c r="A49" s="35">
        <f>A48+1</f>
        <v>45079</v>
      </c>
      <c r="B49" s="36">
        <f>SUMIFS(СВЦЭМ!$D$39:$D$782,СВЦЭМ!$A$39:$A$782,$A49,СВЦЭМ!$B$39:$B$782,B$47)+'СЕТ СН'!$G$11+СВЦЭМ!$D$10+'СЕТ СН'!$G$5-'СЕТ СН'!$G$21</f>
        <v>4516.3819099800003</v>
      </c>
      <c r="C49" s="36">
        <f>SUMIFS(СВЦЭМ!$D$39:$D$782,СВЦЭМ!$A$39:$A$782,$A49,СВЦЭМ!$B$39:$B$782,C$47)+'СЕТ СН'!$G$11+СВЦЭМ!$D$10+'СЕТ СН'!$G$5-'СЕТ СН'!$G$21</f>
        <v>4545.2518659899997</v>
      </c>
      <c r="D49" s="36">
        <f>SUMIFS(СВЦЭМ!$D$39:$D$782,СВЦЭМ!$A$39:$A$782,$A49,СВЦЭМ!$B$39:$B$782,D$47)+'СЕТ СН'!$G$11+СВЦЭМ!$D$10+'СЕТ СН'!$G$5-'СЕТ СН'!$G$21</f>
        <v>4589.6306917000002</v>
      </c>
      <c r="E49" s="36">
        <f>SUMIFS(СВЦЭМ!$D$39:$D$782,СВЦЭМ!$A$39:$A$782,$A49,СВЦЭМ!$B$39:$B$782,E$47)+'СЕТ СН'!$G$11+СВЦЭМ!$D$10+'СЕТ СН'!$G$5-'СЕТ СН'!$G$21</f>
        <v>4596.1752946699999</v>
      </c>
      <c r="F49" s="36">
        <f>SUMIFS(СВЦЭМ!$D$39:$D$782,СВЦЭМ!$A$39:$A$782,$A49,СВЦЭМ!$B$39:$B$782,F$47)+'СЕТ СН'!$G$11+СВЦЭМ!$D$10+'СЕТ СН'!$G$5-'СЕТ СН'!$G$21</f>
        <v>4579.1836813</v>
      </c>
      <c r="G49" s="36">
        <f>SUMIFS(СВЦЭМ!$D$39:$D$782,СВЦЭМ!$A$39:$A$782,$A49,СВЦЭМ!$B$39:$B$782,G$47)+'СЕТ СН'!$G$11+СВЦЭМ!$D$10+'СЕТ СН'!$G$5-'СЕТ СН'!$G$21</f>
        <v>4555.17551783</v>
      </c>
      <c r="H49" s="36">
        <f>SUMIFS(СВЦЭМ!$D$39:$D$782,СВЦЭМ!$A$39:$A$782,$A49,СВЦЭМ!$B$39:$B$782,H$47)+'СЕТ СН'!$G$11+СВЦЭМ!$D$10+'СЕТ СН'!$G$5-'СЕТ СН'!$G$21</f>
        <v>4395.6851577899997</v>
      </c>
      <c r="I49" s="36">
        <f>SUMIFS(СВЦЭМ!$D$39:$D$782,СВЦЭМ!$A$39:$A$782,$A49,СВЦЭМ!$B$39:$B$782,I$47)+'СЕТ СН'!$G$11+СВЦЭМ!$D$10+'СЕТ СН'!$G$5-'СЕТ СН'!$G$21</f>
        <v>4434.4037207800002</v>
      </c>
      <c r="J49" s="36">
        <f>SUMIFS(СВЦЭМ!$D$39:$D$782,СВЦЭМ!$A$39:$A$782,$A49,СВЦЭМ!$B$39:$B$782,J$47)+'СЕТ СН'!$G$11+СВЦЭМ!$D$10+'СЕТ СН'!$G$5-'СЕТ СН'!$G$21</f>
        <v>4411.7418644299996</v>
      </c>
      <c r="K49" s="36">
        <f>SUMIFS(СВЦЭМ!$D$39:$D$782,СВЦЭМ!$A$39:$A$782,$A49,СВЦЭМ!$B$39:$B$782,K$47)+'СЕТ СН'!$G$11+СВЦЭМ!$D$10+'СЕТ СН'!$G$5-'СЕТ СН'!$G$21</f>
        <v>4377.4750493299998</v>
      </c>
      <c r="L49" s="36">
        <f>SUMIFS(СВЦЭМ!$D$39:$D$782,СВЦЭМ!$A$39:$A$782,$A49,СВЦЭМ!$B$39:$B$782,L$47)+'СЕТ СН'!$G$11+СВЦЭМ!$D$10+'СЕТ СН'!$G$5-'СЕТ СН'!$G$21</f>
        <v>4367.9919001099997</v>
      </c>
      <c r="M49" s="36">
        <f>SUMIFS(СВЦЭМ!$D$39:$D$782,СВЦЭМ!$A$39:$A$782,$A49,СВЦЭМ!$B$39:$B$782,M$47)+'СЕТ СН'!$G$11+СВЦЭМ!$D$10+'СЕТ СН'!$G$5-'СЕТ СН'!$G$21</f>
        <v>4389.0822007999996</v>
      </c>
      <c r="N49" s="36">
        <f>SUMIFS(СВЦЭМ!$D$39:$D$782,СВЦЭМ!$A$39:$A$782,$A49,СВЦЭМ!$B$39:$B$782,N$47)+'СЕТ СН'!$G$11+СВЦЭМ!$D$10+'СЕТ СН'!$G$5-'СЕТ СН'!$G$21</f>
        <v>4426.42395769</v>
      </c>
      <c r="O49" s="36">
        <f>SUMIFS(СВЦЭМ!$D$39:$D$782,СВЦЭМ!$A$39:$A$782,$A49,СВЦЭМ!$B$39:$B$782,O$47)+'СЕТ СН'!$G$11+СВЦЭМ!$D$10+'СЕТ СН'!$G$5-'СЕТ СН'!$G$21</f>
        <v>4423.66807496</v>
      </c>
      <c r="P49" s="36">
        <f>SUMIFS(СВЦЭМ!$D$39:$D$782,СВЦЭМ!$A$39:$A$782,$A49,СВЦЭМ!$B$39:$B$782,P$47)+'СЕТ СН'!$G$11+СВЦЭМ!$D$10+'СЕТ СН'!$G$5-'СЕТ СН'!$G$21</f>
        <v>4426.8654171399994</v>
      </c>
      <c r="Q49" s="36">
        <f>SUMIFS(СВЦЭМ!$D$39:$D$782,СВЦЭМ!$A$39:$A$782,$A49,СВЦЭМ!$B$39:$B$782,Q$47)+'СЕТ СН'!$G$11+СВЦЭМ!$D$10+'СЕТ СН'!$G$5-'СЕТ СН'!$G$21</f>
        <v>4440.5736225000001</v>
      </c>
      <c r="R49" s="36">
        <f>SUMIFS(СВЦЭМ!$D$39:$D$782,СВЦЭМ!$A$39:$A$782,$A49,СВЦЭМ!$B$39:$B$782,R$47)+'СЕТ СН'!$G$11+СВЦЭМ!$D$10+'СЕТ СН'!$G$5-'СЕТ СН'!$G$21</f>
        <v>4425.7472671100004</v>
      </c>
      <c r="S49" s="36">
        <f>SUMIFS(СВЦЭМ!$D$39:$D$782,СВЦЭМ!$A$39:$A$782,$A49,СВЦЭМ!$B$39:$B$782,S$47)+'СЕТ СН'!$G$11+СВЦЭМ!$D$10+'СЕТ СН'!$G$5-'СЕТ СН'!$G$21</f>
        <v>4414.0724147000001</v>
      </c>
      <c r="T49" s="36">
        <f>SUMIFS(СВЦЭМ!$D$39:$D$782,СВЦЭМ!$A$39:$A$782,$A49,СВЦЭМ!$B$39:$B$782,T$47)+'СЕТ СН'!$G$11+СВЦЭМ!$D$10+'СЕТ СН'!$G$5-'СЕТ СН'!$G$21</f>
        <v>4397.9139036899996</v>
      </c>
      <c r="U49" s="36">
        <f>SUMIFS(СВЦЭМ!$D$39:$D$782,СВЦЭМ!$A$39:$A$782,$A49,СВЦЭМ!$B$39:$B$782,U$47)+'СЕТ СН'!$G$11+СВЦЭМ!$D$10+'СЕТ СН'!$G$5-'СЕТ СН'!$G$21</f>
        <v>4344.3403643000001</v>
      </c>
      <c r="V49" s="36">
        <f>SUMIFS(СВЦЭМ!$D$39:$D$782,СВЦЭМ!$A$39:$A$782,$A49,СВЦЭМ!$B$39:$B$782,V$47)+'СЕТ СН'!$G$11+СВЦЭМ!$D$10+'СЕТ СН'!$G$5-'СЕТ СН'!$G$21</f>
        <v>4315.7044204499998</v>
      </c>
      <c r="W49" s="36">
        <f>SUMIFS(СВЦЭМ!$D$39:$D$782,СВЦЭМ!$A$39:$A$782,$A49,СВЦЭМ!$B$39:$B$782,W$47)+'СЕТ СН'!$G$11+СВЦЭМ!$D$10+'СЕТ СН'!$G$5-'СЕТ СН'!$G$21</f>
        <v>4325.4464526000002</v>
      </c>
      <c r="X49" s="36">
        <f>SUMIFS(СВЦЭМ!$D$39:$D$782,СВЦЭМ!$A$39:$A$782,$A49,СВЦЭМ!$B$39:$B$782,X$47)+'СЕТ СН'!$G$11+СВЦЭМ!$D$10+'СЕТ СН'!$G$5-'СЕТ СН'!$G$21</f>
        <v>4366.6482007699997</v>
      </c>
      <c r="Y49" s="36">
        <f>SUMIFS(СВЦЭМ!$D$39:$D$782,СВЦЭМ!$A$39:$A$782,$A49,СВЦЭМ!$B$39:$B$782,Y$47)+'СЕТ СН'!$G$11+СВЦЭМ!$D$10+'СЕТ СН'!$G$5-'СЕТ СН'!$G$21</f>
        <v>4409.5178248699995</v>
      </c>
    </row>
    <row r="50" spans="1:25" ht="15.75" x14ac:dyDescent="0.2">
      <c r="A50" s="35">
        <f t="shared" ref="A50:A77" si="1">A49+1</f>
        <v>45080</v>
      </c>
      <c r="B50" s="36">
        <f>SUMIFS(СВЦЭМ!$D$39:$D$782,СВЦЭМ!$A$39:$A$782,$A50,СВЦЭМ!$B$39:$B$782,B$47)+'СЕТ СН'!$G$11+СВЦЭМ!$D$10+'СЕТ СН'!$G$5-'СЕТ СН'!$G$21</f>
        <v>4445.2100982699994</v>
      </c>
      <c r="C50" s="36">
        <f>SUMIFS(СВЦЭМ!$D$39:$D$782,СВЦЭМ!$A$39:$A$782,$A50,СВЦЭМ!$B$39:$B$782,C$47)+'СЕТ СН'!$G$11+СВЦЭМ!$D$10+'СЕТ СН'!$G$5-'СЕТ СН'!$G$21</f>
        <v>4490.1948031000002</v>
      </c>
      <c r="D50" s="36">
        <f>SUMIFS(СВЦЭМ!$D$39:$D$782,СВЦЭМ!$A$39:$A$782,$A50,СВЦЭМ!$B$39:$B$782,D$47)+'СЕТ СН'!$G$11+СВЦЭМ!$D$10+'СЕТ СН'!$G$5-'СЕТ СН'!$G$21</f>
        <v>4591.5685918300005</v>
      </c>
      <c r="E50" s="36">
        <f>SUMIFS(СВЦЭМ!$D$39:$D$782,СВЦЭМ!$A$39:$A$782,$A50,СВЦЭМ!$B$39:$B$782,E$47)+'СЕТ СН'!$G$11+СВЦЭМ!$D$10+'СЕТ СН'!$G$5-'СЕТ СН'!$G$21</f>
        <v>4660.3346347300003</v>
      </c>
      <c r="F50" s="36">
        <f>SUMIFS(СВЦЭМ!$D$39:$D$782,СВЦЭМ!$A$39:$A$782,$A50,СВЦЭМ!$B$39:$B$782,F$47)+'СЕТ СН'!$G$11+СВЦЭМ!$D$10+'СЕТ СН'!$G$5-'СЕТ СН'!$G$21</f>
        <v>4614.4284830500001</v>
      </c>
      <c r="G50" s="36">
        <f>SUMIFS(СВЦЭМ!$D$39:$D$782,СВЦЭМ!$A$39:$A$782,$A50,СВЦЭМ!$B$39:$B$782,G$47)+'СЕТ СН'!$G$11+СВЦЭМ!$D$10+'СЕТ СН'!$G$5-'СЕТ СН'!$G$21</f>
        <v>4622.6528471500005</v>
      </c>
      <c r="H50" s="36">
        <f>SUMIFS(СВЦЭМ!$D$39:$D$782,СВЦЭМ!$A$39:$A$782,$A50,СВЦЭМ!$B$39:$B$782,H$47)+'СЕТ СН'!$G$11+СВЦЭМ!$D$10+'СЕТ СН'!$G$5-'СЕТ СН'!$G$21</f>
        <v>4535.0912936200002</v>
      </c>
      <c r="I50" s="36">
        <f>SUMIFS(СВЦЭМ!$D$39:$D$782,СВЦЭМ!$A$39:$A$782,$A50,СВЦЭМ!$B$39:$B$782,I$47)+'СЕТ СН'!$G$11+СВЦЭМ!$D$10+'СЕТ СН'!$G$5-'СЕТ СН'!$G$21</f>
        <v>4428.1734258300003</v>
      </c>
      <c r="J50" s="36">
        <f>SUMIFS(СВЦЭМ!$D$39:$D$782,СВЦЭМ!$A$39:$A$782,$A50,СВЦЭМ!$B$39:$B$782,J$47)+'СЕТ СН'!$G$11+СВЦЭМ!$D$10+'СЕТ СН'!$G$5-'СЕТ СН'!$G$21</f>
        <v>4327.5567672400002</v>
      </c>
      <c r="K50" s="36">
        <f>SUMIFS(СВЦЭМ!$D$39:$D$782,СВЦЭМ!$A$39:$A$782,$A50,СВЦЭМ!$B$39:$B$782,K$47)+'СЕТ СН'!$G$11+СВЦЭМ!$D$10+'СЕТ СН'!$G$5-'СЕТ СН'!$G$21</f>
        <v>4271.5196735</v>
      </c>
      <c r="L50" s="36">
        <f>SUMIFS(СВЦЭМ!$D$39:$D$782,СВЦЭМ!$A$39:$A$782,$A50,СВЦЭМ!$B$39:$B$782,L$47)+'СЕТ СН'!$G$11+СВЦЭМ!$D$10+'СЕТ СН'!$G$5-'СЕТ СН'!$G$21</f>
        <v>4261.7863104600001</v>
      </c>
      <c r="M50" s="36">
        <f>SUMIFS(СВЦЭМ!$D$39:$D$782,СВЦЭМ!$A$39:$A$782,$A50,СВЦЭМ!$B$39:$B$782,M$47)+'СЕТ СН'!$G$11+СВЦЭМ!$D$10+'СЕТ СН'!$G$5-'СЕТ СН'!$G$21</f>
        <v>4273.1963810300003</v>
      </c>
      <c r="N50" s="36">
        <f>SUMIFS(СВЦЭМ!$D$39:$D$782,СВЦЭМ!$A$39:$A$782,$A50,СВЦЭМ!$B$39:$B$782,N$47)+'СЕТ СН'!$G$11+СВЦЭМ!$D$10+'СЕТ СН'!$G$5-'СЕТ СН'!$G$21</f>
        <v>4291.9641233000002</v>
      </c>
      <c r="O50" s="36">
        <f>SUMIFS(СВЦЭМ!$D$39:$D$782,СВЦЭМ!$A$39:$A$782,$A50,СВЦЭМ!$B$39:$B$782,O$47)+'СЕТ СН'!$G$11+СВЦЭМ!$D$10+'СЕТ СН'!$G$5-'СЕТ СН'!$G$21</f>
        <v>4296.2922055399995</v>
      </c>
      <c r="P50" s="36">
        <f>SUMIFS(СВЦЭМ!$D$39:$D$782,СВЦЭМ!$A$39:$A$782,$A50,СВЦЭМ!$B$39:$B$782,P$47)+'СЕТ СН'!$G$11+СВЦЭМ!$D$10+'СЕТ СН'!$G$5-'СЕТ СН'!$G$21</f>
        <v>4310.6237107699999</v>
      </c>
      <c r="Q50" s="36">
        <f>SUMIFS(СВЦЭМ!$D$39:$D$782,СВЦЭМ!$A$39:$A$782,$A50,СВЦЭМ!$B$39:$B$782,Q$47)+'СЕТ СН'!$G$11+СВЦЭМ!$D$10+'СЕТ СН'!$G$5-'СЕТ СН'!$G$21</f>
        <v>4338.6489998300003</v>
      </c>
      <c r="R50" s="36">
        <f>SUMIFS(СВЦЭМ!$D$39:$D$782,СВЦЭМ!$A$39:$A$782,$A50,СВЦЭМ!$B$39:$B$782,R$47)+'СЕТ СН'!$G$11+СВЦЭМ!$D$10+'СЕТ СН'!$G$5-'СЕТ СН'!$G$21</f>
        <v>4330.4309208599998</v>
      </c>
      <c r="S50" s="36">
        <f>SUMIFS(СВЦЭМ!$D$39:$D$782,СВЦЭМ!$A$39:$A$782,$A50,СВЦЭМ!$B$39:$B$782,S$47)+'СЕТ СН'!$G$11+СВЦЭМ!$D$10+'СЕТ СН'!$G$5-'СЕТ СН'!$G$21</f>
        <v>4313.7786078199997</v>
      </c>
      <c r="T50" s="36">
        <f>SUMIFS(СВЦЭМ!$D$39:$D$782,СВЦЭМ!$A$39:$A$782,$A50,СВЦЭМ!$B$39:$B$782,T$47)+'СЕТ СН'!$G$11+СВЦЭМ!$D$10+'СЕТ СН'!$G$5-'СЕТ СН'!$G$21</f>
        <v>4301.8322346799996</v>
      </c>
      <c r="U50" s="36">
        <f>SUMIFS(СВЦЭМ!$D$39:$D$782,СВЦЭМ!$A$39:$A$782,$A50,СВЦЭМ!$B$39:$B$782,U$47)+'СЕТ СН'!$G$11+СВЦЭМ!$D$10+'СЕТ СН'!$G$5-'СЕТ СН'!$G$21</f>
        <v>4290.3929845799994</v>
      </c>
      <c r="V50" s="36">
        <f>SUMIFS(СВЦЭМ!$D$39:$D$782,СВЦЭМ!$A$39:$A$782,$A50,СВЦЭМ!$B$39:$B$782,V$47)+'СЕТ СН'!$G$11+СВЦЭМ!$D$10+'СЕТ СН'!$G$5-'СЕТ СН'!$G$21</f>
        <v>4276.01732335</v>
      </c>
      <c r="W50" s="36">
        <f>SUMIFS(СВЦЭМ!$D$39:$D$782,СВЦЭМ!$A$39:$A$782,$A50,СВЦЭМ!$B$39:$B$782,W$47)+'СЕТ СН'!$G$11+СВЦЭМ!$D$10+'СЕТ СН'!$G$5-'СЕТ СН'!$G$21</f>
        <v>4248.2499878300005</v>
      </c>
      <c r="X50" s="36">
        <f>SUMIFS(СВЦЭМ!$D$39:$D$782,СВЦЭМ!$A$39:$A$782,$A50,СВЦЭМ!$B$39:$B$782,X$47)+'СЕТ СН'!$G$11+СВЦЭМ!$D$10+'СЕТ СН'!$G$5-'СЕТ СН'!$G$21</f>
        <v>4283.0871514999999</v>
      </c>
      <c r="Y50" s="36">
        <f>SUMIFS(СВЦЭМ!$D$39:$D$782,СВЦЭМ!$A$39:$A$782,$A50,СВЦЭМ!$B$39:$B$782,Y$47)+'СЕТ СН'!$G$11+СВЦЭМ!$D$10+'СЕТ СН'!$G$5-'СЕТ СН'!$G$21</f>
        <v>4365.3513727600002</v>
      </c>
    </row>
    <row r="51" spans="1:25" ht="15.75" x14ac:dyDescent="0.2">
      <c r="A51" s="35">
        <f t="shared" si="1"/>
        <v>45081</v>
      </c>
      <c r="B51" s="36">
        <f>SUMIFS(СВЦЭМ!$D$39:$D$782,СВЦЭМ!$A$39:$A$782,$A51,СВЦЭМ!$B$39:$B$782,B$47)+'СЕТ СН'!$G$11+СВЦЭМ!$D$10+'СЕТ СН'!$G$5-'СЕТ СН'!$G$21</f>
        <v>4468.4828749299995</v>
      </c>
      <c r="C51" s="36">
        <f>SUMIFS(СВЦЭМ!$D$39:$D$782,СВЦЭМ!$A$39:$A$782,$A51,СВЦЭМ!$B$39:$B$782,C$47)+'СЕТ СН'!$G$11+СВЦЭМ!$D$10+'СЕТ СН'!$G$5-'СЕТ СН'!$G$21</f>
        <v>4545.6113125100001</v>
      </c>
      <c r="D51" s="36">
        <f>SUMIFS(СВЦЭМ!$D$39:$D$782,СВЦЭМ!$A$39:$A$782,$A51,СВЦЭМ!$B$39:$B$782,D$47)+'СЕТ СН'!$G$11+СВЦЭМ!$D$10+'СЕТ СН'!$G$5-'СЕТ СН'!$G$21</f>
        <v>4633.8198139300002</v>
      </c>
      <c r="E51" s="36">
        <f>SUMIFS(СВЦЭМ!$D$39:$D$782,СВЦЭМ!$A$39:$A$782,$A51,СВЦЭМ!$B$39:$B$782,E$47)+'СЕТ СН'!$G$11+СВЦЭМ!$D$10+'СЕТ СН'!$G$5-'СЕТ СН'!$G$21</f>
        <v>4657.3067711499998</v>
      </c>
      <c r="F51" s="36">
        <f>SUMIFS(СВЦЭМ!$D$39:$D$782,СВЦЭМ!$A$39:$A$782,$A51,СВЦЭМ!$B$39:$B$782,F$47)+'СЕТ СН'!$G$11+СВЦЭМ!$D$10+'СЕТ СН'!$G$5-'СЕТ СН'!$G$21</f>
        <v>4671.6759043000002</v>
      </c>
      <c r="G51" s="36">
        <f>SUMIFS(СВЦЭМ!$D$39:$D$782,СВЦЭМ!$A$39:$A$782,$A51,СВЦЭМ!$B$39:$B$782,G$47)+'СЕТ СН'!$G$11+СВЦЭМ!$D$10+'СЕТ СН'!$G$5-'СЕТ СН'!$G$21</f>
        <v>4649.2624645300002</v>
      </c>
      <c r="H51" s="36">
        <f>SUMIFS(СВЦЭМ!$D$39:$D$782,СВЦЭМ!$A$39:$A$782,$A51,СВЦЭМ!$B$39:$B$782,H$47)+'СЕТ СН'!$G$11+СВЦЭМ!$D$10+'СЕТ СН'!$G$5-'СЕТ СН'!$G$21</f>
        <v>4536.3247188200003</v>
      </c>
      <c r="I51" s="36">
        <f>SUMIFS(СВЦЭМ!$D$39:$D$782,СВЦЭМ!$A$39:$A$782,$A51,СВЦЭМ!$B$39:$B$782,I$47)+'СЕТ СН'!$G$11+СВЦЭМ!$D$10+'СЕТ СН'!$G$5-'СЕТ СН'!$G$21</f>
        <v>4443.2836968000001</v>
      </c>
      <c r="J51" s="36">
        <f>SUMIFS(СВЦЭМ!$D$39:$D$782,СВЦЭМ!$A$39:$A$782,$A51,СВЦЭМ!$B$39:$B$782,J$47)+'СЕТ СН'!$G$11+СВЦЭМ!$D$10+'СЕТ СН'!$G$5-'СЕТ СН'!$G$21</f>
        <v>4337.88092426</v>
      </c>
      <c r="K51" s="36">
        <f>SUMIFS(СВЦЭМ!$D$39:$D$782,СВЦЭМ!$A$39:$A$782,$A51,СВЦЭМ!$B$39:$B$782,K$47)+'СЕТ СН'!$G$11+СВЦЭМ!$D$10+'СЕТ СН'!$G$5-'СЕТ СН'!$G$21</f>
        <v>4300.1503250000005</v>
      </c>
      <c r="L51" s="36">
        <f>SUMIFS(СВЦЭМ!$D$39:$D$782,СВЦЭМ!$A$39:$A$782,$A51,СВЦЭМ!$B$39:$B$782,L$47)+'СЕТ СН'!$G$11+СВЦЭМ!$D$10+'СЕТ СН'!$G$5-'СЕТ СН'!$G$21</f>
        <v>4281.9647492100003</v>
      </c>
      <c r="M51" s="36">
        <f>SUMIFS(СВЦЭМ!$D$39:$D$782,СВЦЭМ!$A$39:$A$782,$A51,СВЦЭМ!$B$39:$B$782,M$47)+'СЕТ СН'!$G$11+СВЦЭМ!$D$10+'СЕТ СН'!$G$5-'СЕТ СН'!$G$21</f>
        <v>4293.6296540499998</v>
      </c>
      <c r="N51" s="36">
        <f>SUMIFS(СВЦЭМ!$D$39:$D$782,СВЦЭМ!$A$39:$A$782,$A51,СВЦЭМ!$B$39:$B$782,N$47)+'СЕТ СН'!$G$11+СВЦЭМ!$D$10+'СЕТ СН'!$G$5-'СЕТ СН'!$G$21</f>
        <v>4337.3688299599999</v>
      </c>
      <c r="O51" s="36">
        <f>SUMIFS(СВЦЭМ!$D$39:$D$782,СВЦЭМ!$A$39:$A$782,$A51,СВЦЭМ!$B$39:$B$782,O$47)+'СЕТ СН'!$G$11+СВЦЭМ!$D$10+'СЕТ СН'!$G$5-'СЕТ СН'!$G$21</f>
        <v>4346.2434894199996</v>
      </c>
      <c r="P51" s="36">
        <f>SUMIFS(СВЦЭМ!$D$39:$D$782,СВЦЭМ!$A$39:$A$782,$A51,СВЦЭМ!$B$39:$B$782,P$47)+'СЕТ СН'!$G$11+СВЦЭМ!$D$10+'СЕТ СН'!$G$5-'СЕТ СН'!$G$21</f>
        <v>4346.5294102299995</v>
      </c>
      <c r="Q51" s="36">
        <f>SUMIFS(СВЦЭМ!$D$39:$D$782,СВЦЭМ!$A$39:$A$782,$A51,СВЦЭМ!$B$39:$B$782,Q$47)+'СЕТ СН'!$G$11+СВЦЭМ!$D$10+'СЕТ СН'!$G$5-'СЕТ СН'!$G$21</f>
        <v>4366.8029015499997</v>
      </c>
      <c r="R51" s="36">
        <f>SUMIFS(СВЦЭМ!$D$39:$D$782,СВЦЭМ!$A$39:$A$782,$A51,СВЦЭМ!$B$39:$B$782,R$47)+'СЕТ СН'!$G$11+СВЦЭМ!$D$10+'СЕТ СН'!$G$5-'СЕТ СН'!$G$21</f>
        <v>4358.6955260300001</v>
      </c>
      <c r="S51" s="36">
        <f>SUMIFS(СВЦЭМ!$D$39:$D$782,СВЦЭМ!$A$39:$A$782,$A51,СВЦЭМ!$B$39:$B$782,S$47)+'СЕТ СН'!$G$11+СВЦЭМ!$D$10+'СЕТ СН'!$G$5-'СЕТ СН'!$G$21</f>
        <v>4338.9700380699996</v>
      </c>
      <c r="T51" s="36">
        <f>SUMIFS(СВЦЭМ!$D$39:$D$782,СВЦЭМ!$A$39:$A$782,$A51,СВЦЭМ!$B$39:$B$782,T$47)+'СЕТ СН'!$G$11+СВЦЭМ!$D$10+'СЕТ СН'!$G$5-'СЕТ СН'!$G$21</f>
        <v>4331.7370895499998</v>
      </c>
      <c r="U51" s="36">
        <f>SUMIFS(СВЦЭМ!$D$39:$D$782,СВЦЭМ!$A$39:$A$782,$A51,СВЦЭМ!$B$39:$B$782,U$47)+'СЕТ СН'!$G$11+СВЦЭМ!$D$10+'СЕТ СН'!$G$5-'СЕТ СН'!$G$21</f>
        <v>4266.0897894</v>
      </c>
      <c r="V51" s="36">
        <f>SUMIFS(СВЦЭМ!$D$39:$D$782,СВЦЭМ!$A$39:$A$782,$A51,СВЦЭМ!$B$39:$B$782,V$47)+'СЕТ СН'!$G$11+СВЦЭМ!$D$10+'СЕТ СН'!$G$5-'СЕТ СН'!$G$21</f>
        <v>4226.9704569099995</v>
      </c>
      <c r="W51" s="36">
        <f>SUMIFS(СВЦЭМ!$D$39:$D$782,СВЦЭМ!$A$39:$A$782,$A51,СВЦЭМ!$B$39:$B$782,W$47)+'СЕТ СН'!$G$11+СВЦЭМ!$D$10+'СЕТ СН'!$G$5-'СЕТ СН'!$G$21</f>
        <v>4239.6728415099997</v>
      </c>
      <c r="X51" s="36">
        <f>SUMIFS(СВЦЭМ!$D$39:$D$782,СВЦЭМ!$A$39:$A$782,$A51,СВЦЭМ!$B$39:$B$782,X$47)+'СЕТ СН'!$G$11+СВЦЭМ!$D$10+'СЕТ СН'!$G$5-'СЕТ СН'!$G$21</f>
        <v>4310.1539933699996</v>
      </c>
      <c r="Y51" s="36">
        <f>SUMIFS(СВЦЭМ!$D$39:$D$782,СВЦЭМ!$A$39:$A$782,$A51,СВЦЭМ!$B$39:$B$782,Y$47)+'СЕТ СН'!$G$11+СВЦЭМ!$D$10+'СЕТ СН'!$G$5-'СЕТ СН'!$G$21</f>
        <v>4384.2510059599999</v>
      </c>
    </row>
    <row r="52" spans="1:25" ht="15.75" x14ac:dyDescent="0.2">
      <c r="A52" s="35">
        <f t="shared" si="1"/>
        <v>45082</v>
      </c>
      <c r="B52" s="36">
        <f>SUMIFS(СВЦЭМ!$D$39:$D$782,СВЦЭМ!$A$39:$A$782,$A52,СВЦЭМ!$B$39:$B$782,B$47)+'СЕТ СН'!$G$11+СВЦЭМ!$D$10+'СЕТ СН'!$G$5-'СЕТ СН'!$G$21</f>
        <v>4440.5087394499997</v>
      </c>
      <c r="C52" s="36">
        <f>SUMIFS(СВЦЭМ!$D$39:$D$782,СВЦЭМ!$A$39:$A$782,$A52,СВЦЭМ!$B$39:$B$782,C$47)+'СЕТ СН'!$G$11+СВЦЭМ!$D$10+'СЕТ СН'!$G$5-'СЕТ СН'!$G$21</f>
        <v>4478.7681107999997</v>
      </c>
      <c r="D52" s="36">
        <f>SUMIFS(СВЦЭМ!$D$39:$D$782,СВЦЭМ!$A$39:$A$782,$A52,СВЦЭМ!$B$39:$B$782,D$47)+'СЕТ СН'!$G$11+СВЦЭМ!$D$10+'СЕТ СН'!$G$5-'СЕТ СН'!$G$21</f>
        <v>4528.0068192700001</v>
      </c>
      <c r="E52" s="36">
        <f>SUMIFS(СВЦЭМ!$D$39:$D$782,СВЦЭМ!$A$39:$A$782,$A52,СВЦЭМ!$B$39:$B$782,E$47)+'СЕТ СН'!$G$11+СВЦЭМ!$D$10+'СЕТ СН'!$G$5-'СЕТ СН'!$G$21</f>
        <v>4510.8558505399997</v>
      </c>
      <c r="F52" s="36">
        <f>SUMIFS(СВЦЭМ!$D$39:$D$782,СВЦЭМ!$A$39:$A$782,$A52,СВЦЭМ!$B$39:$B$782,F$47)+'СЕТ СН'!$G$11+СВЦЭМ!$D$10+'СЕТ СН'!$G$5-'СЕТ СН'!$G$21</f>
        <v>4502.4576018299995</v>
      </c>
      <c r="G52" s="36">
        <f>SUMIFS(СВЦЭМ!$D$39:$D$782,СВЦЭМ!$A$39:$A$782,$A52,СВЦЭМ!$B$39:$B$782,G$47)+'СЕТ СН'!$G$11+СВЦЭМ!$D$10+'СЕТ СН'!$G$5-'СЕТ СН'!$G$21</f>
        <v>4494.3471735000003</v>
      </c>
      <c r="H52" s="36">
        <f>SUMIFS(СВЦЭМ!$D$39:$D$782,СВЦЭМ!$A$39:$A$782,$A52,СВЦЭМ!$B$39:$B$782,H$47)+'СЕТ СН'!$G$11+СВЦЭМ!$D$10+'СЕТ СН'!$G$5-'СЕТ СН'!$G$21</f>
        <v>4460.1901574000003</v>
      </c>
      <c r="I52" s="36">
        <f>SUMIFS(СВЦЭМ!$D$39:$D$782,СВЦЭМ!$A$39:$A$782,$A52,СВЦЭМ!$B$39:$B$782,I$47)+'СЕТ СН'!$G$11+СВЦЭМ!$D$10+'СЕТ СН'!$G$5-'СЕТ СН'!$G$21</f>
        <v>4399.7538515199994</v>
      </c>
      <c r="J52" s="36">
        <f>SUMIFS(СВЦЭМ!$D$39:$D$782,СВЦЭМ!$A$39:$A$782,$A52,СВЦЭМ!$B$39:$B$782,J$47)+'СЕТ СН'!$G$11+СВЦЭМ!$D$10+'СЕТ СН'!$G$5-'СЕТ СН'!$G$21</f>
        <v>4432.2856868099998</v>
      </c>
      <c r="K52" s="36">
        <f>SUMIFS(СВЦЭМ!$D$39:$D$782,СВЦЭМ!$A$39:$A$782,$A52,СВЦЭМ!$B$39:$B$782,K$47)+'СЕТ СН'!$G$11+СВЦЭМ!$D$10+'СЕТ СН'!$G$5-'СЕТ СН'!$G$21</f>
        <v>4325.1897571499994</v>
      </c>
      <c r="L52" s="36">
        <f>SUMIFS(СВЦЭМ!$D$39:$D$782,СВЦЭМ!$A$39:$A$782,$A52,СВЦЭМ!$B$39:$B$782,L$47)+'СЕТ СН'!$G$11+СВЦЭМ!$D$10+'СЕТ СН'!$G$5-'СЕТ СН'!$G$21</f>
        <v>4309.68277089</v>
      </c>
      <c r="M52" s="36">
        <f>SUMIFS(СВЦЭМ!$D$39:$D$782,СВЦЭМ!$A$39:$A$782,$A52,СВЦЭМ!$B$39:$B$782,M$47)+'СЕТ СН'!$G$11+СВЦЭМ!$D$10+'СЕТ СН'!$G$5-'СЕТ СН'!$G$21</f>
        <v>4323.3311164099996</v>
      </c>
      <c r="N52" s="36">
        <f>SUMIFS(СВЦЭМ!$D$39:$D$782,СВЦЭМ!$A$39:$A$782,$A52,СВЦЭМ!$B$39:$B$782,N$47)+'СЕТ СН'!$G$11+СВЦЭМ!$D$10+'СЕТ СН'!$G$5-'СЕТ СН'!$G$21</f>
        <v>4368.0714407699998</v>
      </c>
      <c r="O52" s="36">
        <f>SUMIFS(СВЦЭМ!$D$39:$D$782,СВЦЭМ!$A$39:$A$782,$A52,СВЦЭМ!$B$39:$B$782,O$47)+'СЕТ СН'!$G$11+СВЦЭМ!$D$10+'СЕТ СН'!$G$5-'СЕТ СН'!$G$21</f>
        <v>4375.2091191700001</v>
      </c>
      <c r="P52" s="36">
        <f>SUMIFS(СВЦЭМ!$D$39:$D$782,СВЦЭМ!$A$39:$A$782,$A52,СВЦЭМ!$B$39:$B$782,P$47)+'СЕТ СН'!$G$11+СВЦЭМ!$D$10+'СЕТ СН'!$G$5-'СЕТ СН'!$G$21</f>
        <v>4391.1287378400002</v>
      </c>
      <c r="Q52" s="36">
        <f>SUMIFS(СВЦЭМ!$D$39:$D$782,СВЦЭМ!$A$39:$A$782,$A52,СВЦЭМ!$B$39:$B$782,Q$47)+'СЕТ СН'!$G$11+СВЦЭМ!$D$10+'СЕТ СН'!$G$5-'СЕТ СН'!$G$21</f>
        <v>4404.7109515399998</v>
      </c>
      <c r="R52" s="36">
        <f>SUMIFS(СВЦЭМ!$D$39:$D$782,СВЦЭМ!$A$39:$A$782,$A52,СВЦЭМ!$B$39:$B$782,R$47)+'СЕТ СН'!$G$11+СВЦЭМ!$D$10+'СЕТ СН'!$G$5-'СЕТ СН'!$G$21</f>
        <v>4426.9038044700001</v>
      </c>
      <c r="S52" s="36">
        <f>SUMIFS(СВЦЭМ!$D$39:$D$782,СВЦЭМ!$A$39:$A$782,$A52,СВЦЭМ!$B$39:$B$782,S$47)+'СЕТ СН'!$G$11+СВЦЭМ!$D$10+'СЕТ СН'!$G$5-'СЕТ СН'!$G$21</f>
        <v>4422.95437666</v>
      </c>
      <c r="T52" s="36">
        <f>SUMIFS(СВЦЭМ!$D$39:$D$782,СВЦЭМ!$A$39:$A$782,$A52,СВЦЭМ!$B$39:$B$782,T$47)+'СЕТ СН'!$G$11+СВЦЭМ!$D$10+'СЕТ СН'!$G$5-'СЕТ СН'!$G$21</f>
        <v>4395.9188258899994</v>
      </c>
      <c r="U52" s="36">
        <f>SUMIFS(СВЦЭМ!$D$39:$D$782,СВЦЭМ!$A$39:$A$782,$A52,СВЦЭМ!$B$39:$B$782,U$47)+'СЕТ СН'!$G$11+СВЦЭМ!$D$10+'СЕТ СН'!$G$5-'СЕТ СН'!$G$21</f>
        <v>4360.3882991999999</v>
      </c>
      <c r="V52" s="36">
        <f>SUMIFS(СВЦЭМ!$D$39:$D$782,СВЦЭМ!$A$39:$A$782,$A52,СВЦЭМ!$B$39:$B$782,V$47)+'СЕТ СН'!$G$11+СВЦЭМ!$D$10+'СЕТ СН'!$G$5-'СЕТ СН'!$G$21</f>
        <v>4292.0485611599997</v>
      </c>
      <c r="W52" s="36">
        <f>SUMIFS(СВЦЭМ!$D$39:$D$782,СВЦЭМ!$A$39:$A$782,$A52,СВЦЭМ!$B$39:$B$782,W$47)+'СЕТ СН'!$G$11+СВЦЭМ!$D$10+'СЕТ СН'!$G$5-'СЕТ СН'!$G$21</f>
        <v>4369.24548185</v>
      </c>
      <c r="X52" s="36">
        <f>SUMIFS(СВЦЭМ!$D$39:$D$782,СВЦЭМ!$A$39:$A$782,$A52,СВЦЭМ!$B$39:$B$782,X$47)+'СЕТ СН'!$G$11+СВЦЭМ!$D$10+'СЕТ СН'!$G$5-'СЕТ СН'!$G$21</f>
        <v>4421.9902375399997</v>
      </c>
      <c r="Y52" s="36">
        <f>SUMIFS(СВЦЭМ!$D$39:$D$782,СВЦЭМ!$A$39:$A$782,$A52,СВЦЭМ!$B$39:$B$782,Y$47)+'СЕТ СН'!$G$11+СВЦЭМ!$D$10+'СЕТ СН'!$G$5-'СЕТ СН'!$G$21</f>
        <v>4500.60809935</v>
      </c>
    </row>
    <row r="53" spans="1:25" ht="15.75" x14ac:dyDescent="0.2">
      <c r="A53" s="35">
        <f t="shared" si="1"/>
        <v>45083</v>
      </c>
      <c r="B53" s="36">
        <f>SUMIFS(СВЦЭМ!$D$39:$D$782,СВЦЭМ!$A$39:$A$782,$A53,СВЦЭМ!$B$39:$B$782,B$47)+'СЕТ СН'!$G$11+СВЦЭМ!$D$10+'СЕТ СН'!$G$5-'СЕТ СН'!$G$21</f>
        <v>4483.4116449900002</v>
      </c>
      <c r="C53" s="36">
        <f>SUMIFS(СВЦЭМ!$D$39:$D$782,СВЦЭМ!$A$39:$A$782,$A53,СВЦЭМ!$B$39:$B$782,C$47)+'СЕТ СН'!$G$11+СВЦЭМ!$D$10+'СЕТ СН'!$G$5-'СЕТ СН'!$G$21</f>
        <v>4577.8946181199999</v>
      </c>
      <c r="D53" s="36">
        <f>SUMIFS(СВЦЭМ!$D$39:$D$782,СВЦЭМ!$A$39:$A$782,$A53,СВЦЭМ!$B$39:$B$782,D$47)+'СЕТ СН'!$G$11+СВЦЭМ!$D$10+'СЕТ СН'!$G$5-'СЕТ СН'!$G$21</f>
        <v>4687.9917892900003</v>
      </c>
      <c r="E53" s="36">
        <f>SUMIFS(СВЦЭМ!$D$39:$D$782,СВЦЭМ!$A$39:$A$782,$A53,СВЦЭМ!$B$39:$B$782,E$47)+'СЕТ СН'!$G$11+СВЦЭМ!$D$10+'СЕТ СН'!$G$5-'СЕТ СН'!$G$21</f>
        <v>4684.1297777199998</v>
      </c>
      <c r="F53" s="36">
        <f>SUMIFS(СВЦЭМ!$D$39:$D$782,СВЦЭМ!$A$39:$A$782,$A53,СВЦЭМ!$B$39:$B$782,F$47)+'СЕТ СН'!$G$11+СВЦЭМ!$D$10+'СЕТ СН'!$G$5-'СЕТ СН'!$G$21</f>
        <v>4678.4061692200003</v>
      </c>
      <c r="G53" s="36">
        <f>SUMIFS(СВЦЭМ!$D$39:$D$782,СВЦЭМ!$A$39:$A$782,$A53,СВЦЭМ!$B$39:$B$782,G$47)+'СЕТ СН'!$G$11+СВЦЭМ!$D$10+'СЕТ СН'!$G$5-'СЕТ СН'!$G$21</f>
        <v>4587.6194083</v>
      </c>
      <c r="H53" s="36">
        <f>SUMIFS(СВЦЭМ!$D$39:$D$782,СВЦЭМ!$A$39:$A$782,$A53,СВЦЭМ!$B$39:$B$782,H$47)+'СЕТ СН'!$G$11+СВЦЭМ!$D$10+'СЕТ СН'!$G$5-'СЕТ СН'!$G$21</f>
        <v>4442.0665231000003</v>
      </c>
      <c r="I53" s="36">
        <f>SUMIFS(СВЦЭМ!$D$39:$D$782,СВЦЭМ!$A$39:$A$782,$A53,СВЦЭМ!$B$39:$B$782,I$47)+'СЕТ СН'!$G$11+СВЦЭМ!$D$10+'СЕТ СН'!$G$5-'СЕТ СН'!$G$21</f>
        <v>4375.88463873</v>
      </c>
      <c r="J53" s="36">
        <f>SUMIFS(СВЦЭМ!$D$39:$D$782,СВЦЭМ!$A$39:$A$782,$A53,СВЦЭМ!$B$39:$B$782,J$47)+'СЕТ СН'!$G$11+СВЦЭМ!$D$10+'СЕТ СН'!$G$5-'СЕТ СН'!$G$21</f>
        <v>4293.54546243</v>
      </c>
      <c r="K53" s="36">
        <f>SUMIFS(СВЦЭМ!$D$39:$D$782,СВЦЭМ!$A$39:$A$782,$A53,СВЦЭМ!$B$39:$B$782,K$47)+'СЕТ СН'!$G$11+СВЦЭМ!$D$10+'СЕТ СН'!$G$5-'СЕТ СН'!$G$21</f>
        <v>4245.3394379000001</v>
      </c>
      <c r="L53" s="36">
        <f>SUMIFS(СВЦЭМ!$D$39:$D$782,СВЦЭМ!$A$39:$A$782,$A53,СВЦЭМ!$B$39:$B$782,L$47)+'СЕТ СН'!$G$11+СВЦЭМ!$D$10+'СЕТ СН'!$G$5-'СЕТ СН'!$G$21</f>
        <v>4251.80313922</v>
      </c>
      <c r="M53" s="36">
        <f>SUMIFS(СВЦЭМ!$D$39:$D$782,СВЦЭМ!$A$39:$A$782,$A53,СВЦЭМ!$B$39:$B$782,M$47)+'СЕТ СН'!$G$11+СВЦЭМ!$D$10+'СЕТ СН'!$G$5-'СЕТ СН'!$G$21</f>
        <v>4249.3703960100001</v>
      </c>
      <c r="N53" s="36">
        <f>SUMIFS(СВЦЭМ!$D$39:$D$782,СВЦЭМ!$A$39:$A$782,$A53,СВЦЭМ!$B$39:$B$782,N$47)+'СЕТ СН'!$G$11+СВЦЭМ!$D$10+'СЕТ СН'!$G$5-'СЕТ СН'!$G$21</f>
        <v>4279.2129940499999</v>
      </c>
      <c r="O53" s="36">
        <f>SUMIFS(СВЦЭМ!$D$39:$D$782,СВЦЭМ!$A$39:$A$782,$A53,СВЦЭМ!$B$39:$B$782,O$47)+'СЕТ СН'!$G$11+СВЦЭМ!$D$10+'СЕТ СН'!$G$5-'СЕТ СН'!$G$21</f>
        <v>4277.6862045300004</v>
      </c>
      <c r="P53" s="36">
        <f>SUMIFS(СВЦЭМ!$D$39:$D$782,СВЦЭМ!$A$39:$A$782,$A53,СВЦЭМ!$B$39:$B$782,P$47)+'СЕТ СН'!$G$11+СВЦЭМ!$D$10+'СЕТ СН'!$G$5-'СЕТ СН'!$G$21</f>
        <v>4295.6066041499998</v>
      </c>
      <c r="Q53" s="36">
        <f>SUMIFS(СВЦЭМ!$D$39:$D$782,СВЦЭМ!$A$39:$A$782,$A53,СВЦЭМ!$B$39:$B$782,Q$47)+'СЕТ СН'!$G$11+СВЦЭМ!$D$10+'СЕТ СН'!$G$5-'СЕТ СН'!$G$21</f>
        <v>4311.06468116</v>
      </c>
      <c r="R53" s="36">
        <f>SUMIFS(СВЦЭМ!$D$39:$D$782,СВЦЭМ!$A$39:$A$782,$A53,СВЦЭМ!$B$39:$B$782,R$47)+'СЕТ СН'!$G$11+СВЦЭМ!$D$10+'СЕТ СН'!$G$5-'СЕТ СН'!$G$21</f>
        <v>4305.2221955099994</v>
      </c>
      <c r="S53" s="36">
        <f>SUMIFS(СВЦЭМ!$D$39:$D$782,СВЦЭМ!$A$39:$A$782,$A53,СВЦЭМ!$B$39:$B$782,S$47)+'СЕТ СН'!$G$11+СВЦЭМ!$D$10+'СЕТ СН'!$G$5-'СЕТ СН'!$G$21</f>
        <v>4285.7788183399998</v>
      </c>
      <c r="T53" s="36">
        <f>SUMIFS(СВЦЭМ!$D$39:$D$782,СВЦЭМ!$A$39:$A$782,$A53,СВЦЭМ!$B$39:$B$782,T$47)+'СЕТ СН'!$G$11+СВЦЭМ!$D$10+'СЕТ СН'!$G$5-'СЕТ СН'!$G$21</f>
        <v>4312.0999509499998</v>
      </c>
      <c r="U53" s="36">
        <f>SUMIFS(СВЦЭМ!$D$39:$D$782,СВЦЭМ!$A$39:$A$782,$A53,СВЦЭМ!$B$39:$B$782,U$47)+'СЕТ СН'!$G$11+СВЦЭМ!$D$10+'СЕТ СН'!$G$5-'СЕТ СН'!$G$21</f>
        <v>4261.1176411500001</v>
      </c>
      <c r="V53" s="36">
        <f>SUMIFS(СВЦЭМ!$D$39:$D$782,СВЦЭМ!$A$39:$A$782,$A53,СВЦЭМ!$B$39:$B$782,V$47)+'СЕТ СН'!$G$11+СВЦЭМ!$D$10+'СЕТ СН'!$G$5-'СЕТ СН'!$G$21</f>
        <v>4240.6396843000002</v>
      </c>
      <c r="W53" s="36">
        <f>SUMIFS(СВЦЭМ!$D$39:$D$782,СВЦЭМ!$A$39:$A$782,$A53,СВЦЭМ!$B$39:$B$782,W$47)+'СЕТ СН'!$G$11+СВЦЭМ!$D$10+'СЕТ СН'!$G$5-'СЕТ СН'!$G$21</f>
        <v>4256.5006851899998</v>
      </c>
      <c r="X53" s="36">
        <f>SUMIFS(СВЦЭМ!$D$39:$D$782,СВЦЭМ!$A$39:$A$782,$A53,СВЦЭМ!$B$39:$B$782,X$47)+'СЕТ СН'!$G$11+СВЦЭМ!$D$10+'СЕТ СН'!$G$5-'СЕТ СН'!$G$21</f>
        <v>4285.9078490800002</v>
      </c>
      <c r="Y53" s="36">
        <f>SUMIFS(СВЦЭМ!$D$39:$D$782,СВЦЭМ!$A$39:$A$782,$A53,СВЦЭМ!$B$39:$B$782,Y$47)+'СЕТ СН'!$G$11+СВЦЭМ!$D$10+'СЕТ СН'!$G$5-'СЕТ СН'!$G$21</f>
        <v>4370.53346642</v>
      </c>
    </row>
    <row r="54" spans="1:25" ht="15.75" x14ac:dyDescent="0.2">
      <c r="A54" s="35">
        <f t="shared" si="1"/>
        <v>45084</v>
      </c>
      <c r="B54" s="36">
        <f>SUMIFS(СВЦЭМ!$D$39:$D$782,СВЦЭМ!$A$39:$A$782,$A54,СВЦЭМ!$B$39:$B$782,B$47)+'СЕТ СН'!$G$11+СВЦЭМ!$D$10+'СЕТ СН'!$G$5-'СЕТ СН'!$G$21</f>
        <v>4519.25516195</v>
      </c>
      <c r="C54" s="36">
        <f>SUMIFS(СВЦЭМ!$D$39:$D$782,СВЦЭМ!$A$39:$A$782,$A54,СВЦЭМ!$B$39:$B$782,C$47)+'СЕТ СН'!$G$11+СВЦЭМ!$D$10+'СЕТ СН'!$G$5-'СЕТ СН'!$G$21</f>
        <v>4451.4589720100003</v>
      </c>
      <c r="D54" s="36">
        <f>SUMIFS(СВЦЭМ!$D$39:$D$782,СВЦЭМ!$A$39:$A$782,$A54,СВЦЭМ!$B$39:$B$782,D$47)+'СЕТ СН'!$G$11+СВЦЭМ!$D$10+'СЕТ СН'!$G$5-'СЕТ СН'!$G$21</f>
        <v>4642.1405268999997</v>
      </c>
      <c r="E54" s="36">
        <f>SUMIFS(СВЦЭМ!$D$39:$D$782,СВЦЭМ!$A$39:$A$782,$A54,СВЦЭМ!$B$39:$B$782,E$47)+'СЕТ СН'!$G$11+СВЦЭМ!$D$10+'СЕТ СН'!$G$5-'СЕТ СН'!$G$21</f>
        <v>4659.7163008200005</v>
      </c>
      <c r="F54" s="36">
        <f>SUMIFS(СВЦЭМ!$D$39:$D$782,СВЦЭМ!$A$39:$A$782,$A54,СВЦЭМ!$B$39:$B$782,F$47)+'СЕТ СН'!$G$11+СВЦЭМ!$D$10+'СЕТ СН'!$G$5-'СЕТ СН'!$G$21</f>
        <v>4649.3483099799996</v>
      </c>
      <c r="G54" s="36">
        <f>SUMIFS(СВЦЭМ!$D$39:$D$782,СВЦЭМ!$A$39:$A$782,$A54,СВЦЭМ!$B$39:$B$782,G$47)+'СЕТ СН'!$G$11+СВЦЭМ!$D$10+'СЕТ СН'!$G$5-'СЕТ СН'!$G$21</f>
        <v>4578.1521317099996</v>
      </c>
      <c r="H54" s="36">
        <f>SUMIFS(СВЦЭМ!$D$39:$D$782,СВЦЭМ!$A$39:$A$782,$A54,СВЦЭМ!$B$39:$B$782,H$47)+'СЕТ СН'!$G$11+СВЦЭМ!$D$10+'СЕТ СН'!$G$5-'СЕТ СН'!$G$21</f>
        <v>4450.0977137099999</v>
      </c>
      <c r="I54" s="36">
        <f>SUMIFS(СВЦЭМ!$D$39:$D$782,СВЦЭМ!$A$39:$A$782,$A54,СВЦЭМ!$B$39:$B$782,I$47)+'СЕТ СН'!$G$11+СВЦЭМ!$D$10+'СЕТ СН'!$G$5-'СЕТ СН'!$G$21</f>
        <v>4420.5612356800002</v>
      </c>
      <c r="J54" s="36">
        <f>SUMIFS(СВЦЭМ!$D$39:$D$782,СВЦЭМ!$A$39:$A$782,$A54,СВЦЭМ!$B$39:$B$782,J$47)+'СЕТ СН'!$G$11+СВЦЭМ!$D$10+'СЕТ СН'!$G$5-'СЕТ СН'!$G$21</f>
        <v>4322.4378500900002</v>
      </c>
      <c r="K54" s="36">
        <f>SUMIFS(СВЦЭМ!$D$39:$D$782,СВЦЭМ!$A$39:$A$782,$A54,СВЦЭМ!$B$39:$B$782,K$47)+'СЕТ СН'!$G$11+СВЦЭМ!$D$10+'СЕТ СН'!$G$5-'СЕТ СН'!$G$21</f>
        <v>4330.6227382199995</v>
      </c>
      <c r="L54" s="36">
        <f>SUMIFS(СВЦЭМ!$D$39:$D$782,СВЦЭМ!$A$39:$A$782,$A54,СВЦЭМ!$B$39:$B$782,L$47)+'СЕТ СН'!$G$11+СВЦЭМ!$D$10+'СЕТ СН'!$G$5-'СЕТ СН'!$G$21</f>
        <v>4346.0823368900001</v>
      </c>
      <c r="M54" s="36">
        <f>SUMIFS(СВЦЭМ!$D$39:$D$782,СВЦЭМ!$A$39:$A$782,$A54,СВЦЭМ!$B$39:$B$782,M$47)+'СЕТ СН'!$G$11+СВЦЭМ!$D$10+'СЕТ СН'!$G$5-'СЕТ СН'!$G$21</f>
        <v>4354.4999565300004</v>
      </c>
      <c r="N54" s="36">
        <f>SUMIFS(СВЦЭМ!$D$39:$D$782,СВЦЭМ!$A$39:$A$782,$A54,СВЦЭМ!$B$39:$B$782,N$47)+'СЕТ СН'!$G$11+СВЦЭМ!$D$10+'СЕТ СН'!$G$5-'СЕТ СН'!$G$21</f>
        <v>4375.8749771399998</v>
      </c>
      <c r="O54" s="36">
        <f>SUMIFS(СВЦЭМ!$D$39:$D$782,СВЦЭМ!$A$39:$A$782,$A54,СВЦЭМ!$B$39:$B$782,O$47)+'СЕТ СН'!$G$11+СВЦЭМ!$D$10+'СЕТ СН'!$G$5-'СЕТ СН'!$G$21</f>
        <v>4399.7407982799996</v>
      </c>
      <c r="P54" s="36">
        <f>SUMIFS(СВЦЭМ!$D$39:$D$782,СВЦЭМ!$A$39:$A$782,$A54,СВЦЭМ!$B$39:$B$782,P$47)+'СЕТ СН'!$G$11+СВЦЭМ!$D$10+'СЕТ СН'!$G$5-'СЕТ СН'!$G$21</f>
        <v>4419.8531397799998</v>
      </c>
      <c r="Q54" s="36">
        <f>SUMIFS(СВЦЭМ!$D$39:$D$782,СВЦЭМ!$A$39:$A$782,$A54,СВЦЭМ!$B$39:$B$782,Q$47)+'СЕТ СН'!$G$11+СВЦЭМ!$D$10+'СЕТ СН'!$G$5-'СЕТ СН'!$G$21</f>
        <v>4425.4086912599996</v>
      </c>
      <c r="R54" s="36">
        <f>SUMIFS(СВЦЭМ!$D$39:$D$782,СВЦЭМ!$A$39:$A$782,$A54,СВЦЭМ!$B$39:$B$782,R$47)+'СЕТ СН'!$G$11+СВЦЭМ!$D$10+'СЕТ СН'!$G$5-'СЕТ СН'!$G$21</f>
        <v>4399.38728868</v>
      </c>
      <c r="S54" s="36">
        <f>SUMIFS(СВЦЭМ!$D$39:$D$782,СВЦЭМ!$A$39:$A$782,$A54,СВЦЭМ!$B$39:$B$782,S$47)+'СЕТ СН'!$G$11+СВЦЭМ!$D$10+'СЕТ СН'!$G$5-'СЕТ СН'!$G$21</f>
        <v>4374.2030941000003</v>
      </c>
      <c r="T54" s="36">
        <f>SUMIFS(СВЦЭМ!$D$39:$D$782,СВЦЭМ!$A$39:$A$782,$A54,СВЦЭМ!$B$39:$B$782,T$47)+'СЕТ СН'!$G$11+СВЦЭМ!$D$10+'СЕТ СН'!$G$5-'СЕТ СН'!$G$21</f>
        <v>4356.4771070999996</v>
      </c>
      <c r="U54" s="36">
        <f>SUMIFS(СВЦЭМ!$D$39:$D$782,СВЦЭМ!$A$39:$A$782,$A54,СВЦЭМ!$B$39:$B$782,U$47)+'СЕТ СН'!$G$11+СВЦЭМ!$D$10+'СЕТ СН'!$G$5-'СЕТ СН'!$G$21</f>
        <v>4275.54412641</v>
      </c>
      <c r="V54" s="36">
        <f>SUMIFS(СВЦЭМ!$D$39:$D$782,СВЦЭМ!$A$39:$A$782,$A54,СВЦЭМ!$B$39:$B$782,V$47)+'СЕТ СН'!$G$11+СВЦЭМ!$D$10+'СЕТ СН'!$G$5-'СЕТ СН'!$G$21</f>
        <v>4301.0562137699999</v>
      </c>
      <c r="W54" s="36">
        <f>SUMIFS(СВЦЭМ!$D$39:$D$782,СВЦЭМ!$A$39:$A$782,$A54,СВЦЭМ!$B$39:$B$782,W$47)+'СЕТ СН'!$G$11+СВЦЭМ!$D$10+'СЕТ СН'!$G$5-'СЕТ СН'!$G$21</f>
        <v>4332.21167298</v>
      </c>
      <c r="X54" s="36">
        <f>SUMIFS(СВЦЭМ!$D$39:$D$782,СВЦЭМ!$A$39:$A$782,$A54,СВЦЭМ!$B$39:$B$782,X$47)+'СЕТ СН'!$G$11+СВЦЭМ!$D$10+'СЕТ СН'!$G$5-'СЕТ СН'!$G$21</f>
        <v>4396.7248456099996</v>
      </c>
      <c r="Y54" s="36">
        <f>SUMIFS(СВЦЭМ!$D$39:$D$782,СВЦЭМ!$A$39:$A$782,$A54,СВЦЭМ!$B$39:$B$782,Y$47)+'СЕТ СН'!$G$11+СВЦЭМ!$D$10+'СЕТ СН'!$G$5-'СЕТ СН'!$G$21</f>
        <v>4439.0535257699994</v>
      </c>
    </row>
    <row r="55" spans="1:25" ht="15.75" x14ac:dyDescent="0.2">
      <c r="A55" s="35">
        <f t="shared" si="1"/>
        <v>45085</v>
      </c>
      <c r="B55" s="36">
        <f>SUMIFS(СВЦЭМ!$D$39:$D$782,СВЦЭМ!$A$39:$A$782,$A55,СВЦЭМ!$B$39:$B$782,B$47)+'СЕТ СН'!$G$11+СВЦЭМ!$D$10+'СЕТ СН'!$G$5-'СЕТ СН'!$G$21</f>
        <v>4575.3370202300002</v>
      </c>
      <c r="C55" s="36">
        <f>SUMIFS(СВЦЭМ!$D$39:$D$782,СВЦЭМ!$A$39:$A$782,$A55,СВЦЭМ!$B$39:$B$782,C$47)+'СЕТ СН'!$G$11+СВЦЭМ!$D$10+'СЕТ СН'!$G$5-'СЕТ СН'!$G$21</f>
        <v>4616.1601286499999</v>
      </c>
      <c r="D55" s="36">
        <f>SUMIFS(СВЦЭМ!$D$39:$D$782,СВЦЭМ!$A$39:$A$782,$A55,СВЦЭМ!$B$39:$B$782,D$47)+'СЕТ СН'!$G$11+СВЦЭМ!$D$10+'СЕТ СН'!$G$5-'СЕТ СН'!$G$21</f>
        <v>4628.28397313</v>
      </c>
      <c r="E55" s="36">
        <f>SUMIFS(СВЦЭМ!$D$39:$D$782,СВЦЭМ!$A$39:$A$782,$A55,СВЦЭМ!$B$39:$B$782,E$47)+'СЕТ СН'!$G$11+СВЦЭМ!$D$10+'СЕТ СН'!$G$5-'СЕТ СН'!$G$21</f>
        <v>4629.0397127799997</v>
      </c>
      <c r="F55" s="36">
        <f>SUMIFS(СВЦЭМ!$D$39:$D$782,СВЦЭМ!$A$39:$A$782,$A55,СВЦЭМ!$B$39:$B$782,F$47)+'СЕТ СН'!$G$11+СВЦЭМ!$D$10+'СЕТ СН'!$G$5-'СЕТ СН'!$G$21</f>
        <v>4611.7800978799996</v>
      </c>
      <c r="G55" s="36">
        <f>SUMIFS(СВЦЭМ!$D$39:$D$782,СВЦЭМ!$A$39:$A$782,$A55,СВЦЭМ!$B$39:$B$782,G$47)+'СЕТ СН'!$G$11+СВЦЭМ!$D$10+'СЕТ СН'!$G$5-'СЕТ СН'!$G$21</f>
        <v>4571.6699274000002</v>
      </c>
      <c r="H55" s="36">
        <f>SUMIFS(СВЦЭМ!$D$39:$D$782,СВЦЭМ!$A$39:$A$782,$A55,СВЦЭМ!$B$39:$B$782,H$47)+'СЕТ СН'!$G$11+СВЦЭМ!$D$10+'СЕТ СН'!$G$5-'СЕТ СН'!$G$21</f>
        <v>4438.1103098399999</v>
      </c>
      <c r="I55" s="36">
        <f>SUMIFS(СВЦЭМ!$D$39:$D$782,СВЦЭМ!$A$39:$A$782,$A55,СВЦЭМ!$B$39:$B$782,I$47)+'СЕТ СН'!$G$11+СВЦЭМ!$D$10+'СЕТ СН'!$G$5-'СЕТ СН'!$G$21</f>
        <v>4394.2664400900003</v>
      </c>
      <c r="J55" s="36">
        <f>SUMIFS(СВЦЭМ!$D$39:$D$782,СВЦЭМ!$A$39:$A$782,$A55,СВЦЭМ!$B$39:$B$782,J$47)+'СЕТ СН'!$G$11+СВЦЭМ!$D$10+'СЕТ СН'!$G$5-'СЕТ СН'!$G$21</f>
        <v>4357.64984456</v>
      </c>
      <c r="K55" s="36">
        <f>SUMIFS(СВЦЭМ!$D$39:$D$782,СВЦЭМ!$A$39:$A$782,$A55,СВЦЭМ!$B$39:$B$782,K$47)+'СЕТ СН'!$G$11+СВЦЭМ!$D$10+'СЕТ СН'!$G$5-'СЕТ СН'!$G$21</f>
        <v>4330.6302222300001</v>
      </c>
      <c r="L55" s="36">
        <f>SUMIFS(СВЦЭМ!$D$39:$D$782,СВЦЭМ!$A$39:$A$782,$A55,СВЦЭМ!$B$39:$B$782,L$47)+'СЕТ СН'!$G$11+СВЦЭМ!$D$10+'СЕТ СН'!$G$5-'СЕТ СН'!$G$21</f>
        <v>4331.8463883200002</v>
      </c>
      <c r="M55" s="36">
        <f>SUMIFS(СВЦЭМ!$D$39:$D$782,СВЦЭМ!$A$39:$A$782,$A55,СВЦЭМ!$B$39:$B$782,M$47)+'СЕТ СН'!$G$11+СВЦЭМ!$D$10+'СЕТ СН'!$G$5-'СЕТ СН'!$G$21</f>
        <v>4353.5891101199995</v>
      </c>
      <c r="N55" s="36">
        <f>SUMIFS(СВЦЭМ!$D$39:$D$782,СВЦЭМ!$A$39:$A$782,$A55,СВЦЭМ!$B$39:$B$782,N$47)+'СЕТ СН'!$G$11+СВЦЭМ!$D$10+'СЕТ СН'!$G$5-'СЕТ СН'!$G$21</f>
        <v>4394.4960181799997</v>
      </c>
      <c r="O55" s="36">
        <f>SUMIFS(СВЦЭМ!$D$39:$D$782,СВЦЭМ!$A$39:$A$782,$A55,СВЦЭМ!$B$39:$B$782,O$47)+'СЕТ СН'!$G$11+СВЦЭМ!$D$10+'СЕТ СН'!$G$5-'СЕТ СН'!$G$21</f>
        <v>4397.9733994899998</v>
      </c>
      <c r="P55" s="36">
        <f>SUMIFS(СВЦЭМ!$D$39:$D$782,СВЦЭМ!$A$39:$A$782,$A55,СВЦЭМ!$B$39:$B$782,P$47)+'СЕТ СН'!$G$11+СВЦЭМ!$D$10+'СЕТ СН'!$G$5-'СЕТ СН'!$G$21</f>
        <v>4405.8580571000002</v>
      </c>
      <c r="Q55" s="36">
        <f>SUMIFS(СВЦЭМ!$D$39:$D$782,СВЦЭМ!$A$39:$A$782,$A55,СВЦЭМ!$B$39:$B$782,Q$47)+'СЕТ СН'!$G$11+СВЦЭМ!$D$10+'СЕТ СН'!$G$5-'СЕТ СН'!$G$21</f>
        <v>4420.01517917</v>
      </c>
      <c r="R55" s="36">
        <f>SUMIFS(СВЦЭМ!$D$39:$D$782,СВЦЭМ!$A$39:$A$782,$A55,СВЦЭМ!$B$39:$B$782,R$47)+'СЕТ СН'!$G$11+СВЦЭМ!$D$10+'СЕТ СН'!$G$5-'СЕТ СН'!$G$21</f>
        <v>4398.9736038199999</v>
      </c>
      <c r="S55" s="36">
        <f>SUMIFS(СВЦЭМ!$D$39:$D$782,СВЦЭМ!$A$39:$A$782,$A55,СВЦЭМ!$B$39:$B$782,S$47)+'СЕТ СН'!$G$11+СВЦЭМ!$D$10+'СЕТ СН'!$G$5-'СЕТ СН'!$G$21</f>
        <v>4374.0040712800001</v>
      </c>
      <c r="T55" s="36">
        <f>SUMIFS(СВЦЭМ!$D$39:$D$782,СВЦЭМ!$A$39:$A$782,$A55,СВЦЭМ!$B$39:$B$782,T$47)+'СЕТ СН'!$G$11+СВЦЭМ!$D$10+'СЕТ СН'!$G$5-'СЕТ СН'!$G$21</f>
        <v>4358.16728814</v>
      </c>
      <c r="U55" s="36">
        <f>SUMIFS(СВЦЭМ!$D$39:$D$782,СВЦЭМ!$A$39:$A$782,$A55,СВЦЭМ!$B$39:$B$782,U$47)+'СЕТ СН'!$G$11+СВЦЭМ!$D$10+'СЕТ СН'!$G$5-'СЕТ СН'!$G$21</f>
        <v>4327.6461091199999</v>
      </c>
      <c r="V55" s="36">
        <f>SUMIFS(СВЦЭМ!$D$39:$D$782,СВЦЭМ!$A$39:$A$782,$A55,СВЦЭМ!$B$39:$B$782,V$47)+'СЕТ СН'!$G$11+СВЦЭМ!$D$10+'СЕТ СН'!$G$5-'СЕТ СН'!$G$21</f>
        <v>4266.1230500399997</v>
      </c>
      <c r="W55" s="36">
        <f>SUMIFS(СВЦЭМ!$D$39:$D$782,СВЦЭМ!$A$39:$A$782,$A55,СВЦЭМ!$B$39:$B$782,W$47)+'СЕТ СН'!$G$11+СВЦЭМ!$D$10+'СЕТ СН'!$G$5-'СЕТ СН'!$G$21</f>
        <v>4312.4500486500001</v>
      </c>
      <c r="X55" s="36">
        <f>SUMIFS(СВЦЭМ!$D$39:$D$782,СВЦЭМ!$A$39:$A$782,$A55,СВЦЭМ!$B$39:$B$782,X$47)+'СЕТ СН'!$G$11+СВЦЭМ!$D$10+'СЕТ СН'!$G$5-'СЕТ СН'!$G$21</f>
        <v>4366.5345148500001</v>
      </c>
      <c r="Y55" s="36">
        <f>SUMIFS(СВЦЭМ!$D$39:$D$782,СВЦЭМ!$A$39:$A$782,$A55,СВЦЭМ!$B$39:$B$782,Y$47)+'СЕТ СН'!$G$11+СВЦЭМ!$D$10+'СЕТ СН'!$G$5-'СЕТ СН'!$G$21</f>
        <v>4491.61629472</v>
      </c>
    </row>
    <row r="56" spans="1:25" ht="15.75" x14ac:dyDescent="0.2">
      <c r="A56" s="35">
        <f t="shared" si="1"/>
        <v>45086</v>
      </c>
      <c r="B56" s="36">
        <f>SUMIFS(СВЦЭМ!$D$39:$D$782,СВЦЭМ!$A$39:$A$782,$A56,СВЦЭМ!$B$39:$B$782,B$47)+'СЕТ СН'!$G$11+СВЦЭМ!$D$10+'СЕТ СН'!$G$5-'СЕТ СН'!$G$21</f>
        <v>4443.2115976799996</v>
      </c>
      <c r="C56" s="36">
        <f>SUMIFS(СВЦЭМ!$D$39:$D$782,СВЦЭМ!$A$39:$A$782,$A56,СВЦЭМ!$B$39:$B$782,C$47)+'СЕТ СН'!$G$11+СВЦЭМ!$D$10+'СЕТ СН'!$G$5-'СЕТ СН'!$G$21</f>
        <v>4342.7107941499999</v>
      </c>
      <c r="D56" s="36">
        <f>SUMIFS(СВЦЭМ!$D$39:$D$782,СВЦЭМ!$A$39:$A$782,$A56,СВЦЭМ!$B$39:$B$782,D$47)+'СЕТ СН'!$G$11+СВЦЭМ!$D$10+'СЕТ СН'!$G$5-'СЕТ СН'!$G$21</f>
        <v>4403.8598727799999</v>
      </c>
      <c r="E56" s="36">
        <f>SUMIFS(СВЦЭМ!$D$39:$D$782,СВЦЭМ!$A$39:$A$782,$A56,СВЦЭМ!$B$39:$B$782,E$47)+'СЕТ СН'!$G$11+СВЦЭМ!$D$10+'СЕТ СН'!$G$5-'СЕТ СН'!$G$21</f>
        <v>4555.9126950999998</v>
      </c>
      <c r="F56" s="36">
        <f>SUMIFS(СВЦЭМ!$D$39:$D$782,СВЦЭМ!$A$39:$A$782,$A56,СВЦЭМ!$B$39:$B$782,F$47)+'СЕТ СН'!$G$11+СВЦЭМ!$D$10+'СЕТ СН'!$G$5-'СЕТ СН'!$G$21</f>
        <v>4527.1676025500001</v>
      </c>
      <c r="G56" s="36">
        <f>SUMIFS(СВЦЭМ!$D$39:$D$782,СВЦЭМ!$A$39:$A$782,$A56,СВЦЭМ!$B$39:$B$782,G$47)+'СЕТ СН'!$G$11+СВЦЭМ!$D$10+'СЕТ СН'!$G$5-'СЕТ СН'!$G$21</f>
        <v>4460.6416099899998</v>
      </c>
      <c r="H56" s="36">
        <f>SUMIFS(СВЦЭМ!$D$39:$D$782,СВЦЭМ!$A$39:$A$782,$A56,СВЦЭМ!$B$39:$B$782,H$47)+'СЕТ СН'!$G$11+СВЦЭМ!$D$10+'СЕТ СН'!$G$5-'СЕТ СН'!$G$21</f>
        <v>4312.8165284200004</v>
      </c>
      <c r="I56" s="36">
        <f>SUMIFS(СВЦЭМ!$D$39:$D$782,СВЦЭМ!$A$39:$A$782,$A56,СВЦЭМ!$B$39:$B$782,I$47)+'СЕТ СН'!$G$11+СВЦЭМ!$D$10+'СЕТ СН'!$G$5-'СЕТ СН'!$G$21</f>
        <v>4244.65770643</v>
      </c>
      <c r="J56" s="36">
        <f>SUMIFS(СВЦЭМ!$D$39:$D$782,СВЦЭМ!$A$39:$A$782,$A56,СВЦЭМ!$B$39:$B$782,J$47)+'СЕТ СН'!$G$11+СВЦЭМ!$D$10+'СЕТ СН'!$G$5-'СЕТ СН'!$G$21</f>
        <v>4167.0621177200001</v>
      </c>
      <c r="K56" s="36">
        <f>SUMIFS(СВЦЭМ!$D$39:$D$782,СВЦЭМ!$A$39:$A$782,$A56,СВЦЭМ!$B$39:$B$782,K$47)+'СЕТ СН'!$G$11+СВЦЭМ!$D$10+'СЕТ СН'!$G$5-'СЕТ СН'!$G$21</f>
        <v>4128.0766099800003</v>
      </c>
      <c r="L56" s="36">
        <f>SUMIFS(СВЦЭМ!$D$39:$D$782,СВЦЭМ!$A$39:$A$782,$A56,СВЦЭМ!$B$39:$B$782,L$47)+'СЕТ СН'!$G$11+СВЦЭМ!$D$10+'СЕТ СН'!$G$5-'СЕТ СН'!$G$21</f>
        <v>4107.6278986099996</v>
      </c>
      <c r="M56" s="36">
        <f>SUMIFS(СВЦЭМ!$D$39:$D$782,СВЦЭМ!$A$39:$A$782,$A56,СВЦЭМ!$B$39:$B$782,M$47)+'СЕТ СН'!$G$11+СВЦЭМ!$D$10+'СЕТ СН'!$G$5-'СЕТ СН'!$G$21</f>
        <v>4146.0376873999994</v>
      </c>
      <c r="N56" s="36">
        <f>SUMIFS(СВЦЭМ!$D$39:$D$782,СВЦЭМ!$A$39:$A$782,$A56,СВЦЭМ!$B$39:$B$782,N$47)+'СЕТ СН'!$G$11+СВЦЭМ!$D$10+'СЕТ СН'!$G$5-'СЕТ СН'!$G$21</f>
        <v>4177.1931338899994</v>
      </c>
      <c r="O56" s="36">
        <f>SUMIFS(СВЦЭМ!$D$39:$D$782,СВЦЭМ!$A$39:$A$782,$A56,СВЦЭМ!$B$39:$B$782,O$47)+'СЕТ СН'!$G$11+СВЦЭМ!$D$10+'СЕТ СН'!$G$5-'СЕТ СН'!$G$21</f>
        <v>4172.4093482600001</v>
      </c>
      <c r="P56" s="36">
        <f>SUMIFS(СВЦЭМ!$D$39:$D$782,СВЦЭМ!$A$39:$A$782,$A56,СВЦЭМ!$B$39:$B$782,P$47)+'СЕТ СН'!$G$11+СВЦЭМ!$D$10+'СЕТ СН'!$G$5-'СЕТ СН'!$G$21</f>
        <v>4180.4031158600001</v>
      </c>
      <c r="Q56" s="36">
        <f>SUMIFS(СВЦЭМ!$D$39:$D$782,СВЦЭМ!$A$39:$A$782,$A56,СВЦЭМ!$B$39:$B$782,Q$47)+'СЕТ СН'!$G$11+СВЦЭМ!$D$10+'СЕТ СН'!$G$5-'СЕТ СН'!$G$21</f>
        <v>4185.1342205700003</v>
      </c>
      <c r="R56" s="36">
        <f>SUMIFS(СВЦЭМ!$D$39:$D$782,СВЦЭМ!$A$39:$A$782,$A56,СВЦЭМ!$B$39:$B$782,R$47)+'СЕТ СН'!$G$11+СВЦЭМ!$D$10+'СЕТ СН'!$G$5-'СЕТ СН'!$G$21</f>
        <v>4181.2602325899998</v>
      </c>
      <c r="S56" s="36">
        <f>SUMIFS(СВЦЭМ!$D$39:$D$782,СВЦЭМ!$A$39:$A$782,$A56,СВЦЭМ!$B$39:$B$782,S$47)+'СЕТ СН'!$G$11+СВЦЭМ!$D$10+'СЕТ СН'!$G$5-'СЕТ СН'!$G$21</f>
        <v>4181.1512188300003</v>
      </c>
      <c r="T56" s="36">
        <f>SUMIFS(СВЦЭМ!$D$39:$D$782,СВЦЭМ!$A$39:$A$782,$A56,СВЦЭМ!$B$39:$B$782,T$47)+'СЕТ СН'!$G$11+СВЦЭМ!$D$10+'СЕТ СН'!$G$5-'СЕТ СН'!$G$21</f>
        <v>4168.0814631800004</v>
      </c>
      <c r="U56" s="36">
        <f>SUMIFS(СВЦЭМ!$D$39:$D$782,СВЦЭМ!$A$39:$A$782,$A56,СВЦЭМ!$B$39:$B$782,U$47)+'СЕТ СН'!$G$11+СВЦЭМ!$D$10+'СЕТ СН'!$G$5-'СЕТ СН'!$G$21</f>
        <v>4153.2892762800002</v>
      </c>
      <c r="V56" s="36">
        <f>SUMIFS(СВЦЭМ!$D$39:$D$782,СВЦЭМ!$A$39:$A$782,$A56,СВЦЭМ!$B$39:$B$782,V$47)+'СЕТ СН'!$G$11+СВЦЭМ!$D$10+'СЕТ СН'!$G$5-'СЕТ СН'!$G$21</f>
        <v>4125.4131965300003</v>
      </c>
      <c r="W56" s="36">
        <f>SUMIFS(СВЦЭМ!$D$39:$D$782,СВЦЭМ!$A$39:$A$782,$A56,СВЦЭМ!$B$39:$B$782,W$47)+'СЕТ СН'!$G$11+СВЦЭМ!$D$10+'СЕТ СН'!$G$5-'СЕТ СН'!$G$21</f>
        <v>4163.6422178100001</v>
      </c>
      <c r="X56" s="36">
        <f>SUMIFS(СВЦЭМ!$D$39:$D$782,СВЦЭМ!$A$39:$A$782,$A56,СВЦЭМ!$B$39:$B$782,X$47)+'СЕТ СН'!$G$11+СВЦЭМ!$D$10+'СЕТ СН'!$G$5-'СЕТ СН'!$G$21</f>
        <v>4173.5967978400004</v>
      </c>
      <c r="Y56" s="36">
        <f>SUMIFS(СВЦЭМ!$D$39:$D$782,СВЦЭМ!$A$39:$A$782,$A56,СВЦЭМ!$B$39:$B$782,Y$47)+'СЕТ СН'!$G$11+СВЦЭМ!$D$10+'СЕТ СН'!$G$5-'СЕТ СН'!$G$21</f>
        <v>4341.5224569000002</v>
      </c>
    </row>
    <row r="57" spans="1:25" ht="15.75" x14ac:dyDescent="0.2">
      <c r="A57" s="35">
        <f t="shared" si="1"/>
        <v>45087</v>
      </c>
      <c r="B57" s="36">
        <f>SUMIFS(СВЦЭМ!$D$39:$D$782,СВЦЭМ!$A$39:$A$782,$A57,СВЦЭМ!$B$39:$B$782,B$47)+'СЕТ СН'!$G$11+СВЦЭМ!$D$10+'СЕТ СН'!$G$5-'СЕТ СН'!$G$21</f>
        <v>4353.1764452299994</v>
      </c>
      <c r="C57" s="36">
        <f>SUMIFS(СВЦЭМ!$D$39:$D$782,СВЦЭМ!$A$39:$A$782,$A57,СВЦЭМ!$B$39:$B$782,C$47)+'СЕТ СН'!$G$11+СВЦЭМ!$D$10+'СЕТ СН'!$G$5-'СЕТ СН'!$G$21</f>
        <v>4387.7833725500004</v>
      </c>
      <c r="D57" s="36">
        <f>SUMIFS(СВЦЭМ!$D$39:$D$782,СВЦЭМ!$A$39:$A$782,$A57,СВЦЭМ!$B$39:$B$782,D$47)+'СЕТ СН'!$G$11+СВЦЭМ!$D$10+'СЕТ СН'!$G$5-'СЕТ СН'!$G$21</f>
        <v>4444.1446635399998</v>
      </c>
      <c r="E57" s="36">
        <f>SUMIFS(СВЦЭМ!$D$39:$D$782,СВЦЭМ!$A$39:$A$782,$A57,СВЦЭМ!$B$39:$B$782,E$47)+'СЕТ СН'!$G$11+СВЦЭМ!$D$10+'СЕТ СН'!$G$5-'СЕТ СН'!$G$21</f>
        <v>4473.0383204899999</v>
      </c>
      <c r="F57" s="36">
        <f>SUMIFS(СВЦЭМ!$D$39:$D$782,СВЦЭМ!$A$39:$A$782,$A57,СВЦЭМ!$B$39:$B$782,F$47)+'СЕТ СН'!$G$11+СВЦЭМ!$D$10+'СЕТ СН'!$G$5-'СЕТ СН'!$G$21</f>
        <v>4498.3340190099998</v>
      </c>
      <c r="G57" s="36">
        <f>SUMIFS(СВЦЭМ!$D$39:$D$782,СВЦЭМ!$A$39:$A$782,$A57,СВЦЭМ!$B$39:$B$782,G$47)+'СЕТ СН'!$G$11+СВЦЭМ!$D$10+'СЕТ СН'!$G$5-'СЕТ СН'!$G$21</f>
        <v>4498.4646027300005</v>
      </c>
      <c r="H57" s="36">
        <f>SUMIFS(СВЦЭМ!$D$39:$D$782,СВЦЭМ!$A$39:$A$782,$A57,СВЦЭМ!$B$39:$B$782,H$47)+'СЕТ СН'!$G$11+СВЦЭМ!$D$10+'СЕТ СН'!$G$5-'СЕТ СН'!$G$21</f>
        <v>4397.5042691899998</v>
      </c>
      <c r="I57" s="36">
        <f>SUMIFS(СВЦЭМ!$D$39:$D$782,СВЦЭМ!$A$39:$A$782,$A57,СВЦЭМ!$B$39:$B$782,I$47)+'СЕТ СН'!$G$11+СВЦЭМ!$D$10+'СЕТ СН'!$G$5-'СЕТ СН'!$G$21</f>
        <v>4390.0606104500002</v>
      </c>
      <c r="J57" s="36">
        <f>SUMIFS(СВЦЭМ!$D$39:$D$782,СВЦЭМ!$A$39:$A$782,$A57,СВЦЭМ!$B$39:$B$782,J$47)+'СЕТ СН'!$G$11+СВЦЭМ!$D$10+'СЕТ СН'!$G$5-'СЕТ СН'!$G$21</f>
        <v>4300.2023166399995</v>
      </c>
      <c r="K57" s="36">
        <f>SUMIFS(СВЦЭМ!$D$39:$D$782,СВЦЭМ!$A$39:$A$782,$A57,СВЦЭМ!$B$39:$B$782,K$47)+'СЕТ СН'!$G$11+СВЦЭМ!$D$10+'СЕТ СН'!$G$5-'СЕТ СН'!$G$21</f>
        <v>4217.8843164800001</v>
      </c>
      <c r="L57" s="36">
        <f>SUMIFS(СВЦЭМ!$D$39:$D$782,СВЦЭМ!$A$39:$A$782,$A57,СВЦЭМ!$B$39:$B$782,L$47)+'СЕТ СН'!$G$11+СВЦЭМ!$D$10+'СЕТ СН'!$G$5-'СЕТ СН'!$G$21</f>
        <v>4183.8303424999995</v>
      </c>
      <c r="M57" s="36">
        <f>SUMIFS(СВЦЭМ!$D$39:$D$782,СВЦЭМ!$A$39:$A$782,$A57,СВЦЭМ!$B$39:$B$782,M$47)+'СЕТ СН'!$G$11+СВЦЭМ!$D$10+'СЕТ СН'!$G$5-'СЕТ СН'!$G$21</f>
        <v>4170.6692178399999</v>
      </c>
      <c r="N57" s="36">
        <f>SUMIFS(СВЦЭМ!$D$39:$D$782,СВЦЭМ!$A$39:$A$782,$A57,СВЦЭМ!$B$39:$B$782,N$47)+'СЕТ СН'!$G$11+СВЦЭМ!$D$10+'СЕТ СН'!$G$5-'СЕТ СН'!$G$21</f>
        <v>4182.588906</v>
      </c>
      <c r="O57" s="36">
        <f>SUMIFS(СВЦЭМ!$D$39:$D$782,СВЦЭМ!$A$39:$A$782,$A57,СВЦЭМ!$B$39:$B$782,O$47)+'СЕТ СН'!$G$11+СВЦЭМ!$D$10+'СЕТ СН'!$G$5-'СЕТ СН'!$G$21</f>
        <v>4194.4884658499996</v>
      </c>
      <c r="P57" s="36">
        <f>SUMIFS(СВЦЭМ!$D$39:$D$782,СВЦЭМ!$A$39:$A$782,$A57,СВЦЭМ!$B$39:$B$782,P$47)+'СЕТ СН'!$G$11+СВЦЭМ!$D$10+'СЕТ СН'!$G$5-'СЕТ СН'!$G$21</f>
        <v>4200.4716229699998</v>
      </c>
      <c r="Q57" s="36">
        <f>SUMIFS(СВЦЭМ!$D$39:$D$782,СВЦЭМ!$A$39:$A$782,$A57,СВЦЭМ!$B$39:$B$782,Q$47)+'СЕТ СН'!$G$11+СВЦЭМ!$D$10+'СЕТ СН'!$G$5-'СЕТ СН'!$G$21</f>
        <v>4222.5812750999994</v>
      </c>
      <c r="R57" s="36">
        <f>SUMIFS(СВЦЭМ!$D$39:$D$782,СВЦЭМ!$A$39:$A$782,$A57,СВЦЭМ!$B$39:$B$782,R$47)+'СЕТ СН'!$G$11+СВЦЭМ!$D$10+'СЕТ СН'!$G$5-'СЕТ СН'!$G$21</f>
        <v>4215.9155050299996</v>
      </c>
      <c r="S57" s="36">
        <f>SUMIFS(СВЦЭМ!$D$39:$D$782,СВЦЭМ!$A$39:$A$782,$A57,СВЦЭМ!$B$39:$B$782,S$47)+'СЕТ СН'!$G$11+СВЦЭМ!$D$10+'СЕТ СН'!$G$5-'СЕТ СН'!$G$21</f>
        <v>4194.5298311200004</v>
      </c>
      <c r="T57" s="36">
        <f>SUMIFS(СВЦЭМ!$D$39:$D$782,СВЦЭМ!$A$39:$A$782,$A57,СВЦЭМ!$B$39:$B$782,T$47)+'СЕТ СН'!$G$11+СВЦЭМ!$D$10+'СЕТ СН'!$G$5-'СЕТ СН'!$G$21</f>
        <v>4184.0454534700002</v>
      </c>
      <c r="U57" s="36">
        <f>SUMIFS(СВЦЭМ!$D$39:$D$782,СВЦЭМ!$A$39:$A$782,$A57,СВЦЭМ!$B$39:$B$782,U$47)+'СЕТ СН'!$G$11+СВЦЭМ!$D$10+'СЕТ СН'!$G$5-'СЕТ СН'!$G$21</f>
        <v>4183.0226169300004</v>
      </c>
      <c r="V57" s="36">
        <f>SUMIFS(СВЦЭМ!$D$39:$D$782,СВЦЭМ!$A$39:$A$782,$A57,СВЦЭМ!$B$39:$B$782,V$47)+'СЕТ СН'!$G$11+СВЦЭМ!$D$10+'СЕТ СН'!$G$5-'СЕТ СН'!$G$21</f>
        <v>4168.5630915499996</v>
      </c>
      <c r="W57" s="36">
        <f>SUMIFS(СВЦЭМ!$D$39:$D$782,СВЦЭМ!$A$39:$A$782,$A57,СВЦЭМ!$B$39:$B$782,W$47)+'СЕТ СН'!$G$11+СВЦЭМ!$D$10+'СЕТ СН'!$G$5-'СЕТ СН'!$G$21</f>
        <v>4138.7091287700005</v>
      </c>
      <c r="X57" s="36">
        <f>SUMIFS(СВЦЭМ!$D$39:$D$782,СВЦЭМ!$A$39:$A$782,$A57,СВЦЭМ!$B$39:$B$782,X$47)+'СЕТ СН'!$G$11+СВЦЭМ!$D$10+'СЕТ СН'!$G$5-'СЕТ СН'!$G$21</f>
        <v>4165.3479875499997</v>
      </c>
      <c r="Y57" s="36">
        <f>SUMIFS(СВЦЭМ!$D$39:$D$782,СВЦЭМ!$A$39:$A$782,$A57,СВЦЭМ!$B$39:$B$782,Y$47)+'СЕТ СН'!$G$11+СВЦЭМ!$D$10+'СЕТ СН'!$G$5-'СЕТ СН'!$G$21</f>
        <v>4247.3331918200001</v>
      </c>
    </row>
    <row r="58" spans="1:25" ht="15.75" x14ac:dyDescent="0.2">
      <c r="A58" s="35">
        <f t="shared" si="1"/>
        <v>45088</v>
      </c>
      <c r="B58" s="36">
        <f>SUMIFS(СВЦЭМ!$D$39:$D$782,СВЦЭМ!$A$39:$A$782,$A58,СВЦЭМ!$B$39:$B$782,B$47)+'СЕТ СН'!$G$11+СВЦЭМ!$D$10+'СЕТ СН'!$G$5-'СЕТ СН'!$G$21</f>
        <v>4319.43892633</v>
      </c>
      <c r="C58" s="36">
        <f>SUMIFS(СВЦЭМ!$D$39:$D$782,СВЦЭМ!$A$39:$A$782,$A58,СВЦЭМ!$B$39:$B$782,C$47)+'СЕТ СН'!$G$11+СВЦЭМ!$D$10+'СЕТ СН'!$G$5-'СЕТ СН'!$G$21</f>
        <v>4364.5097910200002</v>
      </c>
      <c r="D58" s="36">
        <f>SUMIFS(СВЦЭМ!$D$39:$D$782,СВЦЭМ!$A$39:$A$782,$A58,СВЦЭМ!$B$39:$B$782,D$47)+'СЕТ СН'!$G$11+СВЦЭМ!$D$10+'СЕТ СН'!$G$5-'СЕТ СН'!$G$21</f>
        <v>4435.4675163900001</v>
      </c>
      <c r="E58" s="36">
        <f>SUMIFS(СВЦЭМ!$D$39:$D$782,СВЦЭМ!$A$39:$A$782,$A58,СВЦЭМ!$B$39:$B$782,E$47)+'СЕТ СН'!$G$11+СВЦЭМ!$D$10+'СЕТ СН'!$G$5-'СЕТ СН'!$G$21</f>
        <v>4442.1711437499998</v>
      </c>
      <c r="F58" s="36">
        <f>SUMIFS(СВЦЭМ!$D$39:$D$782,СВЦЭМ!$A$39:$A$782,$A58,СВЦЭМ!$B$39:$B$782,F$47)+'СЕТ СН'!$G$11+СВЦЭМ!$D$10+'СЕТ СН'!$G$5-'СЕТ СН'!$G$21</f>
        <v>4443.61632603</v>
      </c>
      <c r="G58" s="36">
        <f>SUMIFS(СВЦЭМ!$D$39:$D$782,СВЦЭМ!$A$39:$A$782,$A58,СВЦЭМ!$B$39:$B$782,G$47)+'СЕТ СН'!$G$11+СВЦЭМ!$D$10+'СЕТ СН'!$G$5-'СЕТ СН'!$G$21</f>
        <v>4438.6334720499999</v>
      </c>
      <c r="H58" s="36">
        <f>SUMIFS(СВЦЭМ!$D$39:$D$782,СВЦЭМ!$A$39:$A$782,$A58,СВЦЭМ!$B$39:$B$782,H$47)+'СЕТ СН'!$G$11+СВЦЭМ!$D$10+'СЕТ СН'!$G$5-'СЕТ СН'!$G$21</f>
        <v>4351.2079919899998</v>
      </c>
      <c r="I58" s="36">
        <f>SUMIFS(СВЦЭМ!$D$39:$D$782,СВЦЭМ!$A$39:$A$782,$A58,СВЦЭМ!$B$39:$B$782,I$47)+'СЕТ СН'!$G$11+СВЦЭМ!$D$10+'СЕТ СН'!$G$5-'СЕТ СН'!$G$21</f>
        <v>4293.6252632199994</v>
      </c>
      <c r="J58" s="36">
        <f>SUMIFS(СВЦЭМ!$D$39:$D$782,СВЦЭМ!$A$39:$A$782,$A58,СВЦЭМ!$B$39:$B$782,J$47)+'СЕТ СН'!$G$11+СВЦЭМ!$D$10+'СЕТ СН'!$G$5-'СЕТ СН'!$G$21</f>
        <v>4234.6252657200002</v>
      </c>
      <c r="K58" s="36">
        <f>SUMIFS(СВЦЭМ!$D$39:$D$782,СВЦЭМ!$A$39:$A$782,$A58,СВЦЭМ!$B$39:$B$782,K$47)+'СЕТ СН'!$G$11+СВЦЭМ!$D$10+'СЕТ СН'!$G$5-'СЕТ СН'!$G$21</f>
        <v>4145.9445569700001</v>
      </c>
      <c r="L58" s="36">
        <f>SUMIFS(СВЦЭМ!$D$39:$D$782,СВЦЭМ!$A$39:$A$782,$A58,СВЦЭМ!$B$39:$B$782,L$47)+'СЕТ СН'!$G$11+СВЦЭМ!$D$10+'СЕТ СН'!$G$5-'СЕТ СН'!$G$21</f>
        <v>4152.9811121100001</v>
      </c>
      <c r="M58" s="36">
        <f>SUMIFS(СВЦЭМ!$D$39:$D$782,СВЦЭМ!$A$39:$A$782,$A58,СВЦЭМ!$B$39:$B$782,M$47)+'СЕТ СН'!$G$11+СВЦЭМ!$D$10+'СЕТ СН'!$G$5-'СЕТ СН'!$G$21</f>
        <v>4156.33524304</v>
      </c>
      <c r="N58" s="36">
        <f>SUMIFS(СВЦЭМ!$D$39:$D$782,СВЦЭМ!$A$39:$A$782,$A58,СВЦЭМ!$B$39:$B$782,N$47)+'СЕТ СН'!$G$11+СВЦЭМ!$D$10+'СЕТ СН'!$G$5-'СЕТ СН'!$G$21</f>
        <v>4165.6665116699996</v>
      </c>
      <c r="O58" s="36">
        <f>SUMIFS(СВЦЭМ!$D$39:$D$782,СВЦЭМ!$A$39:$A$782,$A58,СВЦЭМ!$B$39:$B$782,O$47)+'СЕТ СН'!$G$11+СВЦЭМ!$D$10+'СЕТ СН'!$G$5-'СЕТ СН'!$G$21</f>
        <v>4171.3597848700001</v>
      </c>
      <c r="P58" s="36">
        <f>SUMIFS(СВЦЭМ!$D$39:$D$782,СВЦЭМ!$A$39:$A$782,$A58,СВЦЭМ!$B$39:$B$782,P$47)+'СЕТ СН'!$G$11+СВЦЭМ!$D$10+'СЕТ СН'!$G$5-'СЕТ СН'!$G$21</f>
        <v>4179.0779665600003</v>
      </c>
      <c r="Q58" s="36">
        <f>SUMIFS(СВЦЭМ!$D$39:$D$782,СВЦЭМ!$A$39:$A$782,$A58,СВЦЭМ!$B$39:$B$782,Q$47)+'СЕТ СН'!$G$11+СВЦЭМ!$D$10+'СЕТ СН'!$G$5-'СЕТ СН'!$G$21</f>
        <v>4182.3970185500002</v>
      </c>
      <c r="R58" s="36">
        <f>SUMIFS(СВЦЭМ!$D$39:$D$782,СВЦЭМ!$A$39:$A$782,$A58,СВЦЭМ!$B$39:$B$782,R$47)+'СЕТ СН'!$G$11+СВЦЭМ!$D$10+'СЕТ СН'!$G$5-'СЕТ СН'!$G$21</f>
        <v>4175.0103837799998</v>
      </c>
      <c r="S58" s="36">
        <f>SUMIFS(СВЦЭМ!$D$39:$D$782,СВЦЭМ!$A$39:$A$782,$A58,СВЦЭМ!$B$39:$B$782,S$47)+'СЕТ СН'!$G$11+СВЦЭМ!$D$10+'СЕТ СН'!$G$5-'СЕТ СН'!$G$21</f>
        <v>4163.4103258300001</v>
      </c>
      <c r="T58" s="36">
        <f>SUMIFS(СВЦЭМ!$D$39:$D$782,СВЦЭМ!$A$39:$A$782,$A58,СВЦЭМ!$B$39:$B$782,T$47)+'СЕТ СН'!$G$11+СВЦЭМ!$D$10+'СЕТ СН'!$G$5-'СЕТ СН'!$G$21</f>
        <v>4164.3534416000002</v>
      </c>
      <c r="U58" s="36">
        <f>SUMIFS(СВЦЭМ!$D$39:$D$782,СВЦЭМ!$A$39:$A$782,$A58,СВЦЭМ!$B$39:$B$782,U$47)+'СЕТ СН'!$G$11+СВЦЭМ!$D$10+'СЕТ СН'!$G$5-'СЕТ СН'!$G$21</f>
        <v>4158.2931772299999</v>
      </c>
      <c r="V58" s="36">
        <f>SUMIFS(СВЦЭМ!$D$39:$D$782,СВЦЭМ!$A$39:$A$782,$A58,СВЦЭМ!$B$39:$B$782,V$47)+'СЕТ СН'!$G$11+СВЦЭМ!$D$10+'СЕТ СН'!$G$5-'СЕТ СН'!$G$21</f>
        <v>4152.8434410099999</v>
      </c>
      <c r="W58" s="36">
        <f>SUMIFS(СВЦЭМ!$D$39:$D$782,СВЦЭМ!$A$39:$A$782,$A58,СВЦЭМ!$B$39:$B$782,W$47)+'СЕТ СН'!$G$11+СВЦЭМ!$D$10+'СЕТ СН'!$G$5-'СЕТ СН'!$G$21</f>
        <v>4138.8084354399998</v>
      </c>
      <c r="X58" s="36">
        <f>SUMIFS(СВЦЭМ!$D$39:$D$782,СВЦЭМ!$A$39:$A$782,$A58,СВЦЭМ!$B$39:$B$782,X$47)+'СЕТ СН'!$G$11+СВЦЭМ!$D$10+'СЕТ СН'!$G$5-'СЕТ СН'!$G$21</f>
        <v>4156.6266936699994</v>
      </c>
      <c r="Y58" s="36">
        <f>SUMIFS(СВЦЭМ!$D$39:$D$782,СВЦЭМ!$A$39:$A$782,$A58,СВЦЭМ!$B$39:$B$782,Y$47)+'СЕТ СН'!$G$11+СВЦЭМ!$D$10+'СЕТ СН'!$G$5-'СЕТ СН'!$G$21</f>
        <v>4234.74096646</v>
      </c>
    </row>
    <row r="59" spans="1:25" ht="15.75" x14ac:dyDescent="0.2">
      <c r="A59" s="35">
        <f t="shared" si="1"/>
        <v>45089</v>
      </c>
      <c r="B59" s="36">
        <f>SUMIFS(СВЦЭМ!$D$39:$D$782,СВЦЭМ!$A$39:$A$782,$A59,СВЦЭМ!$B$39:$B$782,B$47)+'СЕТ СН'!$G$11+СВЦЭМ!$D$10+'СЕТ СН'!$G$5-'СЕТ СН'!$G$21</f>
        <v>4473.8957366100003</v>
      </c>
      <c r="C59" s="36">
        <f>SUMIFS(СВЦЭМ!$D$39:$D$782,СВЦЭМ!$A$39:$A$782,$A59,СВЦЭМ!$B$39:$B$782,C$47)+'СЕТ СН'!$G$11+СВЦЭМ!$D$10+'СЕТ СН'!$G$5-'СЕТ СН'!$G$21</f>
        <v>4509.36007402</v>
      </c>
      <c r="D59" s="36">
        <f>SUMIFS(СВЦЭМ!$D$39:$D$782,СВЦЭМ!$A$39:$A$782,$A59,СВЦЭМ!$B$39:$B$782,D$47)+'СЕТ СН'!$G$11+СВЦЭМ!$D$10+'СЕТ СН'!$G$5-'СЕТ СН'!$G$21</f>
        <v>4577.86016346</v>
      </c>
      <c r="E59" s="36">
        <f>SUMIFS(СВЦЭМ!$D$39:$D$782,СВЦЭМ!$A$39:$A$782,$A59,СВЦЭМ!$B$39:$B$782,E$47)+'СЕТ СН'!$G$11+СВЦЭМ!$D$10+'СЕТ СН'!$G$5-'СЕТ СН'!$G$21</f>
        <v>4563.7496787</v>
      </c>
      <c r="F59" s="36">
        <f>SUMIFS(СВЦЭМ!$D$39:$D$782,СВЦЭМ!$A$39:$A$782,$A59,СВЦЭМ!$B$39:$B$782,F$47)+'СЕТ СН'!$G$11+СВЦЭМ!$D$10+'СЕТ СН'!$G$5-'СЕТ СН'!$G$21</f>
        <v>4559.79651259</v>
      </c>
      <c r="G59" s="36">
        <f>SUMIFS(СВЦЭМ!$D$39:$D$782,СВЦЭМ!$A$39:$A$782,$A59,СВЦЭМ!$B$39:$B$782,G$47)+'СЕТ СН'!$G$11+СВЦЭМ!$D$10+'СЕТ СН'!$G$5-'СЕТ СН'!$G$21</f>
        <v>4551.4599977500002</v>
      </c>
      <c r="H59" s="36">
        <f>SUMIFS(СВЦЭМ!$D$39:$D$782,СВЦЭМ!$A$39:$A$782,$A59,СВЦЭМ!$B$39:$B$782,H$47)+'СЕТ СН'!$G$11+СВЦЭМ!$D$10+'СЕТ СН'!$G$5-'СЕТ СН'!$G$21</f>
        <v>4434.0448268600003</v>
      </c>
      <c r="I59" s="36">
        <f>SUMIFS(СВЦЭМ!$D$39:$D$782,СВЦЭМ!$A$39:$A$782,$A59,СВЦЭМ!$B$39:$B$782,I$47)+'СЕТ СН'!$G$11+СВЦЭМ!$D$10+'СЕТ СН'!$G$5-'СЕТ СН'!$G$21</f>
        <v>4367.6094645900002</v>
      </c>
      <c r="J59" s="36">
        <f>SUMIFS(СВЦЭМ!$D$39:$D$782,СВЦЭМ!$A$39:$A$782,$A59,СВЦЭМ!$B$39:$B$782,J$47)+'СЕТ СН'!$G$11+СВЦЭМ!$D$10+'СЕТ СН'!$G$5-'СЕТ СН'!$G$21</f>
        <v>4243.6948109599998</v>
      </c>
      <c r="K59" s="36">
        <f>SUMIFS(СВЦЭМ!$D$39:$D$782,СВЦЭМ!$A$39:$A$782,$A59,СВЦЭМ!$B$39:$B$782,K$47)+'СЕТ СН'!$G$11+СВЦЭМ!$D$10+'СЕТ СН'!$G$5-'СЕТ СН'!$G$21</f>
        <v>4220.0800859600004</v>
      </c>
      <c r="L59" s="36">
        <f>SUMIFS(СВЦЭМ!$D$39:$D$782,СВЦЭМ!$A$39:$A$782,$A59,СВЦЭМ!$B$39:$B$782,L$47)+'СЕТ СН'!$G$11+СВЦЭМ!$D$10+'СЕТ СН'!$G$5-'СЕТ СН'!$G$21</f>
        <v>4203.9700784100005</v>
      </c>
      <c r="M59" s="36">
        <f>SUMIFS(СВЦЭМ!$D$39:$D$782,СВЦЭМ!$A$39:$A$782,$A59,СВЦЭМ!$B$39:$B$782,M$47)+'СЕТ СН'!$G$11+СВЦЭМ!$D$10+'СЕТ СН'!$G$5-'СЕТ СН'!$G$21</f>
        <v>4243.8178754500004</v>
      </c>
      <c r="N59" s="36">
        <f>SUMIFS(СВЦЭМ!$D$39:$D$782,СВЦЭМ!$A$39:$A$782,$A59,СВЦЭМ!$B$39:$B$782,N$47)+'СЕТ СН'!$G$11+СВЦЭМ!$D$10+'СЕТ СН'!$G$5-'СЕТ СН'!$G$21</f>
        <v>4277.44336604</v>
      </c>
      <c r="O59" s="36">
        <f>SUMIFS(СВЦЭМ!$D$39:$D$782,СВЦЭМ!$A$39:$A$782,$A59,СВЦЭМ!$B$39:$B$782,O$47)+'СЕТ СН'!$G$11+СВЦЭМ!$D$10+'СЕТ СН'!$G$5-'СЕТ СН'!$G$21</f>
        <v>4308.4637328400004</v>
      </c>
      <c r="P59" s="36">
        <f>SUMIFS(СВЦЭМ!$D$39:$D$782,СВЦЭМ!$A$39:$A$782,$A59,СВЦЭМ!$B$39:$B$782,P$47)+'СЕТ СН'!$G$11+СВЦЭМ!$D$10+'СЕТ СН'!$G$5-'СЕТ СН'!$G$21</f>
        <v>4324.7351553400003</v>
      </c>
      <c r="Q59" s="36">
        <f>SUMIFS(СВЦЭМ!$D$39:$D$782,СВЦЭМ!$A$39:$A$782,$A59,СВЦЭМ!$B$39:$B$782,Q$47)+'СЕТ СН'!$G$11+СВЦЭМ!$D$10+'СЕТ СН'!$G$5-'СЕТ СН'!$G$21</f>
        <v>4343.8539390699998</v>
      </c>
      <c r="R59" s="36">
        <f>SUMIFS(СВЦЭМ!$D$39:$D$782,СВЦЭМ!$A$39:$A$782,$A59,СВЦЭМ!$B$39:$B$782,R$47)+'СЕТ СН'!$G$11+СВЦЭМ!$D$10+'СЕТ СН'!$G$5-'СЕТ СН'!$G$21</f>
        <v>4307.6898924199995</v>
      </c>
      <c r="S59" s="36">
        <f>SUMIFS(СВЦЭМ!$D$39:$D$782,СВЦЭМ!$A$39:$A$782,$A59,СВЦЭМ!$B$39:$B$782,S$47)+'СЕТ СН'!$G$11+СВЦЭМ!$D$10+'СЕТ СН'!$G$5-'СЕТ СН'!$G$21</f>
        <v>4286.6414046499995</v>
      </c>
      <c r="T59" s="36">
        <f>SUMIFS(СВЦЭМ!$D$39:$D$782,СВЦЭМ!$A$39:$A$782,$A59,СВЦЭМ!$B$39:$B$782,T$47)+'СЕТ СН'!$G$11+СВЦЭМ!$D$10+'СЕТ СН'!$G$5-'СЕТ СН'!$G$21</f>
        <v>4296.4742187600004</v>
      </c>
      <c r="U59" s="36">
        <f>SUMIFS(СВЦЭМ!$D$39:$D$782,СВЦЭМ!$A$39:$A$782,$A59,СВЦЭМ!$B$39:$B$782,U$47)+'СЕТ СН'!$G$11+СВЦЭМ!$D$10+'СЕТ СН'!$G$5-'СЕТ СН'!$G$21</f>
        <v>4222.4763597500005</v>
      </c>
      <c r="V59" s="36">
        <f>SUMIFS(СВЦЭМ!$D$39:$D$782,СВЦЭМ!$A$39:$A$782,$A59,СВЦЭМ!$B$39:$B$782,V$47)+'СЕТ СН'!$G$11+СВЦЭМ!$D$10+'СЕТ СН'!$G$5-'СЕТ СН'!$G$21</f>
        <v>4183.3250430200005</v>
      </c>
      <c r="W59" s="36">
        <f>SUMIFS(СВЦЭМ!$D$39:$D$782,СВЦЭМ!$A$39:$A$782,$A59,СВЦЭМ!$B$39:$B$782,W$47)+'СЕТ СН'!$G$11+СВЦЭМ!$D$10+'СЕТ СН'!$G$5-'СЕТ СН'!$G$21</f>
        <v>4191.8348148900004</v>
      </c>
      <c r="X59" s="36">
        <f>SUMIFS(СВЦЭМ!$D$39:$D$782,СВЦЭМ!$A$39:$A$782,$A59,СВЦЭМ!$B$39:$B$782,X$47)+'СЕТ СН'!$G$11+СВЦЭМ!$D$10+'СЕТ СН'!$G$5-'СЕТ СН'!$G$21</f>
        <v>4261.7940132799995</v>
      </c>
      <c r="Y59" s="36">
        <f>SUMIFS(СВЦЭМ!$D$39:$D$782,СВЦЭМ!$A$39:$A$782,$A59,СВЦЭМ!$B$39:$B$782,Y$47)+'СЕТ СН'!$G$11+СВЦЭМ!$D$10+'СЕТ СН'!$G$5-'СЕТ СН'!$G$21</f>
        <v>4328.9535448899996</v>
      </c>
    </row>
    <row r="60" spans="1:25" ht="15.75" x14ac:dyDescent="0.2">
      <c r="A60" s="35">
        <f t="shared" si="1"/>
        <v>45090</v>
      </c>
      <c r="B60" s="36">
        <f>SUMIFS(СВЦЭМ!$D$39:$D$782,СВЦЭМ!$A$39:$A$782,$A60,СВЦЭМ!$B$39:$B$782,B$47)+'СЕТ СН'!$G$11+СВЦЭМ!$D$10+'СЕТ СН'!$G$5-'СЕТ СН'!$G$21</f>
        <v>4391.7423090000002</v>
      </c>
      <c r="C60" s="36">
        <f>SUMIFS(СВЦЭМ!$D$39:$D$782,СВЦЭМ!$A$39:$A$782,$A60,СВЦЭМ!$B$39:$B$782,C$47)+'СЕТ СН'!$G$11+СВЦЭМ!$D$10+'СЕТ СН'!$G$5-'СЕТ СН'!$G$21</f>
        <v>4423.0408008699997</v>
      </c>
      <c r="D60" s="36">
        <f>SUMIFS(СВЦЭМ!$D$39:$D$782,СВЦЭМ!$A$39:$A$782,$A60,СВЦЭМ!$B$39:$B$782,D$47)+'СЕТ СН'!$G$11+СВЦЭМ!$D$10+'СЕТ СН'!$G$5-'СЕТ СН'!$G$21</f>
        <v>4496.74300838</v>
      </c>
      <c r="E60" s="36">
        <f>SUMIFS(СВЦЭМ!$D$39:$D$782,СВЦЭМ!$A$39:$A$782,$A60,СВЦЭМ!$B$39:$B$782,E$47)+'СЕТ СН'!$G$11+СВЦЭМ!$D$10+'СЕТ СН'!$G$5-'СЕТ СН'!$G$21</f>
        <v>4485.1600383300001</v>
      </c>
      <c r="F60" s="36">
        <f>SUMIFS(СВЦЭМ!$D$39:$D$782,СВЦЭМ!$A$39:$A$782,$A60,СВЦЭМ!$B$39:$B$782,F$47)+'СЕТ СН'!$G$11+СВЦЭМ!$D$10+'СЕТ СН'!$G$5-'СЕТ СН'!$G$21</f>
        <v>4478.4615416699999</v>
      </c>
      <c r="G60" s="36">
        <f>SUMIFS(СВЦЭМ!$D$39:$D$782,СВЦЭМ!$A$39:$A$782,$A60,СВЦЭМ!$B$39:$B$782,G$47)+'СЕТ СН'!$G$11+СВЦЭМ!$D$10+'СЕТ СН'!$G$5-'СЕТ СН'!$G$21</f>
        <v>4542.5760324100002</v>
      </c>
      <c r="H60" s="36">
        <f>SUMIFS(СВЦЭМ!$D$39:$D$782,СВЦЭМ!$A$39:$A$782,$A60,СВЦЭМ!$B$39:$B$782,H$47)+'СЕТ СН'!$G$11+СВЦЭМ!$D$10+'СЕТ СН'!$G$5-'СЕТ СН'!$G$21</f>
        <v>4453.1613661399997</v>
      </c>
      <c r="I60" s="36">
        <f>SUMIFS(СВЦЭМ!$D$39:$D$782,СВЦЭМ!$A$39:$A$782,$A60,СВЦЭМ!$B$39:$B$782,I$47)+'СЕТ СН'!$G$11+СВЦЭМ!$D$10+'СЕТ СН'!$G$5-'СЕТ СН'!$G$21</f>
        <v>4419.27959551</v>
      </c>
      <c r="J60" s="36">
        <f>SUMIFS(СВЦЭМ!$D$39:$D$782,СВЦЭМ!$A$39:$A$782,$A60,СВЦЭМ!$B$39:$B$782,J$47)+'СЕТ СН'!$G$11+СВЦЭМ!$D$10+'СЕТ СН'!$G$5-'СЕТ СН'!$G$21</f>
        <v>4350.7277810799997</v>
      </c>
      <c r="K60" s="36">
        <f>SUMIFS(СВЦЭМ!$D$39:$D$782,СВЦЭМ!$A$39:$A$782,$A60,СВЦЭМ!$B$39:$B$782,K$47)+'СЕТ СН'!$G$11+СВЦЭМ!$D$10+'СЕТ СН'!$G$5-'СЕТ СН'!$G$21</f>
        <v>4276.8163300899996</v>
      </c>
      <c r="L60" s="36">
        <f>SUMIFS(СВЦЭМ!$D$39:$D$782,СВЦЭМ!$A$39:$A$782,$A60,СВЦЭМ!$B$39:$B$782,L$47)+'СЕТ СН'!$G$11+СВЦЭМ!$D$10+'СЕТ СН'!$G$5-'СЕТ СН'!$G$21</f>
        <v>4293.11669987</v>
      </c>
      <c r="M60" s="36">
        <f>SUMIFS(СВЦЭМ!$D$39:$D$782,СВЦЭМ!$A$39:$A$782,$A60,СВЦЭМ!$B$39:$B$782,M$47)+'СЕТ СН'!$G$11+СВЦЭМ!$D$10+'СЕТ СН'!$G$5-'СЕТ СН'!$G$21</f>
        <v>4332.49891845</v>
      </c>
      <c r="N60" s="36">
        <f>SUMIFS(СВЦЭМ!$D$39:$D$782,СВЦЭМ!$A$39:$A$782,$A60,СВЦЭМ!$B$39:$B$782,N$47)+'СЕТ СН'!$G$11+СВЦЭМ!$D$10+'СЕТ СН'!$G$5-'СЕТ СН'!$G$21</f>
        <v>4394.5578217399998</v>
      </c>
      <c r="O60" s="36">
        <f>SUMIFS(СВЦЭМ!$D$39:$D$782,СВЦЭМ!$A$39:$A$782,$A60,СВЦЭМ!$B$39:$B$782,O$47)+'СЕТ СН'!$G$11+СВЦЭМ!$D$10+'СЕТ СН'!$G$5-'СЕТ СН'!$G$21</f>
        <v>4399.06154023</v>
      </c>
      <c r="P60" s="36">
        <f>SUMIFS(СВЦЭМ!$D$39:$D$782,СВЦЭМ!$A$39:$A$782,$A60,СВЦЭМ!$B$39:$B$782,P$47)+'СЕТ СН'!$G$11+СВЦЭМ!$D$10+'СЕТ СН'!$G$5-'СЕТ СН'!$G$21</f>
        <v>4426.9011152100002</v>
      </c>
      <c r="Q60" s="36">
        <f>SUMIFS(СВЦЭМ!$D$39:$D$782,СВЦЭМ!$A$39:$A$782,$A60,СВЦЭМ!$B$39:$B$782,Q$47)+'СЕТ СН'!$G$11+СВЦЭМ!$D$10+'СЕТ СН'!$G$5-'СЕТ СН'!$G$21</f>
        <v>4463.8599590599997</v>
      </c>
      <c r="R60" s="36">
        <f>SUMIFS(СВЦЭМ!$D$39:$D$782,СВЦЭМ!$A$39:$A$782,$A60,СВЦЭМ!$B$39:$B$782,R$47)+'СЕТ СН'!$G$11+СВЦЭМ!$D$10+'СЕТ СН'!$G$5-'СЕТ СН'!$G$21</f>
        <v>4429.8551612499996</v>
      </c>
      <c r="S60" s="36">
        <f>SUMIFS(СВЦЭМ!$D$39:$D$782,СВЦЭМ!$A$39:$A$782,$A60,СВЦЭМ!$B$39:$B$782,S$47)+'СЕТ СН'!$G$11+СВЦЭМ!$D$10+'СЕТ СН'!$G$5-'СЕТ СН'!$G$21</f>
        <v>4408.8534344</v>
      </c>
      <c r="T60" s="36">
        <f>SUMIFS(СВЦЭМ!$D$39:$D$782,СВЦЭМ!$A$39:$A$782,$A60,СВЦЭМ!$B$39:$B$782,T$47)+'СЕТ СН'!$G$11+СВЦЭМ!$D$10+'СЕТ СН'!$G$5-'СЕТ СН'!$G$21</f>
        <v>4383.83468533</v>
      </c>
      <c r="U60" s="36">
        <f>SUMIFS(СВЦЭМ!$D$39:$D$782,СВЦЭМ!$A$39:$A$782,$A60,СВЦЭМ!$B$39:$B$782,U$47)+'СЕТ СН'!$G$11+СВЦЭМ!$D$10+'СЕТ СН'!$G$5-'СЕТ СН'!$G$21</f>
        <v>4348.7234718</v>
      </c>
      <c r="V60" s="36">
        <f>SUMIFS(СВЦЭМ!$D$39:$D$782,СВЦЭМ!$A$39:$A$782,$A60,СВЦЭМ!$B$39:$B$782,V$47)+'СЕТ СН'!$G$11+СВЦЭМ!$D$10+'СЕТ СН'!$G$5-'СЕТ СН'!$G$21</f>
        <v>4331.81694797</v>
      </c>
      <c r="W60" s="36">
        <f>SUMIFS(СВЦЭМ!$D$39:$D$782,СВЦЭМ!$A$39:$A$782,$A60,СВЦЭМ!$B$39:$B$782,W$47)+'СЕТ СН'!$G$11+СВЦЭМ!$D$10+'СЕТ СН'!$G$5-'СЕТ СН'!$G$21</f>
        <v>4315.9781870400002</v>
      </c>
      <c r="X60" s="36">
        <f>SUMIFS(СВЦЭМ!$D$39:$D$782,СВЦЭМ!$A$39:$A$782,$A60,СВЦЭМ!$B$39:$B$782,X$47)+'СЕТ СН'!$G$11+СВЦЭМ!$D$10+'СЕТ СН'!$G$5-'СЕТ СН'!$G$21</f>
        <v>4363.9605215800002</v>
      </c>
      <c r="Y60" s="36">
        <f>SUMIFS(СВЦЭМ!$D$39:$D$782,СВЦЭМ!$A$39:$A$782,$A60,СВЦЭМ!$B$39:$B$782,Y$47)+'СЕТ СН'!$G$11+СВЦЭМ!$D$10+'СЕТ СН'!$G$5-'СЕТ СН'!$G$21</f>
        <v>4460.6209484199999</v>
      </c>
    </row>
    <row r="61" spans="1:25" ht="15.75" x14ac:dyDescent="0.2">
      <c r="A61" s="35">
        <f t="shared" si="1"/>
        <v>45091</v>
      </c>
      <c r="B61" s="36">
        <f>SUMIFS(СВЦЭМ!$D$39:$D$782,СВЦЭМ!$A$39:$A$782,$A61,СВЦЭМ!$B$39:$B$782,B$47)+'СЕТ СН'!$G$11+СВЦЭМ!$D$10+'СЕТ СН'!$G$5-'СЕТ СН'!$G$21</f>
        <v>4508.7440537700004</v>
      </c>
      <c r="C61" s="36">
        <f>SUMIFS(СВЦЭМ!$D$39:$D$782,СВЦЭМ!$A$39:$A$782,$A61,СВЦЭМ!$B$39:$B$782,C$47)+'СЕТ СН'!$G$11+СВЦЭМ!$D$10+'СЕТ СН'!$G$5-'СЕТ СН'!$G$21</f>
        <v>4591.87528294</v>
      </c>
      <c r="D61" s="36">
        <f>SUMIFS(СВЦЭМ!$D$39:$D$782,СВЦЭМ!$A$39:$A$782,$A61,СВЦЭМ!$B$39:$B$782,D$47)+'СЕТ СН'!$G$11+СВЦЭМ!$D$10+'СЕТ СН'!$G$5-'СЕТ СН'!$G$21</f>
        <v>4696.77057186</v>
      </c>
      <c r="E61" s="36">
        <f>SUMIFS(СВЦЭМ!$D$39:$D$782,СВЦЭМ!$A$39:$A$782,$A61,СВЦЭМ!$B$39:$B$782,E$47)+'СЕТ СН'!$G$11+СВЦЭМ!$D$10+'СЕТ СН'!$G$5-'СЕТ СН'!$G$21</f>
        <v>4706.7286660199998</v>
      </c>
      <c r="F61" s="36">
        <f>SUMIFS(СВЦЭМ!$D$39:$D$782,СВЦЭМ!$A$39:$A$782,$A61,СВЦЭМ!$B$39:$B$782,F$47)+'СЕТ СН'!$G$11+СВЦЭМ!$D$10+'СЕТ СН'!$G$5-'СЕТ СН'!$G$21</f>
        <v>4712.7055359699998</v>
      </c>
      <c r="G61" s="36">
        <f>SUMIFS(СВЦЭМ!$D$39:$D$782,СВЦЭМ!$A$39:$A$782,$A61,СВЦЭМ!$B$39:$B$782,G$47)+'СЕТ СН'!$G$11+СВЦЭМ!$D$10+'СЕТ СН'!$G$5-'СЕТ СН'!$G$21</f>
        <v>4699.1015475699996</v>
      </c>
      <c r="H61" s="36">
        <f>SUMIFS(СВЦЭМ!$D$39:$D$782,СВЦЭМ!$A$39:$A$782,$A61,СВЦЭМ!$B$39:$B$782,H$47)+'СЕТ СН'!$G$11+СВЦЭМ!$D$10+'СЕТ СН'!$G$5-'СЕТ СН'!$G$21</f>
        <v>4575.0196476599995</v>
      </c>
      <c r="I61" s="36">
        <f>SUMIFS(СВЦЭМ!$D$39:$D$782,СВЦЭМ!$A$39:$A$782,$A61,СВЦЭМ!$B$39:$B$782,I$47)+'СЕТ СН'!$G$11+СВЦЭМ!$D$10+'СЕТ СН'!$G$5-'СЕТ СН'!$G$21</f>
        <v>4474.2041925599997</v>
      </c>
      <c r="J61" s="36">
        <f>SUMIFS(СВЦЭМ!$D$39:$D$782,СВЦЭМ!$A$39:$A$782,$A61,СВЦЭМ!$B$39:$B$782,J$47)+'СЕТ СН'!$G$11+СВЦЭМ!$D$10+'СЕТ СН'!$G$5-'СЕТ СН'!$G$21</f>
        <v>4391.1790121899994</v>
      </c>
      <c r="K61" s="36">
        <f>SUMIFS(СВЦЭМ!$D$39:$D$782,СВЦЭМ!$A$39:$A$782,$A61,СВЦЭМ!$B$39:$B$782,K$47)+'СЕТ СН'!$G$11+СВЦЭМ!$D$10+'СЕТ СН'!$G$5-'СЕТ СН'!$G$21</f>
        <v>4376.0029642099998</v>
      </c>
      <c r="L61" s="36">
        <f>SUMIFS(СВЦЭМ!$D$39:$D$782,СВЦЭМ!$A$39:$A$782,$A61,СВЦЭМ!$B$39:$B$782,L$47)+'СЕТ СН'!$G$11+СВЦЭМ!$D$10+'СЕТ СН'!$G$5-'СЕТ СН'!$G$21</f>
        <v>4367.6722369399995</v>
      </c>
      <c r="M61" s="36">
        <f>SUMIFS(СВЦЭМ!$D$39:$D$782,СВЦЭМ!$A$39:$A$782,$A61,СВЦЭМ!$B$39:$B$782,M$47)+'СЕТ СН'!$G$11+СВЦЭМ!$D$10+'СЕТ СН'!$G$5-'СЕТ СН'!$G$21</f>
        <v>4405.6041704399995</v>
      </c>
      <c r="N61" s="36">
        <f>SUMIFS(СВЦЭМ!$D$39:$D$782,СВЦЭМ!$A$39:$A$782,$A61,СВЦЭМ!$B$39:$B$782,N$47)+'СЕТ СН'!$G$11+СВЦЭМ!$D$10+'СЕТ СН'!$G$5-'СЕТ СН'!$G$21</f>
        <v>4418.51709751</v>
      </c>
      <c r="O61" s="36">
        <f>SUMIFS(СВЦЭМ!$D$39:$D$782,СВЦЭМ!$A$39:$A$782,$A61,СВЦЭМ!$B$39:$B$782,O$47)+'СЕТ СН'!$G$11+СВЦЭМ!$D$10+'СЕТ СН'!$G$5-'СЕТ СН'!$G$21</f>
        <v>4410.5836249399999</v>
      </c>
      <c r="P61" s="36">
        <f>SUMIFS(СВЦЭМ!$D$39:$D$782,СВЦЭМ!$A$39:$A$782,$A61,СВЦЭМ!$B$39:$B$782,P$47)+'СЕТ СН'!$G$11+СВЦЭМ!$D$10+'СЕТ СН'!$G$5-'СЕТ СН'!$G$21</f>
        <v>4425.7824295299997</v>
      </c>
      <c r="Q61" s="36">
        <f>SUMIFS(СВЦЭМ!$D$39:$D$782,СВЦЭМ!$A$39:$A$782,$A61,СВЦЭМ!$B$39:$B$782,Q$47)+'СЕТ СН'!$G$11+СВЦЭМ!$D$10+'СЕТ СН'!$G$5-'СЕТ СН'!$G$21</f>
        <v>4438.7792467700001</v>
      </c>
      <c r="R61" s="36">
        <f>SUMIFS(СВЦЭМ!$D$39:$D$782,СВЦЭМ!$A$39:$A$782,$A61,СВЦЭМ!$B$39:$B$782,R$47)+'СЕТ СН'!$G$11+СВЦЭМ!$D$10+'СЕТ СН'!$G$5-'СЕТ СН'!$G$21</f>
        <v>4425.0135839599998</v>
      </c>
      <c r="S61" s="36">
        <f>SUMIFS(СВЦЭМ!$D$39:$D$782,СВЦЭМ!$A$39:$A$782,$A61,СВЦЭМ!$B$39:$B$782,S$47)+'СЕТ СН'!$G$11+СВЦЭМ!$D$10+'СЕТ СН'!$G$5-'СЕТ СН'!$G$21</f>
        <v>4416.9005449300003</v>
      </c>
      <c r="T61" s="36">
        <f>SUMIFS(СВЦЭМ!$D$39:$D$782,СВЦЭМ!$A$39:$A$782,$A61,СВЦЭМ!$B$39:$B$782,T$47)+'СЕТ СН'!$G$11+СВЦЭМ!$D$10+'СЕТ СН'!$G$5-'СЕТ СН'!$G$21</f>
        <v>4412.5622825099999</v>
      </c>
      <c r="U61" s="36">
        <f>SUMIFS(СВЦЭМ!$D$39:$D$782,СВЦЭМ!$A$39:$A$782,$A61,СВЦЭМ!$B$39:$B$782,U$47)+'СЕТ СН'!$G$11+СВЦЭМ!$D$10+'СЕТ СН'!$G$5-'СЕТ СН'!$G$21</f>
        <v>4410.4977341900003</v>
      </c>
      <c r="V61" s="36">
        <f>SUMIFS(СВЦЭМ!$D$39:$D$782,СВЦЭМ!$A$39:$A$782,$A61,СВЦЭМ!$B$39:$B$782,V$47)+'СЕТ СН'!$G$11+СВЦЭМ!$D$10+'СЕТ СН'!$G$5-'СЕТ СН'!$G$21</f>
        <v>4406.1029469099994</v>
      </c>
      <c r="W61" s="36">
        <f>SUMIFS(СВЦЭМ!$D$39:$D$782,СВЦЭМ!$A$39:$A$782,$A61,СВЦЭМ!$B$39:$B$782,W$47)+'СЕТ СН'!$G$11+СВЦЭМ!$D$10+'СЕТ СН'!$G$5-'СЕТ СН'!$G$21</f>
        <v>4365.5848603699997</v>
      </c>
      <c r="X61" s="36">
        <f>SUMIFS(СВЦЭМ!$D$39:$D$782,СВЦЭМ!$A$39:$A$782,$A61,СВЦЭМ!$B$39:$B$782,X$47)+'СЕТ СН'!$G$11+СВЦЭМ!$D$10+'СЕТ СН'!$G$5-'СЕТ СН'!$G$21</f>
        <v>4380.0663977000004</v>
      </c>
      <c r="Y61" s="36">
        <f>SUMIFS(СВЦЭМ!$D$39:$D$782,СВЦЭМ!$A$39:$A$782,$A61,СВЦЭМ!$B$39:$B$782,Y$47)+'СЕТ СН'!$G$11+СВЦЭМ!$D$10+'СЕТ СН'!$G$5-'СЕТ СН'!$G$21</f>
        <v>4434.4786945300002</v>
      </c>
    </row>
    <row r="62" spans="1:25" ht="15.75" x14ac:dyDescent="0.2">
      <c r="A62" s="35">
        <f t="shared" si="1"/>
        <v>45092</v>
      </c>
      <c r="B62" s="36">
        <f>SUMIFS(СВЦЭМ!$D$39:$D$782,СВЦЭМ!$A$39:$A$782,$A62,СВЦЭМ!$B$39:$B$782,B$47)+'СЕТ СН'!$G$11+СВЦЭМ!$D$10+'СЕТ СН'!$G$5-'СЕТ СН'!$G$21</f>
        <v>4314.4926731200003</v>
      </c>
      <c r="C62" s="36">
        <f>SUMIFS(СВЦЭМ!$D$39:$D$782,СВЦЭМ!$A$39:$A$782,$A62,СВЦЭМ!$B$39:$B$782,C$47)+'СЕТ СН'!$G$11+СВЦЭМ!$D$10+'СЕТ СН'!$G$5-'СЕТ СН'!$G$21</f>
        <v>4384.3558010899997</v>
      </c>
      <c r="D62" s="36">
        <f>SUMIFS(СВЦЭМ!$D$39:$D$782,СВЦЭМ!$A$39:$A$782,$A62,СВЦЭМ!$B$39:$B$782,D$47)+'СЕТ СН'!$G$11+СВЦЭМ!$D$10+'СЕТ СН'!$G$5-'СЕТ СН'!$G$21</f>
        <v>4456.1928625999999</v>
      </c>
      <c r="E62" s="36">
        <f>SUMIFS(СВЦЭМ!$D$39:$D$782,СВЦЭМ!$A$39:$A$782,$A62,СВЦЭМ!$B$39:$B$782,E$47)+'СЕТ СН'!$G$11+СВЦЭМ!$D$10+'СЕТ СН'!$G$5-'СЕТ СН'!$G$21</f>
        <v>4463.1394122499996</v>
      </c>
      <c r="F62" s="36">
        <f>SUMIFS(СВЦЭМ!$D$39:$D$782,СВЦЭМ!$A$39:$A$782,$A62,СВЦЭМ!$B$39:$B$782,F$47)+'СЕТ СН'!$G$11+СВЦЭМ!$D$10+'СЕТ СН'!$G$5-'СЕТ СН'!$G$21</f>
        <v>4437.3778169899997</v>
      </c>
      <c r="G62" s="36">
        <f>SUMIFS(СВЦЭМ!$D$39:$D$782,СВЦЭМ!$A$39:$A$782,$A62,СВЦЭМ!$B$39:$B$782,G$47)+'СЕТ СН'!$G$11+СВЦЭМ!$D$10+'СЕТ СН'!$G$5-'СЕТ СН'!$G$21</f>
        <v>4440.9394542299997</v>
      </c>
      <c r="H62" s="36">
        <f>SUMIFS(СВЦЭМ!$D$39:$D$782,СВЦЭМ!$A$39:$A$782,$A62,СВЦЭМ!$B$39:$B$782,H$47)+'СЕТ СН'!$G$11+СВЦЭМ!$D$10+'СЕТ СН'!$G$5-'СЕТ СН'!$G$21</f>
        <v>4317.1796570200004</v>
      </c>
      <c r="I62" s="36">
        <f>SUMIFS(СВЦЭМ!$D$39:$D$782,СВЦЭМ!$A$39:$A$782,$A62,СВЦЭМ!$B$39:$B$782,I$47)+'СЕТ СН'!$G$11+СВЦЭМ!$D$10+'СЕТ СН'!$G$5-'СЕТ СН'!$G$21</f>
        <v>4199.1666658599997</v>
      </c>
      <c r="J62" s="36">
        <f>SUMIFS(СВЦЭМ!$D$39:$D$782,СВЦЭМ!$A$39:$A$782,$A62,СВЦЭМ!$B$39:$B$782,J$47)+'СЕТ СН'!$G$11+СВЦЭМ!$D$10+'СЕТ СН'!$G$5-'СЕТ СН'!$G$21</f>
        <v>4165.1856511300002</v>
      </c>
      <c r="K62" s="36">
        <f>SUMIFS(СВЦЭМ!$D$39:$D$782,СВЦЭМ!$A$39:$A$782,$A62,СВЦЭМ!$B$39:$B$782,K$47)+'СЕТ СН'!$G$11+СВЦЭМ!$D$10+'СЕТ СН'!$G$5-'СЕТ СН'!$G$21</f>
        <v>4153.7672765799998</v>
      </c>
      <c r="L62" s="36">
        <f>SUMIFS(СВЦЭМ!$D$39:$D$782,СВЦЭМ!$A$39:$A$782,$A62,СВЦЭМ!$B$39:$B$782,L$47)+'СЕТ СН'!$G$11+СВЦЭМ!$D$10+'СЕТ СН'!$G$5-'СЕТ СН'!$G$21</f>
        <v>4128.2902438800002</v>
      </c>
      <c r="M62" s="36">
        <f>SUMIFS(СВЦЭМ!$D$39:$D$782,СВЦЭМ!$A$39:$A$782,$A62,СВЦЭМ!$B$39:$B$782,M$47)+'СЕТ СН'!$G$11+СВЦЭМ!$D$10+'СЕТ СН'!$G$5-'СЕТ СН'!$G$21</f>
        <v>4139.9452921000002</v>
      </c>
      <c r="N62" s="36">
        <f>SUMIFS(СВЦЭМ!$D$39:$D$782,СВЦЭМ!$A$39:$A$782,$A62,СВЦЭМ!$B$39:$B$782,N$47)+'СЕТ СН'!$G$11+СВЦЭМ!$D$10+'СЕТ СН'!$G$5-'СЕТ СН'!$G$21</f>
        <v>4167.6698520999998</v>
      </c>
      <c r="O62" s="36">
        <f>SUMIFS(СВЦЭМ!$D$39:$D$782,СВЦЭМ!$A$39:$A$782,$A62,СВЦЭМ!$B$39:$B$782,O$47)+'СЕТ СН'!$G$11+СВЦЭМ!$D$10+'СЕТ СН'!$G$5-'СЕТ СН'!$G$21</f>
        <v>4174.8795829199998</v>
      </c>
      <c r="P62" s="36">
        <f>SUMIFS(СВЦЭМ!$D$39:$D$782,СВЦЭМ!$A$39:$A$782,$A62,СВЦЭМ!$B$39:$B$782,P$47)+'СЕТ СН'!$G$11+СВЦЭМ!$D$10+'СЕТ СН'!$G$5-'СЕТ СН'!$G$21</f>
        <v>4190.7054800799997</v>
      </c>
      <c r="Q62" s="36">
        <f>SUMIFS(СВЦЭМ!$D$39:$D$782,СВЦЭМ!$A$39:$A$782,$A62,СВЦЭМ!$B$39:$B$782,Q$47)+'СЕТ СН'!$G$11+СВЦЭМ!$D$10+'СЕТ СН'!$G$5-'СЕТ СН'!$G$21</f>
        <v>4192.3228420899995</v>
      </c>
      <c r="R62" s="36">
        <f>SUMIFS(СВЦЭМ!$D$39:$D$782,СВЦЭМ!$A$39:$A$782,$A62,СВЦЭМ!$B$39:$B$782,R$47)+'СЕТ СН'!$G$11+СВЦЭМ!$D$10+'СЕТ СН'!$G$5-'СЕТ СН'!$G$21</f>
        <v>4149.0017102000002</v>
      </c>
      <c r="S62" s="36">
        <f>SUMIFS(СВЦЭМ!$D$39:$D$782,СВЦЭМ!$A$39:$A$782,$A62,СВЦЭМ!$B$39:$B$782,S$47)+'СЕТ СН'!$G$11+СВЦЭМ!$D$10+'СЕТ СН'!$G$5-'СЕТ СН'!$G$21</f>
        <v>4158.8436622199997</v>
      </c>
      <c r="T62" s="36">
        <f>SUMIFS(СВЦЭМ!$D$39:$D$782,СВЦЭМ!$A$39:$A$782,$A62,СВЦЭМ!$B$39:$B$782,T$47)+'СЕТ СН'!$G$11+СВЦЭМ!$D$10+'СЕТ СН'!$G$5-'СЕТ СН'!$G$21</f>
        <v>4157.4550178400004</v>
      </c>
      <c r="U62" s="36">
        <f>SUMIFS(СВЦЭМ!$D$39:$D$782,СВЦЭМ!$A$39:$A$782,$A62,СВЦЭМ!$B$39:$B$782,U$47)+'СЕТ СН'!$G$11+СВЦЭМ!$D$10+'СЕТ СН'!$G$5-'СЕТ СН'!$G$21</f>
        <v>4155.91247613</v>
      </c>
      <c r="V62" s="36">
        <f>SUMIFS(СВЦЭМ!$D$39:$D$782,СВЦЭМ!$A$39:$A$782,$A62,СВЦЭМ!$B$39:$B$782,V$47)+'СЕТ СН'!$G$11+СВЦЭМ!$D$10+'СЕТ СН'!$G$5-'СЕТ СН'!$G$21</f>
        <v>4180.1836164799997</v>
      </c>
      <c r="W62" s="36">
        <f>SUMIFS(СВЦЭМ!$D$39:$D$782,СВЦЭМ!$A$39:$A$782,$A62,СВЦЭМ!$B$39:$B$782,W$47)+'СЕТ СН'!$G$11+СВЦЭМ!$D$10+'СЕТ СН'!$G$5-'СЕТ СН'!$G$21</f>
        <v>4156.6946569600004</v>
      </c>
      <c r="X62" s="36">
        <f>SUMIFS(СВЦЭМ!$D$39:$D$782,СВЦЭМ!$A$39:$A$782,$A62,СВЦЭМ!$B$39:$B$782,X$47)+'СЕТ СН'!$G$11+СВЦЭМ!$D$10+'СЕТ СН'!$G$5-'СЕТ СН'!$G$21</f>
        <v>4179.8214189</v>
      </c>
      <c r="Y62" s="36">
        <f>SUMIFS(СВЦЭМ!$D$39:$D$782,СВЦЭМ!$A$39:$A$782,$A62,СВЦЭМ!$B$39:$B$782,Y$47)+'СЕТ СН'!$G$11+СВЦЭМ!$D$10+'СЕТ СН'!$G$5-'СЕТ СН'!$G$21</f>
        <v>4263.7291259200001</v>
      </c>
    </row>
    <row r="63" spans="1:25" ht="15.75" x14ac:dyDescent="0.2">
      <c r="A63" s="35">
        <f t="shared" si="1"/>
        <v>45093</v>
      </c>
      <c r="B63" s="36">
        <f>SUMIFS(СВЦЭМ!$D$39:$D$782,СВЦЭМ!$A$39:$A$782,$A63,СВЦЭМ!$B$39:$B$782,B$47)+'СЕТ СН'!$G$11+СВЦЭМ!$D$10+'СЕТ СН'!$G$5-'СЕТ СН'!$G$21</f>
        <v>4394.5542223800003</v>
      </c>
      <c r="C63" s="36">
        <f>SUMIFS(СВЦЭМ!$D$39:$D$782,СВЦЭМ!$A$39:$A$782,$A63,СВЦЭМ!$B$39:$B$782,C$47)+'СЕТ СН'!$G$11+СВЦЭМ!$D$10+'СЕТ СН'!$G$5-'СЕТ СН'!$G$21</f>
        <v>4448.4615706799996</v>
      </c>
      <c r="D63" s="36">
        <f>SUMIFS(СВЦЭМ!$D$39:$D$782,СВЦЭМ!$A$39:$A$782,$A63,СВЦЭМ!$B$39:$B$782,D$47)+'СЕТ СН'!$G$11+СВЦЭМ!$D$10+'СЕТ СН'!$G$5-'СЕТ СН'!$G$21</f>
        <v>4538.5046048200002</v>
      </c>
      <c r="E63" s="36">
        <f>SUMIFS(СВЦЭМ!$D$39:$D$782,СВЦЭМ!$A$39:$A$782,$A63,СВЦЭМ!$B$39:$B$782,E$47)+'СЕТ СН'!$G$11+СВЦЭМ!$D$10+'СЕТ СН'!$G$5-'СЕТ СН'!$G$21</f>
        <v>4552.9850185899995</v>
      </c>
      <c r="F63" s="36">
        <f>SUMIFS(СВЦЭМ!$D$39:$D$782,СВЦЭМ!$A$39:$A$782,$A63,СВЦЭМ!$B$39:$B$782,F$47)+'СЕТ СН'!$G$11+СВЦЭМ!$D$10+'СЕТ СН'!$G$5-'СЕТ СН'!$G$21</f>
        <v>4556.6981525499996</v>
      </c>
      <c r="G63" s="36">
        <f>SUMIFS(СВЦЭМ!$D$39:$D$782,СВЦЭМ!$A$39:$A$782,$A63,СВЦЭМ!$B$39:$B$782,G$47)+'СЕТ СН'!$G$11+СВЦЭМ!$D$10+'СЕТ СН'!$G$5-'СЕТ СН'!$G$21</f>
        <v>4517.2353443699994</v>
      </c>
      <c r="H63" s="36">
        <f>SUMIFS(СВЦЭМ!$D$39:$D$782,СВЦЭМ!$A$39:$A$782,$A63,СВЦЭМ!$B$39:$B$782,H$47)+'СЕТ СН'!$G$11+СВЦЭМ!$D$10+'СЕТ СН'!$G$5-'СЕТ СН'!$G$21</f>
        <v>4395.9750413100001</v>
      </c>
      <c r="I63" s="36">
        <f>SUMIFS(СВЦЭМ!$D$39:$D$782,СВЦЭМ!$A$39:$A$782,$A63,СВЦЭМ!$B$39:$B$782,I$47)+'СЕТ СН'!$G$11+СВЦЭМ!$D$10+'СЕТ СН'!$G$5-'СЕТ СН'!$G$21</f>
        <v>4338.45406344</v>
      </c>
      <c r="J63" s="36">
        <f>SUMIFS(СВЦЭМ!$D$39:$D$782,СВЦЭМ!$A$39:$A$782,$A63,СВЦЭМ!$B$39:$B$782,J$47)+'СЕТ СН'!$G$11+СВЦЭМ!$D$10+'СЕТ СН'!$G$5-'СЕТ СН'!$G$21</f>
        <v>4253.3957275299999</v>
      </c>
      <c r="K63" s="36">
        <f>SUMIFS(СВЦЭМ!$D$39:$D$782,СВЦЭМ!$A$39:$A$782,$A63,СВЦЭМ!$B$39:$B$782,K$47)+'СЕТ СН'!$G$11+СВЦЭМ!$D$10+'СЕТ СН'!$G$5-'СЕТ СН'!$G$21</f>
        <v>4268.62686132</v>
      </c>
      <c r="L63" s="36">
        <f>SUMIFS(СВЦЭМ!$D$39:$D$782,СВЦЭМ!$A$39:$A$782,$A63,СВЦЭМ!$B$39:$B$782,L$47)+'СЕТ СН'!$G$11+СВЦЭМ!$D$10+'СЕТ СН'!$G$5-'СЕТ СН'!$G$21</f>
        <v>4271.9530090400003</v>
      </c>
      <c r="M63" s="36">
        <f>SUMIFS(СВЦЭМ!$D$39:$D$782,СВЦЭМ!$A$39:$A$782,$A63,СВЦЭМ!$B$39:$B$782,M$47)+'СЕТ СН'!$G$11+СВЦЭМ!$D$10+'СЕТ СН'!$G$5-'СЕТ СН'!$G$21</f>
        <v>4300.0390505200003</v>
      </c>
      <c r="N63" s="36">
        <f>SUMIFS(СВЦЭМ!$D$39:$D$782,СВЦЭМ!$A$39:$A$782,$A63,СВЦЭМ!$B$39:$B$782,N$47)+'СЕТ СН'!$G$11+СВЦЭМ!$D$10+'СЕТ СН'!$G$5-'СЕТ СН'!$G$21</f>
        <v>4344.0682300400003</v>
      </c>
      <c r="O63" s="36">
        <f>SUMIFS(СВЦЭМ!$D$39:$D$782,СВЦЭМ!$A$39:$A$782,$A63,СВЦЭМ!$B$39:$B$782,O$47)+'СЕТ СН'!$G$11+СВЦЭМ!$D$10+'СЕТ СН'!$G$5-'СЕТ СН'!$G$21</f>
        <v>4343.4951326199998</v>
      </c>
      <c r="P63" s="36">
        <f>SUMIFS(СВЦЭМ!$D$39:$D$782,СВЦЭМ!$A$39:$A$782,$A63,СВЦЭМ!$B$39:$B$782,P$47)+'СЕТ СН'!$G$11+СВЦЭМ!$D$10+'СЕТ СН'!$G$5-'СЕТ СН'!$G$21</f>
        <v>4349.4563960599999</v>
      </c>
      <c r="Q63" s="36">
        <f>SUMIFS(СВЦЭМ!$D$39:$D$782,СВЦЭМ!$A$39:$A$782,$A63,СВЦЭМ!$B$39:$B$782,Q$47)+'СЕТ СН'!$G$11+СВЦЭМ!$D$10+'СЕТ СН'!$G$5-'СЕТ СН'!$G$21</f>
        <v>4329.7948332300002</v>
      </c>
      <c r="R63" s="36">
        <f>SUMIFS(СВЦЭМ!$D$39:$D$782,СВЦЭМ!$A$39:$A$782,$A63,СВЦЭМ!$B$39:$B$782,R$47)+'СЕТ СН'!$G$11+СВЦЭМ!$D$10+'СЕТ СН'!$G$5-'СЕТ СН'!$G$21</f>
        <v>4316.66256402</v>
      </c>
      <c r="S63" s="36">
        <f>SUMIFS(СВЦЭМ!$D$39:$D$782,СВЦЭМ!$A$39:$A$782,$A63,СВЦЭМ!$B$39:$B$782,S$47)+'СЕТ СН'!$G$11+СВЦЭМ!$D$10+'СЕТ СН'!$G$5-'СЕТ СН'!$G$21</f>
        <v>4294.4719138099999</v>
      </c>
      <c r="T63" s="36">
        <f>SUMIFS(СВЦЭМ!$D$39:$D$782,СВЦЭМ!$A$39:$A$782,$A63,СВЦЭМ!$B$39:$B$782,T$47)+'СЕТ СН'!$G$11+СВЦЭМ!$D$10+'СЕТ СН'!$G$5-'СЕТ СН'!$G$21</f>
        <v>4284.0777887699996</v>
      </c>
      <c r="U63" s="36">
        <f>SUMIFS(СВЦЭМ!$D$39:$D$782,СВЦЭМ!$A$39:$A$782,$A63,СВЦЭМ!$B$39:$B$782,U$47)+'СЕТ СН'!$G$11+СВЦЭМ!$D$10+'СЕТ СН'!$G$5-'СЕТ СН'!$G$21</f>
        <v>4285.7256849300002</v>
      </c>
      <c r="V63" s="36">
        <f>SUMIFS(СВЦЭМ!$D$39:$D$782,СВЦЭМ!$A$39:$A$782,$A63,СВЦЭМ!$B$39:$B$782,V$47)+'СЕТ СН'!$G$11+СВЦЭМ!$D$10+'СЕТ СН'!$G$5-'СЕТ СН'!$G$21</f>
        <v>4275.3985478699997</v>
      </c>
      <c r="W63" s="36">
        <f>SUMIFS(СВЦЭМ!$D$39:$D$782,СВЦЭМ!$A$39:$A$782,$A63,СВЦЭМ!$B$39:$B$782,W$47)+'СЕТ СН'!$G$11+СВЦЭМ!$D$10+'СЕТ СН'!$G$5-'СЕТ СН'!$G$21</f>
        <v>4240.04071389</v>
      </c>
      <c r="X63" s="36">
        <f>SUMIFS(СВЦЭМ!$D$39:$D$782,СВЦЭМ!$A$39:$A$782,$A63,СВЦЭМ!$B$39:$B$782,X$47)+'СЕТ СН'!$G$11+СВЦЭМ!$D$10+'СЕТ СН'!$G$5-'СЕТ СН'!$G$21</f>
        <v>4291.2200646700003</v>
      </c>
      <c r="Y63" s="36">
        <f>SUMIFS(СВЦЭМ!$D$39:$D$782,СВЦЭМ!$A$39:$A$782,$A63,СВЦЭМ!$B$39:$B$782,Y$47)+'СЕТ СН'!$G$11+СВЦЭМ!$D$10+'СЕТ СН'!$G$5-'СЕТ СН'!$G$21</f>
        <v>4434.2169932899997</v>
      </c>
    </row>
    <row r="64" spans="1:25" ht="15.75" x14ac:dyDescent="0.2">
      <c r="A64" s="35">
        <f t="shared" si="1"/>
        <v>45094</v>
      </c>
      <c r="B64" s="36">
        <f>SUMIFS(СВЦЭМ!$D$39:$D$782,СВЦЭМ!$A$39:$A$782,$A64,СВЦЭМ!$B$39:$B$782,B$47)+'СЕТ СН'!$G$11+СВЦЭМ!$D$10+'СЕТ СН'!$G$5-'СЕТ СН'!$G$21</f>
        <v>4292.55501224</v>
      </c>
      <c r="C64" s="36">
        <f>SUMIFS(СВЦЭМ!$D$39:$D$782,СВЦЭМ!$A$39:$A$782,$A64,СВЦЭМ!$B$39:$B$782,C$47)+'СЕТ СН'!$G$11+СВЦЭМ!$D$10+'СЕТ СН'!$G$5-'СЕТ СН'!$G$21</f>
        <v>4368.5821161399999</v>
      </c>
      <c r="D64" s="36">
        <f>SUMIFS(СВЦЭМ!$D$39:$D$782,СВЦЭМ!$A$39:$A$782,$A64,СВЦЭМ!$B$39:$B$782,D$47)+'СЕТ СН'!$G$11+СВЦЭМ!$D$10+'СЕТ СН'!$G$5-'СЕТ СН'!$G$21</f>
        <v>4405.1971326900002</v>
      </c>
      <c r="E64" s="36">
        <f>SUMIFS(СВЦЭМ!$D$39:$D$782,СВЦЭМ!$A$39:$A$782,$A64,СВЦЭМ!$B$39:$B$782,E$47)+'СЕТ СН'!$G$11+СВЦЭМ!$D$10+'СЕТ СН'!$G$5-'СЕТ СН'!$G$21</f>
        <v>4403.6627117200005</v>
      </c>
      <c r="F64" s="36">
        <f>SUMIFS(СВЦЭМ!$D$39:$D$782,СВЦЭМ!$A$39:$A$782,$A64,СВЦЭМ!$B$39:$B$782,F$47)+'СЕТ СН'!$G$11+СВЦЭМ!$D$10+'СЕТ СН'!$G$5-'СЕТ СН'!$G$21</f>
        <v>4396.9537383099996</v>
      </c>
      <c r="G64" s="36">
        <f>SUMIFS(СВЦЭМ!$D$39:$D$782,СВЦЭМ!$A$39:$A$782,$A64,СВЦЭМ!$B$39:$B$782,G$47)+'СЕТ СН'!$G$11+СВЦЭМ!$D$10+'СЕТ СН'!$G$5-'СЕТ СН'!$G$21</f>
        <v>4428.8917313499996</v>
      </c>
      <c r="H64" s="36">
        <f>SUMIFS(СВЦЭМ!$D$39:$D$782,СВЦЭМ!$A$39:$A$782,$A64,СВЦЭМ!$B$39:$B$782,H$47)+'СЕТ СН'!$G$11+СВЦЭМ!$D$10+'СЕТ СН'!$G$5-'СЕТ СН'!$G$21</f>
        <v>4365.5418979999995</v>
      </c>
      <c r="I64" s="36">
        <f>SUMIFS(СВЦЭМ!$D$39:$D$782,СВЦЭМ!$A$39:$A$782,$A64,СВЦЭМ!$B$39:$B$782,I$47)+'СЕТ СН'!$G$11+СВЦЭМ!$D$10+'СЕТ СН'!$G$5-'СЕТ СН'!$G$21</f>
        <v>4287.08790348</v>
      </c>
      <c r="J64" s="36">
        <f>SUMIFS(СВЦЭМ!$D$39:$D$782,СВЦЭМ!$A$39:$A$782,$A64,СВЦЭМ!$B$39:$B$782,J$47)+'СЕТ СН'!$G$11+СВЦЭМ!$D$10+'СЕТ СН'!$G$5-'СЕТ СН'!$G$21</f>
        <v>4177.8222403399996</v>
      </c>
      <c r="K64" s="36">
        <f>SUMIFS(СВЦЭМ!$D$39:$D$782,СВЦЭМ!$A$39:$A$782,$A64,СВЦЭМ!$B$39:$B$782,K$47)+'СЕТ СН'!$G$11+СВЦЭМ!$D$10+'СЕТ СН'!$G$5-'СЕТ СН'!$G$21</f>
        <v>4124.20881465</v>
      </c>
      <c r="L64" s="36">
        <f>SUMIFS(СВЦЭМ!$D$39:$D$782,СВЦЭМ!$A$39:$A$782,$A64,СВЦЭМ!$B$39:$B$782,L$47)+'СЕТ СН'!$G$11+СВЦЭМ!$D$10+'СЕТ СН'!$G$5-'СЕТ СН'!$G$21</f>
        <v>4102.1616428899997</v>
      </c>
      <c r="M64" s="36">
        <f>SUMIFS(СВЦЭМ!$D$39:$D$782,СВЦЭМ!$A$39:$A$782,$A64,СВЦЭМ!$B$39:$B$782,M$47)+'СЕТ СН'!$G$11+СВЦЭМ!$D$10+'СЕТ СН'!$G$5-'СЕТ СН'!$G$21</f>
        <v>4110.4761535500002</v>
      </c>
      <c r="N64" s="36">
        <f>SUMIFS(СВЦЭМ!$D$39:$D$782,СВЦЭМ!$A$39:$A$782,$A64,СВЦЭМ!$B$39:$B$782,N$47)+'СЕТ СН'!$G$11+СВЦЭМ!$D$10+'СЕТ СН'!$G$5-'СЕТ СН'!$G$21</f>
        <v>4144.8756325899994</v>
      </c>
      <c r="O64" s="36">
        <f>SUMIFS(СВЦЭМ!$D$39:$D$782,СВЦЭМ!$A$39:$A$782,$A64,СВЦЭМ!$B$39:$B$782,O$47)+'СЕТ СН'!$G$11+СВЦЭМ!$D$10+'СЕТ СН'!$G$5-'СЕТ СН'!$G$21</f>
        <v>4143.7791830599999</v>
      </c>
      <c r="P64" s="36">
        <f>SUMIFS(СВЦЭМ!$D$39:$D$782,СВЦЭМ!$A$39:$A$782,$A64,СВЦЭМ!$B$39:$B$782,P$47)+'СЕТ СН'!$G$11+СВЦЭМ!$D$10+'СЕТ СН'!$G$5-'СЕТ СН'!$G$21</f>
        <v>4163.0353722399996</v>
      </c>
      <c r="Q64" s="36">
        <f>SUMIFS(СВЦЭМ!$D$39:$D$782,СВЦЭМ!$A$39:$A$782,$A64,СВЦЭМ!$B$39:$B$782,Q$47)+'СЕТ СН'!$G$11+СВЦЭМ!$D$10+'СЕТ СН'!$G$5-'СЕТ СН'!$G$21</f>
        <v>4180.1127324199997</v>
      </c>
      <c r="R64" s="36">
        <f>SUMIFS(СВЦЭМ!$D$39:$D$782,СВЦЭМ!$A$39:$A$782,$A64,СВЦЭМ!$B$39:$B$782,R$47)+'СЕТ СН'!$G$11+СВЦЭМ!$D$10+'СЕТ СН'!$G$5-'СЕТ СН'!$G$21</f>
        <v>4168.67440007</v>
      </c>
      <c r="S64" s="36">
        <f>SUMIFS(СВЦЭМ!$D$39:$D$782,СВЦЭМ!$A$39:$A$782,$A64,СВЦЭМ!$B$39:$B$782,S$47)+'СЕТ СН'!$G$11+СВЦЭМ!$D$10+'СЕТ СН'!$G$5-'СЕТ СН'!$G$21</f>
        <v>4150.6270928399999</v>
      </c>
      <c r="T64" s="36">
        <f>SUMIFS(СВЦЭМ!$D$39:$D$782,СВЦЭМ!$A$39:$A$782,$A64,СВЦЭМ!$B$39:$B$782,T$47)+'СЕТ СН'!$G$11+СВЦЭМ!$D$10+'СЕТ СН'!$G$5-'СЕТ СН'!$G$21</f>
        <v>4133.4930728700001</v>
      </c>
      <c r="U64" s="36">
        <f>SUMIFS(СВЦЭМ!$D$39:$D$782,СВЦЭМ!$A$39:$A$782,$A64,СВЦЭМ!$B$39:$B$782,U$47)+'СЕТ СН'!$G$11+СВЦЭМ!$D$10+'СЕТ СН'!$G$5-'СЕТ СН'!$G$21</f>
        <v>4130.6940332100003</v>
      </c>
      <c r="V64" s="36">
        <f>SUMIFS(СВЦЭМ!$D$39:$D$782,СВЦЭМ!$A$39:$A$782,$A64,СВЦЭМ!$B$39:$B$782,V$47)+'СЕТ СН'!$G$11+СВЦЭМ!$D$10+'СЕТ СН'!$G$5-'СЕТ СН'!$G$21</f>
        <v>4118.7434254399996</v>
      </c>
      <c r="W64" s="36">
        <f>SUMIFS(СВЦЭМ!$D$39:$D$782,СВЦЭМ!$A$39:$A$782,$A64,СВЦЭМ!$B$39:$B$782,W$47)+'СЕТ СН'!$G$11+СВЦЭМ!$D$10+'СЕТ СН'!$G$5-'СЕТ СН'!$G$21</f>
        <v>4090.8319854599999</v>
      </c>
      <c r="X64" s="36">
        <f>SUMIFS(СВЦЭМ!$D$39:$D$782,СВЦЭМ!$A$39:$A$782,$A64,СВЦЭМ!$B$39:$B$782,X$47)+'СЕТ СН'!$G$11+СВЦЭМ!$D$10+'СЕТ СН'!$G$5-'СЕТ СН'!$G$21</f>
        <v>4145.3947918200001</v>
      </c>
      <c r="Y64" s="36">
        <f>SUMIFS(СВЦЭМ!$D$39:$D$782,СВЦЭМ!$A$39:$A$782,$A64,СВЦЭМ!$B$39:$B$782,Y$47)+'СЕТ СН'!$G$11+СВЦЭМ!$D$10+'СЕТ СН'!$G$5-'СЕТ СН'!$G$21</f>
        <v>4217.0516718500003</v>
      </c>
    </row>
    <row r="65" spans="1:26" ht="15.75" x14ac:dyDescent="0.2">
      <c r="A65" s="35">
        <f t="shared" si="1"/>
        <v>45095</v>
      </c>
      <c r="B65" s="36">
        <f>SUMIFS(СВЦЭМ!$D$39:$D$782,СВЦЭМ!$A$39:$A$782,$A65,СВЦЭМ!$B$39:$B$782,B$47)+'СЕТ СН'!$G$11+СВЦЭМ!$D$10+'СЕТ СН'!$G$5-'СЕТ СН'!$G$21</f>
        <v>4411.48610431</v>
      </c>
      <c r="C65" s="36">
        <f>SUMIFS(СВЦЭМ!$D$39:$D$782,СВЦЭМ!$A$39:$A$782,$A65,СВЦЭМ!$B$39:$B$782,C$47)+'СЕТ СН'!$G$11+СВЦЭМ!$D$10+'СЕТ СН'!$G$5-'СЕТ СН'!$G$21</f>
        <v>4510.4768026299998</v>
      </c>
      <c r="D65" s="36">
        <f>SUMIFS(СВЦЭМ!$D$39:$D$782,СВЦЭМ!$A$39:$A$782,$A65,СВЦЭМ!$B$39:$B$782,D$47)+'СЕТ СН'!$G$11+СВЦЭМ!$D$10+'СЕТ СН'!$G$5-'СЕТ СН'!$G$21</f>
        <v>4541.6043606499998</v>
      </c>
      <c r="E65" s="36">
        <f>SUMIFS(СВЦЭМ!$D$39:$D$782,СВЦЭМ!$A$39:$A$782,$A65,СВЦЭМ!$B$39:$B$782,E$47)+'СЕТ СН'!$G$11+СВЦЭМ!$D$10+'СЕТ СН'!$G$5-'СЕТ СН'!$G$21</f>
        <v>4568.1503828099994</v>
      </c>
      <c r="F65" s="36">
        <f>SUMIFS(СВЦЭМ!$D$39:$D$782,СВЦЭМ!$A$39:$A$782,$A65,СВЦЭМ!$B$39:$B$782,F$47)+'СЕТ СН'!$G$11+СВЦЭМ!$D$10+'СЕТ СН'!$G$5-'СЕТ СН'!$G$21</f>
        <v>4591.0878461100001</v>
      </c>
      <c r="G65" s="36">
        <f>SUMIFS(СВЦЭМ!$D$39:$D$782,СВЦЭМ!$A$39:$A$782,$A65,СВЦЭМ!$B$39:$B$782,G$47)+'СЕТ СН'!$G$11+СВЦЭМ!$D$10+'СЕТ СН'!$G$5-'СЕТ СН'!$G$21</f>
        <v>4588.5259490999997</v>
      </c>
      <c r="H65" s="36">
        <f>SUMIFS(СВЦЭМ!$D$39:$D$782,СВЦЭМ!$A$39:$A$782,$A65,СВЦЭМ!$B$39:$B$782,H$47)+'СЕТ СН'!$G$11+СВЦЭМ!$D$10+'СЕТ СН'!$G$5-'СЕТ СН'!$G$21</f>
        <v>4547.5748191700004</v>
      </c>
      <c r="I65" s="36">
        <f>SUMIFS(СВЦЭМ!$D$39:$D$782,СВЦЭМ!$A$39:$A$782,$A65,СВЦЭМ!$B$39:$B$782,I$47)+'СЕТ СН'!$G$11+СВЦЭМ!$D$10+'СЕТ СН'!$G$5-'СЕТ СН'!$G$21</f>
        <v>4514.6541099099995</v>
      </c>
      <c r="J65" s="36">
        <f>SUMIFS(СВЦЭМ!$D$39:$D$782,СВЦЭМ!$A$39:$A$782,$A65,СВЦЭМ!$B$39:$B$782,J$47)+'СЕТ СН'!$G$11+СВЦЭМ!$D$10+'СЕТ СН'!$G$5-'СЕТ СН'!$G$21</f>
        <v>4447.5323509999998</v>
      </c>
      <c r="K65" s="36">
        <f>SUMIFS(СВЦЭМ!$D$39:$D$782,СВЦЭМ!$A$39:$A$782,$A65,СВЦЭМ!$B$39:$B$782,K$47)+'СЕТ СН'!$G$11+СВЦЭМ!$D$10+'СЕТ СН'!$G$5-'СЕТ СН'!$G$21</f>
        <v>4396.1911330499997</v>
      </c>
      <c r="L65" s="36">
        <f>SUMIFS(СВЦЭМ!$D$39:$D$782,СВЦЭМ!$A$39:$A$782,$A65,СВЦЭМ!$B$39:$B$782,L$47)+'СЕТ СН'!$G$11+СВЦЭМ!$D$10+'СЕТ СН'!$G$5-'СЕТ СН'!$G$21</f>
        <v>4395.9623265600003</v>
      </c>
      <c r="M65" s="36">
        <f>SUMIFS(СВЦЭМ!$D$39:$D$782,СВЦЭМ!$A$39:$A$782,$A65,СВЦЭМ!$B$39:$B$782,M$47)+'СЕТ СН'!$G$11+СВЦЭМ!$D$10+'СЕТ СН'!$G$5-'СЕТ СН'!$G$21</f>
        <v>4425.9363688200001</v>
      </c>
      <c r="N65" s="36">
        <f>SUMIFS(СВЦЭМ!$D$39:$D$782,СВЦЭМ!$A$39:$A$782,$A65,СВЦЭМ!$B$39:$B$782,N$47)+'СЕТ СН'!$G$11+СВЦЭМ!$D$10+'СЕТ СН'!$G$5-'СЕТ СН'!$G$21</f>
        <v>4437.2882489000003</v>
      </c>
      <c r="O65" s="36">
        <f>SUMIFS(СВЦЭМ!$D$39:$D$782,СВЦЭМ!$A$39:$A$782,$A65,СВЦЭМ!$B$39:$B$782,O$47)+'СЕТ СН'!$G$11+СВЦЭМ!$D$10+'СЕТ СН'!$G$5-'СЕТ СН'!$G$21</f>
        <v>4446.1394910899999</v>
      </c>
      <c r="P65" s="36">
        <f>SUMIFS(СВЦЭМ!$D$39:$D$782,СВЦЭМ!$A$39:$A$782,$A65,СВЦЭМ!$B$39:$B$782,P$47)+'СЕТ СН'!$G$11+СВЦЭМ!$D$10+'СЕТ СН'!$G$5-'СЕТ СН'!$G$21</f>
        <v>4464.6701320299999</v>
      </c>
      <c r="Q65" s="36">
        <f>SUMIFS(СВЦЭМ!$D$39:$D$782,СВЦЭМ!$A$39:$A$782,$A65,СВЦЭМ!$B$39:$B$782,Q$47)+'СЕТ СН'!$G$11+СВЦЭМ!$D$10+'СЕТ СН'!$G$5-'СЕТ СН'!$G$21</f>
        <v>4466.6379573800004</v>
      </c>
      <c r="R65" s="36">
        <f>SUMIFS(СВЦЭМ!$D$39:$D$782,СВЦЭМ!$A$39:$A$782,$A65,СВЦЭМ!$B$39:$B$782,R$47)+'СЕТ СН'!$G$11+СВЦЭМ!$D$10+'СЕТ СН'!$G$5-'СЕТ СН'!$G$21</f>
        <v>4451.4405186700005</v>
      </c>
      <c r="S65" s="36">
        <f>SUMIFS(СВЦЭМ!$D$39:$D$782,СВЦЭМ!$A$39:$A$782,$A65,СВЦЭМ!$B$39:$B$782,S$47)+'СЕТ СН'!$G$11+СВЦЭМ!$D$10+'СЕТ СН'!$G$5-'СЕТ СН'!$G$21</f>
        <v>4431.42559248</v>
      </c>
      <c r="T65" s="36">
        <f>SUMIFS(СВЦЭМ!$D$39:$D$782,СВЦЭМ!$A$39:$A$782,$A65,СВЦЭМ!$B$39:$B$782,T$47)+'СЕТ СН'!$G$11+СВЦЭМ!$D$10+'СЕТ СН'!$G$5-'СЕТ СН'!$G$21</f>
        <v>4396.4563454199997</v>
      </c>
      <c r="U65" s="36">
        <f>SUMIFS(СВЦЭМ!$D$39:$D$782,СВЦЭМ!$A$39:$A$782,$A65,СВЦЭМ!$B$39:$B$782,U$47)+'СЕТ СН'!$G$11+СВЦЭМ!$D$10+'СЕТ СН'!$G$5-'СЕТ СН'!$G$21</f>
        <v>4375.2313694900004</v>
      </c>
      <c r="V65" s="36">
        <f>SUMIFS(СВЦЭМ!$D$39:$D$782,СВЦЭМ!$A$39:$A$782,$A65,СВЦЭМ!$B$39:$B$782,V$47)+'СЕТ СН'!$G$11+СВЦЭМ!$D$10+'СЕТ СН'!$G$5-'СЕТ СН'!$G$21</f>
        <v>4344.6012260400003</v>
      </c>
      <c r="W65" s="36">
        <f>SUMIFS(СВЦЭМ!$D$39:$D$782,СВЦЭМ!$A$39:$A$782,$A65,СВЦЭМ!$B$39:$B$782,W$47)+'СЕТ СН'!$G$11+СВЦЭМ!$D$10+'СЕТ СН'!$G$5-'СЕТ СН'!$G$21</f>
        <v>4354.8558790299994</v>
      </c>
      <c r="X65" s="36">
        <f>SUMIFS(СВЦЭМ!$D$39:$D$782,СВЦЭМ!$A$39:$A$782,$A65,СВЦЭМ!$B$39:$B$782,X$47)+'СЕТ СН'!$G$11+СВЦЭМ!$D$10+'СЕТ СН'!$G$5-'СЕТ СН'!$G$21</f>
        <v>4377.6586256399996</v>
      </c>
      <c r="Y65" s="36">
        <f>SUMIFS(СВЦЭМ!$D$39:$D$782,СВЦЭМ!$A$39:$A$782,$A65,СВЦЭМ!$B$39:$B$782,Y$47)+'СЕТ СН'!$G$11+СВЦЭМ!$D$10+'СЕТ СН'!$G$5-'СЕТ СН'!$G$21</f>
        <v>4458.5193658500002</v>
      </c>
    </row>
    <row r="66" spans="1:26" ht="15.75" x14ac:dyDescent="0.2">
      <c r="A66" s="35">
        <f t="shared" si="1"/>
        <v>45096</v>
      </c>
      <c r="B66" s="36">
        <f>SUMIFS(СВЦЭМ!$D$39:$D$782,СВЦЭМ!$A$39:$A$782,$A66,СВЦЭМ!$B$39:$B$782,B$47)+'СЕТ СН'!$G$11+СВЦЭМ!$D$10+'СЕТ СН'!$G$5-'СЕТ СН'!$G$21</f>
        <v>4354.6791343200002</v>
      </c>
      <c r="C66" s="36">
        <f>SUMIFS(СВЦЭМ!$D$39:$D$782,СВЦЭМ!$A$39:$A$782,$A66,СВЦЭМ!$B$39:$B$782,C$47)+'СЕТ СН'!$G$11+СВЦЭМ!$D$10+'СЕТ СН'!$G$5-'СЕТ СН'!$G$21</f>
        <v>4440.1195675500003</v>
      </c>
      <c r="D66" s="36">
        <f>SUMIFS(СВЦЭМ!$D$39:$D$782,СВЦЭМ!$A$39:$A$782,$A66,СВЦЭМ!$B$39:$B$782,D$47)+'СЕТ СН'!$G$11+СВЦЭМ!$D$10+'СЕТ СН'!$G$5-'СЕТ СН'!$G$21</f>
        <v>4524.3872344800002</v>
      </c>
      <c r="E66" s="36">
        <f>SUMIFS(СВЦЭМ!$D$39:$D$782,СВЦЭМ!$A$39:$A$782,$A66,СВЦЭМ!$B$39:$B$782,E$47)+'СЕТ СН'!$G$11+СВЦЭМ!$D$10+'СЕТ СН'!$G$5-'СЕТ СН'!$G$21</f>
        <v>4493.8831351600002</v>
      </c>
      <c r="F66" s="36">
        <f>SUMIFS(СВЦЭМ!$D$39:$D$782,СВЦЭМ!$A$39:$A$782,$A66,СВЦЭМ!$B$39:$B$782,F$47)+'СЕТ СН'!$G$11+СВЦЭМ!$D$10+'СЕТ СН'!$G$5-'СЕТ СН'!$G$21</f>
        <v>4532.9817173000001</v>
      </c>
      <c r="G66" s="36">
        <f>SUMIFS(СВЦЭМ!$D$39:$D$782,СВЦЭМ!$A$39:$A$782,$A66,СВЦЭМ!$B$39:$B$782,G$47)+'СЕТ СН'!$G$11+СВЦЭМ!$D$10+'СЕТ СН'!$G$5-'СЕТ СН'!$G$21</f>
        <v>4543.4709730200002</v>
      </c>
      <c r="H66" s="36">
        <f>SUMIFS(СВЦЭМ!$D$39:$D$782,СВЦЭМ!$A$39:$A$782,$A66,СВЦЭМ!$B$39:$B$782,H$47)+'СЕТ СН'!$G$11+СВЦЭМ!$D$10+'СЕТ СН'!$G$5-'СЕТ СН'!$G$21</f>
        <v>4517.3866881499998</v>
      </c>
      <c r="I66" s="36">
        <f>SUMIFS(СВЦЭМ!$D$39:$D$782,СВЦЭМ!$A$39:$A$782,$A66,СВЦЭМ!$B$39:$B$782,I$47)+'СЕТ СН'!$G$11+СВЦЭМ!$D$10+'СЕТ СН'!$G$5-'СЕТ СН'!$G$21</f>
        <v>4353.6868346700003</v>
      </c>
      <c r="J66" s="36">
        <f>SUMIFS(СВЦЭМ!$D$39:$D$782,СВЦЭМ!$A$39:$A$782,$A66,СВЦЭМ!$B$39:$B$782,J$47)+'СЕТ СН'!$G$11+СВЦЭМ!$D$10+'СЕТ СН'!$G$5-'СЕТ СН'!$G$21</f>
        <v>4259.3336753100002</v>
      </c>
      <c r="K66" s="36">
        <f>SUMIFS(СВЦЭМ!$D$39:$D$782,СВЦЭМ!$A$39:$A$782,$A66,СВЦЭМ!$B$39:$B$782,K$47)+'СЕТ СН'!$G$11+СВЦЭМ!$D$10+'СЕТ СН'!$G$5-'СЕТ СН'!$G$21</f>
        <v>4226.9320878600001</v>
      </c>
      <c r="L66" s="36">
        <f>SUMIFS(СВЦЭМ!$D$39:$D$782,СВЦЭМ!$A$39:$A$782,$A66,СВЦЭМ!$B$39:$B$782,L$47)+'СЕТ СН'!$G$11+СВЦЭМ!$D$10+'СЕТ СН'!$G$5-'СЕТ СН'!$G$21</f>
        <v>4214.4162489</v>
      </c>
      <c r="M66" s="36">
        <f>SUMIFS(СВЦЭМ!$D$39:$D$782,СВЦЭМ!$A$39:$A$782,$A66,СВЦЭМ!$B$39:$B$782,M$47)+'СЕТ СН'!$G$11+СВЦЭМ!$D$10+'СЕТ СН'!$G$5-'СЕТ СН'!$G$21</f>
        <v>4224.1077100700004</v>
      </c>
      <c r="N66" s="36">
        <f>SUMIFS(СВЦЭМ!$D$39:$D$782,СВЦЭМ!$A$39:$A$782,$A66,СВЦЭМ!$B$39:$B$782,N$47)+'СЕТ СН'!$G$11+СВЦЭМ!$D$10+'СЕТ СН'!$G$5-'СЕТ СН'!$G$21</f>
        <v>4240.2422050900004</v>
      </c>
      <c r="O66" s="36">
        <f>SUMIFS(СВЦЭМ!$D$39:$D$782,СВЦЭМ!$A$39:$A$782,$A66,СВЦЭМ!$B$39:$B$782,O$47)+'СЕТ СН'!$G$11+СВЦЭМ!$D$10+'СЕТ СН'!$G$5-'СЕТ СН'!$G$21</f>
        <v>4263.9648052600005</v>
      </c>
      <c r="P66" s="36">
        <f>SUMIFS(СВЦЭМ!$D$39:$D$782,СВЦЭМ!$A$39:$A$782,$A66,СВЦЭМ!$B$39:$B$782,P$47)+'СЕТ СН'!$G$11+СВЦЭМ!$D$10+'СЕТ СН'!$G$5-'СЕТ СН'!$G$21</f>
        <v>4258.9968880500001</v>
      </c>
      <c r="Q66" s="36">
        <f>SUMIFS(СВЦЭМ!$D$39:$D$782,СВЦЭМ!$A$39:$A$782,$A66,СВЦЭМ!$B$39:$B$782,Q$47)+'СЕТ СН'!$G$11+СВЦЭМ!$D$10+'СЕТ СН'!$G$5-'СЕТ СН'!$G$21</f>
        <v>4260.55601484</v>
      </c>
      <c r="R66" s="36">
        <f>SUMIFS(СВЦЭМ!$D$39:$D$782,СВЦЭМ!$A$39:$A$782,$A66,СВЦЭМ!$B$39:$B$782,R$47)+'СЕТ СН'!$G$11+СВЦЭМ!$D$10+'СЕТ СН'!$G$5-'СЕТ СН'!$G$21</f>
        <v>4245.3975030299998</v>
      </c>
      <c r="S66" s="36">
        <f>SUMIFS(СВЦЭМ!$D$39:$D$782,СВЦЭМ!$A$39:$A$782,$A66,СВЦЭМ!$B$39:$B$782,S$47)+'СЕТ СН'!$G$11+СВЦЭМ!$D$10+'СЕТ СН'!$G$5-'СЕТ СН'!$G$21</f>
        <v>4228.6921037399998</v>
      </c>
      <c r="T66" s="36">
        <f>SUMIFS(СВЦЭМ!$D$39:$D$782,СВЦЭМ!$A$39:$A$782,$A66,СВЦЭМ!$B$39:$B$782,T$47)+'СЕТ СН'!$G$11+СВЦЭМ!$D$10+'СЕТ СН'!$G$5-'СЕТ СН'!$G$21</f>
        <v>4216.4987284500003</v>
      </c>
      <c r="U66" s="36">
        <f>SUMIFS(СВЦЭМ!$D$39:$D$782,СВЦЭМ!$A$39:$A$782,$A66,СВЦЭМ!$B$39:$B$782,U$47)+'СЕТ СН'!$G$11+СВЦЭМ!$D$10+'СЕТ СН'!$G$5-'СЕТ СН'!$G$21</f>
        <v>4228.3465741500004</v>
      </c>
      <c r="V66" s="36">
        <f>SUMIFS(СВЦЭМ!$D$39:$D$782,СВЦЭМ!$A$39:$A$782,$A66,СВЦЭМ!$B$39:$B$782,V$47)+'СЕТ СН'!$G$11+СВЦЭМ!$D$10+'СЕТ СН'!$G$5-'СЕТ СН'!$G$21</f>
        <v>4227.0825246200002</v>
      </c>
      <c r="W66" s="36">
        <f>SUMIFS(СВЦЭМ!$D$39:$D$782,СВЦЭМ!$A$39:$A$782,$A66,СВЦЭМ!$B$39:$B$782,W$47)+'СЕТ СН'!$G$11+СВЦЭМ!$D$10+'СЕТ СН'!$G$5-'СЕТ СН'!$G$21</f>
        <v>4186.95593018</v>
      </c>
      <c r="X66" s="36">
        <f>SUMIFS(СВЦЭМ!$D$39:$D$782,СВЦЭМ!$A$39:$A$782,$A66,СВЦЭМ!$B$39:$B$782,X$47)+'СЕТ СН'!$G$11+СВЦЭМ!$D$10+'СЕТ СН'!$G$5-'СЕТ СН'!$G$21</f>
        <v>4223.9365538100001</v>
      </c>
      <c r="Y66" s="36">
        <f>SUMIFS(СВЦЭМ!$D$39:$D$782,СВЦЭМ!$A$39:$A$782,$A66,СВЦЭМ!$B$39:$B$782,Y$47)+'СЕТ СН'!$G$11+СВЦЭМ!$D$10+'СЕТ СН'!$G$5-'СЕТ СН'!$G$21</f>
        <v>4286.0465737599998</v>
      </c>
    </row>
    <row r="67" spans="1:26" ht="15.75" x14ac:dyDescent="0.2">
      <c r="A67" s="35">
        <f t="shared" si="1"/>
        <v>45097</v>
      </c>
      <c r="B67" s="36">
        <f>SUMIFS(СВЦЭМ!$D$39:$D$782,СВЦЭМ!$A$39:$A$782,$A67,СВЦЭМ!$B$39:$B$782,B$47)+'СЕТ СН'!$G$11+СВЦЭМ!$D$10+'СЕТ СН'!$G$5-'СЕТ СН'!$G$21</f>
        <v>4396.0331568800002</v>
      </c>
      <c r="C67" s="36">
        <f>SUMIFS(СВЦЭМ!$D$39:$D$782,СВЦЭМ!$A$39:$A$782,$A67,СВЦЭМ!$B$39:$B$782,C$47)+'СЕТ СН'!$G$11+СВЦЭМ!$D$10+'СЕТ СН'!$G$5-'СЕТ СН'!$G$21</f>
        <v>4433.3994812299998</v>
      </c>
      <c r="D67" s="36">
        <f>SUMIFS(СВЦЭМ!$D$39:$D$782,СВЦЭМ!$A$39:$A$782,$A67,СВЦЭМ!$B$39:$B$782,D$47)+'СЕТ СН'!$G$11+СВЦЭМ!$D$10+'СЕТ СН'!$G$5-'СЕТ СН'!$G$21</f>
        <v>4511.0077992400002</v>
      </c>
      <c r="E67" s="36">
        <f>SUMIFS(СВЦЭМ!$D$39:$D$782,СВЦЭМ!$A$39:$A$782,$A67,СВЦЭМ!$B$39:$B$782,E$47)+'СЕТ СН'!$G$11+СВЦЭМ!$D$10+'СЕТ СН'!$G$5-'СЕТ СН'!$G$21</f>
        <v>4522.5821543700004</v>
      </c>
      <c r="F67" s="36">
        <f>SUMIFS(СВЦЭМ!$D$39:$D$782,СВЦЭМ!$A$39:$A$782,$A67,СВЦЭМ!$B$39:$B$782,F$47)+'СЕТ СН'!$G$11+СВЦЭМ!$D$10+'СЕТ СН'!$G$5-'СЕТ СН'!$G$21</f>
        <v>4527.0838669799996</v>
      </c>
      <c r="G67" s="36">
        <f>SUMIFS(СВЦЭМ!$D$39:$D$782,СВЦЭМ!$A$39:$A$782,$A67,СВЦЭМ!$B$39:$B$782,G$47)+'СЕТ СН'!$G$11+СВЦЭМ!$D$10+'СЕТ СН'!$G$5-'СЕТ СН'!$G$21</f>
        <v>4505.0474512599994</v>
      </c>
      <c r="H67" s="36">
        <f>SUMIFS(СВЦЭМ!$D$39:$D$782,СВЦЭМ!$A$39:$A$782,$A67,СВЦЭМ!$B$39:$B$782,H$47)+'СЕТ СН'!$G$11+СВЦЭМ!$D$10+'СЕТ СН'!$G$5-'СЕТ СН'!$G$21</f>
        <v>4417.1494907100005</v>
      </c>
      <c r="I67" s="36">
        <f>SUMIFS(СВЦЭМ!$D$39:$D$782,СВЦЭМ!$A$39:$A$782,$A67,СВЦЭМ!$B$39:$B$782,I$47)+'СЕТ СН'!$G$11+СВЦЭМ!$D$10+'СЕТ СН'!$G$5-'СЕТ СН'!$G$21</f>
        <v>4381.6153614599998</v>
      </c>
      <c r="J67" s="36">
        <f>SUMIFS(СВЦЭМ!$D$39:$D$782,СВЦЭМ!$A$39:$A$782,$A67,СВЦЭМ!$B$39:$B$782,J$47)+'СЕТ СН'!$G$11+СВЦЭМ!$D$10+'СЕТ СН'!$G$5-'СЕТ СН'!$G$21</f>
        <v>4321.2481302300002</v>
      </c>
      <c r="K67" s="36">
        <f>SUMIFS(СВЦЭМ!$D$39:$D$782,СВЦЭМ!$A$39:$A$782,$A67,СВЦЭМ!$B$39:$B$782,K$47)+'СЕТ СН'!$G$11+СВЦЭМ!$D$10+'СЕТ СН'!$G$5-'СЕТ СН'!$G$21</f>
        <v>4242.2121831300001</v>
      </c>
      <c r="L67" s="36">
        <f>SUMIFS(СВЦЭМ!$D$39:$D$782,СВЦЭМ!$A$39:$A$782,$A67,СВЦЭМ!$B$39:$B$782,L$47)+'СЕТ СН'!$G$11+СВЦЭМ!$D$10+'СЕТ СН'!$G$5-'СЕТ СН'!$G$21</f>
        <v>4225.8136757299999</v>
      </c>
      <c r="M67" s="36">
        <f>SUMIFS(СВЦЭМ!$D$39:$D$782,СВЦЭМ!$A$39:$A$782,$A67,СВЦЭМ!$B$39:$B$782,M$47)+'СЕТ СН'!$G$11+СВЦЭМ!$D$10+'СЕТ СН'!$G$5-'СЕТ СН'!$G$21</f>
        <v>4253.8459473499997</v>
      </c>
      <c r="N67" s="36">
        <f>SUMIFS(СВЦЭМ!$D$39:$D$782,СВЦЭМ!$A$39:$A$782,$A67,СВЦЭМ!$B$39:$B$782,N$47)+'СЕТ СН'!$G$11+СВЦЭМ!$D$10+'СЕТ СН'!$G$5-'СЕТ СН'!$G$21</f>
        <v>4288.1978058900004</v>
      </c>
      <c r="O67" s="36">
        <f>SUMIFS(СВЦЭМ!$D$39:$D$782,СВЦЭМ!$A$39:$A$782,$A67,СВЦЭМ!$B$39:$B$782,O$47)+'СЕТ СН'!$G$11+СВЦЭМ!$D$10+'СЕТ СН'!$G$5-'СЕТ СН'!$G$21</f>
        <v>4304.9384852100002</v>
      </c>
      <c r="P67" s="36">
        <f>SUMIFS(СВЦЭМ!$D$39:$D$782,СВЦЭМ!$A$39:$A$782,$A67,СВЦЭМ!$B$39:$B$782,P$47)+'СЕТ СН'!$G$11+СВЦЭМ!$D$10+'СЕТ СН'!$G$5-'СЕТ СН'!$G$21</f>
        <v>4318.4864198699997</v>
      </c>
      <c r="Q67" s="36">
        <f>SUMIFS(СВЦЭМ!$D$39:$D$782,СВЦЭМ!$A$39:$A$782,$A67,СВЦЭМ!$B$39:$B$782,Q$47)+'СЕТ СН'!$G$11+СВЦЭМ!$D$10+'СЕТ СН'!$G$5-'СЕТ СН'!$G$21</f>
        <v>4328.6964403499996</v>
      </c>
      <c r="R67" s="36">
        <f>SUMIFS(СВЦЭМ!$D$39:$D$782,СВЦЭМ!$A$39:$A$782,$A67,СВЦЭМ!$B$39:$B$782,R$47)+'СЕТ СН'!$G$11+СВЦЭМ!$D$10+'СЕТ СН'!$G$5-'СЕТ СН'!$G$21</f>
        <v>4302.43142343</v>
      </c>
      <c r="S67" s="36">
        <f>SUMIFS(СВЦЭМ!$D$39:$D$782,СВЦЭМ!$A$39:$A$782,$A67,СВЦЭМ!$B$39:$B$782,S$47)+'СЕТ СН'!$G$11+СВЦЭМ!$D$10+'СЕТ СН'!$G$5-'СЕТ СН'!$G$21</f>
        <v>4298.85697643</v>
      </c>
      <c r="T67" s="36">
        <f>SUMIFS(СВЦЭМ!$D$39:$D$782,СВЦЭМ!$A$39:$A$782,$A67,СВЦЭМ!$B$39:$B$782,T$47)+'СЕТ СН'!$G$11+СВЦЭМ!$D$10+'СЕТ СН'!$G$5-'СЕТ СН'!$G$21</f>
        <v>4290.41992046</v>
      </c>
      <c r="U67" s="36">
        <f>SUMIFS(СВЦЭМ!$D$39:$D$782,СВЦЭМ!$A$39:$A$782,$A67,СВЦЭМ!$B$39:$B$782,U$47)+'СЕТ СН'!$G$11+СВЦЭМ!$D$10+'СЕТ СН'!$G$5-'СЕТ СН'!$G$21</f>
        <v>4288.0630318799995</v>
      </c>
      <c r="V67" s="36">
        <f>SUMIFS(СВЦЭМ!$D$39:$D$782,СВЦЭМ!$A$39:$A$782,$A67,СВЦЭМ!$B$39:$B$782,V$47)+'СЕТ СН'!$G$11+СВЦЭМ!$D$10+'СЕТ СН'!$G$5-'СЕТ СН'!$G$21</f>
        <v>4298.23219505</v>
      </c>
      <c r="W67" s="36">
        <f>SUMIFS(СВЦЭМ!$D$39:$D$782,СВЦЭМ!$A$39:$A$782,$A67,СВЦЭМ!$B$39:$B$782,W$47)+'СЕТ СН'!$G$11+СВЦЭМ!$D$10+'СЕТ СН'!$G$5-'СЕТ СН'!$G$21</f>
        <v>4251.7293859700003</v>
      </c>
      <c r="X67" s="36">
        <f>SUMIFS(СВЦЭМ!$D$39:$D$782,СВЦЭМ!$A$39:$A$782,$A67,СВЦЭМ!$B$39:$B$782,X$47)+'СЕТ СН'!$G$11+СВЦЭМ!$D$10+'СЕТ СН'!$G$5-'СЕТ СН'!$G$21</f>
        <v>4300.0613148600005</v>
      </c>
      <c r="Y67" s="36">
        <f>SUMIFS(СВЦЭМ!$D$39:$D$782,СВЦЭМ!$A$39:$A$782,$A67,СВЦЭМ!$B$39:$B$782,Y$47)+'СЕТ СН'!$G$11+СВЦЭМ!$D$10+'СЕТ СН'!$G$5-'СЕТ СН'!$G$21</f>
        <v>4392.68473111</v>
      </c>
    </row>
    <row r="68" spans="1:26" ht="15.75" x14ac:dyDescent="0.2">
      <c r="A68" s="35">
        <f t="shared" si="1"/>
        <v>45098</v>
      </c>
      <c r="B68" s="36">
        <f>SUMIFS(СВЦЭМ!$D$39:$D$782,СВЦЭМ!$A$39:$A$782,$A68,СВЦЭМ!$B$39:$B$782,B$47)+'СЕТ СН'!$G$11+СВЦЭМ!$D$10+'СЕТ СН'!$G$5-'СЕТ СН'!$G$21</f>
        <v>4414.0234113400002</v>
      </c>
      <c r="C68" s="36">
        <f>SUMIFS(СВЦЭМ!$D$39:$D$782,СВЦЭМ!$A$39:$A$782,$A68,СВЦЭМ!$B$39:$B$782,C$47)+'СЕТ СН'!$G$11+СВЦЭМ!$D$10+'СЕТ СН'!$G$5-'СЕТ СН'!$G$21</f>
        <v>4526.6760273899999</v>
      </c>
      <c r="D68" s="36">
        <f>SUMIFS(СВЦЭМ!$D$39:$D$782,СВЦЭМ!$A$39:$A$782,$A68,СВЦЭМ!$B$39:$B$782,D$47)+'СЕТ СН'!$G$11+СВЦЭМ!$D$10+'СЕТ СН'!$G$5-'СЕТ СН'!$G$21</f>
        <v>4625.4667597299995</v>
      </c>
      <c r="E68" s="36">
        <f>SUMIFS(СВЦЭМ!$D$39:$D$782,СВЦЭМ!$A$39:$A$782,$A68,СВЦЭМ!$B$39:$B$782,E$47)+'СЕТ СН'!$G$11+СВЦЭМ!$D$10+'СЕТ СН'!$G$5-'СЕТ СН'!$G$21</f>
        <v>4645.4940398199997</v>
      </c>
      <c r="F68" s="36">
        <f>SUMIFS(СВЦЭМ!$D$39:$D$782,СВЦЭМ!$A$39:$A$782,$A68,СВЦЭМ!$B$39:$B$782,F$47)+'СЕТ СН'!$G$11+СВЦЭМ!$D$10+'СЕТ СН'!$G$5-'СЕТ СН'!$G$21</f>
        <v>4633.7283424799998</v>
      </c>
      <c r="G68" s="36">
        <f>SUMIFS(СВЦЭМ!$D$39:$D$782,СВЦЭМ!$A$39:$A$782,$A68,СВЦЭМ!$B$39:$B$782,G$47)+'СЕТ СН'!$G$11+СВЦЭМ!$D$10+'СЕТ СН'!$G$5-'СЕТ СН'!$G$21</f>
        <v>4594.1619884800002</v>
      </c>
      <c r="H68" s="36">
        <f>SUMIFS(СВЦЭМ!$D$39:$D$782,СВЦЭМ!$A$39:$A$782,$A68,СВЦЭМ!$B$39:$B$782,H$47)+'СЕТ СН'!$G$11+СВЦЭМ!$D$10+'СЕТ СН'!$G$5-'СЕТ СН'!$G$21</f>
        <v>4448.5883169199997</v>
      </c>
      <c r="I68" s="36">
        <f>SUMIFS(СВЦЭМ!$D$39:$D$782,СВЦЭМ!$A$39:$A$782,$A68,СВЦЭМ!$B$39:$B$782,I$47)+'СЕТ СН'!$G$11+СВЦЭМ!$D$10+'СЕТ СН'!$G$5-'СЕТ СН'!$G$21</f>
        <v>4383.5105045199998</v>
      </c>
      <c r="J68" s="36">
        <f>SUMIFS(СВЦЭМ!$D$39:$D$782,СВЦЭМ!$A$39:$A$782,$A68,СВЦЭМ!$B$39:$B$782,J$47)+'СЕТ СН'!$G$11+СВЦЭМ!$D$10+'СЕТ СН'!$G$5-'СЕТ СН'!$G$21</f>
        <v>4295.9522719300003</v>
      </c>
      <c r="K68" s="36">
        <f>SUMIFS(СВЦЭМ!$D$39:$D$782,СВЦЭМ!$A$39:$A$782,$A68,СВЦЭМ!$B$39:$B$782,K$47)+'СЕТ СН'!$G$11+СВЦЭМ!$D$10+'СЕТ СН'!$G$5-'СЕТ СН'!$G$21</f>
        <v>4287.4010138100002</v>
      </c>
      <c r="L68" s="36">
        <f>SUMIFS(СВЦЭМ!$D$39:$D$782,СВЦЭМ!$A$39:$A$782,$A68,СВЦЭМ!$B$39:$B$782,L$47)+'СЕТ СН'!$G$11+СВЦЭМ!$D$10+'СЕТ СН'!$G$5-'СЕТ СН'!$G$21</f>
        <v>4318.2036918499998</v>
      </c>
      <c r="M68" s="36">
        <f>SUMIFS(СВЦЭМ!$D$39:$D$782,СВЦЭМ!$A$39:$A$782,$A68,СВЦЭМ!$B$39:$B$782,M$47)+'СЕТ СН'!$G$11+СВЦЭМ!$D$10+'СЕТ СН'!$G$5-'СЕТ СН'!$G$21</f>
        <v>4339.3317419499999</v>
      </c>
      <c r="N68" s="36">
        <f>SUMIFS(СВЦЭМ!$D$39:$D$782,СВЦЭМ!$A$39:$A$782,$A68,СВЦЭМ!$B$39:$B$782,N$47)+'СЕТ СН'!$G$11+СВЦЭМ!$D$10+'СЕТ СН'!$G$5-'СЕТ СН'!$G$21</f>
        <v>4391.7930480800005</v>
      </c>
      <c r="O68" s="36">
        <f>SUMIFS(СВЦЭМ!$D$39:$D$782,СВЦЭМ!$A$39:$A$782,$A68,СВЦЭМ!$B$39:$B$782,O$47)+'СЕТ СН'!$G$11+СВЦЭМ!$D$10+'СЕТ СН'!$G$5-'СЕТ СН'!$G$21</f>
        <v>4353.7003094199999</v>
      </c>
      <c r="P68" s="36">
        <f>SUMIFS(СВЦЭМ!$D$39:$D$782,СВЦЭМ!$A$39:$A$782,$A68,СВЦЭМ!$B$39:$B$782,P$47)+'СЕТ СН'!$G$11+СВЦЭМ!$D$10+'СЕТ СН'!$G$5-'СЕТ СН'!$G$21</f>
        <v>4370.9830617899997</v>
      </c>
      <c r="Q68" s="36">
        <f>SUMIFS(СВЦЭМ!$D$39:$D$782,СВЦЭМ!$A$39:$A$782,$A68,СВЦЭМ!$B$39:$B$782,Q$47)+'СЕТ СН'!$G$11+СВЦЭМ!$D$10+'СЕТ СН'!$G$5-'СЕТ СН'!$G$21</f>
        <v>4371.9901073199999</v>
      </c>
      <c r="R68" s="36">
        <f>SUMIFS(СВЦЭМ!$D$39:$D$782,СВЦЭМ!$A$39:$A$782,$A68,СВЦЭМ!$B$39:$B$782,R$47)+'СЕТ СН'!$G$11+СВЦЭМ!$D$10+'СЕТ СН'!$G$5-'СЕТ СН'!$G$21</f>
        <v>4361.7745569999997</v>
      </c>
      <c r="S68" s="36">
        <f>SUMIFS(СВЦЭМ!$D$39:$D$782,СВЦЭМ!$A$39:$A$782,$A68,СВЦЭМ!$B$39:$B$782,S$47)+'СЕТ СН'!$G$11+СВЦЭМ!$D$10+'СЕТ СН'!$G$5-'СЕТ СН'!$G$21</f>
        <v>4340.5910321499996</v>
      </c>
      <c r="T68" s="36">
        <f>SUMIFS(СВЦЭМ!$D$39:$D$782,СВЦЭМ!$A$39:$A$782,$A68,СВЦЭМ!$B$39:$B$782,T$47)+'СЕТ СН'!$G$11+СВЦЭМ!$D$10+'СЕТ СН'!$G$5-'СЕТ СН'!$G$21</f>
        <v>4351.4876135599998</v>
      </c>
      <c r="U68" s="36">
        <f>SUMIFS(СВЦЭМ!$D$39:$D$782,СВЦЭМ!$A$39:$A$782,$A68,СВЦЭМ!$B$39:$B$782,U$47)+'СЕТ СН'!$G$11+СВЦЭМ!$D$10+'СЕТ СН'!$G$5-'СЕТ СН'!$G$21</f>
        <v>4341.3300342700004</v>
      </c>
      <c r="V68" s="36">
        <f>SUMIFS(СВЦЭМ!$D$39:$D$782,СВЦЭМ!$A$39:$A$782,$A68,СВЦЭМ!$B$39:$B$782,V$47)+'СЕТ СН'!$G$11+СВЦЭМ!$D$10+'СЕТ СН'!$G$5-'СЕТ СН'!$G$21</f>
        <v>4323.0562681199999</v>
      </c>
      <c r="W68" s="36">
        <f>SUMIFS(СВЦЭМ!$D$39:$D$782,СВЦЭМ!$A$39:$A$782,$A68,СВЦЭМ!$B$39:$B$782,W$47)+'СЕТ СН'!$G$11+СВЦЭМ!$D$10+'СЕТ СН'!$G$5-'СЕТ СН'!$G$21</f>
        <v>4340.5034298399996</v>
      </c>
      <c r="X68" s="36">
        <f>SUMIFS(СВЦЭМ!$D$39:$D$782,СВЦЭМ!$A$39:$A$782,$A68,СВЦЭМ!$B$39:$B$782,X$47)+'СЕТ СН'!$G$11+СВЦЭМ!$D$10+'СЕТ СН'!$G$5-'СЕТ СН'!$G$21</f>
        <v>4391.0303746899999</v>
      </c>
      <c r="Y68" s="36">
        <f>SUMIFS(СВЦЭМ!$D$39:$D$782,СВЦЭМ!$A$39:$A$782,$A68,СВЦЭМ!$B$39:$B$782,Y$47)+'СЕТ СН'!$G$11+СВЦЭМ!$D$10+'СЕТ СН'!$G$5-'СЕТ СН'!$G$21</f>
        <v>4501.3324888500001</v>
      </c>
    </row>
    <row r="69" spans="1:26" ht="15.75" x14ac:dyDescent="0.2">
      <c r="A69" s="35">
        <f t="shared" si="1"/>
        <v>45099</v>
      </c>
      <c r="B69" s="36">
        <f>SUMIFS(СВЦЭМ!$D$39:$D$782,СВЦЭМ!$A$39:$A$782,$A69,СВЦЭМ!$B$39:$B$782,B$47)+'СЕТ СН'!$G$11+СВЦЭМ!$D$10+'СЕТ СН'!$G$5-'СЕТ СН'!$G$21</f>
        <v>4517.0858842400003</v>
      </c>
      <c r="C69" s="36">
        <f>SUMIFS(СВЦЭМ!$D$39:$D$782,СВЦЭМ!$A$39:$A$782,$A69,СВЦЭМ!$B$39:$B$782,C$47)+'СЕТ СН'!$G$11+СВЦЭМ!$D$10+'СЕТ СН'!$G$5-'СЕТ СН'!$G$21</f>
        <v>4591.1578377599999</v>
      </c>
      <c r="D69" s="36">
        <f>SUMIFS(СВЦЭМ!$D$39:$D$782,СВЦЭМ!$A$39:$A$782,$A69,СВЦЭМ!$B$39:$B$782,D$47)+'СЕТ СН'!$G$11+СВЦЭМ!$D$10+'СЕТ СН'!$G$5-'СЕТ СН'!$G$21</f>
        <v>4616.0784244899996</v>
      </c>
      <c r="E69" s="36">
        <f>SUMIFS(СВЦЭМ!$D$39:$D$782,СВЦЭМ!$A$39:$A$782,$A69,СВЦЭМ!$B$39:$B$782,E$47)+'СЕТ СН'!$G$11+СВЦЭМ!$D$10+'СЕТ СН'!$G$5-'СЕТ СН'!$G$21</f>
        <v>4592.9169628099999</v>
      </c>
      <c r="F69" s="36">
        <f>SUMIFS(СВЦЭМ!$D$39:$D$782,СВЦЭМ!$A$39:$A$782,$A69,СВЦЭМ!$B$39:$B$782,F$47)+'СЕТ СН'!$G$11+СВЦЭМ!$D$10+'СЕТ СН'!$G$5-'СЕТ СН'!$G$21</f>
        <v>4592.9200091499997</v>
      </c>
      <c r="G69" s="36">
        <f>SUMIFS(СВЦЭМ!$D$39:$D$782,СВЦЭМ!$A$39:$A$782,$A69,СВЦЭМ!$B$39:$B$782,G$47)+'СЕТ СН'!$G$11+СВЦЭМ!$D$10+'СЕТ СН'!$G$5-'СЕТ СН'!$G$21</f>
        <v>4601.0963902900003</v>
      </c>
      <c r="H69" s="36">
        <f>SUMIFS(СВЦЭМ!$D$39:$D$782,СВЦЭМ!$A$39:$A$782,$A69,СВЦЭМ!$B$39:$B$782,H$47)+'СЕТ СН'!$G$11+СВЦЭМ!$D$10+'СЕТ СН'!$G$5-'СЕТ СН'!$G$21</f>
        <v>4425.24184504</v>
      </c>
      <c r="I69" s="36">
        <f>SUMIFS(СВЦЭМ!$D$39:$D$782,СВЦЭМ!$A$39:$A$782,$A69,СВЦЭМ!$B$39:$B$782,I$47)+'СЕТ СН'!$G$11+СВЦЭМ!$D$10+'СЕТ СН'!$G$5-'СЕТ СН'!$G$21</f>
        <v>4396.6413680900005</v>
      </c>
      <c r="J69" s="36">
        <f>SUMIFS(СВЦЭМ!$D$39:$D$782,СВЦЭМ!$A$39:$A$782,$A69,СВЦЭМ!$B$39:$B$782,J$47)+'СЕТ СН'!$G$11+СВЦЭМ!$D$10+'СЕТ СН'!$G$5-'СЕТ СН'!$G$21</f>
        <v>4316.7935509999998</v>
      </c>
      <c r="K69" s="36">
        <f>SUMIFS(СВЦЭМ!$D$39:$D$782,СВЦЭМ!$A$39:$A$782,$A69,СВЦЭМ!$B$39:$B$782,K$47)+'СЕТ СН'!$G$11+СВЦЭМ!$D$10+'СЕТ СН'!$G$5-'СЕТ СН'!$G$21</f>
        <v>4296.6634664699995</v>
      </c>
      <c r="L69" s="36">
        <f>SUMIFS(СВЦЭМ!$D$39:$D$782,СВЦЭМ!$A$39:$A$782,$A69,СВЦЭМ!$B$39:$B$782,L$47)+'СЕТ СН'!$G$11+СВЦЭМ!$D$10+'СЕТ СН'!$G$5-'СЕТ СН'!$G$21</f>
        <v>4297.9980828500002</v>
      </c>
      <c r="M69" s="36">
        <f>SUMIFS(СВЦЭМ!$D$39:$D$782,СВЦЭМ!$A$39:$A$782,$A69,СВЦЭМ!$B$39:$B$782,M$47)+'СЕТ СН'!$G$11+СВЦЭМ!$D$10+'СЕТ СН'!$G$5-'СЕТ СН'!$G$21</f>
        <v>4334.8890890700004</v>
      </c>
      <c r="N69" s="36">
        <f>SUMIFS(СВЦЭМ!$D$39:$D$782,СВЦЭМ!$A$39:$A$782,$A69,СВЦЭМ!$B$39:$B$782,N$47)+'СЕТ СН'!$G$11+СВЦЭМ!$D$10+'СЕТ СН'!$G$5-'СЕТ СН'!$G$21</f>
        <v>4381.1194552100005</v>
      </c>
      <c r="O69" s="36">
        <f>SUMIFS(СВЦЭМ!$D$39:$D$782,СВЦЭМ!$A$39:$A$782,$A69,СВЦЭМ!$B$39:$B$782,O$47)+'СЕТ СН'!$G$11+СВЦЭМ!$D$10+'СЕТ СН'!$G$5-'СЕТ СН'!$G$21</f>
        <v>4385.8850263300001</v>
      </c>
      <c r="P69" s="36">
        <f>SUMIFS(СВЦЭМ!$D$39:$D$782,СВЦЭМ!$A$39:$A$782,$A69,СВЦЭМ!$B$39:$B$782,P$47)+'СЕТ СН'!$G$11+СВЦЭМ!$D$10+'СЕТ СН'!$G$5-'СЕТ СН'!$G$21</f>
        <v>4382.9534959000002</v>
      </c>
      <c r="Q69" s="36">
        <f>SUMIFS(СВЦЭМ!$D$39:$D$782,СВЦЭМ!$A$39:$A$782,$A69,СВЦЭМ!$B$39:$B$782,Q$47)+'СЕТ СН'!$G$11+СВЦЭМ!$D$10+'СЕТ СН'!$G$5-'СЕТ СН'!$G$21</f>
        <v>4381.4300632899995</v>
      </c>
      <c r="R69" s="36">
        <f>SUMIFS(СВЦЭМ!$D$39:$D$782,СВЦЭМ!$A$39:$A$782,$A69,СВЦЭМ!$B$39:$B$782,R$47)+'СЕТ СН'!$G$11+СВЦЭМ!$D$10+'СЕТ СН'!$G$5-'СЕТ СН'!$G$21</f>
        <v>4367.1217453499994</v>
      </c>
      <c r="S69" s="36">
        <f>SUMIFS(СВЦЭМ!$D$39:$D$782,СВЦЭМ!$A$39:$A$782,$A69,СВЦЭМ!$B$39:$B$782,S$47)+'СЕТ СН'!$G$11+СВЦЭМ!$D$10+'СЕТ СН'!$G$5-'СЕТ СН'!$G$21</f>
        <v>4343.9047753899995</v>
      </c>
      <c r="T69" s="36">
        <f>SUMIFS(СВЦЭМ!$D$39:$D$782,СВЦЭМ!$A$39:$A$782,$A69,СВЦЭМ!$B$39:$B$782,T$47)+'СЕТ СН'!$G$11+СВЦЭМ!$D$10+'СЕТ СН'!$G$5-'СЕТ СН'!$G$21</f>
        <v>4364.82334541</v>
      </c>
      <c r="U69" s="36">
        <f>SUMIFS(СВЦЭМ!$D$39:$D$782,СВЦЭМ!$A$39:$A$782,$A69,СВЦЭМ!$B$39:$B$782,U$47)+'СЕТ СН'!$G$11+СВЦЭМ!$D$10+'СЕТ СН'!$G$5-'СЕТ СН'!$G$21</f>
        <v>4336.9587873500004</v>
      </c>
      <c r="V69" s="36">
        <f>SUMIFS(СВЦЭМ!$D$39:$D$782,СВЦЭМ!$A$39:$A$782,$A69,СВЦЭМ!$B$39:$B$782,V$47)+'СЕТ СН'!$G$11+СВЦЭМ!$D$10+'СЕТ СН'!$G$5-'СЕТ СН'!$G$21</f>
        <v>4295.0036121599996</v>
      </c>
      <c r="W69" s="36">
        <f>SUMIFS(СВЦЭМ!$D$39:$D$782,СВЦЭМ!$A$39:$A$782,$A69,СВЦЭМ!$B$39:$B$782,W$47)+'СЕТ СН'!$G$11+СВЦЭМ!$D$10+'СЕТ СН'!$G$5-'СЕТ СН'!$G$21</f>
        <v>4330.4182363999998</v>
      </c>
      <c r="X69" s="36">
        <f>SUMIFS(СВЦЭМ!$D$39:$D$782,СВЦЭМ!$A$39:$A$782,$A69,СВЦЭМ!$B$39:$B$782,X$47)+'СЕТ СН'!$G$11+СВЦЭМ!$D$10+'СЕТ СН'!$G$5-'СЕТ СН'!$G$21</f>
        <v>4391.92152979</v>
      </c>
      <c r="Y69" s="36">
        <f>SUMIFS(СВЦЭМ!$D$39:$D$782,СВЦЭМ!$A$39:$A$782,$A69,СВЦЭМ!$B$39:$B$782,Y$47)+'СЕТ СН'!$G$11+СВЦЭМ!$D$10+'СЕТ СН'!$G$5-'СЕТ СН'!$G$21</f>
        <v>4478.9511097200002</v>
      </c>
    </row>
    <row r="70" spans="1:26" ht="15.75" x14ac:dyDescent="0.2">
      <c r="A70" s="35">
        <f t="shared" si="1"/>
        <v>45100</v>
      </c>
      <c r="B70" s="36">
        <f>SUMIFS(СВЦЭМ!$D$39:$D$782,СВЦЭМ!$A$39:$A$782,$A70,СВЦЭМ!$B$39:$B$782,B$47)+'СЕТ СН'!$G$11+СВЦЭМ!$D$10+'СЕТ СН'!$G$5-'СЕТ СН'!$G$21</f>
        <v>4495.54664882</v>
      </c>
      <c r="C70" s="36">
        <f>SUMIFS(СВЦЭМ!$D$39:$D$782,СВЦЭМ!$A$39:$A$782,$A70,СВЦЭМ!$B$39:$B$782,C$47)+'СЕТ СН'!$G$11+СВЦЭМ!$D$10+'СЕТ СН'!$G$5-'СЕТ СН'!$G$21</f>
        <v>4618.5545988200001</v>
      </c>
      <c r="D70" s="36">
        <f>SUMIFS(СВЦЭМ!$D$39:$D$782,СВЦЭМ!$A$39:$A$782,$A70,СВЦЭМ!$B$39:$B$782,D$47)+'СЕТ СН'!$G$11+СВЦЭМ!$D$10+'СЕТ СН'!$G$5-'СЕТ СН'!$G$21</f>
        <v>4683.4069156300002</v>
      </c>
      <c r="E70" s="36">
        <f>SUMIFS(СВЦЭМ!$D$39:$D$782,СВЦЭМ!$A$39:$A$782,$A70,СВЦЭМ!$B$39:$B$782,E$47)+'СЕТ СН'!$G$11+СВЦЭМ!$D$10+'СЕТ СН'!$G$5-'СЕТ СН'!$G$21</f>
        <v>4659.5232467400001</v>
      </c>
      <c r="F70" s="36">
        <f>SUMIFS(СВЦЭМ!$D$39:$D$782,СВЦЭМ!$A$39:$A$782,$A70,СВЦЭМ!$B$39:$B$782,F$47)+'СЕТ СН'!$G$11+СВЦЭМ!$D$10+'СЕТ СН'!$G$5-'СЕТ СН'!$G$21</f>
        <v>4647.7009458100001</v>
      </c>
      <c r="G70" s="36">
        <f>SUMIFS(СВЦЭМ!$D$39:$D$782,СВЦЭМ!$A$39:$A$782,$A70,СВЦЭМ!$B$39:$B$782,G$47)+'СЕТ СН'!$G$11+СВЦЭМ!$D$10+'СЕТ СН'!$G$5-'СЕТ СН'!$G$21</f>
        <v>4558.78696468</v>
      </c>
      <c r="H70" s="36">
        <f>SUMIFS(СВЦЭМ!$D$39:$D$782,СВЦЭМ!$A$39:$A$782,$A70,СВЦЭМ!$B$39:$B$782,H$47)+'СЕТ СН'!$G$11+СВЦЭМ!$D$10+'СЕТ СН'!$G$5-'СЕТ СН'!$G$21</f>
        <v>4434.0364343299998</v>
      </c>
      <c r="I70" s="36">
        <f>SUMIFS(СВЦЭМ!$D$39:$D$782,СВЦЭМ!$A$39:$A$782,$A70,СВЦЭМ!$B$39:$B$782,I$47)+'СЕТ СН'!$G$11+СВЦЭМ!$D$10+'СЕТ СН'!$G$5-'СЕТ СН'!$G$21</f>
        <v>4305.4228935199999</v>
      </c>
      <c r="J70" s="36">
        <f>SUMIFS(СВЦЭМ!$D$39:$D$782,СВЦЭМ!$A$39:$A$782,$A70,СВЦЭМ!$B$39:$B$782,J$47)+'СЕТ СН'!$G$11+СВЦЭМ!$D$10+'СЕТ СН'!$G$5-'СЕТ СН'!$G$21</f>
        <v>4243.6475918100004</v>
      </c>
      <c r="K70" s="36">
        <f>SUMIFS(СВЦЭМ!$D$39:$D$782,СВЦЭМ!$A$39:$A$782,$A70,СВЦЭМ!$B$39:$B$782,K$47)+'СЕТ СН'!$G$11+СВЦЭМ!$D$10+'СЕТ СН'!$G$5-'СЕТ СН'!$G$21</f>
        <v>4182.7093639100003</v>
      </c>
      <c r="L70" s="36">
        <f>SUMIFS(СВЦЭМ!$D$39:$D$782,СВЦЭМ!$A$39:$A$782,$A70,СВЦЭМ!$B$39:$B$782,L$47)+'СЕТ СН'!$G$11+СВЦЭМ!$D$10+'СЕТ СН'!$G$5-'СЕТ СН'!$G$21</f>
        <v>4135.51153161</v>
      </c>
      <c r="M70" s="36">
        <f>SUMIFS(СВЦЭМ!$D$39:$D$782,СВЦЭМ!$A$39:$A$782,$A70,СВЦЭМ!$B$39:$B$782,M$47)+'СЕТ СН'!$G$11+СВЦЭМ!$D$10+'СЕТ СН'!$G$5-'СЕТ СН'!$G$21</f>
        <v>4152.6436829800004</v>
      </c>
      <c r="N70" s="36">
        <f>SUMIFS(СВЦЭМ!$D$39:$D$782,СВЦЭМ!$A$39:$A$782,$A70,СВЦЭМ!$B$39:$B$782,N$47)+'СЕТ СН'!$G$11+СВЦЭМ!$D$10+'СЕТ СН'!$G$5-'СЕТ СН'!$G$21</f>
        <v>4187.57669489</v>
      </c>
      <c r="O70" s="36">
        <f>SUMIFS(СВЦЭМ!$D$39:$D$782,СВЦЭМ!$A$39:$A$782,$A70,СВЦЭМ!$B$39:$B$782,O$47)+'СЕТ СН'!$G$11+СВЦЭМ!$D$10+'СЕТ СН'!$G$5-'СЕТ СН'!$G$21</f>
        <v>4219.3727732799998</v>
      </c>
      <c r="P70" s="36">
        <f>SUMIFS(СВЦЭМ!$D$39:$D$782,СВЦЭМ!$A$39:$A$782,$A70,СВЦЭМ!$B$39:$B$782,P$47)+'СЕТ СН'!$G$11+СВЦЭМ!$D$10+'СЕТ СН'!$G$5-'СЕТ СН'!$G$21</f>
        <v>4232.4136185999996</v>
      </c>
      <c r="Q70" s="36">
        <f>SUMIFS(СВЦЭМ!$D$39:$D$782,СВЦЭМ!$A$39:$A$782,$A70,СВЦЭМ!$B$39:$B$782,Q$47)+'СЕТ СН'!$G$11+СВЦЭМ!$D$10+'СЕТ СН'!$G$5-'СЕТ СН'!$G$21</f>
        <v>4241.8831360799995</v>
      </c>
      <c r="R70" s="36">
        <f>SUMIFS(СВЦЭМ!$D$39:$D$782,СВЦЭМ!$A$39:$A$782,$A70,СВЦЭМ!$B$39:$B$782,R$47)+'СЕТ СН'!$G$11+СВЦЭМ!$D$10+'СЕТ СН'!$G$5-'СЕТ СН'!$G$21</f>
        <v>4216.6419076299999</v>
      </c>
      <c r="S70" s="36">
        <f>SUMIFS(СВЦЭМ!$D$39:$D$782,СВЦЭМ!$A$39:$A$782,$A70,СВЦЭМ!$B$39:$B$782,S$47)+'СЕТ СН'!$G$11+СВЦЭМ!$D$10+'СЕТ СН'!$G$5-'СЕТ СН'!$G$21</f>
        <v>4203.5961080799998</v>
      </c>
      <c r="T70" s="36">
        <f>SUMIFS(СВЦЭМ!$D$39:$D$782,СВЦЭМ!$A$39:$A$782,$A70,СВЦЭМ!$B$39:$B$782,T$47)+'СЕТ СН'!$G$11+СВЦЭМ!$D$10+'СЕТ СН'!$G$5-'СЕТ СН'!$G$21</f>
        <v>4202.1046069599997</v>
      </c>
      <c r="U70" s="36">
        <f>SUMIFS(СВЦЭМ!$D$39:$D$782,СВЦЭМ!$A$39:$A$782,$A70,СВЦЭМ!$B$39:$B$782,U$47)+'СЕТ СН'!$G$11+СВЦЭМ!$D$10+'СЕТ СН'!$G$5-'СЕТ СН'!$G$21</f>
        <v>4211.7944623399999</v>
      </c>
      <c r="V70" s="36">
        <f>SUMIFS(СВЦЭМ!$D$39:$D$782,СВЦЭМ!$A$39:$A$782,$A70,СВЦЭМ!$B$39:$B$782,V$47)+'СЕТ СН'!$G$11+СВЦЭМ!$D$10+'СЕТ СН'!$G$5-'СЕТ СН'!$G$21</f>
        <v>4215.2601218999998</v>
      </c>
      <c r="W70" s="36">
        <f>SUMIFS(СВЦЭМ!$D$39:$D$782,СВЦЭМ!$A$39:$A$782,$A70,СВЦЭМ!$B$39:$B$782,W$47)+'СЕТ СН'!$G$11+СВЦЭМ!$D$10+'СЕТ СН'!$G$5-'СЕТ СН'!$G$21</f>
        <v>4195.8582801900002</v>
      </c>
      <c r="X70" s="36">
        <f>SUMIFS(СВЦЭМ!$D$39:$D$782,СВЦЭМ!$A$39:$A$782,$A70,СВЦЭМ!$B$39:$B$782,X$47)+'СЕТ СН'!$G$11+СВЦЭМ!$D$10+'СЕТ СН'!$G$5-'СЕТ СН'!$G$21</f>
        <v>4225.70148023</v>
      </c>
      <c r="Y70" s="36">
        <f>SUMIFS(СВЦЭМ!$D$39:$D$782,СВЦЭМ!$A$39:$A$782,$A70,СВЦЭМ!$B$39:$B$782,Y$47)+'СЕТ СН'!$G$11+СВЦЭМ!$D$10+'СЕТ СН'!$G$5-'СЕТ СН'!$G$21</f>
        <v>4377.4024742399997</v>
      </c>
    </row>
    <row r="71" spans="1:26" ht="15.75" x14ac:dyDescent="0.2">
      <c r="A71" s="35">
        <f t="shared" si="1"/>
        <v>45101</v>
      </c>
      <c r="B71" s="36">
        <f>SUMIFS(СВЦЭМ!$D$39:$D$782,СВЦЭМ!$A$39:$A$782,$A71,СВЦЭМ!$B$39:$B$782,B$47)+'СЕТ СН'!$G$11+СВЦЭМ!$D$10+'СЕТ СН'!$G$5-'СЕТ СН'!$G$21</f>
        <v>4352.8428315299998</v>
      </c>
      <c r="C71" s="36">
        <f>SUMIFS(СВЦЭМ!$D$39:$D$782,СВЦЭМ!$A$39:$A$782,$A71,СВЦЭМ!$B$39:$B$782,C$47)+'СЕТ СН'!$G$11+СВЦЭМ!$D$10+'СЕТ СН'!$G$5-'СЕТ СН'!$G$21</f>
        <v>4438.4234592100001</v>
      </c>
      <c r="D71" s="36">
        <f>SUMIFS(СВЦЭМ!$D$39:$D$782,СВЦЭМ!$A$39:$A$782,$A71,СВЦЭМ!$B$39:$B$782,D$47)+'СЕТ СН'!$G$11+СВЦЭМ!$D$10+'СЕТ СН'!$G$5-'СЕТ СН'!$G$21</f>
        <v>4520.9906572500004</v>
      </c>
      <c r="E71" s="36">
        <f>SUMIFS(СВЦЭМ!$D$39:$D$782,СВЦЭМ!$A$39:$A$782,$A71,СВЦЭМ!$B$39:$B$782,E$47)+'СЕТ СН'!$G$11+СВЦЭМ!$D$10+'СЕТ СН'!$G$5-'СЕТ СН'!$G$21</f>
        <v>4518.8141729999998</v>
      </c>
      <c r="F71" s="36">
        <f>SUMIFS(СВЦЭМ!$D$39:$D$782,СВЦЭМ!$A$39:$A$782,$A71,СВЦЭМ!$B$39:$B$782,F$47)+'СЕТ СН'!$G$11+СВЦЭМ!$D$10+'СЕТ СН'!$G$5-'СЕТ СН'!$G$21</f>
        <v>4516.2266713899999</v>
      </c>
      <c r="G71" s="36">
        <f>SUMIFS(СВЦЭМ!$D$39:$D$782,СВЦЭМ!$A$39:$A$782,$A71,СВЦЭМ!$B$39:$B$782,G$47)+'СЕТ СН'!$G$11+СВЦЭМ!$D$10+'СЕТ СН'!$G$5-'СЕТ СН'!$G$21</f>
        <v>4518.8731853700001</v>
      </c>
      <c r="H71" s="36">
        <f>SUMIFS(СВЦЭМ!$D$39:$D$782,СВЦЭМ!$A$39:$A$782,$A71,СВЦЭМ!$B$39:$B$782,H$47)+'СЕТ СН'!$G$11+СВЦЭМ!$D$10+'СЕТ СН'!$G$5-'СЕТ СН'!$G$21</f>
        <v>4474.6740967300002</v>
      </c>
      <c r="I71" s="36">
        <f>SUMIFS(СВЦЭМ!$D$39:$D$782,СВЦЭМ!$A$39:$A$782,$A71,СВЦЭМ!$B$39:$B$782,I$47)+'СЕТ СН'!$G$11+СВЦЭМ!$D$10+'СЕТ СН'!$G$5-'СЕТ СН'!$G$21</f>
        <v>4421.3268336399997</v>
      </c>
      <c r="J71" s="36">
        <f>SUMIFS(СВЦЭМ!$D$39:$D$782,СВЦЭМ!$A$39:$A$782,$A71,СВЦЭМ!$B$39:$B$782,J$47)+'СЕТ СН'!$G$11+СВЦЭМ!$D$10+'СЕТ СН'!$G$5-'СЕТ СН'!$G$21</f>
        <v>4317.2390209699997</v>
      </c>
      <c r="K71" s="36">
        <f>SUMIFS(СВЦЭМ!$D$39:$D$782,СВЦЭМ!$A$39:$A$782,$A71,СВЦЭМ!$B$39:$B$782,K$47)+'СЕТ СН'!$G$11+СВЦЭМ!$D$10+'СЕТ СН'!$G$5-'СЕТ СН'!$G$21</f>
        <v>4238.7623219400002</v>
      </c>
      <c r="L71" s="36">
        <f>SUMIFS(СВЦЭМ!$D$39:$D$782,СВЦЭМ!$A$39:$A$782,$A71,СВЦЭМ!$B$39:$B$782,L$47)+'СЕТ СН'!$G$11+СВЦЭМ!$D$10+'СЕТ СН'!$G$5-'СЕТ СН'!$G$21</f>
        <v>4228.5233204799997</v>
      </c>
      <c r="M71" s="36">
        <f>SUMIFS(СВЦЭМ!$D$39:$D$782,СВЦЭМ!$A$39:$A$782,$A71,СВЦЭМ!$B$39:$B$782,M$47)+'СЕТ СН'!$G$11+СВЦЭМ!$D$10+'СЕТ СН'!$G$5-'СЕТ СН'!$G$21</f>
        <v>4254.0254830899994</v>
      </c>
      <c r="N71" s="36">
        <f>SUMIFS(СВЦЭМ!$D$39:$D$782,СВЦЭМ!$A$39:$A$782,$A71,СВЦЭМ!$B$39:$B$782,N$47)+'СЕТ СН'!$G$11+СВЦЭМ!$D$10+'СЕТ СН'!$G$5-'СЕТ СН'!$G$21</f>
        <v>4315.9288827299997</v>
      </c>
      <c r="O71" s="36">
        <f>SUMIFS(СВЦЭМ!$D$39:$D$782,СВЦЭМ!$A$39:$A$782,$A71,СВЦЭМ!$B$39:$B$782,O$47)+'СЕТ СН'!$G$11+СВЦЭМ!$D$10+'СЕТ СН'!$G$5-'СЕТ СН'!$G$21</f>
        <v>4357.2018938599995</v>
      </c>
      <c r="P71" s="36">
        <f>SUMIFS(СВЦЭМ!$D$39:$D$782,СВЦЭМ!$A$39:$A$782,$A71,СВЦЭМ!$B$39:$B$782,P$47)+'СЕТ СН'!$G$11+СВЦЭМ!$D$10+'СЕТ СН'!$G$5-'СЕТ СН'!$G$21</f>
        <v>4362.4973444500001</v>
      </c>
      <c r="Q71" s="36">
        <f>SUMIFS(СВЦЭМ!$D$39:$D$782,СВЦЭМ!$A$39:$A$782,$A71,СВЦЭМ!$B$39:$B$782,Q$47)+'СЕТ СН'!$G$11+СВЦЭМ!$D$10+'СЕТ СН'!$G$5-'СЕТ СН'!$G$21</f>
        <v>4374.79375196</v>
      </c>
      <c r="R71" s="36">
        <f>SUMIFS(СВЦЭМ!$D$39:$D$782,СВЦЭМ!$A$39:$A$782,$A71,СВЦЭМ!$B$39:$B$782,R$47)+'СЕТ СН'!$G$11+СВЦЭМ!$D$10+'СЕТ СН'!$G$5-'СЕТ СН'!$G$21</f>
        <v>4350.6915601500004</v>
      </c>
      <c r="S71" s="36">
        <f>SUMIFS(СВЦЭМ!$D$39:$D$782,СВЦЭМ!$A$39:$A$782,$A71,СВЦЭМ!$B$39:$B$782,S$47)+'СЕТ СН'!$G$11+СВЦЭМ!$D$10+'СЕТ СН'!$G$5-'СЕТ СН'!$G$21</f>
        <v>4334.89288012</v>
      </c>
      <c r="T71" s="36">
        <f>SUMIFS(СВЦЭМ!$D$39:$D$782,СВЦЭМ!$A$39:$A$782,$A71,СВЦЭМ!$B$39:$B$782,T$47)+'СЕТ СН'!$G$11+СВЦЭМ!$D$10+'СЕТ СН'!$G$5-'СЕТ СН'!$G$21</f>
        <v>4357.6833671699997</v>
      </c>
      <c r="U71" s="36">
        <f>SUMIFS(СВЦЭМ!$D$39:$D$782,СВЦЭМ!$A$39:$A$782,$A71,СВЦЭМ!$B$39:$B$782,U$47)+'СЕТ СН'!$G$11+СВЦЭМ!$D$10+'СЕТ СН'!$G$5-'СЕТ СН'!$G$21</f>
        <v>4373.0777284300002</v>
      </c>
      <c r="V71" s="36">
        <f>SUMIFS(СВЦЭМ!$D$39:$D$782,СВЦЭМ!$A$39:$A$782,$A71,СВЦЭМ!$B$39:$B$782,V$47)+'СЕТ СН'!$G$11+СВЦЭМ!$D$10+'СЕТ СН'!$G$5-'СЕТ СН'!$G$21</f>
        <v>4372.9850112200002</v>
      </c>
      <c r="W71" s="36">
        <f>SUMIFS(СВЦЭМ!$D$39:$D$782,СВЦЭМ!$A$39:$A$782,$A71,СВЦЭМ!$B$39:$B$782,W$47)+'СЕТ СН'!$G$11+СВЦЭМ!$D$10+'СЕТ СН'!$G$5-'СЕТ СН'!$G$21</f>
        <v>4339.0224745899995</v>
      </c>
      <c r="X71" s="36">
        <f>SUMIFS(СВЦЭМ!$D$39:$D$782,СВЦЭМ!$A$39:$A$782,$A71,СВЦЭМ!$B$39:$B$782,X$47)+'СЕТ СН'!$G$11+СВЦЭМ!$D$10+'СЕТ СН'!$G$5-'СЕТ СН'!$G$21</f>
        <v>4371.1404176699998</v>
      </c>
      <c r="Y71" s="36">
        <f>SUMIFS(СВЦЭМ!$D$39:$D$782,СВЦЭМ!$A$39:$A$782,$A71,СВЦЭМ!$B$39:$B$782,Y$47)+'СЕТ СН'!$G$11+СВЦЭМ!$D$10+'СЕТ СН'!$G$5-'СЕТ СН'!$G$21</f>
        <v>4452.0856048599999</v>
      </c>
    </row>
    <row r="72" spans="1:26" ht="15.75" x14ac:dyDescent="0.2">
      <c r="A72" s="35">
        <f t="shared" si="1"/>
        <v>45102</v>
      </c>
      <c r="B72" s="36">
        <f>SUMIFS(СВЦЭМ!$D$39:$D$782,СВЦЭМ!$A$39:$A$782,$A72,СВЦЭМ!$B$39:$B$782,B$47)+'СЕТ СН'!$G$11+СВЦЭМ!$D$10+'СЕТ СН'!$G$5-'СЕТ СН'!$G$21</f>
        <v>4452.6823214199994</v>
      </c>
      <c r="C72" s="36">
        <f>SUMIFS(СВЦЭМ!$D$39:$D$782,СВЦЭМ!$A$39:$A$782,$A72,СВЦЭМ!$B$39:$B$782,C$47)+'СЕТ СН'!$G$11+СВЦЭМ!$D$10+'СЕТ СН'!$G$5-'СЕТ СН'!$G$21</f>
        <v>4526.1528864299999</v>
      </c>
      <c r="D72" s="36">
        <f>SUMIFS(СВЦЭМ!$D$39:$D$782,СВЦЭМ!$A$39:$A$782,$A72,СВЦЭМ!$B$39:$B$782,D$47)+'СЕТ СН'!$G$11+СВЦЭМ!$D$10+'СЕТ СН'!$G$5-'СЕТ СН'!$G$21</f>
        <v>4566.4426890200002</v>
      </c>
      <c r="E72" s="36">
        <f>SUMIFS(СВЦЭМ!$D$39:$D$782,СВЦЭМ!$A$39:$A$782,$A72,СВЦЭМ!$B$39:$B$782,E$47)+'СЕТ СН'!$G$11+СВЦЭМ!$D$10+'СЕТ СН'!$G$5-'СЕТ СН'!$G$21</f>
        <v>4639.7568821300001</v>
      </c>
      <c r="F72" s="36">
        <f>SUMIFS(СВЦЭМ!$D$39:$D$782,СВЦЭМ!$A$39:$A$782,$A72,СВЦЭМ!$B$39:$B$782,F$47)+'СЕТ СН'!$G$11+СВЦЭМ!$D$10+'СЕТ СН'!$G$5-'СЕТ СН'!$G$21</f>
        <v>4641.8164396000002</v>
      </c>
      <c r="G72" s="36">
        <f>SUMIFS(СВЦЭМ!$D$39:$D$782,СВЦЭМ!$A$39:$A$782,$A72,СВЦЭМ!$B$39:$B$782,G$47)+'СЕТ СН'!$G$11+СВЦЭМ!$D$10+'СЕТ СН'!$G$5-'СЕТ СН'!$G$21</f>
        <v>4534.2509285699998</v>
      </c>
      <c r="H72" s="36">
        <f>SUMIFS(СВЦЭМ!$D$39:$D$782,СВЦЭМ!$A$39:$A$782,$A72,СВЦЭМ!$B$39:$B$782,H$47)+'СЕТ СН'!$G$11+СВЦЭМ!$D$10+'СЕТ СН'!$G$5-'СЕТ СН'!$G$21</f>
        <v>4472.6788061799998</v>
      </c>
      <c r="I72" s="36">
        <f>SUMIFS(СВЦЭМ!$D$39:$D$782,СВЦЭМ!$A$39:$A$782,$A72,СВЦЭМ!$B$39:$B$782,I$47)+'СЕТ СН'!$G$11+СВЦЭМ!$D$10+'СЕТ СН'!$G$5-'СЕТ СН'!$G$21</f>
        <v>4444.63367707</v>
      </c>
      <c r="J72" s="36">
        <f>SUMIFS(СВЦЭМ!$D$39:$D$782,СВЦЭМ!$A$39:$A$782,$A72,СВЦЭМ!$B$39:$B$782,J$47)+'СЕТ СН'!$G$11+СВЦЭМ!$D$10+'СЕТ СН'!$G$5-'СЕТ СН'!$G$21</f>
        <v>4415.51501052</v>
      </c>
      <c r="K72" s="36">
        <f>SUMIFS(СВЦЭМ!$D$39:$D$782,СВЦЭМ!$A$39:$A$782,$A72,СВЦЭМ!$B$39:$B$782,K$47)+'СЕТ СН'!$G$11+СВЦЭМ!$D$10+'СЕТ СН'!$G$5-'СЕТ СН'!$G$21</f>
        <v>4330.1031469400004</v>
      </c>
      <c r="L72" s="36">
        <f>SUMIFS(СВЦЭМ!$D$39:$D$782,СВЦЭМ!$A$39:$A$782,$A72,СВЦЭМ!$B$39:$B$782,L$47)+'СЕТ СН'!$G$11+СВЦЭМ!$D$10+'СЕТ СН'!$G$5-'СЕТ СН'!$G$21</f>
        <v>4243.8692763700001</v>
      </c>
      <c r="M72" s="36">
        <f>SUMIFS(СВЦЭМ!$D$39:$D$782,СВЦЭМ!$A$39:$A$782,$A72,СВЦЭМ!$B$39:$B$782,M$47)+'СЕТ СН'!$G$11+СВЦЭМ!$D$10+'СЕТ СН'!$G$5-'СЕТ СН'!$G$21</f>
        <v>4268.0664285100002</v>
      </c>
      <c r="N72" s="36">
        <f>SUMIFS(СВЦЭМ!$D$39:$D$782,СВЦЭМ!$A$39:$A$782,$A72,СВЦЭМ!$B$39:$B$782,N$47)+'СЕТ СН'!$G$11+СВЦЭМ!$D$10+'СЕТ СН'!$G$5-'СЕТ СН'!$G$21</f>
        <v>4275.1699931900002</v>
      </c>
      <c r="O72" s="36">
        <f>SUMIFS(СВЦЭМ!$D$39:$D$782,СВЦЭМ!$A$39:$A$782,$A72,СВЦЭМ!$B$39:$B$782,O$47)+'СЕТ СН'!$G$11+СВЦЭМ!$D$10+'СЕТ СН'!$G$5-'СЕТ СН'!$G$21</f>
        <v>4287.9686414799999</v>
      </c>
      <c r="P72" s="36">
        <f>SUMIFS(СВЦЭМ!$D$39:$D$782,СВЦЭМ!$A$39:$A$782,$A72,СВЦЭМ!$B$39:$B$782,P$47)+'СЕТ СН'!$G$11+СВЦЭМ!$D$10+'СЕТ СН'!$G$5-'СЕТ СН'!$G$21</f>
        <v>4296.9943110900003</v>
      </c>
      <c r="Q72" s="36">
        <f>SUMIFS(СВЦЭМ!$D$39:$D$782,СВЦЭМ!$A$39:$A$782,$A72,СВЦЭМ!$B$39:$B$782,Q$47)+'СЕТ СН'!$G$11+СВЦЭМ!$D$10+'СЕТ СН'!$G$5-'СЕТ СН'!$G$21</f>
        <v>4305.1471700499997</v>
      </c>
      <c r="R72" s="36">
        <f>SUMIFS(СВЦЭМ!$D$39:$D$782,СВЦЭМ!$A$39:$A$782,$A72,СВЦЭМ!$B$39:$B$782,R$47)+'СЕТ СН'!$G$11+СВЦЭМ!$D$10+'СЕТ СН'!$G$5-'СЕТ СН'!$G$21</f>
        <v>4289.3775922799996</v>
      </c>
      <c r="S72" s="36">
        <f>SUMIFS(СВЦЭМ!$D$39:$D$782,СВЦЭМ!$A$39:$A$782,$A72,СВЦЭМ!$B$39:$B$782,S$47)+'СЕТ СН'!$G$11+СВЦЭМ!$D$10+'СЕТ СН'!$G$5-'СЕТ СН'!$G$21</f>
        <v>4284.08613823</v>
      </c>
      <c r="T72" s="36">
        <f>SUMIFS(СВЦЭМ!$D$39:$D$782,СВЦЭМ!$A$39:$A$782,$A72,СВЦЭМ!$B$39:$B$782,T$47)+'СЕТ СН'!$G$11+СВЦЭМ!$D$10+'СЕТ СН'!$G$5-'СЕТ СН'!$G$21</f>
        <v>4276.4984887399996</v>
      </c>
      <c r="U72" s="36">
        <f>SUMIFS(СВЦЭМ!$D$39:$D$782,СВЦЭМ!$A$39:$A$782,$A72,СВЦЭМ!$B$39:$B$782,U$47)+'СЕТ СН'!$G$11+СВЦЭМ!$D$10+'СЕТ СН'!$G$5-'СЕТ СН'!$G$21</f>
        <v>4281.1871417499997</v>
      </c>
      <c r="V72" s="36">
        <f>SUMIFS(СВЦЭМ!$D$39:$D$782,СВЦЭМ!$A$39:$A$782,$A72,СВЦЭМ!$B$39:$B$782,V$47)+'СЕТ СН'!$G$11+СВЦЭМ!$D$10+'СЕТ СН'!$G$5-'СЕТ СН'!$G$21</f>
        <v>4295.2497764</v>
      </c>
      <c r="W72" s="36">
        <f>SUMIFS(СВЦЭМ!$D$39:$D$782,СВЦЭМ!$A$39:$A$782,$A72,СВЦЭМ!$B$39:$B$782,W$47)+'СЕТ СН'!$G$11+СВЦЭМ!$D$10+'СЕТ СН'!$G$5-'СЕТ СН'!$G$21</f>
        <v>4261.5445651</v>
      </c>
      <c r="X72" s="36">
        <f>SUMIFS(СВЦЭМ!$D$39:$D$782,СВЦЭМ!$A$39:$A$782,$A72,СВЦЭМ!$B$39:$B$782,X$47)+'СЕТ СН'!$G$11+СВЦЭМ!$D$10+'СЕТ СН'!$G$5-'СЕТ СН'!$G$21</f>
        <v>4290.7791618800002</v>
      </c>
      <c r="Y72" s="36">
        <f>SUMIFS(СВЦЭМ!$D$39:$D$782,СВЦЭМ!$A$39:$A$782,$A72,СВЦЭМ!$B$39:$B$782,Y$47)+'СЕТ СН'!$G$11+СВЦЭМ!$D$10+'СЕТ СН'!$G$5-'СЕТ СН'!$G$21</f>
        <v>4442.8372170399998</v>
      </c>
    </row>
    <row r="73" spans="1:26" ht="15.75" x14ac:dyDescent="0.2">
      <c r="A73" s="35">
        <f t="shared" si="1"/>
        <v>45103</v>
      </c>
      <c r="B73" s="36">
        <f>SUMIFS(СВЦЭМ!$D$39:$D$782,СВЦЭМ!$A$39:$A$782,$A73,СВЦЭМ!$B$39:$B$782,B$47)+'СЕТ СН'!$G$11+СВЦЭМ!$D$10+'СЕТ СН'!$G$5-'СЕТ СН'!$G$21</f>
        <v>4559.1071149999998</v>
      </c>
      <c r="C73" s="36">
        <f>SUMIFS(СВЦЭМ!$D$39:$D$782,СВЦЭМ!$A$39:$A$782,$A73,СВЦЭМ!$B$39:$B$782,C$47)+'СЕТ СН'!$G$11+СВЦЭМ!$D$10+'СЕТ СН'!$G$5-'СЕТ СН'!$G$21</f>
        <v>4637.2118488799997</v>
      </c>
      <c r="D73" s="36">
        <f>SUMIFS(СВЦЭМ!$D$39:$D$782,СВЦЭМ!$A$39:$A$782,$A73,СВЦЭМ!$B$39:$B$782,D$47)+'СЕТ СН'!$G$11+СВЦЭМ!$D$10+'СЕТ СН'!$G$5-'СЕТ СН'!$G$21</f>
        <v>4674.7982484499998</v>
      </c>
      <c r="E73" s="36">
        <f>SUMIFS(СВЦЭМ!$D$39:$D$782,СВЦЭМ!$A$39:$A$782,$A73,СВЦЭМ!$B$39:$B$782,E$47)+'СЕТ СН'!$G$11+СВЦЭМ!$D$10+'СЕТ СН'!$G$5-'СЕТ СН'!$G$21</f>
        <v>4655.4715194599994</v>
      </c>
      <c r="F73" s="36">
        <f>SUMIFS(СВЦЭМ!$D$39:$D$782,СВЦЭМ!$A$39:$A$782,$A73,СВЦЭМ!$B$39:$B$782,F$47)+'СЕТ СН'!$G$11+СВЦЭМ!$D$10+'СЕТ СН'!$G$5-'СЕТ СН'!$G$21</f>
        <v>4649.59869617</v>
      </c>
      <c r="G73" s="36">
        <f>SUMIFS(СВЦЭМ!$D$39:$D$782,СВЦЭМ!$A$39:$A$782,$A73,СВЦЭМ!$B$39:$B$782,G$47)+'СЕТ СН'!$G$11+СВЦЭМ!$D$10+'СЕТ СН'!$G$5-'СЕТ СН'!$G$21</f>
        <v>4654.5587899499997</v>
      </c>
      <c r="H73" s="36">
        <f>SUMIFS(СВЦЭМ!$D$39:$D$782,СВЦЭМ!$A$39:$A$782,$A73,СВЦЭМ!$B$39:$B$782,H$47)+'СЕТ СН'!$G$11+СВЦЭМ!$D$10+'СЕТ СН'!$G$5-'СЕТ СН'!$G$21</f>
        <v>4532.3574522999997</v>
      </c>
      <c r="I73" s="36">
        <f>SUMIFS(СВЦЭМ!$D$39:$D$782,СВЦЭМ!$A$39:$A$782,$A73,СВЦЭМ!$B$39:$B$782,I$47)+'СЕТ СН'!$G$11+СВЦЭМ!$D$10+'СЕТ СН'!$G$5-'СЕТ СН'!$G$21</f>
        <v>4331.8720043800004</v>
      </c>
      <c r="J73" s="36">
        <f>SUMIFS(СВЦЭМ!$D$39:$D$782,СВЦЭМ!$A$39:$A$782,$A73,СВЦЭМ!$B$39:$B$782,J$47)+'СЕТ СН'!$G$11+СВЦЭМ!$D$10+'СЕТ СН'!$G$5-'СЕТ СН'!$G$21</f>
        <v>4240.8331302699999</v>
      </c>
      <c r="K73" s="36">
        <f>SUMIFS(СВЦЭМ!$D$39:$D$782,СВЦЭМ!$A$39:$A$782,$A73,СВЦЭМ!$B$39:$B$782,K$47)+'СЕТ СН'!$G$11+СВЦЭМ!$D$10+'СЕТ СН'!$G$5-'СЕТ СН'!$G$21</f>
        <v>4197.4221950000001</v>
      </c>
      <c r="L73" s="36">
        <f>SUMIFS(СВЦЭМ!$D$39:$D$782,СВЦЭМ!$A$39:$A$782,$A73,СВЦЭМ!$B$39:$B$782,L$47)+'СЕТ СН'!$G$11+СВЦЭМ!$D$10+'СЕТ СН'!$G$5-'СЕТ СН'!$G$21</f>
        <v>4174.3200889099999</v>
      </c>
      <c r="M73" s="36">
        <f>SUMIFS(СВЦЭМ!$D$39:$D$782,СВЦЭМ!$A$39:$A$782,$A73,СВЦЭМ!$B$39:$B$782,M$47)+'СЕТ СН'!$G$11+СВЦЭМ!$D$10+'СЕТ СН'!$G$5-'СЕТ СН'!$G$21</f>
        <v>4191.5798067199994</v>
      </c>
      <c r="N73" s="36">
        <f>SUMIFS(СВЦЭМ!$D$39:$D$782,СВЦЭМ!$A$39:$A$782,$A73,СВЦЭМ!$B$39:$B$782,N$47)+'СЕТ СН'!$G$11+СВЦЭМ!$D$10+'СЕТ СН'!$G$5-'СЕТ СН'!$G$21</f>
        <v>4221.4315630900001</v>
      </c>
      <c r="O73" s="36">
        <f>SUMIFS(СВЦЭМ!$D$39:$D$782,СВЦЭМ!$A$39:$A$782,$A73,СВЦЭМ!$B$39:$B$782,O$47)+'СЕТ СН'!$G$11+СВЦЭМ!$D$10+'СЕТ СН'!$G$5-'СЕТ СН'!$G$21</f>
        <v>4217.2354222899994</v>
      </c>
      <c r="P73" s="36">
        <f>SUMIFS(СВЦЭМ!$D$39:$D$782,СВЦЭМ!$A$39:$A$782,$A73,СВЦЭМ!$B$39:$B$782,P$47)+'СЕТ СН'!$G$11+СВЦЭМ!$D$10+'СЕТ СН'!$G$5-'СЕТ СН'!$G$21</f>
        <v>4226.1047293699994</v>
      </c>
      <c r="Q73" s="36">
        <f>SUMIFS(СВЦЭМ!$D$39:$D$782,СВЦЭМ!$A$39:$A$782,$A73,СВЦЭМ!$B$39:$B$782,Q$47)+'СЕТ СН'!$G$11+СВЦЭМ!$D$10+'СЕТ СН'!$G$5-'СЕТ СН'!$G$21</f>
        <v>4237.1227329699996</v>
      </c>
      <c r="R73" s="36">
        <f>SUMIFS(СВЦЭМ!$D$39:$D$782,СВЦЭМ!$A$39:$A$782,$A73,СВЦЭМ!$B$39:$B$782,R$47)+'СЕТ СН'!$G$11+СВЦЭМ!$D$10+'СЕТ СН'!$G$5-'СЕТ СН'!$G$21</f>
        <v>4219.9303212899995</v>
      </c>
      <c r="S73" s="36">
        <f>SUMIFS(СВЦЭМ!$D$39:$D$782,СВЦЭМ!$A$39:$A$782,$A73,СВЦЭМ!$B$39:$B$782,S$47)+'СЕТ СН'!$G$11+СВЦЭМ!$D$10+'СЕТ СН'!$G$5-'СЕТ СН'!$G$21</f>
        <v>4212.5122649499999</v>
      </c>
      <c r="T73" s="36">
        <f>SUMIFS(СВЦЭМ!$D$39:$D$782,СВЦЭМ!$A$39:$A$782,$A73,СВЦЭМ!$B$39:$B$782,T$47)+'СЕТ СН'!$G$11+СВЦЭМ!$D$10+'СЕТ СН'!$G$5-'СЕТ СН'!$G$21</f>
        <v>4208.7497263200003</v>
      </c>
      <c r="U73" s="36">
        <f>SUMIFS(СВЦЭМ!$D$39:$D$782,СВЦЭМ!$A$39:$A$782,$A73,СВЦЭМ!$B$39:$B$782,U$47)+'СЕТ СН'!$G$11+СВЦЭМ!$D$10+'СЕТ СН'!$G$5-'СЕТ СН'!$G$21</f>
        <v>4188.5850874099997</v>
      </c>
      <c r="V73" s="36">
        <f>SUMIFS(СВЦЭМ!$D$39:$D$782,СВЦЭМ!$A$39:$A$782,$A73,СВЦЭМ!$B$39:$B$782,V$47)+'СЕТ СН'!$G$11+СВЦЭМ!$D$10+'СЕТ СН'!$G$5-'СЕТ СН'!$G$21</f>
        <v>4202.7995920499998</v>
      </c>
      <c r="W73" s="36">
        <f>SUMIFS(СВЦЭМ!$D$39:$D$782,СВЦЭМ!$A$39:$A$782,$A73,СВЦЭМ!$B$39:$B$782,W$47)+'СЕТ СН'!$G$11+СВЦЭМ!$D$10+'СЕТ СН'!$G$5-'СЕТ СН'!$G$21</f>
        <v>4172.4117923900003</v>
      </c>
      <c r="X73" s="36">
        <f>SUMIFS(СВЦЭМ!$D$39:$D$782,СВЦЭМ!$A$39:$A$782,$A73,СВЦЭМ!$B$39:$B$782,X$47)+'СЕТ СН'!$G$11+СВЦЭМ!$D$10+'СЕТ СН'!$G$5-'СЕТ СН'!$G$21</f>
        <v>4227.1337113400004</v>
      </c>
      <c r="Y73" s="36">
        <f>SUMIFS(СВЦЭМ!$D$39:$D$782,СВЦЭМ!$A$39:$A$782,$A73,СВЦЭМ!$B$39:$B$782,Y$47)+'СЕТ СН'!$G$11+СВЦЭМ!$D$10+'СЕТ СН'!$G$5-'СЕТ СН'!$G$21</f>
        <v>4305.9958800900004</v>
      </c>
    </row>
    <row r="74" spans="1:26" ht="15.75" x14ac:dyDescent="0.2">
      <c r="A74" s="35">
        <f t="shared" si="1"/>
        <v>45104</v>
      </c>
      <c r="B74" s="36">
        <f>SUMIFS(СВЦЭМ!$D$39:$D$782,СВЦЭМ!$A$39:$A$782,$A74,СВЦЭМ!$B$39:$B$782,B$47)+'СЕТ СН'!$G$11+СВЦЭМ!$D$10+'СЕТ СН'!$G$5-'СЕТ СН'!$G$21</f>
        <v>4369.4237048800005</v>
      </c>
      <c r="C74" s="36">
        <f>SUMIFS(СВЦЭМ!$D$39:$D$782,СВЦЭМ!$A$39:$A$782,$A74,СВЦЭМ!$B$39:$B$782,C$47)+'СЕТ СН'!$G$11+СВЦЭМ!$D$10+'СЕТ СН'!$G$5-'СЕТ СН'!$G$21</f>
        <v>4421.5364818799999</v>
      </c>
      <c r="D74" s="36">
        <f>SUMIFS(СВЦЭМ!$D$39:$D$782,СВЦЭМ!$A$39:$A$782,$A74,СВЦЭМ!$B$39:$B$782,D$47)+'СЕТ СН'!$G$11+СВЦЭМ!$D$10+'СЕТ СН'!$G$5-'СЕТ СН'!$G$21</f>
        <v>4505.2905448500005</v>
      </c>
      <c r="E74" s="36">
        <f>SUMIFS(СВЦЭМ!$D$39:$D$782,СВЦЭМ!$A$39:$A$782,$A74,СВЦЭМ!$B$39:$B$782,E$47)+'СЕТ СН'!$G$11+СВЦЭМ!$D$10+'СЕТ СН'!$G$5-'СЕТ СН'!$G$21</f>
        <v>4481.39470893</v>
      </c>
      <c r="F74" s="36">
        <f>SUMIFS(СВЦЭМ!$D$39:$D$782,СВЦЭМ!$A$39:$A$782,$A74,СВЦЭМ!$B$39:$B$782,F$47)+'СЕТ СН'!$G$11+СВЦЭМ!$D$10+'СЕТ СН'!$G$5-'СЕТ СН'!$G$21</f>
        <v>4481.9080598099999</v>
      </c>
      <c r="G74" s="36">
        <f>SUMIFS(СВЦЭМ!$D$39:$D$782,СВЦЭМ!$A$39:$A$782,$A74,СВЦЭМ!$B$39:$B$782,G$47)+'СЕТ СН'!$G$11+СВЦЭМ!$D$10+'СЕТ СН'!$G$5-'СЕТ СН'!$G$21</f>
        <v>4479.0162938800004</v>
      </c>
      <c r="H74" s="36">
        <f>SUMIFS(СВЦЭМ!$D$39:$D$782,СВЦЭМ!$A$39:$A$782,$A74,СВЦЭМ!$B$39:$B$782,H$47)+'СЕТ СН'!$G$11+СВЦЭМ!$D$10+'СЕТ СН'!$G$5-'СЕТ СН'!$G$21</f>
        <v>4401.6648922100003</v>
      </c>
      <c r="I74" s="36">
        <f>SUMIFS(СВЦЭМ!$D$39:$D$782,СВЦЭМ!$A$39:$A$782,$A74,СВЦЭМ!$B$39:$B$782,I$47)+'СЕТ СН'!$G$11+СВЦЭМ!$D$10+'СЕТ СН'!$G$5-'СЕТ СН'!$G$21</f>
        <v>4275.0258480499997</v>
      </c>
      <c r="J74" s="36">
        <f>SUMIFS(СВЦЭМ!$D$39:$D$782,СВЦЭМ!$A$39:$A$782,$A74,СВЦЭМ!$B$39:$B$782,J$47)+'СЕТ СН'!$G$11+СВЦЭМ!$D$10+'СЕТ СН'!$G$5-'СЕТ СН'!$G$21</f>
        <v>4191.3311523900002</v>
      </c>
      <c r="K74" s="36">
        <f>SUMIFS(СВЦЭМ!$D$39:$D$782,СВЦЭМ!$A$39:$A$782,$A74,СВЦЭМ!$B$39:$B$782,K$47)+'СЕТ СН'!$G$11+СВЦЭМ!$D$10+'СЕТ СН'!$G$5-'СЕТ СН'!$G$21</f>
        <v>4132.7630092399995</v>
      </c>
      <c r="L74" s="36">
        <f>SUMIFS(СВЦЭМ!$D$39:$D$782,СВЦЭМ!$A$39:$A$782,$A74,СВЦЭМ!$B$39:$B$782,L$47)+'СЕТ СН'!$G$11+СВЦЭМ!$D$10+'СЕТ СН'!$G$5-'СЕТ СН'!$G$21</f>
        <v>4112.5526824600001</v>
      </c>
      <c r="M74" s="36">
        <f>SUMIFS(СВЦЭМ!$D$39:$D$782,СВЦЭМ!$A$39:$A$782,$A74,СВЦЭМ!$B$39:$B$782,M$47)+'СЕТ СН'!$G$11+СВЦЭМ!$D$10+'СЕТ СН'!$G$5-'СЕТ СН'!$G$21</f>
        <v>4109.3711899600003</v>
      </c>
      <c r="N74" s="36">
        <f>SUMIFS(СВЦЭМ!$D$39:$D$782,СВЦЭМ!$A$39:$A$782,$A74,СВЦЭМ!$B$39:$B$782,N$47)+'СЕТ СН'!$G$11+СВЦЭМ!$D$10+'СЕТ СН'!$G$5-'СЕТ СН'!$G$21</f>
        <v>4130.1367429499996</v>
      </c>
      <c r="O74" s="36">
        <f>SUMIFS(СВЦЭМ!$D$39:$D$782,СВЦЭМ!$A$39:$A$782,$A74,СВЦЭМ!$B$39:$B$782,O$47)+'СЕТ СН'!$G$11+СВЦЭМ!$D$10+'СЕТ СН'!$G$5-'СЕТ СН'!$G$21</f>
        <v>4125.4921758500004</v>
      </c>
      <c r="P74" s="36">
        <f>SUMIFS(СВЦЭМ!$D$39:$D$782,СВЦЭМ!$A$39:$A$782,$A74,СВЦЭМ!$B$39:$B$782,P$47)+'СЕТ СН'!$G$11+СВЦЭМ!$D$10+'СЕТ СН'!$G$5-'СЕТ СН'!$G$21</f>
        <v>4126.4670442799998</v>
      </c>
      <c r="Q74" s="36">
        <f>SUMIFS(СВЦЭМ!$D$39:$D$782,СВЦЭМ!$A$39:$A$782,$A74,СВЦЭМ!$B$39:$B$782,Q$47)+'СЕТ СН'!$G$11+СВЦЭМ!$D$10+'СЕТ СН'!$G$5-'СЕТ СН'!$G$21</f>
        <v>4123.2027650800001</v>
      </c>
      <c r="R74" s="36">
        <f>SUMIFS(СВЦЭМ!$D$39:$D$782,СВЦЭМ!$A$39:$A$782,$A74,СВЦЭМ!$B$39:$B$782,R$47)+'СЕТ СН'!$G$11+СВЦЭМ!$D$10+'СЕТ СН'!$G$5-'СЕТ СН'!$G$21</f>
        <v>4110.28786399</v>
      </c>
      <c r="S74" s="36">
        <f>SUMIFS(СВЦЭМ!$D$39:$D$782,СВЦЭМ!$A$39:$A$782,$A74,СВЦЭМ!$B$39:$B$782,S$47)+'СЕТ СН'!$G$11+СВЦЭМ!$D$10+'СЕТ СН'!$G$5-'СЕТ СН'!$G$21</f>
        <v>4106.2890570999998</v>
      </c>
      <c r="T74" s="36">
        <f>SUMIFS(СВЦЭМ!$D$39:$D$782,СВЦЭМ!$A$39:$A$782,$A74,СВЦЭМ!$B$39:$B$782,T$47)+'СЕТ СН'!$G$11+СВЦЭМ!$D$10+'СЕТ СН'!$G$5-'СЕТ СН'!$G$21</f>
        <v>4101.9922301400002</v>
      </c>
      <c r="U74" s="36">
        <f>SUMIFS(СВЦЭМ!$D$39:$D$782,СВЦЭМ!$A$39:$A$782,$A74,СВЦЭМ!$B$39:$B$782,U$47)+'СЕТ СН'!$G$11+СВЦЭМ!$D$10+'СЕТ СН'!$G$5-'СЕТ СН'!$G$21</f>
        <v>4104.8897340599997</v>
      </c>
      <c r="V74" s="36">
        <f>SUMIFS(СВЦЭМ!$D$39:$D$782,СВЦЭМ!$A$39:$A$782,$A74,СВЦЭМ!$B$39:$B$782,V$47)+'СЕТ СН'!$G$11+СВЦЭМ!$D$10+'СЕТ СН'!$G$5-'СЕТ СН'!$G$21</f>
        <v>4113.7236003300004</v>
      </c>
      <c r="W74" s="36">
        <f>SUMIFS(СВЦЭМ!$D$39:$D$782,СВЦЭМ!$A$39:$A$782,$A74,СВЦЭМ!$B$39:$B$782,W$47)+'СЕТ СН'!$G$11+СВЦЭМ!$D$10+'СЕТ СН'!$G$5-'СЕТ СН'!$G$21</f>
        <v>4071.2824155899998</v>
      </c>
      <c r="X74" s="36">
        <f>SUMIFS(СВЦЭМ!$D$39:$D$782,СВЦЭМ!$A$39:$A$782,$A74,СВЦЭМ!$B$39:$B$782,X$47)+'СЕТ СН'!$G$11+СВЦЭМ!$D$10+'СЕТ СН'!$G$5-'СЕТ СН'!$G$21</f>
        <v>4111.5441654099996</v>
      </c>
      <c r="Y74" s="36">
        <f>SUMIFS(СВЦЭМ!$D$39:$D$782,СВЦЭМ!$A$39:$A$782,$A74,СВЦЭМ!$B$39:$B$782,Y$47)+'СЕТ СН'!$G$11+СВЦЭМ!$D$10+'СЕТ СН'!$G$5-'СЕТ СН'!$G$21</f>
        <v>4204.5861673199997</v>
      </c>
    </row>
    <row r="75" spans="1:26" ht="15.75" x14ac:dyDescent="0.2">
      <c r="A75" s="35">
        <f t="shared" si="1"/>
        <v>45105</v>
      </c>
      <c r="B75" s="36">
        <f>SUMIFS(СВЦЭМ!$D$39:$D$782,СВЦЭМ!$A$39:$A$782,$A75,СВЦЭМ!$B$39:$B$782,B$47)+'СЕТ СН'!$G$11+СВЦЭМ!$D$10+'СЕТ СН'!$G$5-'СЕТ СН'!$G$21</f>
        <v>4290.4410026900005</v>
      </c>
      <c r="C75" s="36">
        <f>SUMIFS(СВЦЭМ!$D$39:$D$782,СВЦЭМ!$A$39:$A$782,$A75,СВЦЭМ!$B$39:$B$782,C$47)+'СЕТ СН'!$G$11+СВЦЭМ!$D$10+'СЕТ СН'!$G$5-'СЕТ СН'!$G$21</f>
        <v>4376.10157351</v>
      </c>
      <c r="D75" s="36">
        <f>SUMIFS(СВЦЭМ!$D$39:$D$782,СВЦЭМ!$A$39:$A$782,$A75,СВЦЭМ!$B$39:$B$782,D$47)+'СЕТ СН'!$G$11+СВЦЭМ!$D$10+'СЕТ СН'!$G$5-'СЕТ СН'!$G$21</f>
        <v>4458.02700525</v>
      </c>
      <c r="E75" s="36">
        <f>SUMIFS(СВЦЭМ!$D$39:$D$782,СВЦЭМ!$A$39:$A$782,$A75,СВЦЭМ!$B$39:$B$782,E$47)+'СЕТ СН'!$G$11+СВЦЭМ!$D$10+'СЕТ СН'!$G$5-'СЕТ СН'!$G$21</f>
        <v>4478.6203671599997</v>
      </c>
      <c r="F75" s="36">
        <f>SUMIFS(СВЦЭМ!$D$39:$D$782,СВЦЭМ!$A$39:$A$782,$A75,СВЦЭМ!$B$39:$B$782,F$47)+'СЕТ СН'!$G$11+СВЦЭМ!$D$10+'СЕТ СН'!$G$5-'СЕТ СН'!$G$21</f>
        <v>4478.6692996199999</v>
      </c>
      <c r="G75" s="36">
        <f>SUMIFS(СВЦЭМ!$D$39:$D$782,СВЦЭМ!$A$39:$A$782,$A75,СВЦЭМ!$B$39:$B$782,G$47)+'СЕТ СН'!$G$11+СВЦЭМ!$D$10+'СЕТ СН'!$G$5-'СЕТ СН'!$G$21</f>
        <v>4452.2583826099999</v>
      </c>
      <c r="H75" s="36">
        <f>SUMIFS(СВЦЭМ!$D$39:$D$782,СВЦЭМ!$A$39:$A$782,$A75,СВЦЭМ!$B$39:$B$782,H$47)+'СЕТ СН'!$G$11+СВЦЭМ!$D$10+'СЕТ СН'!$G$5-'СЕТ СН'!$G$21</f>
        <v>4343.9604322599998</v>
      </c>
      <c r="I75" s="36">
        <f>SUMIFS(СВЦЭМ!$D$39:$D$782,СВЦЭМ!$A$39:$A$782,$A75,СВЦЭМ!$B$39:$B$782,I$47)+'СЕТ СН'!$G$11+СВЦЭМ!$D$10+'СЕТ СН'!$G$5-'СЕТ СН'!$G$21</f>
        <v>4207.6571984299999</v>
      </c>
      <c r="J75" s="36">
        <f>SUMIFS(СВЦЭМ!$D$39:$D$782,СВЦЭМ!$A$39:$A$782,$A75,СВЦЭМ!$B$39:$B$782,J$47)+'СЕТ СН'!$G$11+СВЦЭМ!$D$10+'СЕТ СН'!$G$5-'СЕТ СН'!$G$21</f>
        <v>4135.83284843</v>
      </c>
      <c r="K75" s="36">
        <f>SUMIFS(СВЦЭМ!$D$39:$D$782,СВЦЭМ!$A$39:$A$782,$A75,СВЦЭМ!$B$39:$B$782,K$47)+'СЕТ СН'!$G$11+СВЦЭМ!$D$10+'СЕТ СН'!$G$5-'СЕТ СН'!$G$21</f>
        <v>4077.57605973</v>
      </c>
      <c r="L75" s="36">
        <f>SUMIFS(СВЦЭМ!$D$39:$D$782,СВЦЭМ!$A$39:$A$782,$A75,СВЦЭМ!$B$39:$B$782,L$47)+'СЕТ СН'!$G$11+СВЦЭМ!$D$10+'СЕТ СН'!$G$5-'СЕТ СН'!$G$21</f>
        <v>4084.8482177699998</v>
      </c>
      <c r="M75" s="36">
        <f>SUMIFS(СВЦЭМ!$D$39:$D$782,СВЦЭМ!$A$39:$A$782,$A75,СВЦЭМ!$B$39:$B$782,M$47)+'СЕТ СН'!$G$11+СВЦЭМ!$D$10+'СЕТ СН'!$G$5-'СЕТ СН'!$G$21</f>
        <v>4106.0747770999997</v>
      </c>
      <c r="N75" s="36">
        <f>SUMIFS(СВЦЭМ!$D$39:$D$782,СВЦЭМ!$A$39:$A$782,$A75,СВЦЭМ!$B$39:$B$782,N$47)+'СЕТ СН'!$G$11+СВЦЭМ!$D$10+'СЕТ СН'!$G$5-'СЕТ СН'!$G$21</f>
        <v>4153.0082242400003</v>
      </c>
      <c r="O75" s="36">
        <f>SUMIFS(СВЦЭМ!$D$39:$D$782,СВЦЭМ!$A$39:$A$782,$A75,СВЦЭМ!$B$39:$B$782,O$47)+'СЕТ СН'!$G$11+СВЦЭМ!$D$10+'СЕТ СН'!$G$5-'СЕТ СН'!$G$21</f>
        <v>4149.6920720199996</v>
      </c>
      <c r="P75" s="36">
        <f>SUMIFS(СВЦЭМ!$D$39:$D$782,СВЦЭМ!$A$39:$A$782,$A75,СВЦЭМ!$B$39:$B$782,P$47)+'СЕТ СН'!$G$11+СВЦЭМ!$D$10+'СЕТ СН'!$G$5-'СЕТ СН'!$G$21</f>
        <v>4131.7922346699997</v>
      </c>
      <c r="Q75" s="36">
        <f>SUMIFS(СВЦЭМ!$D$39:$D$782,СВЦЭМ!$A$39:$A$782,$A75,СВЦЭМ!$B$39:$B$782,Q$47)+'СЕТ СН'!$G$11+СВЦЭМ!$D$10+'СЕТ СН'!$G$5-'СЕТ СН'!$G$21</f>
        <v>4137.8206706399997</v>
      </c>
      <c r="R75" s="36">
        <f>SUMIFS(СВЦЭМ!$D$39:$D$782,СВЦЭМ!$A$39:$A$782,$A75,СВЦЭМ!$B$39:$B$782,R$47)+'СЕТ СН'!$G$11+СВЦЭМ!$D$10+'СЕТ СН'!$G$5-'СЕТ СН'!$G$21</f>
        <v>4107.3644494399996</v>
      </c>
      <c r="S75" s="36">
        <f>SUMIFS(СВЦЭМ!$D$39:$D$782,СВЦЭМ!$A$39:$A$782,$A75,СВЦЭМ!$B$39:$B$782,S$47)+'СЕТ СН'!$G$11+СВЦЭМ!$D$10+'СЕТ СН'!$G$5-'СЕТ СН'!$G$21</f>
        <v>4102.4041956500005</v>
      </c>
      <c r="T75" s="36">
        <f>SUMIFS(СВЦЭМ!$D$39:$D$782,СВЦЭМ!$A$39:$A$782,$A75,СВЦЭМ!$B$39:$B$782,T$47)+'СЕТ СН'!$G$11+СВЦЭМ!$D$10+'СЕТ СН'!$G$5-'СЕТ СН'!$G$21</f>
        <v>4103.7069948299995</v>
      </c>
      <c r="U75" s="36">
        <f>SUMIFS(СВЦЭМ!$D$39:$D$782,СВЦЭМ!$A$39:$A$782,$A75,СВЦЭМ!$B$39:$B$782,U$47)+'СЕТ СН'!$G$11+СВЦЭМ!$D$10+'СЕТ СН'!$G$5-'СЕТ СН'!$G$21</f>
        <v>4138.8571298699999</v>
      </c>
      <c r="V75" s="36">
        <f>SUMIFS(СВЦЭМ!$D$39:$D$782,СВЦЭМ!$A$39:$A$782,$A75,СВЦЭМ!$B$39:$B$782,V$47)+'СЕТ СН'!$G$11+СВЦЭМ!$D$10+'СЕТ СН'!$G$5-'СЕТ СН'!$G$21</f>
        <v>4137.3388548799994</v>
      </c>
      <c r="W75" s="36">
        <f>SUMIFS(СВЦЭМ!$D$39:$D$782,СВЦЭМ!$A$39:$A$782,$A75,СВЦЭМ!$B$39:$B$782,W$47)+'СЕТ СН'!$G$11+СВЦЭМ!$D$10+'СЕТ СН'!$G$5-'СЕТ СН'!$G$21</f>
        <v>4118.48487424</v>
      </c>
      <c r="X75" s="36">
        <f>SUMIFS(СВЦЭМ!$D$39:$D$782,СВЦЭМ!$A$39:$A$782,$A75,СВЦЭМ!$B$39:$B$782,X$47)+'СЕТ СН'!$G$11+СВЦЭМ!$D$10+'СЕТ СН'!$G$5-'СЕТ СН'!$G$21</f>
        <v>4143.1603529499998</v>
      </c>
      <c r="Y75" s="36">
        <f>SUMIFS(СВЦЭМ!$D$39:$D$782,СВЦЭМ!$A$39:$A$782,$A75,СВЦЭМ!$B$39:$B$782,Y$47)+'СЕТ СН'!$G$11+СВЦЭМ!$D$10+'СЕТ СН'!$G$5-'СЕТ СН'!$G$21</f>
        <v>4254.4108206199999</v>
      </c>
    </row>
    <row r="76" spans="1:26" ht="15.75" x14ac:dyDescent="0.2">
      <c r="A76" s="35">
        <f t="shared" si="1"/>
        <v>45106</v>
      </c>
      <c r="B76" s="36">
        <f>SUMIFS(СВЦЭМ!$D$39:$D$782,СВЦЭМ!$A$39:$A$782,$A76,СВЦЭМ!$B$39:$B$782,B$47)+'СЕТ СН'!$G$11+СВЦЭМ!$D$10+'СЕТ СН'!$G$5-'СЕТ СН'!$G$21</f>
        <v>4383.9235216500001</v>
      </c>
      <c r="C76" s="36">
        <f>SUMIFS(СВЦЭМ!$D$39:$D$782,СВЦЭМ!$A$39:$A$782,$A76,СВЦЭМ!$B$39:$B$782,C$47)+'СЕТ СН'!$G$11+СВЦЭМ!$D$10+'СЕТ СН'!$G$5-'СЕТ СН'!$G$21</f>
        <v>4441.8090154900001</v>
      </c>
      <c r="D76" s="36">
        <f>SUMIFS(СВЦЭМ!$D$39:$D$782,СВЦЭМ!$A$39:$A$782,$A76,СВЦЭМ!$B$39:$B$782,D$47)+'СЕТ СН'!$G$11+СВЦЭМ!$D$10+'СЕТ СН'!$G$5-'СЕТ СН'!$G$21</f>
        <v>4491.20998513</v>
      </c>
      <c r="E76" s="36">
        <f>SUMIFS(СВЦЭМ!$D$39:$D$782,СВЦЭМ!$A$39:$A$782,$A76,СВЦЭМ!$B$39:$B$782,E$47)+'СЕТ СН'!$G$11+СВЦЭМ!$D$10+'СЕТ СН'!$G$5-'СЕТ СН'!$G$21</f>
        <v>4497.7955792600005</v>
      </c>
      <c r="F76" s="36">
        <f>SUMIFS(СВЦЭМ!$D$39:$D$782,СВЦЭМ!$A$39:$A$782,$A76,СВЦЭМ!$B$39:$B$782,F$47)+'СЕТ СН'!$G$11+СВЦЭМ!$D$10+'СЕТ СН'!$G$5-'СЕТ СН'!$G$21</f>
        <v>4482.3099484200002</v>
      </c>
      <c r="G76" s="36">
        <f>SUMIFS(СВЦЭМ!$D$39:$D$782,СВЦЭМ!$A$39:$A$782,$A76,СВЦЭМ!$B$39:$B$782,G$47)+'СЕТ СН'!$G$11+СВЦЭМ!$D$10+'СЕТ СН'!$G$5-'СЕТ СН'!$G$21</f>
        <v>4485.6797516300003</v>
      </c>
      <c r="H76" s="36">
        <f>SUMIFS(СВЦЭМ!$D$39:$D$782,СВЦЭМ!$A$39:$A$782,$A76,СВЦЭМ!$B$39:$B$782,H$47)+'СЕТ СН'!$G$11+СВЦЭМ!$D$10+'СЕТ СН'!$G$5-'СЕТ СН'!$G$21</f>
        <v>4431.0821034500004</v>
      </c>
      <c r="I76" s="36">
        <f>SUMIFS(СВЦЭМ!$D$39:$D$782,СВЦЭМ!$A$39:$A$782,$A76,СВЦЭМ!$B$39:$B$782,I$47)+'СЕТ СН'!$G$11+СВЦЭМ!$D$10+'СЕТ СН'!$G$5-'СЕТ СН'!$G$21</f>
        <v>4331.2449449300002</v>
      </c>
      <c r="J76" s="36">
        <f>SUMIFS(СВЦЭМ!$D$39:$D$782,СВЦЭМ!$A$39:$A$782,$A76,СВЦЭМ!$B$39:$B$782,J$47)+'СЕТ СН'!$G$11+СВЦЭМ!$D$10+'СЕТ СН'!$G$5-'СЕТ СН'!$G$21</f>
        <v>4233.3160929799997</v>
      </c>
      <c r="K76" s="36">
        <f>SUMIFS(СВЦЭМ!$D$39:$D$782,СВЦЭМ!$A$39:$A$782,$A76,СВЦЭМ!$B$39:$B$782,K$47)+'СЕТ СН'!$G$11+СВЦЭМ!$D$10+'СЕТ СН'!$G$5-'СЕТ СН'!$G$21</f>
        <v>4180.6093075299996</v>
      </c>
      <c r="L76" s="36">
        <f>SUMIFS(СВЦЭМ!$D$39:$D$782,СВЦЭМ!$A$39:$A$782,$A76,СВЦЭМ!$B$39:$B$782,L$47)+'СЕТ СН'!$G$11+СВЦЭМ!$D$10+'СЕТ СН'!$G$5-'СЕТ СН'!$G$21</f>
        <v>4167.1260769500004</v>
      </c>
      <c r="M76" s="36">
        <f>SUMIFS(СВЦЭМ!$D$39:$D$782,СВЦЭМ!$A$39:$A$782,$A76,СВЦЭМ!$B$39:$B$782,M$47)+'СЕТ СН'!$G$11+СВЦЭМ!$D$10+'СЕТ СН'!$G$5-'СЕТ СН'!$G$21</f>
        <v>4157.09230742</v>
      </c>
      <c r="N76" s="36">
        <f>SUMIFS(СВЦЭМ!$D$39:$D$782,СВЦЭМ!$A$39:$A$782,$A76,СВЦЭМ!$B$39:$B$782,N$47)+'СЕТ СН'!$G$11+СВЦЭМ!$D$10+'СЕТ СН'!$G$5-'СЕТ СН'!$G$21</f>
        <v>4178.6030337499997</v>
      </c>
      <c r="O76" s="36">
        <f>SUMIFS(СВЦЭМ!$D$39:$D$782,СВЦЭМ!$A$39:$A$782,$A76,СВЦЭМ!$B$39:$B$782,O$47)+'СЕТ СН'!$G$11+СВЦЭМ!$D$10+'СЕТ СН'!$G$5-'СЕТ СН'!$G$21</f>
        <v>4179.3483381599999</v>
      </c>
      <c r="P76" s="36">
        <f>SUMIFS(СВЦЭМ!$D$39:$D$782,СВЦЭМ!$A$39:$A$782,$A76,СВЦЭМ!$B$39:$B$782,P$47)+'СЕТ СН'!$G$11+СВЦЭМ!$D$10+'СЕТ СН'!$G$5-'СЕТ СН'!$G$21</f>
        <v>4186.6895365299997</v>
      </c>
      <c r="Q76" s="36">
        <f>SUMIFS(СВЦЭМ!$D$39:$D$782,СВЦЭМ!$A$39:$A$782,$A76,СВЦЭМ!$B$39:$B$782,Q$47)+'СЕТ СН'!$G$11+СВЦЭМ!$D$10+'СЕТ СН'!$G$5-'СЕТ СН'!$G$21</f>
        <v>4186.7116885799996</v>
      </c>
      <c r="R76" s="36">
        <f>SUMIFS(СВЦЭМ!$D$39:$D$782,СВЦЭМ!$A$39:$A$782,$A76,СВЦЭМ!$B$39:$B$782,R$47)+'СЕТ СН'!$G$11+СВЦЭМ!$D$10+'СЕТ СН'!$G$5-'СЕТ СН'!$G$21</f>
        <v>4174.2384746899997</v>
      </c>
      <c r="S76" s="36">
        <f>SUMIFS(СВЦЭМ!$D$39:$D$782,СВЦЭМ!$A$39:$A$782,$A76,СВЦЭМ!$B$39:$B$782,S$47)+'СЕТ СН'!$G$11+СВЦЭМ!$D$10+'СЕТ СН'!$G$5-'СЕТ СН'!$G$21</f>
        <v>4161.1732976799995</v>
      </c>
      <c r="T76" s="36">
        <f>SUMIFS(СВЦЭМ!$D$39:$D$782,СВЦЭМ!$A$39:$A$782,$A76,СВЦЭМ!$B$39:$B$782,T$47)+'СЕТ СН'!$G$11+СВЦЭМ!$D$10+'СЕТ СН'!$G$5-'СЕТ СН'!$G$21</f>
        <v>4170.22515071</v>
      </c>
      <c r="U76" s="36">
        <f>SUMIFS(СВЦЭМ!$D$39:$D$782,СВЦЭМ!$A$39:$A$782,$A76,СВЦЭМ!$B$39:$B$782,U$47)+'СЕТ СН'!$G$11+СВЦЭМ!$D$10+'СЕТ СН'!$G$5-'СЕТ СН'!$G$21</f>
        <v>4178.88727311</v>
      </c>
      <c r="V76" s="36">
        <f>SUMIFS(СВЦЭМ!$D$39:$D$782,СВЦЭМ!$A$39:$A$782,$A76,СВЦЭМ!$B$39:$B$782,V$47)+'СЕТ СН'!$G$11+СВЦЭМ!$D$10+'СЕТ СН'!$G$5-'СЕТ СН'!$G$21</f>
        <v>4191.13427305</v>
      </c>
      <c r="W76" s="36">
        <f>SUMIFS(СВЦЭМ!$D$39:$D$782,СВЦЭМ!$A$39:$A$782,$A76,СВЦЭМ!$B$39:$B$782,W$47)+'СЕТ СН'!$G$11+СВЦЭМ!$D$10+'СЕТ СН'!$G$5-'СЕТ СН'!$G$21</f>
        <v>4182.5242212100002</v>
      </c>
      <c r="X76" s="36">
        <f>SUMIFS(СВЦЭМ!$D$39:$D$782,СВЦЭМ!$A$39:$A$782,$A76,СВЦЭМ!$B$39:$B$782,X$47)+'СЕТ СН'!$G$11+СВЦЭМ!$D$10+'СЕТ СН'!$G$5-'СЕТ СН'!$G$21</f>
        <v>4203.1320242299998</v>
      </c>
      <c r="Y76" s="36">
        <f>SUMIFS(СВЦЭМ!$D$39:$D$782,СВЦЭМ!$A$39:$A$782,$A76,СВЦЭМ!$B$39:$B$782,Y$47)+'СЕТ СН'!$G$11+СВЦЭМ!$D$10+'СЕТ СН'!$G$5-'СЕТ СН'!$G$21</f>
        <v>4329.3639637899996</v>
      </c>
    </row>
    <row r="77" spans="1:26" ht="15.75" x14ac:dyDescent="0.2">
      <c r="A77" s="35">
        <f t="shared" si="1"/>
        <v>45107</v>
      </c>
      <c r="B77" s="36">
        <f>SUMIFS(СВЦЭМ!$D$39:$D$782,СВЦЭМ!$A$39:$A$782,$A77,СВЦЭМ!$B$39:$B$782,B$47)+'СЕТ СН'!$G$11+СВЦЭМ!$D$10+'СЕТ СН'!$G$5-'СЕТ СН'!$G$21</f>
        <v>4373.9047009699998</v>
      </c>
      <c r="C77" s="36">
        <f>SUMIFS(СВЦЭМ!$D$39:$D$782,СВЦЭМ!$A$39:$A$782,$A77,СВЦЭМ!$B$39:$B$782,C$47)+'СЕТ СН'!$G$11+СВЦЭМ!$D$10+'СЕТ СН'!$G$5-'СЕТ СН'!$G$21</f>
        <v>4424.9712719300005</v>
      </c>
      <c r="D77" s="36">
        <f>SUMIFS(СВЦЭМ!$D$39:$D$782,СВЦЭМ!$A$39:$A$782,$A77,СВЦЭМ!$B$39:$B$782,D$47)+'СЕТ СН'!$G$11+СВЦЭМ!$D$10+'СЕТ СН'!$G$5-'СЕТ СН'!$G$21</f>
        <v>4508.94084054</v>
      </c>
      <c r="E77" s="36">
        <f>SUMIFS(СВЦЭМ!$D$39:$D$782,СВЦЭМ!$A$39:$A$782,$A77,СВЦЭМ!$B$39:$B$782,E$47)+'СЕТ СН'!$G$11+СВЦЭМ!$D$10+'СЕТ СН'!$G$5-'СЕТ СН'!$G$21</f>
        <v>4534.9242345799994</v>
      </c>
      <c r="F77" s="36">
        <f>SUMIFS(СВЦЭМ!$D$39:$D$782,СВЦЭМ!$A$39:$A$782,$A77,СВЦЭМ!$B$39:$B$782,F$47)+'СЕТ СН'!$G$11+СВЦЭМ!$D$10+'СЕТ СН'!$G$5-'СЕТ СН'!$G$21</f>
        <v>4572.4800575600002</v>
      </c>
      <c r="G77" s="36">
        <f>SUMIFS(СВЦЭМ!$D$39:$D$782,СВЦЭМ!$A$39:$A$782,$A77,СВЦЭМ!$B$39:$B$782,G$47)+'СЕТ СН'!$G$11+СВЦЭМ!$D$10+'СЕТ СН'!$G$5-'СЕТ СН'!$G$21</f>
        <v>4602.7658103100002</v>
      </c>
      <c r="H77" s="36">
        <f>SUMIFS(СВЦЭМ!$D$39:$D$782,СВЦЭМ!$A$39:$A$782,$A77,СВЦЭМ!$B$39:$B$782,H$47)+'СЕТ СН'!$G$11+СВЦЭМ!$D$10+'СЕТ СН'!$G$5-'СЕТ СН'!$G$21</f>
        <v>4504.3273316100003</v>
      </c>
      <c r="I77" s="36">
        <f>SUMIFS(СВЦЭМ!$D$39:$D$782,СВЦЭМ!$A$39:$A$782,$A77,СВЦЭМ!$B$39:$B$782,I$47)+'СЕТ СН'!$G$11+СВЦЭМ!$D$10+'СЕТ СН'!$G$5-'СЕТ СН'!$G$21</f>
        <v>4391.9974259600003</v>
      </c>
      <c r="J77" s="36">
        <f>SUMIFS(СВЦЭМ!$D$39:$D$782,СВЦЭМ!$A$39:$A$782,$A77,СВЦЭМ!$B$39:$B$782,J$47)+'СЕТ СН'!$G$11+СВЦЭМ!$D$10+'СЕТ СН'!$G$5-'СЕТ СН'!$G$21</f>
        <v>4310.0508907499998</v>
      </c>
      <c r="K77" s="36">
        <f>SUMIFS(СВЦЭМ!$D$39:$D$782,СВЦЭМ!$A$39:$A$782,$A77,СВЦЭМ!$B$39:$B$782,K$47)+'СЕТ СН'!$G$11+СВЦЭМ!$D$10+'СЕТ СН'!$G$5-'СЕТ СН'!$G$21</f>
        <v>4237.7149365999994</v>
      </c>
      <c r="L77" s="36">
        <f>SUMIFS(СВЦЭМ!$D$39:$D$782,СВЦЭМ!$A$39:$A$782,$A77,СВЦЭМ!$B$39:$B$782,L$47)+'СЕТ СН'!$G$11+СВЦЭМ!$D$10+'СЕТ СН'!$G$5-'СЕТ СН'!$G$21</f>
        <v>4204.8088030600002</v>
      </c>
      <c r="M77" s="36">
        <f>SUMIFS(СВЦЭМ!$D$39:$D$782,СВЦЭМ!$A$39:$A$782,$A77,СВЦЭМ!$B$39:$B$782,M$47)+'СЕТ СН'!$G$11+СВЦЭМ!$D$10+'СЕТ СН'!$G$5-'СЕТ СН'!$G$21</f>
        <v>4173.03989594</v>
      </c>
      <c r="N77" s="36">
        <f>SUMIFS(СВЦЭМ!$D$39:$D$782,СВЦЭМ!$A$39:$A$782,$A77,СВЦЭМ!$B$39:$B$782,N$47)+'СЕТ СН'!$G$11+СВЦЭМ!$D$10+'СЕТ СН'!$G$5-'СЕТ СН'!$G$21</f>
        <v>4217.0951341399996</v>
      </c>
      <c r="O77" s="36">
        <f>SUMIFS(СВЦЭМ!$D$39:$D$782,СВЦЭМ!$A$39:$A$782,$A77,СВЦЭМ!$B$39:$B$782,O$47)+'СЕТ СН'!$G$11+СВЦЭМ!$D$10+'СЕТ СН'!$G$5-'СЕТ СН'!$G$21</f>
        <v>4202.7828820899995</v>
      </c>
      <c r="P77" s="36">
        <f>SUMIFS(СВЦЭМ!$D$39:$D$782,СВЦЭМ!$A$39:$A$782,$A77,СВЦЭМ!$B$39:$B$782,P$47)+'СЕТ СН'!$G$11+СВЦЭМ!$D$10+'СЕТ СН'!$G$5-'СЕТ СН'!$G$21</f>
        <v>4209.8846567000001</v>
      </c>
      <c r="Q77" s="36">
        <f>SUMIFS(СВЦЭМ!$D$39:$D$782,СВЦЭМ!$A$39:$A$782,$A77,СВЦЭМ!$B$39:$B$782,Q$47)+'СЕТ СН'!$G$11+СВЦЭМ!$D$10+'СЕТ СН'!$G$5-'СЕТ СН'!$G$21</f>
        <v>4215.6245406199996</v>
      </c>
      <c r="R77" s="36">
        <f>SUMIFS(СВЦЭМ!$D$39:$D$782,СВЦЭМ!$A$39:$A$782,$A77,СВЦЭМ!$B$39:$B$782,R$47)+'СЕТ СН'!$G$11+СВЦЭМ!$D$10+'СЕТ СН'!$G$5-'СЕТ СН'!$G$21</f>
        <v>4205.0450094899998</v>
      </c>
      <c r="S77" s="36">
        <f>SUMIFS(СВЦЭМ!$D$39:$D$782,СВЦЭМ!$A$39:$A$782,$A77,СВЦЭМ!$B$39:$B$782,S$47)+'СЕТ СН'!$G$11+СВЦЭМ!$D$10+'СЕТ СН'!$G$5-'СЕТ СН'!$G$21</f>
        <v>4191.9957476199997</v>
      </c>
      <c r="T77" s="36">
        <f>SUMIFS(СВЦЭМ!$D$39:$D$782,СВЦЭМ!$A$39:$A$782,$A77,СВЦЭМ!$B$39:$B$782,T$47)+'СЕТ СН'!$G$11+СВЦЭМ!$D$10+'СЕТ СН'!$G$5-'СЕТ СН'!$G$21</f>
        <v>4190.0488892599997</v>
      </c>
      <c r="U77" s="36">
        <f>SUMIFS(СВЦЭМ!$D$39:$D$782,СВЦЭМ!$A$39:$A$782,$A77,СВЦЭМ!$B$39:$B$782,U$47)+'СЕТ СН'!$G$11+СВЦЭМ!$D$10+'СЕТ СН'!$G$5-'СЕТ СН'!$G$21</f>
        <v>4198.0738730900002</v>
      </c>
      <c r="V77" s="36">
        <f>SUMIFS(СВЦЭМ!$D$39:$D$782,СВЦЭМ!$A$39:$A$782,$A77,СВЦЭМ!$B$39:$B$782,V$47)+'СЕТ СН'!$G$11+СВЦЭМ!$D$10+'СЕТ СН'!$G$5-'СЕТ СН'!$G$21</f>
        <v>4223.2843303600002</v>
      </c>
      <c r="W77" s="36">
        <f>SUMIFS(СВЦЭМ!$D$39:$D$782,СВЦЭМ!$A$39:$A$782,$A77,СВЦЭМ!$B$39:$B$782,W$47)+'СЕТ СН'!$G$11+СВЦЭМ!$D$10+'СЕТ СН'!$G$5-'СЕТ СН'!$G$21</f>
        <v>4191.0947431200002</v>
      </c>
      <c r="X77" s="36">
        <f>SUMIFS(СВЦЭМ!$D$39:$D$782,СВЦЭМ!$A$39:$A$782,$A77,СВЦЭМ!$B$39:$B$782,X$47)+'СЕТ СН'!$G$11+СВЦЭМ!$D$10+'СЕТ СН'!$G$5-'СЕТ СН'!$G$21</f>
        <v>4234.08413458</v>
      </c>
      <c r="Y77" s="36">
        <f>SUMIFS(СВЦЭМ!$D$39:$D$782,СВЦЭМ!$A$39:$A$782,$A77,СВЦЭМ!$B$39:$B$782,Y$47)+'СЕТ СН'!$G$11+СВЦЭМ!$D$10+'СЕТ СН'!$G$5-'СЕТ СН'!$G$21</f>
        <v>4319.9358061399998</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СН'!$H$11+СВЦЭМ!$D$10+'СЕТ СН'!$H$5-'СЕТ СН'!$H$21</f>
        <v>4776.2593670400001</v>
      </c>
      <c r="C84" s="36">
        <f>SUMIFS(СВЦЭМ!$D$39:$D$782,СВЦЭМ!$A$39:$A$782,$A84,СВЦЭМ!$B$39:$B$782,C$83)+'СЕТ СН'!$H$11+СВЦЭМ!$D$10+'СЕТ СН'!$H$5-'СЕТ СН'!$H$21</f>
        <v>4855.9945306400004</v>
      </c>
      <c r="D84" s="36">
        <f>SUMIFS(СВЦЭМ!$D$39:$D$782,СВЦЭМ!$A$39:$A$782,$A84,СВЦЭМ!$B$39:$B$782,D$83)+'СЕТ СН'!$H$11+СВЦЭМ!$D$10+'СЕТ СН'!$H$5-'СЕТ СН'!$H$21</f>
        <v>4901.1606367800005</v>
      </c>
      <c r="E84" s="36">
        <f>SUMIFS(СВЦЭМ!$D$39:$D$782,СВЦЭМ!$A$39:$A$782,$A84,СВЦЭМ!$B$39:$B$782,E$83)+'СЕТ СН'!$H$11+СВЦЭМ!$D$10+'СЕТ СН'!$H$5-'СЕТ СН'!$H$21</f>
        <v>4936.2895972000006</v>
      </c>
      <c r="F84" s="36">
        <f>SUMIFS(СВЦЭМ!$D$39:$D$782,СВЦЭМ!$A$39:$A$782,$A84,СВЦЭМ!$B$39:$B$782,F$83)+'СЕТ СН'!$H$11+СВЦЭМ!$D$10+'СЕТ СН'!$H$5-'СЕТ СН'!$H$21</f>
        <v>4935.4056033100005</v>
      </c>
      <c r="G84" s="36">
        <f>SUMIFS(СВЦЭМ!$D$39:$D$782,СВЦЭМ!$A$39:$A$782,$A84,СВЦЭМ!$B$39:$B$782,G$83)+'СЕТ СН'!$H$11+СВЦЭМ!$D$10+'СЕТ СН'!$H$5-'СЕТ СН'!$H$21</f>
        <v>4923.56521256</v>
      </c>
      <c r="H84" s="36">
        <f>SUMIFS(СВЦЭМ!$D$39:$D$782,СВЦЭМ!$A$39:$A$782,$A84,СВЦЭМ!$B$39:$B$782,H$83)+'СЕТ СН'!$H$11+СВЦЭМ!$D$10+'СЕТ СН'!$H$5-'СЕТ СН'!$H$21</f>
        <v>4791.5445401400002</v>
      </c>
      <c r="I84" s="36">
        <f>SUMIFS(СВЦЭМ!$D$39:$D$782,СВЦЭМ!$A$39:$A$782,$A84,СВЦЭМ!$B$39:$B$782,I$83)+'СЕТ СН'!$H$11+СВЦЭМ!$D$10+'СЕТ СН'!$H$5-'СЕТ СН'!$H$21</f>
        <v>4713.2485655199998</v>
      </c>
      <c r="J84" s="36">
        <f>SUMIFS(СВЦЭМ!$D$39:$D$782,СВЦЭМ!$A$39:$A$782,$A84,СВЦЭМ!$B$39:$B$782,J$83)+'СЕТ СН'!$H$11+СВЦЭМ!$D$10+'СЕТ СН'!$H$5-'СЕТ СН'!$H$21</f>
        <v>4658.9557668400003</v>
      </c>
      <c r="K84" s="36">
        <f>SUMIFS(СВЦЭМ!$D$39:$D$782,СВЦЭМ!$A$39:$A$782,$A84,СВЦЭМ!$B$39:$B$782,K$83)+'СЕТ СН'!$H$11+СВЦЭМ!$D$10+'СЕТ СН'!$H$5-'СЕТ СН'!$H$21</f>
        <v>4665.17965912</v>
      </c>
      <c r="L84" s="36">
        <f>SUMIFS(СВЦЭМ!$D$39:$D$782,СВЦЭМ!$A$39:$A$782,$A84,СВЦЭМ!$B$39:$B$782,L$83)+'СЕТ СН'!$H$11+СВЦЭМ!$D$10+'СЕТ СН'!$H$5-'СЕТ СН'!$H$21</f>
        <v>4662.2267241500003</v>
      </c>
      <c r="M84" s="36">
        <f>SUMIFS(СВЦЭМ!$D$39:$D$782,СВЦЭМ!$A$39:$A$782,$A84,СВЦЭМ!$B$39:$B$782,M$83)+'СЕТ СН'!$H$11+СВЦЭМ!$D$10+'СЕТ СН'!$H$5-'СЕТ СН'!$H$21</f>
        <v>4686.3158958700005</v>
      </c>
      <c r="N84" s="36">
        <f>SUMIFS(СВЦЭМ!$D$39:$D$782,СВЦЭМ!$A$39:$A$782,$A84,СВЦЭМ!$B$39:$B$782,N$83)+'СЕТ СН'!$H$11+СВЦЭМ!$D$10+'СЕТ СН'!$H$5-'СЕТ СН'!$H$21</f>
        <v>4706.1695557200001</v>
      </c>
      <c r="O84" s="36">
        <f>SUMIFS(СВЦЭМ!$D$39:$D$782,СВЦЭМ!$A$39:$A$782,$A84,СВЦЭМ!$B$39:$B$782,O$83)+'СЕТ СН'!$H$11+СВЦЭМ!$D$10+'СЕТ СН'!$H$5-'СЕТ СН'!$H$21</f>
        <v>4704.3407969199998</v>
      </c>
      <c r="P84" s="36">
        <f>SUMIFS(СВЦЭМ!$D$39:$D$782,СВЦЭМ!$A$39:$A$782,$A84,СВЦЭМ!$B$39:$B$782,P$83)+'СЕТ СН'!$H$11+СВЦЭМ!$D$10+'СЕТ СН'!$H$5-'СЕТ СН'!$H$21</f>
        <v>4721.5670965700001</v>
      </c>
      <c r="Q84" s="36">
        <f>SUMIFS(СВЦЭМ!$D$39:$D$782,СВЦЭМ!$A$39:$A$782,$A84,СВЦЭМ!$B$39:$B$782,Q$83)+'СЕТ СН'!$H$11+СВЦЭМ!$D$10+'СЕТ СН'!$H$5-'СЕТ СН'!$H$21</f>
        <v>4730.5389460200004</v>
      </c>
      <c r="R84" s="36">
        <f>SUMIFS(СВЦЭМ!$D$39:$D$782,СВЦЭМ!$A$39:$A$782,$A84,СВЦЭМ!$B$39:$B$782,R$83)+'СЕТ СН'!$H$11+СВЦЭМ!$D$10+'СЕТ СН'!$H$5-'СЕТ СН'!$H$21</f>
        <v>4717.4948789500004</v>
      </c>
      <c r="S84" s="36">
        <f>SUMIFS(СВЦЭМ!$D$39:$D$782,СВЦЭМ!$A$39:$A$782,$A84,СВЦЭМ!$B$39:$B$782,S$83)+'СЕТ СН'!$H$11+СВЦЭМ!$D$10+'СЕТ СН'!$H$5-'СЕТ СН'!$H$21</f>
        <v>4696.7047296500004</v>
      </c>
      <c r="T84" s="36">
        <f>SUMIFS(СВЦЭМ!$D$39:$D$782,СВЦЭМ!$A$39:$A$782,$A84,СВЦЭМ!$B$39:$B$782,T$83)+'СЕТ СН'!$H$11+СВЦЭМ!$D$10+'СЕТ СН'!$H$5-'СЕТ СН'!$H$21</f>
        <v>4679.6640903799998</v>
      </c>
      <c r="U84" s="36">
        <f>SUMIFS(СВЦЭМ!$D$39:$D$782,СВЦЭМ!$A$39:$A$782,$A84,СВЦЭМ!$B$39:$B$782,U$83)+'СЕТ СН'!$H$11+СВЦЭМ!$D$10+'СЕТ СН'!$H$5-'СЕТ СН'!$H$21</f>
        <v>4667.3488575500005</v>
      </c>
      <c r="V84" s="36">
        <f>SUMIFS(СВЦЭМ!$D$39:$D$782,СВЦЭМ!$A$39:$A$782,$A84,СВЦЭМ!$B$39:$B$782,V$83)+'СЕТ СН'!$H$11+СВЦЭМ!$D$10+'СЕТ СН'!$H$5-'СЕТ СН'!$H$21</f>
        <v>4679.1826805800001</v>
      </c>
      <c r="W84" s="36">
        <f>SUMIFS(СВЦЭМ!$D$39:$D$782,СВЦЭМ!$A$39:$A$782,$A84,СВЦЭМ!$B$39:$B$782,W$83)+'СЕТ СН'!$H$11+СВЦЭМ!$D$10+'СЕТ СН'!$H$5-'СЕТ СН'!$H$21</f>
        <v>4625.2699176100004</v>
      </c>
      <c r="X84" s="36">
        <f>SUMIFS(СВЦЭМ!$D$39:$D$782,СВЦЭМ!$A$39:$A$782,$A84,СВЦЭМ!$B$39:$B$782,X$83)+'СЕТ СН'!$H$11+СВЦЭМ!$D$10+'СЕТ СН'!$H$5-'СЕТ СН'!$H$21</f>
        <v>4674.51022319</v>
      </c>
      <c r="Y84" s="36">
        <f>SUMIFS(СВЦЭМ!$D$39:$D$782,СВЦЭМ!$A$39:$A$782,$A84,СВЦЭМ!$B$39:$B$782,Y$83)+'СЕТ СН'!$H$11+СВЦЭМ!$D$10+'СЕТ СН'!$H$5-'СЕТ СН'!$H$21</f>
        <v>4712.3532378199998</v>
      </c>
      <c r="AA84" s="45"/>
    </row>
    <row r="85" spans="1:27" ht="15.75" x14ac:dyDescent="0.2">
      <c r="A85" s="35">
        <f>A84+1</f>
        <v>45079</v>
      </c>
      <c r="B85" s="36">
        <f>SUMIFS(СВЦЭМ!$D$39:$D$782,СВЦЭМ!$A$39:$A$782,$A85,СВЦЭМ!$B$39:$B$782,B$83)+'СЕТ СН'!$H$11+СВЦЭМ!$D$10+'СЕТ СН'!$H$5-'СЕТ СН'!$H$21</f>
        <v>4804.8719099800001</v>
      </c>
      <c r="C85" s="36">
        <f>SUMIFS(СВЦЭМ!$D$39:$D$782,СВЦЭМ!$A$39:$A$782,$A85,СВЦЭМ!$B$39:$B$782,C$83)+'СЕТ СН'!$H$11+СВЦЭМ!$D$10+'СЕТ СН'!$H$5-'СЕТ СН'!$H$21</f>
        <v>4833.7418659900004</v>
      </c>
      <c r="D85" s="36">
        <f>SUMIFS(СВЦЭМ!$D$39:$D$782,СВЦЭМ!$A$39:$A$782,$A85,СВЦЭМ!$B$39:$B$782,D$83)+'СЕТ СН'!$H$11+СВЦЭМ!$D$10+'СЕТ СН'!$H$5-'СЕТ СН'!$H$21</f>
        <v>4878.1206917</v>
      </c>
      <c r="E85" s="36">
        <f>SUMIFS(СВЦЭМ!$D$39:$D$782,СВЦЭМ!$A$39:$A$782,$A85,СВЦЭМ!$B$39:$B$782,E$83)+'СЕТ СН'!$H$11+СВЦЭМ!$D$10+'СЕТ СН'!$H$5-'СЕТ СН'!$H$21</f>
        <v>4884.6652946699996</v>
      </c>
      <c r="F85" s="36">
        <f>SUMIFS(СВЦЭМ!$D$39:$D$782,СВЦЭМ!$A$39:$A$782,$A85,СВЦЭМ!$B$39:$B$782,F$83)+'СЕТ СН'!$H$11+СВЦЭМ!$D$10+'СЕТ СН'!$H$5-'СЕТ СН'!$H$21</f>
        <v>4867.6736813000007</v>
      </c>
      <c r="G85" s="36">
        <f>SUMIFS(СВЦЭМ!$D$39:$D$782,СВЦЭМ!$A$39:$A$782,$A85,СВЦЭМ!$B$39:$B$782,G$83)+'СЕТ СН'!$H$11+СВЦЭМ!$D$10+'СЕТ СН'!$H$5-'СЕТ СН'!$H$21</f>
        <v>4843.6655178300007</v>
      </c>
      <c r="H85" s="36">
        <f>SUMIFS(СВЦЭМ!$D$39:$D$782,СВЦЭМ!$A$39:$A$782,$A85,СВЦЭМ!$B$39:$B$782,H$83)+'СЕТ СН'!$H$11+СВЦЭМ!$D$10+'СЕТ СН'!$H$5-'СЕТ СН'!$H$21</f>
        <v>4684.1751577900004</v>
      </c>
      <c r="I85" s="36">
        <f>SUMIFS(СВЦЭМ!$D$39:$D$782,СВЦЭМ!$A$39:$A$782,$A85,СВЦЭМ!$B$39:$B$782,I$83)+'СЕТ СН'!$H$11+СВЦЭМ!$D$10+'СЕТ СН'!$H$5-'СЕТ СН'!$H$21</f>
        <v>4722.89372078</v>
      </c>
      <c r="J85" s="36">
        <f>SUMIFS(СВЦЭМ!$D$39:$D$782,СВЦЭМ!$A$39:$A$782,$A85,СВЦЭМ!$B$39:$B$782,J$83)+'СЕТ СН'!$H$11+СВЦЭМ!$D$10+'СЕТ СН'!$H$5-'СЕТ СН'!$H$21</f>
        <v>4700.2318644300003</v>
      </c>
      <c r="K85" s="36">
        <f>SUMIFS(СВЦЭМ!$D$39:$D$782,СВЦЭМ!$A$39:$A$782,$A85,СВЦЭМ!$B$39:$B$782,K$83)+'СЕТ СН'!$H$11+СВЦЭМ!$D$10+'СЕТ СН'!$H$5-'СЕТ СН'!$H$21</f>
        <v>4665.9650493300005</v>
      </c>
      <c r="L85" s="36">
        <f>SUMIFS(СВЦЭМ!$D$39:$D$782,СВЦЭМ!$A$39:$A$782,$A85,СВЦЭМ!$B$39:$B$782,L$83)+'СЕТ СН'!$H$11+СВЦЭМ!$D$10+'СЕТ СН'!$H$5-'СЕТ СН'!$H$21</f>
        <v>4656.4819001100004</v>
      </c>
      <c r="M85" s="36">
        <f>SUMIFS(СВЦЭМ!$D$39:$D$782,СВЦЭМ!$A$39:$A$782,$A85,СВЦЭМ!$B$39:$B$782,M$83)+'СЕТ СН'!$H$11+СВЦЭМ!$D$10+'СЕТ СН'!$H$5-'СЕТ СН'!$H$21</f>
        <v>4677.5722008000002</v>
      </c>
      <c r="N85" s="36">
        <f>SUMIFS(СВЦЭМ!$D$39:$D$782,СВЦЭМ!$A$39:$A$782,$A85,СВЦЭМ!$B$39:$B$782,N$83)+'СЕТ СН'!$H$11+СВЦЭМ!$D$10+'СЕТ СН'!$H$5-'СЕТ СН'!$H$21</f>
        <v>4714.9139576899997</v>
      </c>
      <c r="O85" s="36">
        <f>SUMIFS(СВЦЭМ!$D$39:$D$782,СВЦЭМ!$A$39:$A$782,$A85,СВЦЭМ!$B$39:$B$782,O$83)+'СЕТ СН'!$H$11+СВЦЭМ!$D$10+'СЕТ СН'!$H$5-'СЕТ СН'!$H$21</f>
        <v>4712.1580749599998</v>
      </c>
      <c r="P85" s="36">
        <f>SUMIFS(СВЦЭМ!$D$39:$D$782,СВЦЭМ!$A$39:$A$782,$A85,СВЦЭМ!$B$39:$B$782,P$83)+'СЕТ СН'!$H$11+СВЦЭМ!$D$10+'СЕТ СН'!$H$5-'СЕТ СН'!$H$21</f>
        <v>4715.3554171400001</v>
      </c>
      <c r="Q85" s="36">
        <f>SUMIFS(СВЦЭМ!$D$39:$D$782,СВЦЭМ!$A$39:$A$782,$A85,СВЦЭМ!$B$39:$B$782,Q$83)+'СЕТ СН'!$H$11+СВЦЭМ!$D$10+'СЕТ СН'!$H$5-'СЕТ СН'!$H$21</f>
        <v>4729.0636224999998</v>
      </c>
      <c r="R85" s="36">
        <f>SUMIFS(СВЦЭМ!$D$39:$D$782,СВЦЭМ!$A$39:$A$782,$A85,СВЦЭМ!$B$39:$B$782,R$83)+'СЕТ СН'!$H$11+СВЦЭМ!$D$10+'СЕТ СН'!$H$5-'СЕТ СН'!$H$21</f>
        <v>4714.2372671100002</v>
      </c>
      <c r="S85" s="36">
        <f>SUMIFS(СВЦЭМ!$D$39:$D$782,СВЦЭМ!$A$39:$A$782,$A85,СВЦЭМ!$B$39:$B$782,S$83)+'СЕТ СН'!$H$11+СВЦЭМ!$D$10+'СЕТ СН'!$H$5-'СЕТ СН'!$H$21</f>
        <v>4702.5624146999999</v>
      </c>
      <c r="T85" s="36">
        <f>SUMIFS(СВЦЭМ!$D$39:$D$782,СВЦЭМ!$A$39:$A$782,$A85,СВЦЭМ!$B$39:$B$782,T$83)+'СЕТ СН'!$H$11+СВЦЭМ!$D$10+'СЕТ СН'!$H$5-'СЕТ СН'!$H$21</f>
        <v>4686.4039036900003</v>
      </c>
      <c r="U85" s="36">
        <f>SUMIFS(СВЦЭМ!$D$39:$D$782,СВЦЭМ!$A$39:$A$782,$A85,СВЦЭМ!$B$39:$B$782,U$83)+'СЕТ СН'!$H$11+СВЦЭМ!$D$10+'СЕТ СН'!$H$5-'СЕТ СН'!$H$21</f>
        <v>4632.8303642999999</v>
      </c>
      <c r="V85" s="36">
        <f>SUMIFS(СВЦЭМ!$D$39:$D$782,СВЦЭМ!$A$39:$A$782,$A85,СВЦЭМ!$B$39:$B$782,V$83)+'СЕТ СН'!$H$11+СВЦЭМ!$D$10+'СЕТ СН'!$H$5-'СЕТ СН'!$H$21</f>
        <v>4604.1944204500005</v>
      </c>
      <c r="W85" s="36">
        <f>SUMIFS(СВЦЭМ!$D$39:$D$782,СВЦЭМ!$A$39:$A$782,$A85,СВЦЭМ!$B$39:$B$782,W$83)+'СЕТ СН'!$H$11+СВЦЭМ!$D$10+'СЕТ СН'!$H$5-'СЕТ СН'!$H$21</f>
        <v>4613.9364525999999</v>
      </c>
      <c r="X85" s="36">
        <f>SUMIFS(СВЦЭМ!$D$39:$D$782,СВЦЭМ!$A$39:$A$782,$A85,СВЦЭМ!$B$39:$B$782,X$83)+'СЕТ СН'!$H$11+СВЦЭМ!$D$10+'СЕТ СН'!$H$5-'СЕТ СН'!$H$21</f>
        <v>4655.1382007700004</v>
      </c>
      <c r="Y85" s="36">
        <f>SUMIFS(СВЦЭМ!$D$39:$D$782,СВЦЭМ!$A$39:$A$782,$A85,СВЦЭМ!$B$39:$B$782,Y$83)+'СЕТ СН'!$H$11+СВЦЭМ!$D$10+'СЕТ СН'!$H$5-'СЕТ СН'!$H$21</f>
        <v>4698.0078248700001</v>
      </c>
    </row>
    <row r="86" spans="1:27" ht="15.75" x14ac:dyDescent="0.2">
      <c r="A86" s="35">
        <f t="shared" ref="A86:A113" si="2">A85+1</f>
        <v>45080</v>
      </c>
      <c r="B86" s="36">
        <f>SUMIFS(СВЦЭМ!$D$39:$D$782,СВЦЭМ!$A$39:$A$782,$A86,СВЦЭМ!$B$39:$B$782,B$83)+'СЕТ СН'!$H$11+СВЦЭМ!$D$10+'СЕТ СН'!$H$5-'СЕТ СН'!$H$21</f>
        <v>4733.7000982700001</v>
      </c>
      <c r="C86" s="36">
        <f>SUMIFS(СВЦЭМ!$D$39:$D$782,СВЦЭМ!$A$39:$A$782,$A86,СВЦЭМ!$B$39:$B$782,C$83)+'СЕТ СН'!$H$11+СВЦЭМ!$D$10+'СЕТ СН'!$H$5-'СЕТ СН'!$H$21</f>
        <v>4778.6848031</v>
      </c>
      <c r="D86" s="36">
        <f>SUMIFS(СВЦЭМ!$D$39:$D$782,СВЦЭМ!$A$39:$A$782,$A86,СВЦЭМ!$B$39:$B$782,D$83)+'СЕТ СН'!$H$11+СВЦЭМ!$D$10+'СЕТ СН'!$H$5-'СЕТ СН'!$H$21</f>
        <v>4880.0585918300003</v>
      </c>
      <c r="E86" s="36">
        <f>SUMIFS(СВЦЭМ!$D$39:$D$782,СВЦЭМ!$A$39:$A$782,$A86,СВЦЭМ!$B$39:$B$782,E$83)+'СЕТ СН'!$H$11+СВЦЭМ!$D$10+'СЕТ СН'!$H$5-'СЕТ СН'!$H$21</f>
        <v>4948.8246347300001</v>
      </c>
      <c r="F86" s="36">
        <f>SUMIFS(СВЦЭМ!$D$39:$D$782,СВЦЭМ!$A$39:$A$782,$A86,СВЦЭМ!$B$39:$B$782,F$83)+'СЕТ СН'!$H$11+СВЦЭМ!$D$10+'СЕТ СН'!$H$5-'СЕТ СН'!$H$21</f>
        <v>4902.9184830499998</v>
      </c>
      <c r="G86" s="36">
        <f>SUMIFS(СВЦЭМ!$D$39:$D$782,СВЦЭМ!$A$39:$A$782,$A86,СВЦЭМ!$B$39:$B$782,G$83)+'СЕТ СН'!$H$11+СВЦЭМ!$D$10+'СЕТ СН'!$H$5-'СЕТ СН'!$H$21</f>
        <v>4911.1428471500003</v>
      </c>
      <c r="H86" s="36">
        <f>SUMIFS(СВЦЭМ!$D$39:$D$782,СВЦЭМ!$A$39:$A$782,$A86,СВЦЭМ!$B$39:$B$782,H$83)+'СЕТ СН'!$H$11+СВЦЭМ!$D$10+'СЕТ СН'!$H$5-'СЕТ СН'!$H$21</f>
        <v>4823.58129362</v>
      </c>
      <c r="I86" s="36">
        <f>SUMIFS(СВЦЭМ!$D$39:$D$782,СВЦЭМ!$A$39:$A$782,$A86,СВЦЭМ!$B$39:$B$782,I$83)+'СЕТ СН'!$H$11+СВЦЭМ!$D$10+'СЕТ СН'!$H$5-'СЕТ СН'!$H$21</f>
        <v>4716.6634258300001</v>
      </c>
      <c r="J86" s="36">
        <f>SUMIFS(СВЦЭМ!$D$39:$D$782,СВЦЭМ!$A$39:$A$782,$A86,СВЦЭМ!$B$39:$B$782,J$83)+'СЕТ СН'!$H$11+СВЦЭМ!$D$10+'СЕТ СН'!$H$5-'СЕТ СН'!$H$21</f>
        <v>4616.04676724</v>
      </c>
      <c r="K86" s="36">
        <f>SUMIFS(СВЦЭМ!$D$39:$D$782,СВЦЭМ!$A$39:$A$782,$A86,СВЦЭМ!$B$39:$B$782,K$83)+'СЕТ СН'!$H$11+СВЦЭМ!$D$10+'СЕТ СН'!$H$5-'СЕТ СН'!$H$21</f>
        <v>4560.0096735000006</v>
      </c>
      <c r="L86" s="36">
        <f>SUMIFS(СВЦЭМ!$D$39:$D$782,СВЦЭМ!$A$39:$A$782,$A86,СВЦЭМ!$B$39:$B$782,L$83)+'СЕТ СН'!$H$11+СВЦЭМ!$D$10+'СЕТ СН'!$H$5-'СЕТ СН'!$H$21</f>
        <v>4550.2763104599999</v>
      </c>
      <c r="M86" s="36">
        <f>SUMIFS(СВЦЭМ!$D$39:$D$782,СВЦЭМ!$A$39:$A$782,$A86,СВЦЭМ!$B$39:$B$782,M$83)+'СЕТ СН'!$H$11+СВЦЭМ!$D$10+'СЕТ СН'!$H$5-'СЕТ СН'!$H$21</f>
        <v>4561.6863810300001</v>
      </c>
      <c r="N86" s="36">
        <f>SUMIFS(СВЦЭМ!$D$39:$D$782,СВЦЭМ!$A$39:$A$782,$A86,СВЦЭМ!$B$39:$B$782,N$83)+'СЕТ СН'!$H$11+СВЦЭМ!$D$10+'СЕТ СН'!$H$5-'СЕТ СН'!$H$21</f>
        <v>4580.4541233</v>
      </c>
      <c r="O86" s="36">
        <f>SUMIFS(СВЦЭМ!$D$39:$D$782,СВЦЭМ!$A$39:$A$782,$A86,СВЦЭМ!$B$39:$B$782,O$83)+'СЕТ СН'!$H$11+СВЦЭМ!$D$10+'СЕТ СН'!$H$5-'СЕТ СН'!$H$21</f>
        <v>4584.7822055400002</v>
      </c>
      <c r="P86" s="36">
        <f>SUMIFS(СВЦЭМ!$D$39:$D$782,СВЦЭМ!$A$39:$A$782,$A86,СВЦЭМ!$B$39:$B$782,P$83)+'СЕТ СН'!$H$11+СВЦЭМ!$D$10+'СЕТ СН'!$H$5-'СЕТ СН'!$H$21</f>
        <v>4599.1137107699997</v>
      </c>
      <c r="Q86" s="36">
        <f>SUMIFS(СВЦЭМ!$D$39:$D$782,СВЦЭМ!$A$39:$A$782,$A86,СВЦЭМ!$B$39:$B$782,Q$83)+'СЕТ СН'!$H$11+СВЦЭМ!$D$10+'СЕТ СН'!$H$5-'СЕТ СН'!$H$21</f>
        <v>4627.1389998300001</v>
      </c>
      <c r="R86" s="36">
        <f>SUMIFS(СВЦЭМ!$D$39:$D$782,СВЦЭМ!$A$39:$A$782,$A86,СВЦЭМ!$B$39:$B$782,R$83)+'СЕТ СН'!$H$11+СВЦЭМ!$D$10+'СЕТ СН'!$H$5-'СЕТ СН'!$H$21</f>
        <v>4618.9209208600005</v>
      </c>
      <c r="S86" s="36">
        <f>SUMIFS(СВЦЭМ!$D$39:$D$782,СВЦЭМ!$A$39:$A$782,$A86,СВЦЭМ!$B$39:$B$782,S$83)+'СЕТ СН'!$H$11+СВЦЭМ!$D$10+'СЕТ СН'!$H$5-'СЕТ СН'!$H$21</f>
        <v>4602.2686078200004</v>
      </c>
      <c r="T86" s="36">
        <f>SUMIFS(СВЦЭМ!$D$39:$D$782,СВЦЭМ!$A$39:$A$782,$A86,СВЦЭМ!$B$39:$B$782,T$83)+'СЕТ СН'!$H$11+СВЦЭМ!$D$10+'СЕТ СН'!$H$5-'СЕТ СН'!$H$21</f>
        <v>4590.3222346800003</v>
      </c>
      <c r="U86" s="36">
        <f>SUMIFS(СВЦЭМ!$D$39:$D$782,СВЦЭМ!$A$39:$A$782,$A86,СВЦЭМ!$B$39:$B$782,U$83)+'СЕТ СН'!$H$11+СВЦЭМ!$D$10+'СЕТ СН'!$H$5-'СЕТ СН'!$H$21</f>
        <v>4578.8829845800001</v>
      </c>
      <c r="V86" s="36">
        <f>SUMIFS(СВЦЭМ!$D$39:$D$782,СВЦЭМ!$A$39:$A$782,$A86,СВЦЭМ!$B$39:$B$782,V$83)+'СЕТ СН'!$H$11+СВЦЭМ!$D$10+'СЕТ СН'!$H$5-'СЕТ СН'!$H$21</f>
        <v>4564.5073233500007</v>
      </c>
      <c r="W86" s="36">
        <f>SUMIFS(СВЦЭМ!$D$39:$D$782,СВЦЭМ!$A$39:$A$782,$A86,СВЦЭМ!$B$39:$B$782,W$83)+'СЕТ СН'!$H$11+СВЦЭМ!$D$10+'СЕТ СН'!$H$5-'СЕТ СН'!$H$21</f>
        <v>4536.7399878300002</v>
      </c>
      <c r="X86" s="36">
        <f>SUMIFS(СВЦЭМ!$D$39:$D$782,СВЦЭМ!$A$39:$A$782,$A86,СВЦЭМ!$B$39:$B$782,X$83)+'СЕТ СН'!$H$11+СВЦЭМ!$D$10+'СЕТ СН'!$H$5-'СЕТ СН'!$H$21</f>
        <v>4571.5771514999997</v>
      </c>
      <c r="Y86" s="36">
        <f>SUMIFS(СВЦЭМ!$D$39:$D$782,СВЦЭМ!$A$39:$A$782,$A86,СВЦЭМ!$B$39:$B$782,Y$83)+'СЕТ СН'!$H$11+СВЦЭМ!$D$10+'СЕТ СН'!$H$5-'СЕТ СН'!$H$21</f>
        <v>4653.84137276</v>
      </c>
    </row>
    <row r="87" spans="1:27" ht="15.75" x14ac:dyDescent="0.2">
      <c r="A87" s="35">
        <f t="shared" si="2"/>
        <v>45081</v>
      </c>
      <c r="B87" s="36">
        <f>SUMIFS(СВЦЭМ!$D$39:$D$782,СВЦЭМ!$A$39:$A$782,$A87,СВЦЭМ!$B$39:$B$782,B$83)+'СЕТ СН'!$H$11+СВЦЭМ!$D$10+'СЕТ СН'!$H$5-'СЕТ СН'!$H$21</f>
        <v>4756.9728749300002</v>
      </c>
      <c r="C87" s="36">
        <f>SUMIFS(СВЦЭМ!$D$39:$D$782,СВЦЭМ!$A$39:$A$782,$A87,СВЦЭМ!$B$39:$B$782,C$83)+'СЕТ СН'!$H$11+СВЦЭМ!$D$10+'СЕТ СН'!$H$5-'СЕТ СН'!$H$21</f>
        <v>4834.1013125099998</v>
      </c>
      <c r="D87" s="36">
        <f>SUMIFS(СВЦЭМ!$D$39:$D$782,СВЦЭМ!$A$39:$A$782,$A87,СВЦЭМ!$B$39:$B$782,D$83)+'СЕТ СН'!$H$11+СВЦЭМ!$D$10+'СЕТ СН'!$H$5-'СЕТ СН'!$H$21</f>
        <v>4922.30981393</v>
      </c>
      <c r="E87" s="36">
        <f>SUMIFS(СВЦЭМ!$D$39:$D$782,СВЦЭМ!$A$39:$A$782,$A87,СВЦЭМ!$B$39:$B$782,E$83)+'СЕТ СН'!$H$11+СВЦЭМ!$D$10+'СЕТ СН'!$H$5-'СЕТ СН'!$H$21</f>
        <v>4945.7967711500005</v>
      </c>
      <c r="F87" s="36">
        <f>SUMIFS(СВЦЭМ!$D$39:$D$782,СВЦЭМ!$A$39:$A$782,$A87,СВЦЭМ!$B$39:$B$782,F$83)+'СЕТ СН'!$H$11+СВЦЭМ!$D$10+'СЕТ СН'!$H$5-'СЕТ СН'!$H$21</f>
        <v>4960.1659043</v>
      </c>
      <c r="G87" s="36">
        <f>SUMIFS(СВЦЭМ!$D$39:$D$782,СВЦЭМ!$A$39:$A$782,$A87,СВЦЭМ!$B$39:$B$782,G$83)+'СЕТ СН'!$H$11+СВЦЭМ!$D$10+'СЕТ СН'!$H$5-'СЕТ СН'!$H$21</f>
        <v>4937.75246453</v>
      </c>
      <c r="H87" s="36">
        <f>SUMIFS(СВЦЭМ!$D$39:$D$782,СВЦЭМ!$A$39:$A$782,$A87,СВЦЭМ!$B$39:$B$782,H$83)+'СЕТ СН'!$H$11+СВЦЭМ!$D$10+'СЕТ СН'!$H$5-'СЕТ СН'!$H$21</f>
        <v>4824.8147188200001</v>
      </c>
      <c r="I87" s="36">
        <f>SUMIFS(СВЦЭМ!$D$39:$D$782,СВЦЭМ!$A$39:$A$782,$A87,СВЦЭМ!$B$39:$B$782,I$83)+'СЕТ СН'!$H$11+СВЦЭМ!$D$10+'СЕТ СН'!$H$5-'СЕТ СН'!$H$21</f>
        <v>4731.7736967999999</v>
      </c>
      <c r="J87" s="36">
        <f>SUMIFS(СВЦЭМ!$D$39:$D$782,СВЦЭМ!$A$39:$A$782,$A87,СВЦЭМ!$B$39:$B$782,J$83)+'СЕТ СН'!$H$11+СВЦЭМ!$D$10+'СЕТ СН'!$H$5-'СЕТ СН'!$H$21</f>
        <v>4626.3709242599998</v>
      </c>
      <c r="K87" s="36">
        <f>SUMIFS(СВЦЭМ!$D$39:$D$782,СВЦЭМ!$A$39:$A$782,$A87,СВЦЭМ!$B$39:$B$782,K$83)+'СЕТ СН'!$H$11+СВЦЭМ!$D$10+'СЕТ СН'!$H$5-'СЕТ СН'!$H$21</f>
        <v>4588.6403250000003</v>
      </c>
      <c r="L87" s="36">
        <f>SUMIFS(СВЦЭМ!$D$39:$D$782,СВЦЭМ!$A$39:$A$782,$A87,СВЦЭМ!$B$39:$B$782,L$83)+'СЕТ СН'!$H$11+СВЦЭМ!$D$10+'СЕТ СН'!$H$5-'СЕТ СН'!$H$21</f>
        <v>4570.45474921</v>
      </c>
      <c r="M87" s="36">
        <f>SUMIFS(СВЦЭМ!$D$39:$D$782,СВЦЭМ!$A$39:$A$782,$A87,СВЦЭМ!$B$39:$B$782,M$83)+'СЕТ СН'!$H$11+СВЦЭМ!$D$10+'СЕТ СН'!$H$5-'СЕТ СН'!$H$21</f>
        <v>4582.1196540500005</v>
      </c>
      <c r="N87" s="36">
        <f>SUMIFS(СВЦЭМ!$D$39:$D$782,СВЦЭМ!$A$39:$A$782,$A87,СВЦЭМ!$B$39:$B$782,N$83)+'СЕТ СН'!$H$11+СВЦЭМ!$D$10+'СЕТ СН'!$H$5-'СЕТ СН'!$H$21</f>
        <v>4625.8588299599996</v>
      </c>
      <c r="O87" s="36">
        <f>SUMIFS(СВЦЭМ!$D$39:$D$782,СВЦЭМ!$A$39:$A$782,$A87,СВЦЭМ!$B$39:$B$782,O$83)+'СЕТ СН'!$H$11+СВЦЭМ!$D$10+'СЕТ СН'!$H$5-'СЕТ СН'!$H$21</f>
        <v>4634.7334894200003</v>
      </c>
      <c r="P87" s="36">
        <f>SUMIFS(СВЦЭМ!$D$39:$D$782,СВЦЭМ!$A$39:$A$782,$A87,СВЦЭМ!$B$39:$B$782,P$83)+'СЕТ СН'!$H$11+СВЦЭМ!$D$10+'СЕТ СН'!$H$5-'СЕТ СН'!$H$21</f>
        <v>4635.0194102300002</v>
      </c>
      <c r="Q87" s="36">
        <f>SUMIFS(СВЦЭМ!$D$39:$D$782,СВЦЭМ!$A$39:$A$782,$A87,СВЦЭМ!$B$39:$B$782,Q$83)+'СЕТ СН'!$H$11+СВЦЭМ!$D$10+'СЕТ СН'!$H$5-'СЕТ СН'!$H$21</f>
        <v>4655.2929015500004</v>
      </c>
      <c r="R87" s="36">
        <f>SUMIFS(СВЦЭМ!$D$39:$D$782,СВЦЭМ!$A$39:$A$782,$A87,СВЦЭМ!$B$39:$B$782,R$83)+'СЕТ СН'!$H$11+СВЦЭМ!$D$10+'СЕТ СН'!$H$5-'СЕТ СН'!$H$21</f>
        <v>4647.1855260299999</v>
      </c>
      <c r="S87" s="36">
        <f>SUMIFS(СВЦЭМ!$D$39:$D$782,СВЦЭМ!$A$39:$A$782,$A87,СВЦЭМ!$B$39:$B$782,S$83)+'СЕТ СН'!$H$11+СВЦЭМ!$D$10+'СЕТ СН'!$H$5-'СЕТ СН'!$H$21</f>
        <v>4627.4600380700003</v>
      </c>
      <c r="T87" s="36">
        <f>SUMIFS(СВЦЭМ!$D$39:$D$782,СВЦЭМ!$A$39:$A$782,$A87,СВЦЭМ!$B$39:$B$782,T$83)+'СЕТ СН'!$H$11+СВЦЭМ!$D$10+'СЕТ СН'!$H$5-'СЕТ СН'!$H$21</f>
        <v>4620.2270895500005</v>
      </c>
      <c r="U87" s="36">
        <f>SUMIFS(СВЦЭМ!$D$39:$D$782,СВЦЭМ!$A$39:$A$782,$A87,СВЦЭМ!$B$39:$B$782,U$83)+'СЕТ СН'!$H$11+СВЦЭМ!$D$10+'СЕТ СН'!$H$5-'СЕТ СН'!$H$21</f>
        <v>4554.5797894000007</v>
      </c>
      <c r="V87" s="36">
        <f>SUMIFS(СВЦЭМ!$D$39:$D$782,СВЦЭМ!$A$39:$A$782,$A87,СВЦЭМ!$B$39:$B$782,V$83)+'СЕТ СН'!$H$11+СВЦЭМ!$D$10+'СЕТ СН'!$H$5-'СЕТ СН'!$H$21</f>
        <v>4515.4604569100002</v>
      </c>
      <c r="W87" s="36">
        <f>SUMIFS(СВЦЭМ!$D$39:$D$782,СВЦЭМ!$A$39:$A$782,$A87,СВЦЭМ!$B$39:$B$782,W$83)+'СЕТ СН'!$H$11+СВЦЭМ!$D$10+'СЕТ СН'!$H$5-'СЕТ СН'!$H$21</f>
        <v>4528.1628415100004</v>
      </c>
      <c r="X87" s="36">
        <f>SUMIFS(СВЦЭМ!$D$39:$D$782,СВЦЭМ!$A$39:$A$782,$A87,СВЦЭМ!$B$39:$B$782,X$83)+'СЕТ СН'!$H$11+СВЦЭМ!$D$10+'СЕТ СН'!$H$5-'СЕТ СН'!$H$21</f>
        <v>4598.6439933700003</v>
      </c>
      <c r="Y87" s="36">
        <f>SUMIFS(СВЦЭМ!$D$39:$D$782,СВЦЭМ!$A$39:$A$782,$A87,СВЦЭМ!$B$39:$B$782,Y$83)+'СЕТ СН'!$H$11+СВЦЭМ!$D$10+'СЕТ СН'!$H$5-'СЕТ СН'!$H$21</f>
        <v>4672.7410059600006</v>
      </c>
    </row>
    <row r="88" spans="1:27" ht="15.75" x14ac:dyDescent="0.2">
      <c r="A88" s="35">
        <f t="shared" si="2"/>
        <v>45082</v>
      </c>
      <c r="B88" s="36">
        <f>SUMIFS(СВЦЭМ!$D$39:$D$782,СВЦЭМ!$A$39:$A$782,$A88,СВЦЭМ!$B$39:$B$782,B$83)+'СЕТ СН'!$H$11+СВЦЭМ!$D$10+'СЕТ СН'!$H$5-'СЕТ СН'!$H$21</f>
        <v>4728.9987394500004</v>
      </c>
      <c r="C88" s="36">
        <f>SUMIFS(СВЦЭМ!$D$39:$D$782,СВЦЭМ!$A$39:$A$782,$A88,СВЦЭМ!$B$39:$B$782,C$83)+'СЕТ СН'!$H$11+СВЦЭМ!$D$10+'СЕТ СН'!$H$5-'СЕТ СН'!$H$21</f>
        <v>4767.2581108000004</v>
      </c>
      <c r="D88" s="36">
        <f>SUMIFS(СВЦЭМ!$D$39:$D$782,СВЦЭМ!$A$39:$A$782,$A88,СВЦЭМ!$B$39:$B$782,D$83)+'СЕТ СН'!$H$11+СВЦЭМ!$D$10+'СЕТ СН'!$H$5-'СЕТ СН'!$H$21</f>
        <v>4816.4968192699998</v>
      </c>
      <c r="E88" s="36">
        <f>SUMIFS(СВЦЭМ!$D$39:$D$782,СВЦЭМ!$A$39:$A$782,$A88,СВЦЭМ!$B$39:$B$782,E$83)+'СЕТ СН'!$H$11+СВЦЭМ!$D$10+'СЕТ СН'!$H$5-'СЕТ СН'!$H$21</f>
        <v>4799.3458505400004</v>
      </c>
      <c r="F88" s="36">
        <f>SUMIFS(СВЦЭМ!$D$39:$D$782,СВЦЭМ!$A$39:$A$782,$A88,СВЦЭМ!$B$39:$B$782,F$83)+'СЕТ СН'!$H$11+СВЦЭМ!$D$10+'СЕТ СН'!$H$5-'СЕТ СН'!$H$21</f>
        <v>4790.9476018300002</v>
      </c>
      <c r="G88" s="36">
        <f>SUMIFS(СВЦЭМ!$D$39:$D$782,СВЦЭМ!$A$39:$A$782,$A88,СВЦЭМ!$B$39:$B$782,G$83)+'СЕТ СН'!$H$11+СВЦЭМ!$D$10+'СЕТ СН'!$H$5-'СЕТ СН'!$H$21</f>
        <v>4782.8371735000001</v>
      </c>
      <c r="H88" s="36">
        <f>SUMIFS(СВЦЭМ!$D$39:$D$782,СВЦЭМ!$A$39:$A$782,$A88,СВЦЭМ!$B$39:$B$782,H$83)+'СЕТ СН'!$H$11+СВЦЭМ!$D$10+'СЕТ СН'!$H$5-'СЕТ СН'!$H$21</f>
        <v>4748.6801574000001</v>
      </c>
      <c r="I88" s="36">
        <f>SUMIFS(СВЦЭМ!$D$39:$D$782,СВЦЭМ!$A$39:$A$782,$A88,СВЦЭМ!$B$39:$B$782,I$83)+'СЕТ СН'!$H$11+СВЦЭМ!$D$10+'СЕТ СН'!$H$5-'СЕТ СН'!$H$21</f>
        <v>4688.2438515200001</v>
      </c>
      <c r="J88" s="36">
        <f>SUMIFS(СВЦЭМ!$D$39:$D$782,СВЦЭМ!$A$39:$A$782,$A88,СВЦЭМ!$B$39:$B$782,J$83)+'СЕТ СН'!$H$11+СВЦЭМ!$D$10+'СЕТ СН'!$H$5-'СЕТ СН'!$H$21</f>
        <v>4720.7756868100005</v>
      </c>
      <c r="K88" s="36">
        <f>SUMIFS(СВЦЭМ!$D$39:$D$782,СВЦЭМ!$A$39:$A$782,$A88,СВЦЭМ!$B$39:$B$782,K$83)+'СЕТ СН'!$H$11+СВЦЭМ!$D$10+'СЕТ СН'!$H$5-'СЕТ СН'!$H$21</f>
        <v>4613.6797571500001</v>
      </c>
      <c r="L88" s="36">
        <f>SUMIFS(СВЦЭМ!$D$39:$D$782,СВЦЭМ!$A$39:$A$782,$A88,СВЦЭМ!$B$39:$B$782,L$83)+'СЕТ СН'!$H$11+СВЦЭМ!$D$10+'СЕТ СН'!$H$5-'СЕТ СН'!$H$21</f>
        <v>4598.1727708899998</v>
      </c>
      <c r="M88" s="36">
        <f>SUMIFS(СВЦЭМ!$D$39:$D$782,СВЦЭМ!$A$39:$A$782,$A88,СВЦЭМ!$B$39:$B$782,M$83)+'СЕТ СН'!$H$11+СВЦЭМ!$D$10+'СЕТ СН'!$H$5-'СЕТ СН'!$H$21</f>
        <v>4611.8211164100003</v>
      </c>
      <c r="N88" s="36">
        <f>SUMIFS(СВЦЭМ!$D$39:$D$782,СВЦЭМ!$A$39:$A$782,$A88,СВЦЭМ!$B$39:$B$782,N$83)+'СЕТ СН'!$H$11+СВЦЭМ!$D$10+'СЕТ СН'!$H$5-'СЕТ СН'!$H$21</f>
        <v>4656.5614407700004</v>
      </c>
      <c r="O88" s="36">
        <f>SUMIFS(СВЦЭМ!$D$39:$D$782,СВЦЭМ!$A$39:$A$782,$A88,СВЦЭМ!$B$39:$B$782,O$83)+'СЕТ СН'!$H$11+СВЦЭМ!$D$10+'СЕТ СН'!$H$5-'СЕТ СН'!$H$21</f>
        <v>4663.6991191699999</v>
      </c>
      <c r="P88" s="36">
        <f>SUMIFS(СВЦЭМ!$D$39:$D$782,СВЦЭМ!$A$39:$A$782,$A88,СВЦЭМ!$B$39:$B$782,P$83)+'СЕТ СН'!$H$11+СВЦЭМ!$D$10+'СЕТ СН'!$H$5-'СЕТ СН'!$H$21</f>
        <v>4679.61873784</v>
      </c>
      <c r="Q88" s="36">
        <f>SUMIFS(СВЦЭМ!$D$39:$D$782,СВЦЭМ!$A$39:$A$782,$A88,СВЦЭМ!$B$39:$B$782,Q$83)+'СЕТ СН'!$H$11+СВЦЭМ!$D$10+'СЕТ СН'!$H$5-'СЕТ СН'!$H$21</f>
        <v>4693.2009515400005</v>
      </c>
      <c r="R88" s="36">
        <f>SUMIFS(СВЦЭМ!$D$39:$D$782,СВЦЭМ!$A$39:$A$782,$A88,СВЦЭМ!$B$39:$B$782,R$83)+'СЕТ СН'!$H$11+СВЦЭМ!$D$10+'СЕТ СН'!$H$5-'СЕТ СН'!$H$21</f>
        <v>4715.3938044700008</v>
      </c>
      <c r="S88" s="36">
        <f>SUMIFS(СВЦЭМ!$D$39:$D$782,СВЦЭМ!$A$39:$A$782,$A88,СВЦЭМ!$B$39:$B$782,S$83)+'СЕТ СН'!$H$11+СВЦЭМ!$D$10+'СЕТ СН'!$H$5-'СЕТ СН'!$H$21</f>
        <v>4711.4443766599998</v>
      </c>
      <c r="T88" s="36">
        <f>SUMIFS(СВЦЭМ!$D$39:$D$782,СВЦЭМ!$A$39:$A$782,$A88,СВЦЭМ!$B$39:$B$782,T$83)+'СЕТ СН'!$H$11+СВЦЭМ!$D$10+'СЕТ СН'!$H$5-'СЕТ СН'!$H$21</f>
        <v>4684.4088258900001</v>
      </c>
      <c r="U88" s="36">
        <f>SUMIFS(СВЦЭМ!$D$39:$D$782,СВЦЭМ!$A$39:$A$782,$A88,СВЦЭМ!$B$39:$B$782,U$83)+'СЕТ СН'!$H$11+СВЦЭМ!$D$10+'СЕТ СН'!$H$5-'СЕТ СН'!$H$21</f>
        <v>4648.8782991999997</v>
      </c>
      <c r="V88" s="36">
        <f>SUMIFS(СВЦЭМ!$D$39:$D$782,СВЦЭМ!$A$39:$A$782,$A88,СВЦЭМ!$B$39:$B$782,V$83)+'СЕТ СН'!$H$11+СВЦЭМ!$D$10+'СЕТ СН'!$H$5-'СЕТ СН'!$H$21</f>
        <v>4580.5385611600004</v>
      </c>
      <c r="W88" s="36">
        <f>SUMIFS(СВЦЭМ!$D$39:$D$782,СВЦЭМ!$A$39:$A$782,$A88,СВЦЭМ!$B$39:$B$782,W$83)+'СЕТ СН'!$H$11+СВЦЭМ!$D$10+'СЕТ СН'!$H$5-'СЕТ СН'!$H$21</f>
        <v>4657.7354818500007</v>
      </c>
      <c r="X88" s="36">
        <f>SUMIFS(СВЦЭМ!$D$39:$D$782,СВЦЭМ!$A$39:$A$782,$A88,СВЦЭМ!$B$39:$B$782,X$83)+'СЕТ СН'!$H$11+СВЦЭМ!$D$10+'СЕТ СН'!$H$5-'СЕТ СН'!$H$21</f>
        <v>4710.4802375400004</v>
      </c>
      <c r="Y88" s="36">
        <f>SUMIFS(СВЦЭМ!$D$39:$D$782,СВЦЭМ!$A$39:$A$782,$A88,СВЦЭМ!$B$39:$B$782,Y$83)+'СЕТ СН'!$H$11+СВЦЭМ!$D$10+'СЕТ СН'!$H$5-'СЕТ СН'!$H$21</f>
        <v>4789.0980993499998</v>
      </c>
    </row>
    <row r="89" spans="1:27" ht="15.75" x14ac:dyDescent="0.2">
      <c r="A89" s="35">
        <f t="shared" si="2"/>
        <v>45083</v>
      </c>
      <c r="B89" s="36">
        <f>SUMIFS(СВЦЭМ!$D$39:$D$782,СВЦЭМ!$A$39:$A$782,$A89,СВЦЭМ!$B$39:$B$782,B$83)+'СЕТ СН'!$H$11+СВЦЭМ!$D$10+'СЕТ СН'!$H$5-'СЕТ СН'!$H$21</f>
        <v>4771.90164499</v>
      </c>
      <c r="C89" s="36">
        <f>SUMIFS(СВЦЭМ!$D$39:$D$782,СВЦЭМ!$A$39:$A$782,$A89,СВЦЭМ!$B$39:$B$782,C$83)+'СЕТ СН'!$H$11+СВЦЭМ!$D$10+'СЕТ СН'!$H$5-'СЕТ СН'!$H$21</f>
        <v>4866.3846181200006</v>
      </c>
      <c r="D89" s="36">
        <f>SUMIFS(СВЦЭМ!$D$39:$D$782,СВЦЭМ!$A$39:$A$782,$A89,СВЦЭМ!$B$39:$B$782,D$83)+'СЕТ СН'!$H$11+СВЦЭМ!$D$10+'СЕТ СН'!$H$5-'СЕТ СН'!$H$21</f>
        <v>4976.4817892900001</v>
      </c>
      <c r="E89" s="36">
        <f>SUMIFS(СВЦЭМ!$D$39:$D$782,СВЦЭМ!$A$39:$A$782,$A89,СВЦЭМ!$B$39:$B$782,E$83)+'СЕТ СН'!$H$11+СВЦЭМ!$D$10+'СЕТ СН'!$H$5-'СЕТ СН'!$H$21</f>
        <v>4972.6197777200005</v>
      </c>
      <c r="F89" s="36">
        <f>SUMIFS(СВЦЭМ!$D$39:$D$782,СВЦЭМ!$A$39:$A$782,$A89,СВЦЭМ!$B$39:$B$782,F$83)+'СЕТ СН'!$H$11+СВЦЭМ!$D$10+'СЕТ СН'!$H$5-'СЕТ СН'!$H$21</f>
        <v>4966.89616922</v>
      </c>
      <c r="G89" s="36">
        <f>SUMIFS(СВЦЭМ!$D$39:$D$782,СВЦЭМ!$A$39:$A$782,$A89,СВЦЭМ!$B$39:$B$782,G$83)+'СЕТ СН'!$H$11+СВЦЭМ!$D$10+'СЕТ СН'!$H$5-'СЕТ СН'!$H$21</f>
        <v>4876.1094083000007</v>
      </c>
      <c r="H89" s="36">
        <f>SUMIFS(СВЦЭМ!$D$39:$D$782,СВЦЭМ!$A$39:$A$782,$A89,СВЦЭМ!$B$39:$B$782,H$83)+'СЕТ СН'!$H$11+СВЦЭМ!$D$10+'СЕТ СН'!$H$5-'СЕТ СН'!$H$21</f>
        <v>4730.5565231</v>
      </c>
      <c r="I89" s="36">
        <f>SUMIFS(СВЦЭМ!$D$39:$D$782,СВЦЭМ!$A$39:$A$782,$A89,СВЦЭМ!$B$39:$B$782,I$83)+'СЕТ СН'!$H$11+СВЦЭМ!$D$10+'СЕТ СН'!$H$5-'СЕТ СН'!$H$21</f>
        <v>4664.3746387299998</v>
      </c>
      <c r="J89" s="36">
        <f>SUMIFS(СВЦЭМ!$D$39:$D$782,СВЦЭМ!$A$39:$A$782,$A89,СВЦЭМ!$B$39:$B$782,J$83)+'СЕТ СН'!$H$11+СВЦЭМ!$D$10+'СЕТ СН'!$H$5-'СЕТ СН'!$H$21</f>
        <v>4582.0354624299998</v>
      </c>
      <c r="K89" s="36">
        <f>SUMIFS(СВЦЭМ!$D$39:$D$782,СВЦЭМ!$A$39:$A$782,$A89,СВЦЭМ!$B$39:$B$782,K$83)+'СЕТ СН'!$H$11+СВЦЭМ!$D$10+'СЕТ СН'!$H$5-'СЕТ СН'!$H$21</f>
        <v>4533.8294378999999</v>
      </c>
      <c r="L89" s="36">
        <f>SUMIFS(СВЦЭМ!$D$39:$D$782,СВЦЭМ!$A$39:$A$782,$A89,СВЦЭМ!$B$39:$B$782,L$83)+'СЕТ СН'!$H$11+СВЦЭМ!$D$10+'СЕТ СН'!$H$5-'СЕТ СН'!$H$21</f>
        <v>4540.2931392200007</v>
      </c>
      <c r="M89" s="36">
        <f>SUMIFS(СВЦЭМ!$D$39:$D$782,СВЦЭМ!$A$39:$A$782,$A89,СВЦЭМ!$B$39:$B$782,M$83)+'СЕТ СН'!$H$11+СВЦЭМ!$D$10+'СЕТ СН'!$H$5-'СЕТ СН'!$H$21</f>
        <v>4537.8603960099999</v>
      </c>
      <c r="N89" s="36">
        <f>SUMIFS(СВЦЭМ!$D$39:$D$782,СВЦЭМ!$A$39:$A$782,$A89,СВЦЭМ!$B$39:$B$782,N$83)+'СЕТ СН'!$H$11+СВЦЭМ!$D$10+'СЕТ СН'!$H$5-'СЕТ СН'!$H$21</f>
        <v>4567.7029940499997</v>
      </c>
      <c r="O89" s="36">
        <f>SUMIFS(СВЦЭМ!$D$39:$D$782,СВЦЭМ!$A$39:$A$782,$A89,СВЦЭМ!$B$39:$B$782,O$83)+'СЕТ СН'!$H$11+СВЦЭМ!$D$10+'СЕТ СН'!$H$5-'СЕТ СН'!$H$21</f>
        <v>4566.1762045300002</v>
      </c>
      <c r="P89" s="36">
        <f>SUMIFS(СВЦЭМ!$D$39:$D$782,СВЦЭМ!$A$39:$A$782,$A89,СВЦЭМ!$B$39:$B$782,P$83)+'СЕТ СН'!$H$11+СВЦЭМ!$D$10+'СЕТ СН'!$H$5-'СЕТ СН'!$H$21</f>
        <v>4584.0966041500005</v>
      </c>
      <c r="Q89" s="36">
        <f>SUMIFS(СВЦЭМ!$D$39:$D$782,СВЦЭМ!$A$39:$A$782,$A89,СВЦЭМ!$B$39:$B$782,Q$83)+'СЕТ СН'!$H$11+СВЦЭМ!$D$10+'СЕТ СН'!$H$5-'СЕТ СН'!$H$21</f>
        <v>4599.5546811599997</v>
      </c>
      <c r="R89" s="36">
        <f>SUMIFS(СВЦЭМ!$D$39:$D$782,СВЦЭМ!$A$39:$A$782,$A89,СВЦЭМ!$B$39:$B$782,R$83)+'СЕТ СН'!$H$11+СВЦЭМ!$D$10+'СЕТ СН'!$H$5-'СЕТ СН'!$H$21</f>
        <v>4593.7121955100001</v>
      </c>
      <c r="S89" s="36">
        <f>SUMIFS(СВЦЭМ!$D$39:$D$782,СВЦЭМ!$A$39:$A$782,$A89,СВЦЭМ!$B$39:$B$782,S$83)+'СЕТ СН'!$H$11+СВЦЭМ!$D$10+'СЕТ СН'!$H$5-'СЕТ СН'!$H$21</f>
        <v>4574.2688183400005</v>
      </c>
      <c r="T89" s="36">
        <f>SUMIFS(СВЦЭМ!$D$39:$D$782,СВЦЭМ!$A$39:$A$782,$A89,СВЦЭМ!$B$39:$B$782,T$83)+'СЕТ СН'!$H$11+СВЦЭМ!$D$10+'СЕТ СН'!$H$5-'СЕТ СН'!$H$21</f>
        <v>4600.5899509500005</v>
      </c>
      <c r="U89" s="36">
        <f>SUMIFS(СВЦЭМ!$D$39:$D$782,СВЦЭМ!$A$39:$A$782,$A89,СВЦЭМ!$B$39:$B$782,U$83)+'СЕТ СН'!$H$11+СВЦЭМ!$D$10+'СЕТ СН'!$H$5-'СЕТ СН'!$H$21</f>
        <v>4549.6076411499998</v>
      </c>
      <c r="V89" s="36">
        <f>SUMIFS(СВЦЭМ!$D$39:$D$782,СВЦЭМ!$A$39:$A$782,$A89,СВЦЭМ!$B$39:$B$782,V$83)+'СЕТ СН'!$H$11+СВЦЭМ!$D$10+'СЕТ СН'!$H$5-'СЕТ СН'!$H$21</f>
        <v>4529.1296843</v>
      </c>
      <c r="W89" s="36">
        <f>SUMIFS(СВЦЭМ!$D$39:$D$782,СВЦЭМ!$A$39:$A$782,$A89,СВЦЭМ!$B$39:$B$782,W$83)+'СЕТ СН'!$H$11+СВЦЭМ!$D$10+'СЕТ СН'!$H$5-'СЕТ СН'!$H$21</f>
        <v>4544.9906851900005</v>
      </c>
      <c r="X89" s="36">
        <f>SUMIFS(СВЦЭМ!$D$39:$D$782,СВЦЭМ!$A$39:$A$782,$A89,СВЦЭМ!$B$39:$B$782,X$83)+'СЕТ СН'!$H$11+СВЦЭМ!$D$10+'СЕТ СН'!$H$5-'СЕТ СН'!$H$21</f>
        <v>4574.39784908</v>
      </c>
      <c r="Y89" s="36">
        <f>SUMIFS(СВЦЭМ!$D$39:$D$782,СВЦЭМ!$A$39:$A$782,$A89,СВЦЭМ!$B$39:$B$782,Y$83)+'СЕТ СН'!$H$11+СВЦЭМ!$D$10+'СЕТ СН'!$H$5-'СЕТ СН'!$H$21</f>
        <v>4659.0234664199997</v>
      </c>
    </row>
    <row r="90" spans="1:27" ht="15.75" x14ac:dyDescent="0.2">
      <c r="A90" s="35">
        <f t="shared" si="2"/>
        <v>45084</v>
      </c>
      <c r="B90" s="36">
        <f>SUMIFS(СВЦЭМ!$D$39:$D$782,СВЦЭМ!$A$39:$A$782,$A90,СВЦЭМ!$B$39:$B$782,B$83)+'СЕТ СН'!$H$11+СВЦЭМ!$D$10+'СЕТ СН'!$H$5-'СЕТ СН'!$H$21</f>
        <v>4807.7451619500007</v>
      </c>
      <c r="C90" s="36">
        <f>SUMIFS(СВЦЭМ!$D$39:$D$782,СВЦЭМ!$A$39:$A$782,$A90,СВЦЭМ!$B$39:$B$782,C$83)+'СЕТ СН'!$H$11+СВЦЭМ!$D$10+'СЕТ СН'!$H$5-'СЕТ СН'!$H$21</f>
        <v>4739.94897201</v>
      </c>
      <c r="D90" s="36">
        <f>SUMIFS(СВЦЭМ!$D$39:$D$782,СВЦЭМ!$A$39:$A$782,$A90,СВЦЭМ!$B$39:$B$782,D$83)+'СЕТ СН'!$H$11+СВЦЭМ!$D$10+'СЕТ СН'!$H$5-'СЕТ СН'!$H$21</f>
        <v>4930.6305269000004</v>
      </c>
      <c r="E90" s="36">
        <f>SUMIFS(СВЦЭМ!$D$39:$D$782,СВЦЭМ!$A$39:$A$782,$A90,СВЦЭМ!$B$39:$B$782,E$83)+'СЕТ СН'!$H$11+СВЦЭМ!$D$10+'СЕТ СН'!$H$5-'СЕТ СН'!$H$21</f>
        <v>4948.2063008200003</v>
      </c>
      <c r="F90" s="36">
        <f>SUMIFS(СВЦЭМ!$D$39:$D$782,СВЦЭМ!$A$39:$A$782,$A90,СВЦЭМ!$B$39:$B$782,F$83)+'СЕТ СН'!$H$11+СВЦЭМ!$D$10+'СЕТ СН'!$H$5-'СЕТ СН'!$H$21</f>
        <v>4937.8383099800003</v>
      </c>
      <c r="G90" s="36">
        <f>SUMIFS(СВЦЭМ!$D$39:$D$782,СВЦЭМ!$A$39:$A$782,$A90,СВЦЭМ!$B$39:$B$782,G$83)+'СЕТ СН'!$H$11+СВЦЭМ!$D$10+'СЕТ СН'!$H$5-'СЕТ СН'!$H$21</f>
        <v>4866.6421317100003</v>
      </c>
      <c r="H90" s="36">
        <f>SUMIFS(СВЦЭМ!$D$39:$D$782,СВЦЭМ!$A$39:$A$782,$A90,СВЦЭМ!$B$39:$B$782,H$83)+'СЕТ СН'!$H$11+СВЦЭМ!$D$10+'СЕТ СН'!$H$5-'СЕТ СН'!$H$21</f>
        <v>4738.5877137099997</v>
      </c>
      <c r="I90" s="36">
        <f>SUMIFS(СВЦЭМ!$D$39:$D$782,СВЦЭМ!$A$39:$A$782,$A90,СВЦЭМ!$B$39:$B$782,I$83)+'СЕТ СН'!$H$11+СВЦЭМ!$D$10+'СЕТ СН'!$H$5-'СЕТ СН'!$H$21</f>
        <v>4709.05123568</v>
      </c>
      <c r="J90" s="36">
        <f>SUMIFS(СВЦЭМ!$D$39:$D$782,СВЦЭМ!$A$39:$A$782,$A90,СВЦЭМ!$B$39:$B$782,J$83)+'СЕТ СН'!$H$11+СВЦЭМ!$D$10+'СЕТ СН'!$H$5-'СЕТ СН'!$H$21</f>
        <v>4610.92785009</v>
      </c>
      <c r="K90" s="36">
        <f>SUMIFS(СВЦЭМ!$D$39:$D$782,СВЦЭМ!$A$39:$A$782,$A90,СВЦЭМ!$B$39:$B$782,K$83)+'СЕТ СН'!$H$11+СВЦЭМ!$D$10+'СЕТ СН'!$H$5-'СЕТ СН'!$H$21</f>
        <v>4619.1127382200002</v>
      </c>
      <c r="L90" s="36">
        <f>SUMIFS(СВЦЭМ!$D$39:$D$782,СВЦЭМ!$A$39:$A$782,$A90,СВЦЭМ!$B$39:$B$782,L$83)+'СЕТ СН'!$H$11+СВЦЭМ!$D$10+'СЕТ СН'!$H$5-'СЕТ СН'!$H$21</f>
        <v>4634.5723368899999</v>
      </c>
      <c r="M90" s="36">
        <f>SUMIFS(СВЦЭМ!$D$39:$D$782,СВЦЭМ!$A$39:$A$782,$A90,СВЦЭМ!$B$39:$B$782,M$83)+'СЕТ СН'!$H$11+СВЦЭМ!$D$10+'СЕТ СН'!$H$5-'СЕТ СН'!$H$21</f>
        <v>4642.9899565300002</v>
      </c>
      <c r="N90" s="36">
        <f>SUMIFS(СВЦЭМ!$D$39:$D$782,СВЦЭМ!$A$39:$A$782,$A90,СВЦЭМ!$B$39:$B$782,N$83)+'СЕТ СН'!$H$11+СВЦЭМ!$D$10+'СЕТ СН'!$H$5-'СЕТ СН'!$H$21</f>
        <v>4664.3649771400005</v>
      </c>
      <c r="O90" s="36">
        <f>SUMIFS(СВЦЭМ!$D$39:$D$782,СВЦЭМ!$A$39:$A$782,$A90,СВЦЭМ!$B$39:$B$782,O$83)+'СЕТ СН'!$H$11+СВЦЭМ!$D$10+'СЕТ СН'!$H$5-'СЕТ СН'!$H$21</f>
        <v>4688.2307982800003</v>
      </c>
      <c r="P90" s="36">
        <f>SUMIFS(СВЦЭМ!$D$39:$D$782,СВЦЭМ!$A$39:$A$782,$A90,СВЦЭМ!$B$39:$B$782,P$83)+'СЕТ СН'!$H$11+СВЦЭМ!$D$10+'СЕТ СН'!$H$5-'СЕТ СН'!$H$21</f>
        <v>4708.3431397800005</v>
      </c>
      <c r="Q90" s="36">
        <f>SUMIFS(СВЦЭМ!$D$39:$D$782,СВЦЭМ!$A$39:$A$782,$A90,СВЦЭМ!$B$39:$B$782,Q$83)+'СЕТ СН'!$H$11+СВЦЭМ!$D$10+'СЕТ СН'!$H$5-'СЕТ СН'!$H$21</f>
        <v>4713.8986912600003</v>
      </c>
      <c r="R90" s="36">
        <f>SUMIFS(СВЦЭМ!$D$39:$D$782,СВЦЭМ!$A$39:$A$782,$A90,СВЦЭМ!$B$39:$B$782,R$83)+'СЕТ СН'!$H$11+СВЦЭМ!$D$10+'СЕТ СН'!$H$5-'СЕТ СН'!$H$21</f>
        <v>4687.8772886799998</v>
      </c>
      <c r="S90" s="36">
        <f>SUMIFS(СВЦЭМ!$D$39:$D$782,СВЦЭМ!$A$39:$A$782,$A90,СВЦЭМ!$B$39:$B$782,S$83)+'СЕТ СН'!$H$11+СВЦЭМ!$D$10+'СЕТ СН'!$H$5-'СЕТ СН'!$H$21</f>
        <v>4662.6930941000001</v>
      </c>
      <c r="T90" s="36">
        <f>SUMIFS(СВЦЭМ!$D$39:$D$782,СВЦЭМ!$A$39:$A$782,$A90,СВЦЭМ!$B$39:$B$782,T$83)+'СЕТ СН'!$H$11+СВЦЭМ!$D$10+'СЕТ СН'!$H$5-'СЕТ СН'!$H$21</f>
        <v>4644.9671071000002</v>
      </c>
      <c r="U90" s="36">
        <f>SUMIFS(СВЦЭМ!$D$39:$D$782,СВЦЭМ!$A$39:$A$782,$A90,СВЦЭМ!$B$39:$B$782,U$83)+'СЕТ СН'!$H$11+СВЦЭМ!$D$10+'СЕТ СН'!$H$5-'СЕТ СН'!$H$21</f>
        <v>4564.0341264100007</v>
      </c>
      <c r="V90" s="36">
        <f>SUMIFS(СВЦЭМ!$D$39:$D$782,СВЦЭМ!$A$39:$A$782,$A90,СВЦЭМ!$B$39:$B$782,V$83)+'СЕТ СН'!$H$11+СВЦЭМ!$D$10+'СЕТ СН'!$H$5-'СЕТ СН'!$H$21</f>
        <v>4589.5462137699997</v>
      </c>
      <c r="W90" s="36">
        <f>SUMIFS(СВЦЭМ!$D$39:$D$782,СВЦЭМ!$A$39:$A$782,$A90,СВЦЭМ!$B$39:$B$782,W$83)+'СЕТ СН'!$H$11+СВЦЭМ!$D$10+'СЕТ СН'!$H$5-'СЕТ СН'!$H$21</f>
        <v>4620.7016729799998</v>
      </c>
      <c r="X90" s="36">
        <f>SUMIFS(СВЦЭМ!$D$39:$D$782,СВЦЭМ!$A$39:$A$782,$A90,СВЦЭМ!$B$39:$B$782,X$83)+'СЕТ СН'!$H$11+СВЦЭМ!$D$10+'СЕТ СН'!$H$5-'СЕТ СН'!$H$21</f>
        <v>4685.2148456100003</v>
      </c>
      <c r="Y90" s="36">
        <f>SUMIFS(СВЦЭМ!$D$39:$D$782,СВЦЭМ!$A$39:$A$782,$A90,СВЦЭМ!$B$39:$B$782,Y$83)+'СЕТ СН'!$H$11+СВЦЭМ!$D$10+'СЕТ СН'!$H$5-'СЕТ СН'!$H$21</f>
        <v>4727.5435257700001</v>
      </c>
    </row>
    <row r="91" spans="1:27" ht="15.75" x14ac:dyDescent="0.2">
      <c r="A91" s="35">
        <f t="shared" si="2"/>
        <v>45085</v>
      </c>
      <c r="B91" s="36">
        <f>SUMIFS(СВЦЭМ!$D$39:$D$782,СВЦЭМ!$A$39:$A$782,$A91,СВЦЭМ!$B$39:$B$782,B$83)+'СЕТ СН'!$H$11+СВЦЭМ!$D$10+'СЕТ СН'!$H$5-'СЕТ СН'!$H$21</f>
        <v>4863.82702023</v>
      </c>
      <c r="C91" s="36">
        <f>SUMIFS(СВЦЭМ!$D$39:$D$782,СВЦЭМ!$A$39:$A$782,$A91,СВЦЭМ!$B$39:$B$782,C$83)+'СЕТ СН'!$H$11+СВЦЭМ!$D$10+'СЕТ СН'!$H$5-'СЕТ СН'!$H$21</f>
        <v>4904.6501286500006</v>
      </c>
      <c r="D91" s="36">
        <f>SUMIFS(СВЦЭМ!$D$39:$D$782,СВЦЭМ!$A$39:$A$782,$A91,СВЦЭМ!$B$39:$B$782,D$83)+'СЕТ СН'!$H$11+СВЦЭМ!$D$10+'СЕТ СН'!$H$5-'СЕТ СН'!$H$21</f>
        <v>4916.7739731300007</v>
      </c>
      <c r="E91" s="36">
        <f>SUMIFS(СВЦЭМ!$D$39:$D$782,СВЦЭМ!$A$39:$A$782,$A91,СВЦЭМ!$B$39:$B$782,E$83)+'СЕТ СН'!$H$11+СВЦЭМ!$D$10+'СЕТ СН'!$H$5-'СЕТ СН'!$H$21</f>
        <v>4917.5297127800004</v>
      </c>
      <c r="F91" s="36">
        <f>SUMIFS(СВЦЭМ!$D$39:$D$782,СВЦЭМ!$A$39:$A$782,$A91,СВЦЭМ!$B$39:$B$782,F$83)+'СЕТ СН'!$H$11+СВЦЭМ!$D$10+'СЕТ СН'!$H$5-'СЕТ СН'!$H$21</f>
        <v>4900.2700978800003</v>
      </c>
      <c r="G91" s="36">
        <f>SUMIFS(СВЦЭМ!$D$39:$D$782,СВЦЭМ!$A$39:$A$782,$A91,СВЦЭМ!$B$39:$B$782,G$83)+'СЕТ СН'!$H$11+СВЦЭМ!$D$10+'СЕТ СН'!$H$5-'СЕТ СН'!$H$21</f>
        <v>4860.1599274</v>
      </c>
      <c r="H91" s="36">
        <f>SUMIFS(СВЦЭМ!$D$39:$D$782,СВЦЭМ!$A$39:$A$782,$A91,СВЦЭМ!$B$39:$B$782,H$83)+'СЕТ СН'!$H$11+СВЦЭМ!$D$10+'СЕТ СН'!$H$5-'СЕТ СН'!$H$21</f>
        <v>4726.6003098399997</v>
      </c>
      <c r="I91" s="36">
        <f>SUMIFS(СВЦЭМ!$D$39:$D$782,СВЦЭМ!$A$39:$A$782,$A91,СВЦЭМ!$B$39:$B$782,I$83)+'СЕТ СН'!$H$11+СВЦЭМ!$D$10+'СЕТ СН'!$H$5-'СЕТ СН'!$H$21</f>
        <v>4682.7564400900001</v>
      </c>
      <c r="J91" s="36">
        <f>SUMIFS(СВЦЭМ!$D$39:$D$782,СВЦЭМ!$A$39:$A$782,$A91,СВЦЭМ!$B$39:$B$782,J$83)+'СЕТ СН'!$H$11+СВЦЭМ!$D$10+'СЕТ СН'!$H$5-'СЕТ СН'!$H$21</f>
        <v>4646.1398445600007</v>
      </c>
      <c r="K91" s="36">
        <f>SUMIFS(СВЦЭМ!$D$39:$D$782,СВЦЭМ!$A$39:$A$782,$A91,СВЦЭМ!$B$39:$B$782,K$83)+'СЕТ СН'!$H$11+СВЦЭМ!$D$10+'СЕТ СН'!$H$5-'СЕТ СН'!$H$21</f>
        <v>4619.1202222299999</v>
      </c>
      <c r="L91" s="36">
        <f>SUMIFS(СВЦЭМ!$D$39:$D$782,СВЦЭМ!$A$39:$A$782,$A91,СВЦЭМ!$B$39:$B$782,L$83)+'СЕТ СН'!$H$11+СВЦЭМ!$D$10+'СЕТ СН'!$H$5-'СЕТ СН'!$H$21</f>
        <v>4620.33638832</v>
      </c>
      <c r="M91" s="36">
        <f>SUMIFS(СВЦЭМ!$D$39:$D$782,СВЦЭМ!$A$39:$A$782,$A91,СВЦЭМ!$B$39:$B$782,M$83)+'СЕТ СН'!$H$11+СВЦЭМ!$D$10+'СЕТ СН'!$H$5-'СЕТ СН'!$H$21</f>
        <v>4642.0791101200002</v>
      </c>
      <c r="N91" s="36">
        <f>SUMIFS(СВЦЭМ!$D$39:$D$782,СВЦЭМ!$A$39:$A$782,$A91,СВЦЭМ!$B$39:$B$782,N$83)+'СЕТ СН'!$H$11+СВЦЭМ!$D$10+'СЕТ СН'!$H$5-'СЕТ СН'!$H$21</f>
        <v>4682.9860181800004</v>
      </c>
      <c r="O91" s="36">
        <f>SUMIFS(СВЦЭМ!$D$39:$D$782,СВЦЭМ!$A$39:$A$782,$A91,СВЦЭМ!$B$39:$B$782,O$83)+'СЕТ СН'!$H$11+СВЦЭМ!$D$10+'СЕТ СН'!$H$5-'СЕТ СН'!$H$21</f>
        <v>4686.4633994900005</v>
      </c>
      <c r="P91" s="36">
        <f>SUMIFS(СВЦЭМ!$D$39:$D$782,СВЦЭМ!$A$39:$A$782,$A91,СВЦЭМ!$B$39:$B$782,P$83)+'СЕТ СН'!$H$11+СВЦЭМ!$D$10+'СЕТ СН'!$H$5-'СЕТ СН'!$H$21</f>
        <v>4694.3480571</v>
      </c>
      <c r="Q91" s="36">
        <f>SUMIFS(СВЦЭМ!$D$39:$D$782,СВЦЭМ!$A$39:$A$782,$A91,СВЦЭМ!$B$39:$B$782,Q$83)+'СЕТ СН'!$H$11+СВЦЭМ!$D$10+'СЕТ СН'!$H$5-'СЕТ СН'!$H$21</f>
        <v>4708.5051791700007</v>
      </c>
      <c r="R91" s="36">
        <f>SUMIFS(СВЦЭМ!$D$39:$D$782,СВЦЭМ!$A$39:$A$782,$A91,СВЦЭМ!$B$39:$B$782,R$83)+'СЕТ СН'!$H$11+СВЦЭМ!$D$10+'СЕТ СН'!$H$5-'СЕТ СН'!$H$21</f>
        <v>4687.4636038200006</v>
      </c>
      <c r="S91" s="36">
        <f>SUMIFS(СВЦЭМ!$D$39:$D$782,СВЦЭМ!$A$39:$A$782,$A91,СВЦЭМ!$B$39:$B$782,S$83)+'СЕТ СН'!$H$11+СВЦЭМ!$D$10+'СЕТ СН'!$H$5-'СЕТ СН'!$H$21</f>
        <v>4662.4940712799998</v>
      </c>
      <c r="T91" s="36">
        <f>SUMIFS(СВЦЭМ!$D$39:$D$782,СВЦЭМ!$A$39:$A$782,$A91,СВЦЭМ!$B$39:$B$782,T$83)+'СЕТ СН'!$H$11+СВЦЭМ!$D$10+'СЕТ СН'!$H$5-'СЕТ СН'!$H$21</f>
        <v>4646.6572881400007</v>
      </c>
      <c r="U91" s="36">
        <f>SUMIFS(СВЦЭМ!$D$39:$D$782,СВЦЭМ!$A$39:$A$782,$A91,СВЦЭМ!$B$39:$B$782,U$83)+'СЕТ СН'!$H$11+СВЦЭМ!$D$10+'СЕТ СН'!$H$5-'СЕТ СН'!$H$21</f>
        <v>4616.1361091199997</v>
      </c>
      <c r="V91" s="36">
        <f>SUMIFS(СВЦЭМ!$D$39:$D$782,СВЦЭМ!$A$39:$A$782,$A91,СВЦЭМ!$B$39:$B$782,V$83)+'СЕТ СН'!$H$11+СВЦЭМ!$D$10+'СЕТ СН'!$H$5-'СЕТ СН'!$H$21</f>
        <v>4554.6130500400004</v>
      </c>
      <c r="W91" s="36">
        <f>SUMIFS(СВЦЭМ!$D$39:$D$782,СВЦЭМ!$A$39:$A$782,$A91,СВЦЭМ!$B$39:$B$782,W$83)+'СЕТ СН'!$H$11+СВЦЭМ!$D$10+'СЕТ СН'!$H$5-'СЕТ СН'!$H$21</f>
        <v>4600.9400486499999</v>
      </c>
      <c r="X91" s="36">
        <f>SUMIFS(СВЦЭМ!$D$39:$D$782,СВЦЭМ!$A$39:$A$782,$A91,СВЦЭМ!$B$39:$B$782,X$83)+'СЕТ СН'!$H$11+СВЦЭМ!$D$10+'СЕТ СН'!$H$5-'СЕТ СН'!$H$21</f>
        <v>4655.0245148499998</v>
      </c>
      <c r="Y91" s="36">
        <f>SUMIFS(СВЦЭМ!$D$39:$D$782,СВЦЭМ!$A$39:$A$782,$A91,СВЦЭМ!$B$39:$B$782,Y$83)+'СЕТ СН'!$H$11+СВЦЭМ!$D$10+'СЕТ СН'!$H$5-'СЕТ СН'!$H$21</f>
        <v>4780.1062947200007</v>
      </c>
    </row>
    <row r="92" spans="1:27" ht="15.75" x14ac:dyDescent="0.2">
      <c r="A92" s="35">
        <f t="shared" si="2"/>
        <v>45086</v>
      </c>
      <c r="B92" s="36">
        <f>SUMIFS(СВЦЭМ!$D$39:$D$782,СВЦЭМ!$A$39:$A$782,$A92,СВЦЭМ!$B$39:$B$782,B$83)+'СЕТ СН'!$H$11+СВЦЭМ!$D$10+'СЕТ СН'!$H$5-'СЕТ СН'!$H$21</f>
        <v>4731.7015976800003</v>
      </c>
      <c r="C92" s="36">
        <f>SUMIFS(СВЦЭМ!$D$39:$D$782,СВЦЭМ!$A$39:$A$782,$A92,СВЦЭМ!$B$39:$B$782,C$83)+'СЕТ СН'!$H$11+СВЦЭМ!$D$10+'СЕТ СН'!$H$5-'СЕТ СН'!$H$21</f>
        <v>4631.2007941499996</v>
      </c>
      <c r="D92" s="36">
        <f>SUMIFS(СВЦЭМ!$D$39:$D$782,СВЦЭМ!$A$39:$A$782,$A92,СВЦЭМ!$B$39:$B$782,D$83)+'СЕТ СН'!$H$11+СВЦЭМ!$D$10+'СЕТ СН'!$H$5-'СЕТ СН'!$H$21</f>
        <v>4692.3498727799997</v>
      </c>
      <c r="E92" s="36">
        <f>SUMIFS(СВЦЭМ!$D$39:$D$782,СВЦЭМ!$A$39:$A$782,$A92,СВЦЭМ!$B$39:$B$782,E$83)+'СЕТ СН'!$H$11+СВЦЭМ!$D$10+'СЕТ СН'!$H$5-'СЕТ СН'!$H$21</f>
        <v>4844.4026951000005</v>
      </c>
      <c r="F92" s="36">
        <f>SUMIFS(СВЦЭМ!$D$39:$D$782,СВЦЭМ!$A$39:$A$782,$A92,СВЦЭМ!$B$39:$B$782,F$83)+'СЕТ СН'!$H$11+СВЦЭМ!$D$10+'СЕТ СН'!$H$5-'СЕТ СН'!$H$21</f>
        <v>4815.6576025499999</v>
      </c>
      <c r="G92" s="36">
        <f>SUMIFS(СВЦЭМ!$D$39:$D$782,СВЦЭМ!$A$39:$A$782,$A92,СВЦЭМ!$B$39:$B$782,G$83)+'СЕТ СН'!$H$11+СВЦЭМ!$D$10+'СЕТ СН'!$H$5-'СЕТ СН'!$H$21</f>
        <v>4749.1316099900005</v>
      </c>
      <c r="H92" s="36">
        <f>SUMIFS(СВЦЭМ!$D$39:$D$782,СВЦЭМ!$A$39:$A$782,$A92,СВЦЭМ!$B$39:$B$782,H$83)+'СЕТ СН'!$H$11+СВЦЭМ!$D$10+'СЕТ СН'!$H$5-'СЕТ СН'!$H$21</f>
        <v>4601.3065284200002</v>
      </c>
      <c r="I92" s="36">
        <f>SUMIFS(СВЦЭМ!$D$39:$D$782,СВЦЭМ!$A$39:$A$782,$A92,СВЦЭМ!$B$39:$B$782,I$83)+'СЕТ СН'!$H$11+СВЦЭМ!$D$10+'СЕТ СН'!$H$5-'СЕТ СН'!$H$21</f>
        <v>4533.1477064299997</v>
      </c>
      <c r="J92" s="36">
        <f>SUMIFS(СВЦЭМ!$D$39:$D$782,СВЦЭМ!$A$39:$A$782,$A92,СВЦЭМ!$B$39:$B$782,J$83)+'СЕТ СН'!$H$11+СВЦЭМ!$D$10+'СЕТ СН'!$H$5-'СЕТ СН'!$H$21</f>
        <v>4455.5521177200008</v>
      </c>
      <c r="K92" s="36">
        <f>SUMIFS(СВЦЭМ!$D$39:$D$782,СВЦЭМ!$A$39:$A$782,$A92,СВЦЭМ!$B$39:$B$782,K$83)+'СЕТ СН'!$H$11+СВЦЭМ!$D$10+'СЕТ СН'!$H$5-'СЕТ СН'!$H$21</f>
        <v>4416.5666099800001</v>
      </c>
      <c r="L92" s="36">
        <f>SUMIFS(СВЦЭМ!$D$39:$D$782,СВЦЭМ!$A$39:$A$782,$A92,СВЦЭМ!$B$39:$B$782,L$83)+'СЕТ СН'!$H$11+СВЦЭМ!$D$10+'СЕТ СН'!$H$5-'СЕТ СН'!$H$21</f>
        <v>4396.1178986100003</v>
      </c>
      <c r="M92" s="36">
        <f>SUMIFS(СВЦЭМ!$D$39:$D$782,СВЦЭМ!$A$39:$A$782,$A92,СВЦЭМ!$B$39:$B$782,M$83)+'СЕТ СН'!$H$11+СВЦЭМ!$D$10+'СЕТ СН'!$H$5-'СЕТ СН'!$H$21</f>
        <v>4434.5276874000001</v>
      </c>
      <c r="N92" s="36">
        <f>SUMIFS(СВЦЭМ!$D$39:$D$782,СВЦЭМ!$A$39:$A$782,$A92,СВЦЭМ!$B$39:$B$782,N$83)+'СЕТ СН'!$H$11+СВЦЭМ!$D$10+'СЕТ СН'!$H$5-'СЕТ СН'!$H$21</f>
        <v>4465.6831338900001</v>
      </c>
      <c r="O92" s="36">
        <f>SUMIFS(СВЦЭМ!$D$39:$D$782,СВЦЭМ!$A$39:$A$782,$A92,СВЦЭМ!$B$39:$B$782,O$83)+'СЕТ СН'!$H$11+СВЦЭМ!$D$10+'СЕТ СН'!$H$5-'СЕТ СН'!$H$21</f>
        <v>4460.8993482599999</v>
      </c>
      <c r="P92" s="36">
        <f>SUMIFS(СВЦЭМ!$D$39:$D$782,СВЦЭМ!$A$39:$A$782,$A92,СВЦЭМ!$B$39:$B$782,P$83)+'СЕТ СН'!$H$11+СВЦЭМ!$D$10+'СЕТ СН'!$H$5-'СЕТ СН'!$H$21</f>
        <v>4468.8931158600008</v>
      </c>
      <c r="Q92" s="36">
        <f>SUMIFS(СВЦЭМ!$D$39:$D$782,СВЦЭМ!$A$39:$A$782,$A92,СВЦЭМ!$B$39:$B$782,Q$83)+'СЕТ СН'!$H$11+СВЦЭМ!$D$10+'СЕТ СН'!$H$5-'СЕТ СН'!$H$21</f>
        <v>4473.62422057</v>
      </c>
      <c r="R92" s="36">
        <f>SUMIFS(СВЦЭМ!$D$39:$D$782,СВЦЭМ!$A$39:$A$782,$A92,СВЦЭМ!$B$39:$B$782,R$83)+'СЕТ СН'!$H$11+СВЦЭМ!$D$10+'СЕТ СН'!$H$5-'СЕТ СН'!$H$21</f>
        <v>4469.7502325900005</v>
      </c>
      <c r="S92" s="36">
        <f>SUMIFS(СВЦЭМ!$D$39:$D$782,СВЦЭМ!$A$39:$A$782,$A92,СВЦЭМ!$B$39:$B$782,S$83)+'СЕТ СН'!$H$11+СВЦЭМ!$D$10+'СЕТ СН'!$H$5-'СЕТ СН'!$H$21</f>
        <v>4469.6412188300001</v>
      </c>
      <c r="T92" s="36">
        <f>SUMIFS(СВЦЭМ!$D$39:$D$782,СВЦЭМ!$A$39:$A$782,$A92,СВЦЭМ!$B$39:$B$782,T$83)+'СЕТ СН'!$H$11+СВЦЭМ!$D$10+'СЕТ СН'!$H$5-'СЕТ СН'!$H$21</f>
        <v>4456.5714631800001</v>
      </c>
      <c r="U92" s="36">
        <f>SUMIFS(СВЦЭМ!$D$39:$D$782,СВЦЭМ!$A$39:$A$782,$A92,СВЦЭМ!$B$39:$B$782,U$83)+'СЕТ СН'!$H$11+СВЦЭМ!$D$10+'СЕТ СН'!$H$5-'СЕТ СН'!$H$21</f>
        <v>4441.77927628</v>
      </c>
      <c r="V92" s="36">
        <f>SUMIFS(СВЦЭМ!$D$39:$D$782,СВЦЭМ!$A$39:$A$782,$A92,СВЦЭМ!$B$39:$B$782,V$83)+'СЕТ СН'!$H$11+СВЦЭМ!$D$10+'СЕТ СН'!$H$5-'СЕТ СН'!$H$21</f>
        <v>4413.9031965300001</v>
      </c>
      <c r="W92" s="36">
        <f>SUMIFS(СВЦЭМ!$D$39:$D$782,СВЦЭМ!$A$39:$A$782,$A92,СВЦЭМ!$B$39:$B$782,W$83)+'СЕТ СН'!$H$11+СВЦЭМ!$D$10+'СЕТ СН'!$H$5-'СЕТ СН'!$H$21</f>
        <v>4452.1322178099999</v>
      </c>
      <c r="X92" s="36">
        <f>SUMIFS(СВЦЭМ!$D$39:$D$782,СВЦЭМ!$A$39:$A$782,$A92,СВЦЭМ!$B$39:$B$782,X$83)+'СЕТ СН'!$H$11+СВЦЭМ!$D$10+'СЕТ СН'!$H$5-'СЕТ СН'!$H$21</f>
        <v>4462.0867978400001</v>
      </c>
      <c r="Y92" s="36">
        <f>SUMIFS(СВЦЭМ!$D$39:$D$782,СВЦЭМ!$A$39:$A$782,$A92,СВЦЭМ!$B$39:$B$782,Y$83)+'СЕТ СН'!$H$11+СВЦЭМ!$D$10+'СЕТ СН'!$H$5-'СЕТ СН'!$H$21</f>
        <v>4630.0124569</v>
      </c>
    </row>
    <row r="93" spans="1:27" ht="15.75" x14ac:dyDescent="0.2">
      <c r="A93" s="35">
        <f t="shared" si="2"/>
        <v>45087</v>
      </c>
      <c r="B93" s="36">
        <f>SUMIFS(СВЦЭМ!$D$39:$D$782,СВЦЭМ!$A$39:$A$782,$A93,СВЦЭМ!$B$39:$B$782,B$83)+'СЕТ СН'!$H$11+СВЦЭМ!$D$10+'СЕТ СН'!$H$5-'СЕТ СН'!$H$21</f>
        <v>4641.6664452300001</v>
      </c>
      <c r="C93" s="36">
        <f>SUMIFS(СВЦЭМ!$D$39:$D$782,СВЦЭМ!$A$39:$A$782,$A93,СВЦЭМ!$B$39:$B$782,C$83)+'СЕТ СН'!$H$11+СВЦЭМ!$D$10+'СЕТ СН'!$H$5-'СЕТ СН'!$H$21</f>
        <v>4676.2733725500002</v>
      </c>
      <c r="D93" s="36">
        <f>SUMIFS(СВЦЭМ!$D$39:$D$782,СВЦЭМ!$A$39:$A$782,$A93,СВЦЭМ!$B$39:$B$782,D$83)+'СЕТ СН'!$H$11+СВЦЭМ!$D$10+'СЕТ СН'!$H$5-'СЕТ СН'!$H$21</f>
        <v>4732.6346635400005</v>
      </c>
      <c r="E93" s="36">
        <f>SUMIFS(СВЦЭМ!$D$39:$D$782,СВЦЭМ!$A$39:$A$782,$A93,СВЦЭМ!$B$39:$B$782,E$83)+'СЕТ СН'!$H$11+СВЦЭМ!$D$10+'СЕТ СН'!$H$5-'СЕТ СН'!$H$21</f>
        <v>4761.5283204900006</v>
      </c>
      <c r="F93" s="36">
        <f>SUMIFS(СВЦЭМ!$D$39:$D$782,СВЦЭМ!$A$39:$A$782,$A93,СВЦЭМ!$B$39:$B$782,F$83)+'СЕТ СН'!$H$11+СВЦЭМ!$D$10+'СЕТ СН'!$H$5-'СЕТ СН'!$H$21</f>
        <v>4786.8240190100005</v>
      </c>
      <c r="G93" s="36">
        <f>SUMIFS(СВЦЭМ!$D$39:$D$782,СВЦЭМ!$A$39:$A$782,$A93,СВЦЭМ!$B$39:$B$782,G$83)+'СЕТ СН'!$H$11+СВЦЭМ!$D$10+'СЕТ СН'!$H$5-'СЕТ СН'!$H$21</f>
        <v>4786.9546027300003</v>
      </c>
      <c r="H93" s="36">
        <f>SUMIFS(СВЦЭМ!$D$39:$D$782,СВЦЭМ!$A$39:$A$782,$A93,СВЦЭМ!$B$39:$B$782,H$83)+'СЕТ СН'!$H$11+СВЦЭМ!$D$10+'СЕТ СН'!$H$5-'СЕТ СН'!$H$21</f>
        <v>4685.9942691900005</v>
      </c>
      <c r="I93" s="36">
        <f>SUMIFS(СВЦЭМ!$D$39:$D$782,СВЦЭМ!$A$39:$A$782,$A93,СВЦЭМ!$B$39:$B$782,I$83)+'СЕТ СН'!$H$11+СВЦЭМ!$D$10+'СЕТ СН'!$H$5-'СЕТ СН'!$H$21</f>
        <v>4678.55061045</v>
      </c>
      <c r="J93" s="36">
        <f>SUMIFS(СВЦЭМ!$D$39:$D$782,СВЦЭМ!$A$39:$A$782,$A93,СВЦЭМ!$B$39:$B$782,J$83)+'СЕТ СН'!$H$11+СВЦЭМ!$D$10+'СЕТ СН'!$H$5-'СЕТ СН'!$H$21</f>
        <v>4588.6923166400002</v>
      </c>
      <c r="K93" s="36">
        <f>SUMIFS(СВЦЭМ!$D$39:$D$782,СВЦЭМ!$A$39:$A$782,$A93,СВЦЭМ!$B$39:$B$782,K$83)+'СЕТ СН'!$H$11+СВЦЭМ!$D$10+'СЕТ СН'!$H$5-'СЕТ СН'!$H$21</f>
        <v>4506.3743164799998</v>
      </c>
      <c r="L93" s="36">
        <f>SUMIFS(СВЦЭМ!$D$39:$D$782,СВЦЭМ!$A$39:$A$782,$A93,СВЦЭМ!$B$39:$B$782,L$83)+'СЕТ СН'!$H$11+СВЦЭМ!$D$10+'СЕТ СН'!$H$5-'СЕТ СН'!$H$21</f>
        <v>4472.3203425000002</v>
      </c>
      <c r="M93" s="36">
        <f>SUMIFS(СВЦЭМ!$D$39:$D$782,СВЦЭМ!$A$39:$A$782,$A93,СВЦЭМ!$B$39:$B$782,M$83)+'СЕТ СН'!$H$11+СВЦЭМ!$D$10+'СЕТ СН'!$H$5-'СЕТ СН'!$H$21</f>
        <v>4459.1592178400006</v>
      </c>
      <c r="N93" s="36">
        <f>SUMIFS(СВЦЭМ!$D$39:$D$782,СВЦЭМ!$A$39:$A$782,$A93,СВЦЭМ!$B$39:$B$782,N$83)+'СЕТ СН'!$H$11+СВЦЭМ!$D$10+'СЕТ СН'!$H$5-'СЕТ СН'!$H$21</f>
        <v>4471.0789060000006</v>
      </c>
      <c r="O93" s="36">
        <f>SUMIFS(СВЦЭМ!$D$39:$D$782,СВЦЭМ!$A$39:$A$782,$A93,СВЦЭМ!$B$39:$B$782,O$83)+'СЕТ СН'!$H$11+СВЦЭМ!$D$10+'СЕТ СН'!$H$5-'СЕТ СН'!$H$21</f>
        <v>4482.9784658500002</v>
      </c>
      <c r="P93" s="36">
        <f>SUMIFS(СВЦЭМ!$D$39:$D$782,СВЦЭМ!$A$39:$A$782,$A93,СВЦЭМ!$B$39:$B$782,P$83)+'СЕТ СН'!$H$11+СВЦЭМ!$D$10+'СЕТ СН'!$H$5-'СЕТ СН'!$H$21</f>
        <v>4488.9616229700005</v>
      </c>
      <c r="Q93" s="36">
        <f>SUMIFS(СВЦЭМ!$D$39:$D$782,СВЦЭМ!$A$39:$A$782,$A93,СВЦЭМ!$B$39:$B$782,Q$83)+'СЕТ СН'!$H$11+СВЦЭМ!$D$10+'СЕТ СН'!$H$5-'СЕТ СН'!$H$21</f>
        <v>4511.0712751000001</v>
      </c>
      <c r="R93" s="36">
        <f>SUMIFS(СВЦЭМ!$D$39:$D$782,СВЦЭМ!$A$39:$A$782,$A93,СВЦЭМ!$B$39:$B$782,R$83)+'СЕТ СН'!$H$11+СВЦЭМ!$D$10+'СЕТ СН'!$H$5-'СЕТ СН'!$H$21</f>
        <v>4504.4055050300003</v>
      </c>
      <c r="S93" s="36">
        <f>SUMIFS(СВЦЭМ!$D$39:$D$782,СВЦЭМ!$A$39:$A$782,$A93,СВЦЭМ!$B$39:$B$782,S$83)+'СЕТ СН'!$H$11+СВЦЭМ!$D$10+'СЕТ СН'!$H$5-'СЕТ СН'!$H$21</f>
        <v>4483.0198311200002</v>
      </c>
      <c r="T93" s="36">
        <f>SUMIFS(СВЦЭМ!$D$39:$D$782,СВЦЭМ!$A$39:$A$782,$A93,СВЦЭМ!$B$39:$B$782,T$83)+'СЕТ СН'!$H$11+СВЦЭМ!$D$10+'СЕТ СН'!$H$5-'СЕТ СН'!$H$21</f>
        <v>4472.53545347</v>
      </c>
      <c r="U93" s="36">
        <f>SUMIFS(СВЦЭМ!$D$39:$D$782,СВЦЭМ!$A$39:$A$782,$A93,СВЦЭМ!$B$39:$B$782,U$83)+'СЕТ СН'!$H$11+СВЦЭМ!$D$10+'СЕТ СН'!$H$5-'СЕТ СН'!$H$21</f>
        <v>4471.5126169300001</v>
      </c>
      <c r="V93" s="36">
        <f>SUMIFS(СВЦЭМ!$D$39:$D$782,СВЦЭМ!$A$39:$A$782,$A93,СВЦЭМ!$B$39:$B$782,V$83)+'СЕТ СН'!$H$11+СВЦЭМ!$D$10+'СЕТ СН'!$H$5-'СЕТ СН'!$H$21</f>
        <v>4457.0530915500003</v>
      </c>
      <c r="W93" s="36">
        <f>SUMIFS(СВЦЭМ!$D$39:$D$782,СВЦЭМ!$A$39:$A$782,$A93,СВЦЭМ!$B$39:$B$782,W$83)+'СЕТ СН'!$H$11+СВЦЭМ!$D$10+'СЕТ СН'!$H$5-'СЕТ СН'!$H$21</f>
        <v>4427.1991287700002</v>
      </c>
      <c r="X93" s="36">
        <f>SUMIFS(СВЦЭМ!$D$39:$D$782,СВЦЭМ!$A$39:$A$782,$A93,СВЦЭМ!$B$39:$B$782,X$83)+'СЕТ СН'!$H$11+СВЦЭМ!$D$10+'СЕТ СН'!$H$5-'СЕТ СН'!$H$21</f>
        <v>4453.8379875500004</v>
      </c>
      <c r="Y93" s="36">
        <f>SUMIFS(СВЦЭМ!$D$39:$D$782,СВЦЭМ!$A$39:$A$782,$A93,СВЦЭМ!$B$39:$B$782,Y$83)+'СЕТ СН'!$H$11+СВЦЭМ!$D$10+'СЕТ СН'!$H$5-'СЕТ СН'!$H$21</f>
        <v>4535.8231918199999</v>
      </c>
    </row>
    <row r="94" spans="1:27" ht="15.75" x14ac:dyDescent="0.2">
      <c r="A94" s="35">
        <f t="shared" si="2"/>
        <v>45088</v>
      </c>
      <c r="B94" s="36">
        <f>SUMIFS(СВЦЭМ!$D$39:$D$782,СВЦЭМ!$A$39:$A$782,$A94,СВЦЭМ!$B$39:$B$782,B$83)+'СЕТ СН'!$H$11+СВЦЭМ!$D$10+'СЕТ СН'!$H$5-'СЕТ СН'!$H$21</f>
        <v>4607.9289263299997</v>
      </c>
      <c r="C94" s="36">
        <f>SUMIFS(СВЦЭМ!$D$39:$D$782,СВЦЭМ!$A$39:$A$782,$A94,СВЦЭМ!$B$39:$B$782,C$83)+'СЕТ СН'!$H$11+СВЦЭМ!$D$10+'СЕТ СН'!$H$5-'СЕТ СН'!$H$21</f>
        <v>4652.99979102</v>
      </c>
      <c r="D94" s="36">
        <f>SUMIFS(СВЦЭМ!$D$39:$D$782,СВЦЭМ!$A$39:$A$782,$A94,СВЦЭМ!$B$39:$B$782,D$83)+'СЕТ СН'!$H$11+СВЦЭМ!$D$10+'СЕТ СН'!$H$5-'СЕТ СН'!$H$21</f>
        <v>4723.9575163899999</v>
      </c>
      <c r="E94" s="36">
        <f>SUMIFS(СВЦЭМ!$D$39:$D$782,СВЦЭМ!$A$39:$A$782,$A94,СВЦЭМ!$B$39:$B$782,E$83)+'СЕТ СН'!$H$11+СВЦЭМ!$D$10+'СЕТ СН'!$H$5-'СЕТ СН'!$H$21</f>
        <v>4730.6611437500005</v>
      </c>
      <c r="F94" s="36">
        <f>SUMIFS(СВЦЭМ!$D$39:$D$782,СВЦЭМ!$A$39:$A$782,$A94,СВЦЭМ!$B$39:$B$782,F$83)+'СЕТ СН'!$H$11+СВЦЭМ!$D$10+'СЕТ СН'!$H$5-'СЕТ СН'!$H$21</f>
        <v>4732.1063260299998</v>
      </c>
      <c r="G94" s="36">
        <f>SUMIFS(СВЦЭМ!$D$39:$D$782,СВЦЭМ!$A$39:$A$782,$A94,СВЦЭМ!$B$39:$B$782,G$83)+'СЕТ СН'!$H$11+СВЦЭМ!$D$10+'СЕТ СН'!$H$5-'СЕТ СН'!$H$21</f>
        <v>4727.1234720499997</v>
      </c>
      <c r="H94" s="36">
        <f>SUMIFS(СВЦЭМ!$D$39:$D$782,СВЦЭМ!$A$39:$A$782,$A94,СВЦЭМ!$B$39:$B$782,H$83)+'СЕТ СН'!$H$11+СВЦЭМ!$D$10+'СЕТ СН'!$H$5-'СЕТ СН'!$H$21</f>
        <v>4639.6979919900004</v>
      </c>
      <c r="I94" s="36">
        <f>SUMIFS(СВЦЭМ!$D$39:$D$782,СВЦЭМ!$A$39:$A$782,$A94,СВЦЭМ!$B$39:$B$782,I$83)+'СЕТ СН'!$H$11+СВЦЭМ!$D$10+'СЕТ СН'!$H$5-'СЕТ СН'!$H$21</f>
        <v>4582.1152632200001</v>
      </c>
      <c r="J94" s="36">
        <f>SUMIFS(СВЦЭМ!$D$39:$D$782,СВЦЭМ!$A$39:$A$782,$A94,СВЦЭМ!$B$39:$B$782,J$83)+'СЕТ СН'!$H$11+СВЦЭМ!$D$10+'СЕТ СН'!$H$5-'СЕТ СН'!$H$21</f>
        <v>4523.11526572</v>
      </c>
      <c r="K94" s="36">
        <f>SUMIFS(СВЦЭМ!$D$39:$D$782,СВЦЭМ!$A$39:$A$782,$A94,СВЦЭМ!$B$39:$B$782,K$83)+'СЕТ СН'!$H$11+СВЦЭМ!$D$10+'СЕТ СН'!$H$5-'СЕТ СН'!$H$21</f>
        <v>4434.4345569699999</v>
      </c>
      <c r="L94" s="36">
        <f>SUMIFS(СВЦЭМ!$D$39:$D$782,СВЦЭМ!$A$39:$A$782,$A94,СВЦЭМ!$B$39:$B$782,L$83)+'СЕТ СН'!$H$11+СВЦЭМ!$D$10+'СЕТ СН'!$H$5-'СЕТ СН'!$H$21</f>
        <v>4441.4711121099999</v>
      </c>
      <c r="M94" s="36">
        <f>SUMIFS(СВЦЭМ!$D$39:$D$782,СВЦЭМ!$A$39:$A$782,$A94,СВЦЭМ!$B$39:$B$782,M$83)+'СЕТ СН'!$H$11+СВЦЭМ!$D$10+'СЕТ СН'!$H$5-'СЕТ СН'!$H$21</f>
        <v>4444.8252430400007</v>
      </c>
      <c r="N94" s="36">
        <f>SUMIFS(СВЦЭМ!$D$39:$D$782,СВЦЭМ!$A$39:$A$782,$A94,СВЦЭМ!$B$39:$B$782,N$83)+'СЕТ СН'!$H$11+СВЦЭМ!$D$10+'СЕТ СН'!$H$5-'СЕТ СН'!$H$21</f>
        <v>4454.1565116700003</v>
      </c>
      <c r="O94" s="36">
        <f>SUMIFS(СВЦЭМ!$D$39:$D$782,СВЦЭМ!$A$39:$A$782,$A94,СВЦЭМ!$B$39:$B$782,O$83)+'СЕТ СН'!$H$11+СВЦЭМ!$D$10+'СЕТ СН'!$H$5-'СЕТ СН'!$H$21</f>
        <v>4459.8497848699999</v>
      </c>
      <c r="P94" s="36">
        <f>SUMIFS(СВЦЭМ!$D$39:$D$782,СВЦЭМ!$A$39:$A$782,$A94,СВЦЭМ!$B$39:$B$782,P$83)+'СЕТ СН'!$H$11+СВЦЭМ!$D$10+'СЕТ СН'!$H$5-'СЕТ СН'!$H$21</f>
        <v>4467.5679665600001</v>
      </c>
      <c r="Q94" s="36">
        <f>SUMIFS(СВЦЭМ!$D$39:$D$782,СВЦЭМ!$A$39:$A$782,$A94,СВЦЭМ!$B$39:$B$782,Q$83)+'СЕТ СН'!$H$11+СВЦЭМ!$D$10+'СЕТ СН'!$H$5-'СЕТ СН'!$H$21</f>
        <v>4470.88701855</v>
      </c>
      <c r="R94" s="36">
        <f>SUMIFS(СВЦЭМ!$D$39:$D$782,СВЦЭМ!$A$39:$A$782,$A94,СВЦЭМ!$B$39:$B$782,R$83)+'СЕТ СН'!$H$11+СВЦЭМ!$D$10+'СЕТ СН'!$H$5-'СЕТ СН'!$H$21</f>
        <v>4463.5003837800004</v>
      </c>
      <c r="S94" s="36">
        <f>SUMIFS(СВЦЭМ!$D$39:$D$782,СВЦЭМ!$A$39:$A$782,$A94,СВЦЭМ!$B$39:$B$782,S$83)+'СЕТ СН'!$H$11+СВЦЭМ!$D$10+'СЕТ СН'!$H$5-'СЕТ СН'!$H$21</f>
        <v>4451.9003258299999</v>
      </c>
      <c r="T94" s="36">
        <f>SUMIFS(СВЦЭМ!$D$39:$D$782,СВЦЭМ!$A$39:$A$782,$A94,СВЦЭМ!$B$39:$B$782,T$83)+'СЕТ СН'!$H$11+СВЦЭМ!$D$10+'СЕТ СН'!$H$5-'СЕТ СН'!$H$21</f>
        <v>4452.8434416</v>
      </c>
      <c r="U94" s="36">
        <f>SUMIFS(СВЦЭМ!$D$39:$D$782,СВЦЭМ!$A$39:$A$782,$A94,СВЦЭМ!$B$39:$B$782,U$83)+'СЕТ СН'!$H$11+СВЦЭМ!$D$10+'СЕТ СН'!$H$5-'СЕТ СН'!$H$21</f>
        <v>4446.7831772299996</v>
      </c>
      <c r="V94" s="36">
        <f>SUMIFS(СВЦЭМ!$D$39:$D$782,СВЦЭМ!$A$39:$A$782,$A94,СВЦЭМ!$B$39:$B$782,V$83)+'СЕТ СН'!$H$11+СВЦЭМ!$D$10+'СЕТ СН'!$H$5-'СЕТ СН'!$H$21</f>
        <v>4441.3334410099997</v>
      </c>
      <c r="W94" s="36">
        <f>SUMIFS(СВЦЭМ!$D$39:$D$782,СВЦЭМ!$A$39:$A$782,$A94,СВЦЭМ!$B$39:$B$782,W$83)+'СЕТ СН'!$H$11+СВЦЭМ!$D$10+'СЕТ СН'!$H$5-'СЕТ СН'!$H$21</f>
        <v>4427.2984354400005</v>
      </c>
      <c r="X94" s="36">
        <f>SUMIFS(СВЦЭМ!$D$39:$D$782,СВЦЭМ!$A$39:$A$782,$A94,СВЦЭМ!$B$39:$B$782,X$83)+'СЕТ СН'!$H$11+СВЦЭМ!$D$10+'СЕТ СН'!$H$5-'СЕТ СН'!$H$21</f>
        <v>4445.1166936700001</v>
      </c>
      <c r="Y94" s="36">
        <f>SUMIFS(СВЦЭМ!$D$39:$D$782,СВЦЭМ!$A$39:$A$782,$A94,СВЦЭМ!$B$39:$B$782,Y$83)+'СЕТ СН'!$H$11+СВЦЭМ!$D$10+'СЕТ СН'!$H$5-'СЕТ СН'!$H$21</f>
        <v>4523.2309664599998</v>
      </c>
    </row>
    <row r="95" spans="1:27" ht="15.75" x14ac:dyDescent="0.2">
      <c r="A95" s="35">
        <f t="shared" si="2"/>
        <v>45089</v>
      </c>
      <c r="B95" s="36">
        <f>SUMIFS(СВЦЭМ!$D$39:$D$782,СВЦЭМ!$A$39:$A$782,$A95,СВЦЭМ!$B$39:$B$782,B$83)+'СЕТ СН'!$H$11+СВЦЭМ!$D$10+'СЕТ СН'!$H$5-'СЕТ СН'!$H$21</f>
        <v>4762.3857366100001</v>
      </c>
      <c r="C95" s="36">
        <f>SUMIFS(СВЦЭМ!$D$39:$D$782,СВЦЭМ!$A$39:$A$782,$A95,СВЦЭМ!$B$39:$B$782,C$83)+'СЕТ СН'!$H$11+СВЦЭМ!$D$10+'СЕТ СН'!$H$5-'СЕТ СН'!$H$21</f>
        <v>4797.8500740199997</v>
      </c>
      <c r="D95" s="36">
        <f>SUMIFS(СВЦЭМ!$D$39:$D$782,СВЦЭМ!$A$39:$A$782,$A95,СВЦЭМ!$B$39:$B$782,D$83)+'СЕТ СН'!$H$11+СВЦЭМ!$D$10+'СЕТ СН'!$H$5-'СЕТ СН'!$H$21</f>
        <v>4866.3501634599997</v>
      </c>
      <c r="E95" s="36">
        <f>SUMIFS(СВЦЭМ!$D$39:$D$782,СВЦЭМ!$A$39:$A$782,$A95,СВЦЭМ!$B$39:$B$782,E$83)+'СЕТ СН'!$H$11+СВЦЭМ!$D$10+'СЕТ СН'!$H$5-'СЕТ СН'!$H$21</f>
        <v>4852.2396786999998</v>
      </c>
      <c r="F95" s="36">
        <f>SUMIFS(СВЦЭМ!$D$39:$D$782,СВЦЭМ!$A$39:$A$782,$A95,СВЦЭМ!$B$39:$B$782,F$83)+'СЕТ СН'!$H$11+СВЦЭМ!$D$10+'СЕТ СН'!$H$5-'СЕТ СН'!$H$21</f>
        <v>4848.2865125900007</v>
      </c>
      <c r="G95" s="36">
        <f>SUMIFS(СВЦЭМ!$D$39:$D$782,СВЦЭМ!$A$39:$A$782,$A95,СВЦЭМ!$B$39:$B$782,G$83)+'СЕТ СН'!$H$11+СВЦЭМ!$D$10+'СЕТ СН'!$H$5-'СЕТ СН'!$H$21</f>
        <v>4839.94999775</v>
      </c>
      <c r="H95" s="36">
        <f>SUMIFS(СВЦЭМ!$D$39:$D$782,СВЦЭМ!$A$39:$A$782,$A95,СВЦЭМ!$B$39:$B$782,H$83)+'СЕТ СН'!$H$11+СВЦЭМ!$D$10+'СЕТ СН'!$H$5-'СЕТ СН'!$H$21</f>
        <v>4722.5348268600001</v>
      </c>
      <c r="I95" s="36">
        <f>SUMIFS(СВЦЭМ!$D$39:$D$782,СВЦЭМ!$A$39:$A$782,$A95,СВЦЭМ!$B$39:$B$782,I$83)+'СЕТ СН'!$H$11+СВЦЭМ!$D$10+'СЕТ СН'!$H$5-'СЕТ СН'!$H$21</f>
        <v>4656.09946459</v>
      </c>
      <c r="J95" s="36">
        <f>SUMIFS(СВЦЭМ!$D$39:$D$782,СВЦЭМ!$A$39:$A$782,$A95,СВЦЭМ!$B$39:$B$782,J$83)+'СЕТ СН'!$H$11+СВЦЭМ!$D$10+'СЕТ СН'!$H$5-'СЕТ СН'!$H$21</f>
        <v>4532.1848109600005</v>
      </c>
      <c r="K95" s="36">
        <f>SUMIFS(СВЦЭМ!$D$39:$D$782,СВЦЭМ!$A$39:$A$782,$A95,СВЦЭМ!$B$39:$B$782,K$83)+'СЕТ СН'!$H$11+СВЦЭМ!$D$10+'СЕТ СН'!$H$5-'СЕТ СН'!$H$21</f>
        <v>4508.5700859600001</v>
      </c>
      <c r="L95" s="36">
        <f>SUMIFS(СВЦЭМ!$D$39:$D$782,СВЦЭМ!$A$39:$A$782,$A95,СВЦЭМ!$B$39:$B$782,L$83)+'СЕТ СН'!$H$11+СВЦЭМ!$D$10+'СЕТ СН'!$H$5-'СЕТ СН'!$H$21</f>
        <v>4492.4600784100003</v>
      </c>
      <c r="M95" s="36">
        <f>SUMIFS(СВЦЭМ!$D$39:$D$782,СВЦЭМ!$A$39:$A$782,$A95,СВЦЭМ!$B$39:$B$782,M$83)+'СЕТ СН'!$H$11+СВЦЭМ!$D$10+'СЕТ СН'!$H$5-'СЕТ СН'!$H$21</f>
        <v>4532.3078754500002</v>
      </c>
      <c r="N95" s="36">
        <f>SUMIFS(СВЦЭМ!$D$39:$D$782,СВЦЭМ!$A$39:$A$782,$A95,СВЦЭМ!$B$39:$B$782,N$83)+'СЕТ СН'!$H$11+СВЦЭМ!$D$10+'СЕТ СН'!$H$5-'СЕТ СН'!$H$21</f>
        <v>4565.9333660400007</v>
      </c>
      <c r="O95" s="36">
        <f>SUMIFS(СВЦЭМ!$D$39:$D$782,СВЦЭМ!$A$39:$A$782,$A95,СВЦЭМ!$B$39:$B$782,O$83)+'СЕТ СН'!$H$11+СВЦЭМ!$D$10+'СЕТ СН'!$H$5-'СЕТ СН'!$H$21</f>
        <v>4596.9537328400002</v>
      </c>
      <c r="P95" s="36">
        <f>SUMIFS(СВЦЭМ!$D$39:$D$782,СВЦЭМ!$A$39:$A$782,$A95,СВЦЭМ!$B$39:$B$782,P$83)+'СЕТ СН'!$H$11+СВЦЭМ!$D$10+'СЕТ СН'!$H$5-'СЕТ СН'!$H$21</f>
        <v>4613.2251553400001</v>
      </c>
      <c r="Q95" s="36">
        <f>SUMIFS(СВЦЭМ!$D$39:$D$782,СВЦЭМ!$A$39:$A$782,$A95,СВЦЭМ!$B$39:$B$782,Q$83)+'СЕТ СН'!$H$11+СВЦЭМ!$D$10+'СЕТ СН'!$H$5-'СЕТ СН'!$H$21</f>
        <v>4632.3439390700005</v>
      </c>
      <c r="R95" s="36">
        <f>SUMIFS(СВЦЭМ!$D$39:$D$782,СВЦЭМ!$A$39:$A$782,$A95,СВЦЭМ!$B$39:$B$782,R$83)+'СЕТ СН'!$H$11+СВЦЭМ!$D$10+'СЕТ СН'!$H$5-'СЕТ СН'!$H$21</f>
        <v>4596.1798924200002</v>
      </c>
      <c r="S95" s="36">
        <f>SUMIFS(СВЦЭМ!$D$39:$D$782,СВЦЭМ!$A$39:$A$782,$A95,СВЦЭМ!$B$39:$B$782,S$83)+'СЕТ СН'!$H$11+СВЦЭМ!$D$10+'СЕТ СН'!$H$5-'СЕТ СН'!$H$21</f>
        <v>4575.1314046500001</v>
      </c>
      <c r="T95" s="36">
        <f>SUMIFS(СВЦЭМ!$D$39:$D$782,СВЦЭМ!$A$39:$A$782,$A95,СВЦЭМ!$B$39:$B$782,T$83)+'СЕТ СН'!$H$11+СВЦЭМ!$D$10+'СЕТ СН'!$H$5-'СЕТ СН'!$H$21</f>
        <v>4584.9642187600002</v>
      </c>
      <c r="U95" s="36">
        <f>SUMIFS(СВЦЭМ!$D$39:$D$782,СВЦЭМ!$A$39:$A$782,$A95,СВЦЭМ!$B$39:$B$782,U$83)+'СЕТ СН'!$H$11+СВЦЭМ!$D$10+'СЕТ СН'!$H$5-'СЕТ СН'!$H$21</f>
        <v>4510.9663597500003</v>
      </c>
      <c r="V95" s="36">
        <f>SUMIFS(СВЦЭМ!$D$39:$D$782,СВЦЭМ!$A$39:$A$782,$A95,СВЦЭМ!$B$39:$B$782,V$83)+'СЕТ СН'!$H$11+СВЦЭМ!$D$10+'СЕТ СН'!$H$5-'СЕТ СН'!$H$21</f>
        <v>4471.8150430200003</v>
      </c>
      <c r="W95" s="36">
        <f>SUMIFS(СВЦЭМ!$D$39:$D$782,СВЦЭМ!$A$39:$A$782,$A95,СВЦЭМ!$B$39:$B$782,W$83)+'СЕТ СН'!$H$11+СВЦЭМ!$D$10+'СЕТ СН'!$H$5-'СЕТ СН'!$H$21</f>
        <v>4480.3248148900002</v>
      </c>
      <c r="X95" s="36">
        <f>SUMIFS(СВЦЭМ!$D$39:$D$782,СВЦЭМ!$A$39:$A$782,$A95,СВЦЭМ!$B$39:$B$782,X$83)+'СЕТ СН'!$H$11+СВЦЭМ!$D$10+'СЕТ СН'!$H$5-'СЕТ СН'!$H$21</f>
        <v>4550.2840132800002</v>
      </c>
      <c r="Y95" s="36">
        <f>SUMIFS(СВЦЭМ!$D$39:$D$782,СВЦЭМ!$A$39:$A$782,$A95,СВЦЭМ!$B$39:$B$782,Y$83)+'СЕТ СН'!$H$11+СВЦЭМ!$D$10+'СЕТ СН'!$H$5-'СЕТ СН'!$H$21</f>
        <v>4617.4435448900003</v>
      </c>
    </row>
    <row r="96" spans="1:27" ht="15.75" x14ac:dyDescent="0.2">
      <c r="A96" s="35">
        <f t="shared" si="2"/>
        <v>45090</v>
      </c>
      <c r="B96" s="36">
        <f>SUMIFS(СВЦЭМ!$D$39:$D$782,СВЦЭМ!$A$39:$A$782,$A96,СВЦЭМ!$B$39:$B$782,B$83)+'СЕТ СН'!$H$11+СВЦЭМ!$D$10+'СЕТ СН'!$H$5-'СЕТ СН'!$H$21</f>
        <v>4680.232309</v>
      </c>
      <c r="C96" s="36">
        <f>SUMIFS(СВЦЭМ!$D$39:$D$782,СВЦЭМ!$A$39:$A$782,$A96,СВЦЭМ!$B$39:$B$782,C$83)+'СЕТ СН'!$H$11+СВЦЭМ!$D$10+'СЕТ СН'!$H$5-'СЕТ СН'!$H$21</f>
        <v>4711.5308008700003</v>
      </c>
      <c r="D96" s="36">
        <f>SUMIFS(СВЦЭМ!$D$39:$D$782,СВЦЭМ!$A$39:$A$782,$A96,СВЦЭМ!$B$39:$B$782,D$83)+'СЕТ СН'!$H$11+СВЦЭМ!$D$10+'СЕТ СН'!$H$5-'СЕТ СН'!$H$21</f>
        <v>4785.2330083800007</v>
      </c>
      <c r="E96" s="36">
        <f>SUMIFS(СВЦЭМ!$D$39:$D$782,СВЦЭМ!$A$39:$A$782,$A96,СВЦЭМ!$B$39:$B$782,E$83)+'СЕТ СН'!$H$11+СВЦЭМ!$D$10+'СЕТ СН'!$H$5-'СЕТ СН'!$H$21</f>
        <v>4773.6500383299999</v>
      </c>
      <c r="F96" s="36">
        <f>SUMIFS(СВЦЭМ!$D$39:$D$782,СВЦЭМ!$A$39:$A$782,$A96,СВЦЭМ!$B$39:$B$782,F$83)+'СЕТ СН'!$H$11+СВЦЭМ!$D$10+'СЕТ СН'!$H$5-'СЕТ СН'!$H$21</f>
        <v>4766.9515416699996</v>
      </c>
      <c r="G96" s="36">
        <f>SUMIFS(СВЦЭМ!$D$39:$D$782,СВЦЭМ!$A$39:$A$782,$A96,СВЦЭМ!$B$39:$B$782,G$83)+'СЕТ СН'!$H$11+СВЦЭМ!$D$10+'СЕТ СН'!$H$5-'СЕТ СН'!$H$21</f>
        <v>4831.0660324099999</v>
      </c>
      <c r="H96" s="36">
        <f>SUMIFS(СВЦЭМ!$D$39:$D$782,СВЦЭМ!$A$39:$A$782,$A96,СВЦЭМ!$B$39:$B$782,H$83)+'СЕТ СН'!$H$11+СВЦЭМ!$D$10+'СЕТ СН'!$H$5-'СЕТ СН'!$H$21</f>
        <v>4741.6513661400004</v>
      </c>
      <c r="I96" s="36">
        <f>SUMIFS(СВЦЭМ!$D$39:$D$782,СВЦЭМ!$A$39:$A$782,$A96,СВЦЭМ!$B$39:$B$782,I$83)+'СЕТ СН'!$H$11+СВЦЭМ!$D$10+'СЕТ СН'!$H$5-'СЕТ СН'!$H$21</f>
        <v>4707.7695955100007</v>
      </c>
      <c r="J96" s="36">
        <f>SUMIFS(СВЦЭМ!$D$39:$D$782,СВЦЭМ!$A$39:$A$782,$A96,СВЦЭМ!$B$39:$B$782,J$83)+'СЕТ СН'!$H$11+СВЦЭМ!$D$10+'СЕТ СН'!$H$5-'СЕТ СН'!$H$21</f>
        <v>4639.2177810800003</v>
      </c>
      <c r="K96" s="36">
        <f>SUMIFS(СВЦЭМ!$D$39:$D$782,СВЦЭМ!$A$39:$A$782,$A96,СВЦЭМ!$B$39:$B$782,K$83)+'СЕТ СН'!$H$11+СВЦЭМ!$D$10+'СЕТ СН'!$H$5-'СЕТ СН'!$H$21</f>
        <v>4565.3063300900003</v>
      </c>
      <c r="L96" s="36">
        <f>SUMIFS(СВЦЭМ!$D$39:$D$782,СВЦЭМ!$A$39:$A$782,$A96,СВЦЭМ!$B$39:$B$782,L$83)+'СЕТ СН'!$H$11+СВЦЭМ!$D$10+'СЕТ СН'!$H$5-'СЕТ СН'!$H$21</f>
        <v>4581.6066998700007</v>
      </c>
      <c r="M96" s="36">
        <f>SUMIFS(СВЦЭМ!$D$39:$D$782,СВЦЭМ!$A$39:$A$782,$A96,СВЦЭМ!$B$39:$B$782,M$83)+'СЕТ СН'!$H$11+СВЦЭМ!$D$10+'СЕТ СН'!$H$5-'СЕТ СН'!$H$21</f>
        <v>4620.9889184500007</v>
      </c>
      <c r="N96" s="36">
        <f>SUMIFS(СВЦЭМ!$D$39:$D$782,СВЦЭМ!$A$39:$A$782,$A96,СВЦЭМ!$B$39:$B$782,N$83)+'СЕТ СН'!$H$11+СВЦЭМ!$D$10+'СЕТ СН'!$H$5-'СЕТ СН'!$H$21</f>
        <v>4683.0478217400005</v>
      </c>
      <c r="O96" s="36">
        <f>SUMIFS(СВЦЭМ!$D$39:$D$782,СВЦЭМ!$A$39:$A$782,$A96,СВЦЭМ!$B$39:$B$782,O$83)+'СЕТ СН'!$H$11+СВЦЭМ!$D$10+'СЕТ СН'!$H$5-'СЕТ СН'!$H$21</f>
        <v>4687.5515402300007</v>
      </c>
      <c r="P96" s="36">
        <f>SUMIFS(СВЦЭМ!$D$39:$D$782,СВЦЭМ!$A$39:$A$782,$A96,СВЦЭМ!$B$39:$B$782,P$83)+'СЕТ СН'!$H$11+СВЦЭМ!$D$10+'СЕТ СН'!$H$5-'СЕТ СН'!$H$21</f>
        <v>4715.39111521</v>
      </c>
      <c r="Q96" s="36">
        <f>SUMIFS(СВЦЭМ!$D$39:$D$782,СВЦЭМ!$A$39:$A$782,$A96,СВЦЭМ!$B$39:$B$782,Q$83)+'СЕТ СН'!$H$11+СВЦЭМ!$D$10+'СЕТ СН'!$H$5-'СЕТ СН'!$H$21</f>
        <v>4752.3499590600004</v>
      </c>
      <c r="R96" s="36">
        <f>SUMIFS(СВЦЭМ!$D$39:$D$782,СВЦЭМ!$A$39:$A$782,$A96,СВЦЭМ!$B$39:$B$782,R$83)+'СЕТ СН'!$H$11+СВЦЭМ!$D$10+'СЕТ СН'!$H$5-'СЕТ СН'!$H$21</f>
        <v>4718.3451612500003</v>
      </c>
      <c r="S96" s="36">
        <f>SUMIFS(СВЦЭМ!$D$39:$D$782,СВЦЭМ!$A$39:$A$782,$A96,СВЦЭМ!$B$39:$B$782,S$83)+'СЕТ СН'!$H$11+СВЦЭМ!$D$10+'СЕТ СН'!$H$5-'СЕТ СН'!$H$21</f>
        <v>4697.3434343999998</v>
      </c>
      <c r="T96" s="36">
        <f>SUMIFS(СВЦЭМ!$D$39:$D$782,СВЦЭМ!$A$39:$A$782,$A96,СВЦЭМ!$B$39:$B$782,T$83)+'СЕТ СН'!$H$11+СВЦЭМ!$D$10+'СЕТ СН'!$H$5-'СЕТ СН'!$H$21</f>
        <v>4672.3246853300006</v>
      </c>
      <c r="U96" s="36">
        <f>SUMIFS(СВЦЭМ!$D$39:$D$782,СВЦЭМ!$A$39:$A$782,$A96,СВЦЭМ!$B$39:$B$782,U$83)+'СЕТ СН'!$H$11+СВЦЭМ!$D$10+'СЕТ СН'!$H$5-'СЕТ СН'!$H$21</f>
        <v>4637.2134717999998</v>
      </c>
      <c r="V96" s="36">
        <f>SUMIFS(СВЦЭМ!$D$39:$D$782,СВЦЭМ!$A$39:$A$782,$A96,СВЦЭМ!$B$39:$B$782,V$83)+'СЕТ СН'!$H$11+СВЦЭМ!$D$10+'СЕТ СН'!$H$5-'СЕТ СН'!$H$21</f>
        <v>4620.3069479700007</v>
      </c>
      <c r="W96" s="36">
        <f>SUMIFS(СВЦЭМ!$D$39:$D$782,СВЦЭМ!$A$39:$A$782,$A96,СВЦЭМ!$B$39:$B$782,W$83)+'СЕТ СН'!$H$11+СВЦЭМ!$D$10+'СЕТ СН'!$H$5-'СЕТ СН'!$H$21</f>
        <v>4604.46818704</v>
      </c>
      <c r="X96" s="36">
        <f>SUMIFS(СВЦЭМ!$D$39:$D$782,СВЦЭМ!$A$39:$A$782,$A96,СВЦЭМ!$B$39:$B$782,X$83)+'СЕТ СН'!$H$11+СВЦЭМ!$D$10+'СЕТ СН'!$H$5-'СЕТ СН'!$H$21</f>
        <v>4652.45052158</v>
      </c>
      <c r="Y96" s="36">
        <f>SUMIFS(СВЦЭМ!$D$39:$D$782,СВЦЭМ!$A$39:$A$782,$A96,СВЦЭМ!$B$39:$B$782,Y$83)+'СЕТ СН'!$H$11+СВЦЭМ!$D$10+'СЕТ СН'!$H$5-'СЕТ СН'!$H$21</f>
        <v>4749.1109484200006</v>
      </c>
    </row>
    <row r="97" spans="1:25" ht="15.75" x14ac:dyDescent="0.2">
      <c r="A97" s="35">
        <f t="shared" si="2"/>
        <v>45091</v>
      </c>
      <c r="B97" s="36">
        <f>SUMIFS(СВЦЭМ!$D$39:$D$782,СВЦЭМ!$A$39:$A$782,$A97,СВЦЭМ!$B$39:$B$782,B$83)+'СЕТ СН'!$H$11+СВЦЭМ!$D$10+'СЕТ СН'!$H$5-'СЕТ СН'!$H$21</f>
        <v>4797.2340537700002</v>
      </c>
      <c r="C97" s="36">
        <f>SUMIFS(СВЦЭМ!$D$39:$D$782,СВЦЭМ!$A$39:$A$782,$A97,СВЦЭМ!$B$39:$B$782,C$83)+'СЕТ СН'!$H$11+СВЦЭМ!$D$10+'СЕТ СН'!$H$5-'СЕТ СН'!$H$21</f>
        <v>4880.3652829399998</v>
      </c>
      <c r="D97" s="36">
        <f>SUMIFS(СВЦЭМ!$D$39:$D$782,СВЦЭМ!$A$39:$A$782,$A97,СВЦЭМ!$B$39:$B$782,D$83)+'СЕТ СН'!$H$11+СВЦЭМ!$D$10+'СЕТ СН'!$H$5-'СЕТ СН'!$H$21</f>
        <v>4985.2605718600007</v>
      </c>
      <c r="E97" s="36">
        <f>SUMIFS(СВЦЭМ!$D$39:$D$782,СВЦЭМ!$A$39:$A$782,$A97,СВЦЭМ!$B$39:$B$782,E$83)+'СЕТ СН'!$H$11+СВЦЭМ!$D$10+'СЕТ СН'!$H$5-'СЕТ СН'!$H$21</f>
        <v>4995.2186660200005</v>
      </c>
      <c r="F97" s="36">
        <f>SUMIFS(СВЦЭМ!$D$39:$D$782,СВЦЭМ!$A$39:$A$782,$A97,СВЦЭМ!$B$39:$B$782,F$83)+'СЕТ СН'!$H$11+СВЦЭМ!$D$10+'СЕТ СН'!$H$5-'СЕТ СН'!$H$21</f>
        <v>5001.1955359700005</v>
      </c>
      <c r="G97" s="36">
        <f>SUMIFS(СВЦЭМ!$D$39:$D$782,СВЦЭМ!$A$39:$A$782,$A97,СВЦЭМ!$B$39:$B$782,G$83)+'СЕТ СН'!$H$11+СВЦЭМ!$D$10+'СЕТ СН'!$H$5-'СЕТ СН'!$H$21</f>
        <v>4987.5915475700003</v>
      </c>
      <c r="H97" s="36">
        <f>SUMIFS(СВЦЭМ!$D$39:$D$782,СВЦЭМ!$A$39:$A$782,$A97,СВЦЭМ!$B$39:$B$782,H$83)+'СЕТ СН'!$H$11+СВЦЭМ!$D$10+'СЕТ СН'!$H$5-'СЕТ СН'!$H$21</f>
        <v>4863.5096476600002</v>
      </c>
      <c r="I97" s="36">
        <f>SUMIFS(СВЦЭМ!$D$39:$D$782,СВЦЭМ!$A$39:$A$782,$A97,СВЦЭМ!$B$39:$B$782,I$83)+'СЕТ СН'!$H$11+СВЦЭМ!$D$10+'СЕТ СН'!$H$5-'СЕТ СН'!$H$21</f>
        <v>4762.6941925600004</v>
      </c>
      <c r="J97" s="36">
        <f>SUMIFS(СВЦЭМ!$D$39:$D$782,СВЦЭМ!$A$39:$A$782,$A97,СВЦЭМ!$B$39:$B$782,J$83)+'СЕТ СН'!$H$11+СВЦЭМ!$D$10+'СЕТ СН'!$H$5-'СЕТ СН'!$H$21</f>
        <v>4679.6690121900001</v>
      </c>
      <c r="K97" s="36">
        <f>SUMIFS(СВЦЭМ!$D$39:$D$782,СВЦЭМ!$A$39:$A$782,$A97,СВЦЭМ!$B$39:$B$782,K$83)+'СЕТ СН'!$H$11+СВЦЭМ!$D$10+'СЕТ СН'!$H$5-'СЕТ СН'!$H$21</f>
        <v>4664.4929642100005</v>
      </c>
      <c r="L97" s="36">
        <f>SUMIFS(СВЦЭМ!$D$39:$D$782,СВЦЭМ!$A$39:$A$782,$A97,СВЦЭМ!$B$39:$B$782,L$83)+'СЕТ СН'!$H$11+СВЦЭМ!$D$10+'СЕТ СН'!$H$5-'СЕТ СН'!$H$21</f>
        <v>4656.1622369400002</v>
      </c>
      <c r="M97" s="36">
        <f>SUMIFS(СВЦЭМ!$D$39:$D$782,СВЦЭМ!$A$39:$A$782,$A97,СВЦЭМ!$B$39:$B$782,M$83)+'СЕТ СН'!$H$11+СВЦЭМ!$D$10+'СЕТ СН'!$H$5-'СЕТ СН'!$H$21</f>
        <v>4694.0941704400002</v>
      </c>
      <c r="N97" s="36">
        <f>SUMIFS(СВЦЭМ!$D$39:$D$782,СВЦЭМ!$A$39:$A$782,$A97,СВЦЭМ!$B$39:$B$782,N$83)+'СЕТ СН'!$H$11+СВЦЭМ!$D$10+'СЕТ СН'!$H$5-'СЕТ СН'!$H$21</f>
        <v>4707.0070975100007</v>
      </c>
      <c r="O97" s="36">
        <f>SUMIFS(СВЦЭМ!$D$39:$D$782,СВЦЭМ!$A$39:$A$782,$A97,СВЦЭМ!$B$39:$B$782,O$83)+'СЕТ СН'!$H$11+СВЦЭМ!$D$10+'СЕТ СН'!$H$5-'СЕТ СН'!$H$21</f>
        <v>4699.0736249399997</v>
      </c>
      <c r="P97" s="36">
        <f>SUMIFS(СВЦЭМ!$D$39:$D$782,СВЦЭМ!$A$39:$A$782,$A97,СВЦЭМ!$B$39:$B$782,P$83)+'СЕТ СН'!$H$11+СВЦЭМ!$D$10+'СЕТ СН'!$H$5-'СЕТ СН'!$H$21</f>
        <v>4714.2724295300004</v>
      </c>
      <c r="Q97" s="36">
        <f>SUMIFS(СВЦЭМ!$D$39:$D$782,СВЦЭМ!$A$39:$A$782,$A97,СВЦЭМ!$B$39:$B$782,Q$83)+'СЕТ СН'!$H$11+СВЦЭМ!$D$10+'СЕТ СН'!$H$5-'СЕТ СН'!$H$21</f>
        <v>4727.2692467699999</v>
      </c>
      <c r="R97" s="36">
        <f>SUMIFS(СВЦЭМ!$D$39:$D$782,СВЦЭМ!$A$39:$A$782,$A97,СВЦЭМ!$B$39:$B$782,R$83)+'СЕТ СН'!$H$11+СВЦЭМ!$D$10+'СЕТ СН'!$H$5-'СЕТ СН'!$H$21</f>
        <v>4713.5035839600005</v>
      </c>
      <c r="S97" s="36">
        <f>SUMIFS(СВЦЭМ!$D$39:$D$782,СВЦЭМ!$A$39:$A$782,$A97,СВЦЭМ!$B$39:$B$782,S$83)+'СЕТ СН'!$H$11+СВЦЭМ!$D$10+'СЕТ СН'!$H$5-'СЕТ СН'!$H$21</f>
        <v>4705.39054493</v>
      </c>
      <c r="T97" s="36">
        <f>SUMIFS(СВЦЭМ!$D$39:$D$782,СВЦЭМ!$A$39:$A$782,$A97,СВЦЭМ!$B$39:$B$782,T$83)+'СЕТ СН'!$H$11+СВЦЭМ!$D$10+'СЕТ СН'!$H$5-'СЕТ СН'!$H$21</f>
        <v>4701.0522825099997</v>
      </c>
      <c r="U97" s="36">
        <f>SUMIFS(СВЦЭМ!$D$39:$D$782,СВЦЭМ!$A$39:$A$782,$A97,СВЦЭМ!$B$39:$B$782,U$83)+'СЕТ СН'!$H$11+СВЦЭМ!$D$10+'СЕТ СН'!$H$5-'СЕТ СН'!$H$21</f>
        <v>4698.9877341900001</v>
      </c>
      <c r="V97" s="36">
        <f>SUMIFS(СВЦЭМ!$D$39:$D$782,СВЦЭМ!$A$39:$A$782,$A97,СВЦЭМ!$B$39:$B$782,V$83)+'СЕТ СН'!$H$11+СВЦЭМ!$D$10+'СЕТ СН'!$H$5-'СЕТ СН'!$H$21</f>
        <v>4694.5929469100001</v>
      </c>
      <c r="W97" s="36">
        <f>SUMIFS(СВЦЭМ!$D$39:$D$782,СВЦЭМ!$A$39:$A$782,$A97,СВЦЭМ!$B$39:$B$782,W$83)+'СЕТ СН'!$H$11+СВЦЭМ!$D$10+'СЕТ СН'!$H$5-'СЕТ СН'!$H$21</f>
        <v>4654.0748603700004</v>
      </c>
      <c r="X97" s="36">
        <f>SUMIFS(СВЦЭМ!$D$39:$D$782,СВЦЭМ!$A$39:$A$782,$A97,СВЦЭМ!$B$39:$B$782,X$83)+'СЕТ СН'!$H$11+СВЦЭМ!$D$10+'СЕТ СН'!$H$5-'СЕТ СН'!$H$21</f>
        <v>4668.5563977000002</v>
      </c>
      <c r="Y97" s="36">
        <f>SUMIFS(СВЦЭМ!$D$39:$D$782,СВЦЭМ!$A$39:$A$782,$A97,СВЦЭМ!$B$39:$B$782,Y$83)+'СЕТ СН'!$H$11+СВЦЭМ!$D$10+'СЕТ СН'!$H$5-'СЕТ СН'!$H$21</f>
        <v>4722.96869453</v>
      </c>
    </row>
    <row r="98" spans="1:25" ht="15.75" x14ac:dyDescent="0.2">
      <c r="A98" s="35">
        <f t="shared" si="2"/>
        <v>45092</v>
      </c>
      <c r="B98" s="36">
        <f>SUMIFS(СВЦЭМ!$D$39:$D$782,СВЦЭМ!$A$39:$A$782,$A98,СВЦЭМ!$B$39:$B$782,B$83)+'СЕТ СН'!$H$11+СВЦЭМ!$D$10+'СЕТ СН'!$H$5-'СЕТ СН'!$H$21</f>
        <v>4602.9826731200001</v>
      </c>
      <c r="C98" s="36">
        <f>SUMIFS(СВЦЭМ!$D$39:$D$782,СВЦЭМ!$A$39:$A$782,$A98,СВЦЭМ!$B$39:$B$782,C$83)+'СЕТ СН'!$H$11+СВЦЭМ!$D$10+'СЕТ СН'!$H$5-'СЕТ СН'!$H$21</f>
        <v>4672.8458010900004</v>
      </c>
      <c r="D98" s="36">
        <f>SUMIFS(СВЦЭМ!$D$39:$D$782,СВЦЭМ!$A$39:$A$782,$A98,СВЦЭМ!$B$39:$B$782,D$83)+'СЕТ СН'!$H$11+СВЦЭМ!$D$10+'СЕТ СН'!$H$5-'СЕТ СН'!$H$21</f>
        <v>4744.6828626000006</v>
      </c>
      <c r="E98" s="36">
        <f>SUMIFS(СВЦЭМ!$D$39:$D$782,СВЦЭМ!$A$39:$A$782,$A98,СВЦЭМ!$B$39:$B$782,E$83)+'СЕТ СН'!$H$11+СВЦЭМ!$D$10+'СЕТ СН'!$H$5-'СЕТ СН'!$H$21</f>
        <v>4751.6294122500003</v>
      </c>
      <c r="F98" s="36">
        <f>SUMIFS(СВЦЭМ!$D$39:$D$782,СВЦЭМ!$A$39:$A$782,$A98,СВЦЭМ!$B$39:$B$782,F$83)+'СЕТ СН'!$H$11+СВЦЭМ!$D$10+'СЕТ СН'!$H$5-'СЕТ СН'!$H$21</f>
        <v>4725.8678169900004</v>
      </c>
      <c r="G98" s="36">
        <f>SUMIFS(СВЦЭМ!$D$39:$D$782,СВЦЭМ!$A$39:$A$782,$A98,СВЦЭМ!$B$39:$B$782,G$83)+'СЕТ СН'!$H$11+СВЦЭМ!$D$10+'СЕТ СН'!$H$5-'СЕТ СН'!$H$21</f>
        <v>4729.4294542300004</v>
      </c>
      <c r="H98" s="36">
        <f>SUMIFS(СВЦЭМ!$D$39:$D$782,СВЦЭМ!$A$39:$A$782,$A98,СВЦЭМ!$B$39:$B$782,H$83)+'СЕТ СН'!$H$11+СВЦЭМ!$D$10+'СЕТ СН'!$H$5-'СЕТ СН'!$H$21</f>
        <v>4605.6696570200002</v>
      </c>
      <c r="I98" s="36">
        <f>SUMIFS(СВЦЭМ!$D$39:$D$782,СВЦЭМ!$A$39:$A$782,$A98,СВЦЭМ!$B$39:$B$782,I$83)+'СЕТ СН'!$H$11+СВЦЭМ!$D$10+'СЕТ СН'!$H$5-'СЕТ СН'!$H$21</f>
        <v>4487.6566658600004</v>
      </c>
      <c r="J98" s="36">
        <f>SUMIFS(СВЦЭМ!$D$39:$D$782,СВЦЭМ!$A$39:$A$782,$A98,СВЦЭМ!$B$39:$B$782,J$83)+'СЕТ СН'!$H$11+СВЦЭМ!$D$10+'СЕТ СН'!$H$5-'СЕТ СН'!$H$21</f>
        <v>4453.67565113</v>
      </c>
      <c r="K98" s="36">
        <f>SUMIFS(СВЦЭМ!$D$39:$D$782,СВЦЭМ!$A$39:$A$782,$A98,СВЦЭМ!$B$39:$B$782,K$83)+'СЕТ СН'!$H$11+СВЦЭМ!$D$10+'СЕТ СН'!$H$5-'СЕТ СН'!$H$21</f>
        <v>4442.2572765800005</v>
      </c>
      <c r="L98" s="36">
        <f>SUMIFS(СВЦЭМ!$D$39:$D$782,СВЦЭМ!$A$39:$A$782,$A98,СВЦЭМ!$B$39:$B$782,L$83)+'СЕТ СН'!$H$11+СВЦЭМ!$D$10+'СЕТ СН'!$H$5-'СЕТ СН'!$H$21</f>
        <v>4416.7802438799999</v>
      </c>
      <c r="M98" s="36">
        <f>SUMIFS(СВЦЭМ!$D$39:$D$782,СВЦЭМ!$A$39:$A$782,$A98,СВЦЭМ!$B$39:$B$782,M$83)+'СЕТ СН'!$H$11+СВЦЭМ!$D$10+'СЕТ СН'!$H$5-'СЕТ СН'!$H$21</f>
        <v>4428.4352921</v>
      </c>
      <c r="N98" s="36">
        <f>SUMIFS(СВЦЭМ!$D$39:$D$782,СВЦЭМ!$A$39:$A$782,$A98,СВЦЭМ!$B$39:$B$782,N$83)+'СЕТ СН'!$H$11+СВЦЭМ!$D$10+'СЕТ СН'!$H$5-'СЕТ СН'!$H$21</f>
        <v>4456.1598521000005</v>
      </c>
      <c r="O98" s="36">
        <f>SUMIFS(СВЦЭМ!$D$39:$D$782,СВЦЭМ!$A$39:$A$782,$A98,СВЦЭМ!$B$39:$B$782,O$83)+'СЕТ СН'!$H$11+СВЦЭМ!$D$10+'СЕТ СН'!$H$5-'СЕТ СН'!$H$21</f>
        <v>4463.3695829200005</v>
      </c>
      <c r="P98" s="36">
        <f>SUMIFS(СВЦЭМ!$D$39:$D$782,СВЦЭМ!$A$39:$A$782,$A98,СВЦЭМ!$B$39:$B$782,P$83)+'СЕТ СН'!$H$11+СВЦЭМ!$D$10+'СЕТ СН'!$H$5-'СЕТ СН'!$H$21</f>
        <v>4479.1954800800004</v>
      </c>
      <c r="Q98" s="36">
        <f>SUMIFS(СВЦЭМ!$D$39:$D$782,СВЦЭМ!$A$39:$A$782,$A98,СВЦЭМ!$B$39:$B$782,Q$83)+'СЕТ СН'!$H$11+СВЦЭМ!$D$10+'СЕТ СН'!$H$5-'СЕТ СН'!$H$21</f>
        <v>4480.8128420900002</v>
      </c>
      <c r="R98" s="36">
        <f>SUMIFS(СВЦЭМ!$D$39:$D$782,СВЦЭМ!$A$39:$A$782,$A98,СВЦЭМ!$B$39:$B$782,R$83)+'СЕТ СН'!$H$11+СВЦЭМ!$D$10+'СЕТ СН'!$H$5-'СЕТ СН'!$H$21</f>
        <v>4437.4917101999999</v>
      </c>
      <c r="S98" s="36">
        <f>SUMIFS(СВЦЭМ!$D$39:$D$782,СВЦЭМ!$A$39:$A$782,$A98,СВЦЭМ!$B$39:$B$782,S$83)+'СЕТ СН'!$H$11+СВЦЭМ!$D$10+'СЕТ СН'!$H$5-'СЕТ СН'!$H$21</f>
        <v>4447.3336622200004</v>
      </c>
      <c r="T98" s="36">
        <f>SUMIFS(СВЦЭМ!$D$39:$D$782,СВЦЭМ!$A$39:$A$782,$A98,СВЦЭМ!$B$39:$B$782,T$83)+'СЕТ СН'!$H$11+СВЦЭМ!$D$10+'СЕТ СН'!$H$5-'СЕТ СН'!$H$21</f>
        <v>4445.9450178400002</v>
      </c>
      <c r="U98" s="36">
        <f>SUMIFS(СВЦЭМ!$D$39:$D$782,СВЦЭМ!$A$39:$A$782,$A98,СВЦЭМ!$B$39:$B$782,U$83)+'СЕТ СН'!$H$11+СВЦЭМ!$D$10+'СЕТ СН'!$H$5-'СЕТ СН'!$H$21</f>
        <v>4444.4024761300007</v>
      </c>
      <c r="V98" s="36">
        <f>SUMIFS(СВЦЭМ!$D$39:$D$782,СВЦЭМ!$A$39:$A$782,$A98,СВЦЭМ!$B$39:$B$782,V$83)+'СЕТ СН'!$H$11+СВЦЭМ!$D$10+'СЕТ СН'!$H$5-'СЕТ СН'!$H$21</f>
        <v>4468.6736164800004</v>
      </c>
      <c r="W98" s="36">
        <f>SUMIFS(СВЦЭМ!$D$39:$D$782,СВЦЭМ!$A$39:$A$782,$A98,СВЦЭМ!$B$39:$B$782,W$83)+'СЕТ СН'!$H$11+СВЦЭМ!$D$10+'СЕТ СН'!$H$5-'СЕТ СН'!$H$21</f>
        <v>4445.1846569600002</v>
      </c>
      <c r="X98" s="36">
        <f>SUMIFS(СВЦЭМ!$D$39:$D$782,СВЦЭМ!$A$39:$A$782,$A98,СВЦЭМ!$B$39:$B$782,X$83)+'СЕТ СН'!$H$11+СВЦЭМ!$D$10+'СЕТ СН'!$H$5-'СЕТ СН'!$H$21</f>
        <v>4468.3114189000007</v>
      </c>
      <c r="Y98" s="36">
        <f>SUMIFS(СВЦЭМ!$D$39:$D$782,СВЦЭМ!$A$39:$A$782,$A98,СВЦЭМ!$B$39:$B$782,Y$83)+'СЕТ СН'!$H$11+СВЦЭМ!$D$10+'СЕТ СН'!$H$5-'СЕТ СН'!$H$21</f>
        <v>4552.2191259199999</v>
      </c>
    </row>
    <row r="99" spans="1:25" ht="15.75" x14ac:dyDescent="0.2">
      <c r="A99" s="35">
        <f t="shared" si="2"/>
        <v>45093</v>
      </c>
      <c r="B99" s="36">
        <f>SUMIFS(СВЦЭМ!$D$39:$D$782,СВЦЭМ!$A$39:$A$782,$A99,СВЦЭМ!$B$39:$B$782,B$83)+'СЕТ СН'!$H$11+СВЦЭМ!$D$10+'СЕТ СН'!$H$5-'СЕТ СН'!$H$21</f>
        <v>4683.0442223800001</v>
      </c>
      <c r="C99" s="36">
        <f>SUMIFS(СВЦЭМ!$D$39:$D$782,СВЦЭМ!$A$39:$A$782,$A99,СВЦЭМ!$B$39:$B$782,C$83)+'СЕТ СН'!$H$11+СВЦЭМ!$D$10+'СЕТ СН'!$H$5-'СЕТ СН'!$H$21</f>
        <v>4736.9515706800003</v>
      </c>
      <c r="D99" s="36">
        <f>SUMIFS(СВЦЭМ!$D$39:$D$782,СВЦЭМ!$A$39:$A$782,$A99,СВЦЭМ!$B$39:$B$782,D$83)+'СЕТ СН'!$H$11+СВЦЭМ!$D$10+'СЕТ СН'!$H$5-'СЕТ СН'!$H$21</f>
        <v>4826.9946048199999</v>
      </c>
      <c r="E99" s="36">
        <f>SUMIFS(СВЦЭМ!$D$39:$D$782,СВЦЭМ!$A$39:$A$782,$A99,СВЦЭМ!$B$39:$B$782,E$83)+'СЕТ СН'!$H$11+СВЦЭМ!$D$10+'СЕТ СН'!$H$5-'СЕТ СН'!$H$21</f>
        <v>4841.4750185900002</v>
      </c>
      <c r="F99" s="36">
        <f>SUMIFS(СВЦЭМ!$D$39:$D$782,СВЦЭМ!$A$39:$A$782,$A99,СВЦЭМ!$B$39:$B$782,F$83)+'СЕТ СН'!$H$11+СВЦЭМ!$D$10+'СЕТ СН'!$H$5-'СЕТ СН'!$H$21</f>
        <v>4845.1881525500003</v>
      </c>
      <c r="G99" s="36">
        <f>SUMIFS(СВЦЭМ!$D$39:$D$782,СВЦЭМ!$A$39:$A$782,$A99,СВЦЭМ!$B$39:$B$782,G$83)+'СЕТ СН'!$H$11+СВЦЭМ!$D$10+'СЕТ СН'!$H$5-'СЕТ СН'!$H$21</f>
        <v>4805.7253443700001</v>
      </c>
      <c r="H99" s="36">
        <f>SUMIFS(СВЦЭМ!$D$39:$D$782,СВЦЭМ!$A$39:$A$782,$A99,СВЦЭМ!$B$39:$B$782,H$83)+'СЕТ СН'!$H$11+СВЦЭМ!$D$10+'СЕТ СН'!$H$5-'СЕТ СН'!$H$21</f>
        <v>4684.4650413100007</v>
      </c>
      <c r="I99" s="36">
        <f>SUMIFS(СВЦЭМ!$D$39:$D$782,СВЦЭМ!$A$39:$A$782,$A99,СВЦЭМ!$B$39:$B$782,I$83)+'СЕТ СН'!$H$11+СВЦЭМ!$D$10+'СЕТ СН'!$H$5-'СЕТ СН'!$H$21</f>
        <v>4626.9440634399998</v>
      </c>
      <c r="J99" s="36">
        <f>SUMIFS(СВЦЭМ!$D$39:$D$782,СВЦЭМ!$A$39:$A$782,$A99,СВЦЭМ!$B$39:$B$782,J$83)+'СЕТ СН'!$H$11+СВЦЭМ!$D$10+'СЕТ СН'!$H$5-'СЕТ СН'!$H$21</f>
        <v>4541.8857275299997</v>
      </c>
      <c r="K99" s="36">
        <f>SUMIFS(СВЦЭМ!$D$39:$D$782,СВЦЭМ!$A$39:$A$782,$A99,СВЦЭМ!$B$39:$B$782,K$83)+'СЕТ СН'!$H$11+СВЦЭМ!$D$10+'СЕТ СН'!$H$5-'СЕТ СН'!$H$21</f>
        <v>4557.1168613200007</v>
      </c>
      <c r="L99" s="36">
        <f>SUMIFS(СВЦЭМ!$D$39:$D$782,СВЦЭМ!$A$39:$A$782,$A99,СВЦЭМ!$B$39:$B$782,L$83)+'СЕТ СН'!$H$11+СВЦЭМ!$D$10+'СЕТ СН'!$H$5-'СЕТ СН'!$H$21</f>
        <v>4560.4430090400001</v>
      </c>
      <c r="M99" s="36">
        <f>SUMIFS(СВЦЭМ!$D$39:$D$782,СВЦЭМ!$A$39:$A$782,$A99,СВЦЭМ!$B$39:$B$782,M$83)+'СЕТ СН'!$H$11+СВЦЭМ!$D$10+'СЕТ СН'!$H$5-'СЕТ СН'!$H$21</f>
        <v>4588.5290505200001</v>
      </c>
      <c r="N99" s="36">
        <f>SUMIFS(СВЦЭМ!$D$39:$D$782,СВЦЭМ!$A$39:$A$782,$A99,СВЦЭМ!$B$39:$B$782,N$83)+'СЕТ СН'!$H$11+СВЦЭМ!$D$10+'СЕТ СН'!$H$5-'СЕТ СН'!$H$21</f>
        <v>4632.5582300400001</v>
      </c>
      <c r="O99" s="36">
        <f>SUMIFS(СВЦЭМ!$D$39:$D$782,СВЦЭМ!$A$39:$A$782,$A99,СВЦЭМ!$B$39:$B$782,O$83)+'СЕТ СН'!$H$11+СВЦЭМ!$D$10+'СЕТ СН'!$H$5-'СЕТ СН'!$H$21</f>
        <v>4631.9851326200005</v>
      </c>
      <c r="P99" s="36">
        <f>SUMIFS(СВЦЭМ!$D$39:$D$782,СВЦЭМ!$A$39:$A$782,$A99,СВЦЭМ!$B$39:$B$782,P$83)+'СЕТ СН'!$H$11+СВЦЭМ!$D$10+'СЕТ СН'!$H$5-'СЕТ СН'!$H$21</f>
        <v>4637.9463960600006</v>
      </c>
      <c r="Q99" s="36">
        <f>SUMIFS(СВЦЭМ!$D$39:$D$782,СВЦЭМ!$A$39:$A$782,$A99,СВЦЭМ!$B$39:$B$782,Q$83)+'СЕТ СН'!$H$11+СВЦЭМ!$D$10+'СЕТ СН'!$H$5-'СЕТ СН'!$H$21</f>
        <v>4618.28483323</v>
      </c>
      <c r="R99" s="36">
        <f>SUMIFS(СВЦЭМ!$D$39:$D$782,СВЦЭМ!$A$39:$A$782,$A99,СВЦЭМ!$B$39:$B$782,R$83)+'СЕТ СН'!$H$11+СВЦЭМ!$D$10+'СЕТ СН'!$H$5-'СЕТ СН'!$H$21</f>
        <v>4605.1525640199998</v>
      </c>
      <c r="S99" s="36">
        <f>SUMIFS(СВЦЭМ!$D$39:$D$782,СВЦЭМ!$A$39:$A$782,$A99,СВЦЭМ!$B$39:$B$782,S$83)+'СЕТ СН'!$H$11+СВЦЭМ!$D$10+'СЕТ СН'!$H$5-'СЕТ СН'!$H$21</f>
        <v>4582.9619138100006</v>
      </c>
      <c r="T99" s="36">
        <f>SUMIFS(СВЦЭМ!$D$39:$D$782,СВЦЭМ!$A$39:$A$782,$A99,СВЦЭМ!$B$39:$B$782,T$83)+'СЕТ СН'!$H$11+СВЦЭМ!$D$10+'СЕТ СН'!$H$5-'СЕТ СН'!$H$21</f>
        <v>4572.5677887700003</v>
      </c>
      <c r="U99" s="36">
        <f>SUMIFS(СВЦЭМ!$D$39:$D$782,СВЦЭМ!$A$39:$A$782,$A99,СВЦЭМ!$B$39:$B$782,U$83)+'СЕТ СН'!$H$11+СВЦЭМ!$D$10+'СЕТ СН'!$H$5-'СЕТ СН'!$H$21</f>
        <v>4574.21568493</v>
      </c>
      <c r="V99" s="36">
        <f>SUMIFS(СВЦЭМ!$D$39:$D$782,СВЦЭМ!$A$39:$A$782,$A99,СВЦЭМ!$B$39:$B$782,V$83)+'СЕТ СН'!$H$11+СВЦЭМ!$D$10+'СЕТ СН'!$H$5-'СЕТ СН'!$H$21</f>
        <v>4563.8885478700004</v>
      </c>
      <c r="W99" s="36">
        <f>SUMIFS(СВЦЭМ!$D$39:$D$782,СВЦЭМ!$A$39:$A$782,$A99,СВЦЭМ!$B$39:$B$782,W$83)+'СЕТ СН'!$H$11+СВЦЭМ!$D$10+'СЕТ СН'!$H$5-'СЕТ СН'!$H$21</f>
        <v>4528.5307138900007</v>
      </c>
      <c r="X99" s="36">
        <f>SUMIFS(СВЦЭМ!$D$39:$D$782,СВЦЭМ!$A$39:$A$782,$A99,СВЦЭМ!$B$39:$B$782,X$83)+'СЕТ СН'!$H$11+СВЦЭМ!$D$10+'СЕТ СН'!$H$5-'СЕТ СН'!$H$21</f>
        <v>4579.7100646700001</v>
      </c>
      <c r="Y99" s="36">
        <f>SUMIFS(СВЦЭМ!$D$39:$D$782,СВЦЭМ!$A$39:$A$782,$A99,СВЦЭМ!$B$39:$B$782,Y$83)+'СЕТ СН'!$H$11+СВЦЭМ!$D$10+'СЕТ СН'!$H$5-'СЕТ СН'!$H$21</f>
        <v>4722.7069932900004</v>
      </c>
    </row>
    <row r="100" spans="1:25" ht="15.75" x14ac:dyDescent="0.2">
      <c r="A100" s="35">
        <f t="shared" si="2"/>
        <v>45094</v>
      </c>
      <c r="B100" s="36">
        <f>SUMIFS(СВЦЭМ!$D$39:$D$782,СВЦЭМ!$A$39:$A$782,$A100,СВЦЭМ!$B$39:$B$782,B$83)+'СЕТ СН'!$H$11+СВЦЭМ!$D$10+'СЕТ СН'!$H$5-'СЕТ СН'!$H$21</f>
        <v>4581.0450122399998</v>
      </c>
      <c r="C100" s="36">
        <f>SUMIFS(СВЦЭМ!$D$39:$D$782,СВЦЭМ!$A$39:$A$782,$A100,СВЦЭМ!$B$39:$B$782,C$83)+'СЕТ СН'!$H$11+СВЦЭМ!$D$10+'СЕТ СН'!$H$5-'СЕТ СН'!$H$21</f>
        <v>4657.0721161399997</v>
      </c>
      <c r="D100" s="36">
        <f>SUMIFS(СВЦЭМ!$D$39:$D$782,СВЦЭМ!$A$39:$A$782,$A100,СВЦЭМ!$B$39:$B$782,D$83)+'СЕТ СН'!$H$11+СВЦЭМ!$D$10+'СЕТ СН'!$H$5-'СЕТ СН'!$H$21</f>
        <v>4693.68713269</v>
      </c>
      <c r="E100" s="36">
        <f>SUMIFS(СВЦЭМ!$D$39:$D$782,СВЦЭМ!$A$39:$A$782,$A100,СВЦЭМ!$B$39:$B$782,E$83)+'СЕТ СН'!$H$11+СВЦЭМ!$D$10+'СЕТ СН'!$H$5-'СЕТ СН'!$H$21</f>
        <v>4692.1527117200003</v>
      </c>
      <c r="F100" s="36">
        <f>SUMIFS(СВЦЭМ!$D$39:$D$782,СВЦЭМ!$A$39:$A$782,$A100,СВЦЭМ!$B$39:$B$782,F$83)+'СЕТ СН'!$H$11+СВЦЭМ!$D$10+'СЕТ СН'!$H$5-'СЕТ СН'!$H$21</f>
        <v>4685.4437383100003</v>
      </c>
      <c r="G100" s="36">
        <f>SUMIFS(СВЦЭМ!$D$39:$D$782,СВЦЭМ!$A$39:$A$782,$A100,СВЦЭМ!$B$39:$B$782,G$83)+'СЕТ СН'!$H$11+СВЦЭМ!$D$10+'СЕТ СН'!$H$5-'СЕТ СН'!$H$21</f>
        <v>4717.3817313500003</v>
      </c>
      <c r="H100" s="36">
        <f>SUMIFS(СВЦЭМ!$D$39:$D$782,СВЦЭМ!$A$39:$A$782,$A100,СВЦЭМ!$B$39:$B$782,H$83)+'СЕТ СН'!$H$11+СВЦЭМ!$D$10+'СЕТ СН'!$H$5-'СЕТ СН'!$H$21</f>
        <v>4654.0318980000002</v>
      </c>
      <c r="I100" s="36">
        <f>SUMIFS(СВЦЭМ!$D$39:$D$782,СВЦЭМ!$A$39:$A$782,$A100,СВЦЭМ!$B$39:$B$782,I$83)+'СЕТ СН'!$H$11+СВЦЭМ!$D$10+'СЕТ СН'!$H$5-'СЕТ СН'!$H$21</f>
        <v>4575.5779034799998</v>
      </c>
      <c r="J100" s="36">
        <f>SUMIFS(СВЦЭМ!$D$39:$D$782,СВЦЭМ!$A$39:$A$782,$A100,СВЦЭМ!$B$39:$B$782,J$83)+'СЕТ СН'!$H$11+СВЦЭМ!$D$10+'СЕТ СН'!$H$5-'СЕТ СН'!$H$21</f>
        <v>4466.3122403400002</v>
      </c>
      <c r="K100" s="36">
        <f>SUMIFS(СВЦЭМ!$D$39:$D$782,СВЦЭМ!$A$39:$A$782,$A100,СВЦЭМ!$B$39:$B$782,K$83)+'СЕТ СН'!$H$11+СВЦЭМ!$D$10+'СЕТ СН'!$H$5-'СЕТ СН'!$H$21</f>
        <v>4412.6988146500007</v>
      </c>
      <c r="L100" s="36">
        <f>SUMIFS(СВЦЭМ!$D$39:$D$782,СВЦЭМ!$A$39:$A$782,$A100,СВЦЭМ!$B$39:$B$782,L$83)+'СЕТ СН'!$H$11+СВЦЭМ!$D$10+'СЕТ СН'!$H$5-'СЕТ СН'!$H$21</f>
        <v>4390.6516428900004</v>
      </c>
      <c r="M100" s="36">
        <f>SUMIFS(СВЦЭМ!$D$39:$D$782,СВЦЭМ!$A$39:$A$782,$A100,СВЦЭМ!$B$39:$B$782,M$83)+'СЕТ СН'!$H$11+СВЦЭМ!$D$10+'СЕТ СН'!$H$5-'СЕТ СН'!$H$21</f>
        <v>4398.9661535499999</v>
      </c>
      <c r="N100" s="36">
        <f>SUMIFS(СВЦЭМ!$D$39:$D$782,СВЦЭМ!$A$39:$A$782,$A100,СВЦЭМ!$B$39:$B$782,N$83)+'СЕТ СН'!$H$11+СВЦЭМ!$D$10+'СЕТ СН'!$H$5-'СЕТ СН'!$H$21</f>
        <v>4433.3656325900001</v>
      </c>
      <c r="O100" s="36">
        <f>SUMIFS(СВЦЭМ!$D$39:$D$782,СВЦЭМ!$A$39:$A$782,$A100,СВЦЭМ!$B$39:$B$782,O$83)+'СЕТ СН'!$H$11+СВЦЭМ!$D$10+'СЕТ СН'!$H$5-'СЕТ СН'!$H$21</f>
        <v>4432.2691830599997</v>
      </c>
      <c r="P100" s="36">
        <f>SUMIFS(СВЦЭМ!$D$39:$D$782,СВЦЭМ!$A$39:$A$782,$A100,СВЦЭМ!$B$39:$B$782,P$83)+'СЕТ СН'!$H$11+СВЦЭМ!$D$10+'СЕТ СН'!$H$5-'СЕТ СН'!$H$21</f>
        <v>4451.5253722400003</v>
      </c>
      <c r="Q100" s="36">
        <f>SUMIFS(СВЦЭМ!$D$39:$D$782,СВЦЭМ!$A$39:$A$782,$A100,СВЦЭМ!$B$39:$B$782,Q$83)+'СЕТ СН'!$H$11+СВЦЭМ!$D$10+'СЕТ СН'!$H$5-'СЕТ СН'!$H$21</f>
        <v>4468.6027324200004</v>
      </c>
      <c r="R100" s="36">
        <f>SUMIFS(СВЦЭМ!$D$39:$D$782,СВЦЭМ!$A$39:$A$782,$A100,СВЦЭМ!$B$39:$B$782,R$83)+'СЕТ СН'!$H$11+СВЦЭМ!$D$10+'СЕТ СН'!$H$5-'СЕТ СН'!$H$21</f>
        <v>4457.1644000699998</v>
      </c>
      <c r="S100" s="36">
        <f>SUMIFS(СВЦЭМ!$D$39:$D$782,СВЦЭМ!$A$39:$A$782,$A100,СВЦЭМ!$B$39:$B$782,S$83)+'СЕТ СН'!$H$11+СВЦЭМ!$D$10+'СЕТ СН'!$H$5-'СЕТ СН'!$H$21</f>
        <v>4439.1170928400006</v>
      </c>
      <c r="T100" s="36">
        <f>SUMIFS(СВЦЭМ!$D$39:$D$782,СВЦЭМ!$A$39:$A$782,$A100,СВЦЭМ!$B$39:$B$782,T$83)+'СЕТ СН'!$H$11+СВЦЭМ!$D$10+'СЕТ СН'!$H$5-'СЕТ СН'!$H$21</f>
        <v>4421.9830728699999</v>
      </c>
      <c r="U100" s="36">
        <f>SUMIFS(СВЦЭМ!$D$39:$D$782,СВЦЭМ!$A$39:$A$782,$A100,СВЦЭМ!$B$39:$B$782,U$83)+'СЕТ СН'!$H$11+СВЦЭМ!$D$10+'СЕТ СН'!$H$5-'СЕТ СН'!$H$21</f>
        <v>4419.1840332100001</v>
      </c>
      <c r="V100" s="36">
        <f>SUMIFS(СВЦЭМ!$D$39:$D$782,СВЦЭМ!$A$39:$A$782,$A100,СВЦЭМ!$B$39:$B$782,V$83)+'СЕТ СН'!$H$11+СВЦЭМ!$D$10+'СЕТ СН'!$H$5-'СЕТ СН'!$H$21</f>
        <v>4407.2334254400002</v>
      </c>
      <c r="W100" s="36">
        <f>SUMIFS(СВЦЭМ!$D$39:$D$782,СВЦЭМ!$A$39:$A$782,$A100,СВЦЭМ!$B$39:$B$782,W$83)+'СЕТ СН'!$H$11+СВЦЭМ!$D$10+'СЕТ СН'!$H$5-'СЕТ СН'!$H$21</f>
        <v>4379.3219854600002</v>
      </c>
      <c r="X100" s="36">
        <f>SUMIFS(СВЦЭМ!$D$39:$D$782,СВЦЭМ!$A$39:$A$782,$A100,СВЦЭМ!$B$39:$B$782,X$83)+'СЕТ СН'!$H$11+СВЦЭМ!$D$10+'СЕТ СН'!$H$5-'СЕТ СН'!$H$21</f>
        <v>4433.8847918199999</v>
      </c>
      <c r="Y100" s="36">
        <f>SUMIFS(СВЦЭМ!$D$39:$D$782,СВЦЭМ!$A$39:$A$782,$A100,СВЦЭМ!$B$39:$B$782,Y$83)+'СЕТ СН'!$H$11+СВЦЭМ!$D$10+'СЕТ СН'!$H$5-'СЕТ СН'!$H$21</f>
        <v>4505.5416718500001</v>
      </c>
    </row>
    <row r="101" spans="1:25" ht="15.75" x14ac:dyDescent="0.2">
      <c r="A101" s="35">
        <f t="shared" si="2"/>
        <v>45095</v>
      </c>
      <c r="B101" s="36">
        <f>SUMIFS(СВЦЭМ!$D$39:$D$782,СВЦЭМ!$A$39:$A$782,$A101,СВЦЭМ!$B$39:$B$782,B$83)+'СЕТ СН'!$H$11+СВЦЭМ!$D$10+'СЕТ СН'!$H$5-'СЕТ СН'!$H$21</f>
        <v>4699.9761043100007</v>
      </c>
      <c r="C101" s="36">
        <f>SUMIFS(СВЦЭМ!$D$39:$D$782,СВЦЭМ!$A$39:$A$782,$A101,СВЦЭМ!$B$39:$B$782,C$83)+'СЕТ СН'!$H$11+СВЦЭМ!$D$10+'СЕТ СН'!$H$5-'СЕТ СН'!$H$21</f>
        <v>4798.9668026300005</v>
      </c>
      <c r="D101" s="36">
        <f>SUMIFS(СВЦЭМ!$D$39:$D$782,СВЦЭМ!$A$39:$A$782,$A101,СВЦЭМ!$B$39:$B$782,D$83)+'СЕТ СН'!$H$11+СВЦЭМ!$D$10+'СЕТ СН'!$H$5-'СЕТ СН'!$H$21</f>
        <v>4830.0943606500005</v>
      </c>
      <c r="E101" s="36">
        <f>SUMIFS(СВЦЭМ!$D$39:$D$782,СВЦЭМ!$A$39:$A$782,$A101,СВЦЭМ!$B$39:$B$782,E$83)+'СЕТ СН'!$H$11+СВЦЭМ!$D$10+'СЕТ СН'!$H$5-'СЕТ СН'!$H$21</f>
        <v>4856.6403828100001</v>
      </c>
      <c r="F101" s="36">
        <f>SUMIFS(СВЦЭМ!$D$39:$D$782,СВЦЭМ!$A$39:$A$782,$A101,СВЦЭМ!$B$39:$B$782,F$83)+'СЕТ СН'!$H$11+СВЦЭМ!$D$10+'СЕТ СН'!$H$5-'СЕТ СН'!$H$21</f>
        <v>4879.5778461099999</v>
      </c>
      <c r="G101" s="36">
        <f>SUMIFS(СВЦЭМ!$D$39:$D$782,СВЦЭМ!$A$39:$A$782,$A101,СВЦЭМ!$B$39:$B$782,G$83)+'СЕТ СН'!$H$11+СВЦЭМ!$D$10+'СЕТ СН'!$H$5-'СЕТ СН'!$H$21</f>
        <v>4877.0159491000004</v>
      </c>
      <c r="H101" s="36">
        <f>SUMIFS(СВЦЭМ!$D$39:$D$782,СВЦЭМ!$A$39:$A$782,$A101,СВЦЭМ!$B$39:$B$782,H$83)+'СЕТ СН'!$H$11+СВЦЭМ!$D$10+'СЕТ СН'!$H$5-'СЕТ СН'!$H$21</f>
        <v>4836.0648191700002</v>
      </c>
      <c r="I101" s="36">
        <f>SUMIFS(СВЦЭМ!$D$39:$D$782,СВЦЭМ!$A$39:$A$782,$A101,СВЦЭМ!$B$39:$B$782,I$83)+'СЕТ СН'!$H$11+СВЦЭМ!$D$10+'СЕТ СН'!$H$5-'СЕТ СН'!$H$21</f>
        <v>4803.1441099100002</v>
      </c>
      <c r="J101" s="36">
        <f>SUMIFS(СВЦЭМ!$D$39:$D$782,СВЦЭМ!$A$39:$A$782,$A101,СВЦЭМ!$B$39:$B$782,J$83)+'СЕТ СН'!$H$11+СВЦЭМ!$D$10+'СЕТ СН'!$H$5-'СЕТ СН'!$H$21</f>
        <v>4736.0223510000005</v>
      </c>
      <c r="K101" s="36">
        <f>SUMIFS(СВЦЭМ!$D$39:$D$782,СВЦЭМ!$A$39:$A$782,$A101,СВЦЭМ!$B$39:$B$782,K$83)+'СЕТ СН'!$H$11+СВЦЭМ!$D$10+'СЕТ СН'!$H$5-'СЕТ СН'!$H$21</f>
        <v>4684.6811330500004</v>
      </c>
      <c r="L101" s="36">
        <f>SUMIFS(СВЦЭМ!$D$39:$D$782,СВЦЭМ!$A$39:$A$782,$A101,СВЦЭМ!$B$39:$B$782,L$83)+'СЕТ СН'!$H$11+СВЦЭМ!$D$10+'СЕТ СН'!$H$5-'СЕТ СН'!$H$21</f>
        <v>4684.4523265600001</v>
      </c>
      <c r="M101" s="36">
        <f>SUMIFS(СВЦЭМ!$D$39:$D$782,СВЦЭМ!$A$39:$A$782,$A101,СВЦЭМ!$B$39:$B$782,M$83)+'СЕТ СН'!$H$11+СВЦЭМ!$D$10+'СЕТ СН'!$H$5-'СЕТ СН'!$H$21</f>
        <v>4714.4263688199999</v>
      </c>
      <c r="N101" s="36">
        <f>SUMIFS(СВЦЭМ!$D$39:$D$782,СВЦЭМ!$A$39:$A$782,$A101,СВЦЭМ!$B$39:$B$782,N$83)+'СЕТ СН'!$H$11+СВЦЭМ!$D$10+'СЕТ СН'!$H$5-'СЕТ СН'!$H$21</f>
        <v>4725.7782489000001</v>
      </c>
      <c r="O101" s="36">
        <f>SUMIFS(СВЦЭМ!$D$39:$D$782,СВЦЭМ!$A$39:$A$782,$A101,СВЦЭМ!$B$39:$B$782,O$83)+'СЕТ СН'!$H$11+СВЦЭМ!$D$10+'СЕТ СН'!$H$5-'СЕТ СН'!$H$21</f>
        <v>4734.6294910899996</v>
      </c>
      <c r="P101" s="36">
        <f>SUMIFS(СВЦЭМ!$D$39:$D$782,СВЦЭМ!$A$39:$A$782,$A101,СВЦЭМ!$B$39:$B$782,P$83)+'СЕТ СН'!$H$11+СВЦЭМ!$D$10+'СЕТ СН'!$H$5-'СЕТ СН'!$H$21</f>
        <v>4753.1601320299997</v>
      </c>
      <c r="Q101" s="36">
        <f>SUMIFS(СВЦЭМ!$D$39:$D$782,СВЦЭМ!$A$39:$A$782,$A101,СВЦЭМ!$B$39:$B$782,Q$83)+'СЕТ СН'!$H$11+СВЦЭМ!$D$10+'СЕТ СН'!$H$5-'СЕТ СН'!$H$21</f>
        <v>4755.1279573800002</v>
      </c>
      <c r="R101" s="36">
        <f>SUMIFS(СВЦЭМ!$D$39:$D$782,СВЦЭМ!$A$39:$A$782,$A101,СВЦЭМ!$B$39:$B$782,R$83)+'СЕТ СН'!$H$11+СВЦЭМ!$D$10+'СЕТ СН'!$H$5-'СЕТ СН'!$H$21</f>
        <v>4739.9305186700003</v>
      </c>
      <c r="S101" s="36">
        <f>SUMIFS(СВЦЭМ!$D$39:$D$782,СВЦЭМ!$A$39:$A$782,$A101,СВЦЭМ!$B$39:$B$782,S$83)+'СЕТ СН'!$H$11+СВЦЭМ!$D$10+'СЕТ СН'!$H$5-'СЕТ СН'!$H$21</f>
        <v>4719.9155924799998</v>
      </c>
      <c r="T101" s="36">
        <f>SUMIFS(СВЦЭМ!$D$39:$D$782,СВЦЭМ!$A$39:$A$782,$A101,СВЦЭМ!$B$39:$B$782,T$83)+'СЕТ СН'!$H$11+СВЦЭМ!$D$10+'СЕТ СН'!$H$5-'СЕТ СН'!$H$21</f>
        <v>4684.9463454200004</v>
      </c>
      <c r="U101" s="36">
        <f>SUMIFS(СВЦЭМ!$D$39:$D$782,СВЦЭМ!$A$39:$A$782,$A101,СВЦЭМ!$B$39:$B$782,U$83)+'СЕТ СН'!$H$11+СВЦЭМ!$D$10+'СЕТ СН'!$H$5-'СЕТ СН'!$H$21</f>
        <v>4663.7213694900001</v>
      </c>
      <c r="V101" s="36">
        <f>SUMIFS(СВЦЭМ!$D$39:$D$782,СВЦЭМ!$A$39:$A$782,$A101,СВЦЭМ!$B$39:$B$782,V$83)+'СЕТ СН'!$H$11+СВЦЭМ!$D$10+'СЕТ СН'!$H$5-'СЕТ СН'!$H$21</f>
        <v>4633.09122604</v>
      </c>
      <c r="W101" s="36">
        <f>SUMIFS(СВЦЭМ!$D$39:$D$782,СВЦЭМ!$A$39:$A$782,$A101,СВЦЭМ!$B$39:$B$782,W$83)+'СЕТ СН'!$H$11+СВЦЭМ!$D$10+'СЕТ СН'!$H$5-'СЕТ СН'!$H$21</f>
        <v>4643.3458790300001</v>
      </c>
      <c r="X101" s="36">
        <f>SUMIFS(СВЦЭМ!$D$39:$D$782,СВЦЭМ!$A$39:$A$782,$A101,СВЦЭМ!$B$39:$B$782,X$83)+'СЕТ СН'!$H$11+СВЦЭМ!$D$10+'СЕТ СН'!$H$5-'СЕТ СН'!$H$21</f>
        <v>4666.1486256400003</v>
      </c>
      <c r="Y101" s="36">
        <f>SUMIFS(СВЦЭМ!$D$39:$D$782,СВЦЭМ!$A$39:$A$782,$A101,СВЦЭМ!$B$39:$B$782,Y$83)+'СЕТ СН'!$H$11+СВЦЭМ!$D$10+'СЕТ СН'!$H$5-'СЕТ СН'!$H$21</f>
        <v>4747.00936585</v>
      </c>
    </row>
    <row r="102" spans="1:25" ht="15.75" x14ac:dyDescent="0.2">
      <c r="A102" s="35">
        <f t="shared" si="2"/>
        <v>45096</v>
      </c>
      <c r="B102" s="36">
        <f>SUMIFS(СВЦЭМ!$D$39:$D$782,СВЦЭМ!$A$39:$A$782,$A102,СВЦЭМ!$B$39:$B$782,B$83)+'СЕТ СН'!$H$11+СВЦЭМ!$D$10+'СЕТ СН'!$H$5-'СЕТ СН'!$H$21</f>
        <v>4643.16913432</v>
      </c>
      <c r="C102" s="36">
        <f>SUMIFS(СВЦЭМ!$D$39:$D$782,СВЦЭМ!$A$39:$A$782,$A102,СВЦЭМ!$B$39:$B$782,C$83)+'СЕТ СН'!$H$11+СВЦЭМ!$D$10+'СЕТ СН'!$H$5-'СЕТ СН'!$H$21</f>
        <v>4728.6095675500001</v>
      </c>
      <c r="D102" s="36">
        <f>SUMIFS(СВЦЭМ!$D$39:$D$782,СВЦЭМ!$A$39:$A$782,$A102,СВЦЭМ!$B$39:$B$782,D$83)+'СЕТ СН'!$H$11+СВЦЭМ!$D$10+'СЕТ СН'!$H$5-'СЕТ СН'!$H$21</f>
        <v>4812.87723448</v>
      </c>
      <c r="E102" s="36">
        <f>SUMIFS(СВЦЭМ!$D$39:$D$782,СВЦЭМ!$A$39:$A$782,$A102,СВЦЭМ!$B$39:$B$782,E$83)+'СЕТ СН'!$H$11+СВЦЭМ!$D$10+'СЕТ СН'!$H$5-'СЕТ СН'!$H$21</f>
        <v>4782.3731351599999</v>
      </c>
      <c r="F102" s="36">
        <f>SUMIFS(СВЦЭМ!$D$39:$D$782,СВЦЭМ!$A$39:$A$782,$A102,СВЦЭМ!$B$39:$B$782,F$83)+'СЕТ СН'!$H$11+СВЦЭМ!$D$10+'СЕТ СН'!$H$5-'СЕТ СН'!$H$21</f>
        <v>4821.4717172999999</v>
      </c>
      <c r="G102" s="36">
        <f>SUMIFS(СВЦЭМ!$D$39:$D$782,СВЦЭМ!$A$39:$A$782,$A102,СВЦЭМ!$B$39:$B$782,G$83)+'СЕТ СН'!$H$11+СВЦЭМ!$D$10+'СЕТ СН'!$H$5-'СЕТ СН'!$H$21</f>
        <v>4831.96097302</v>
      </c>
      <c r="H102" s="36">
        <f>SUMIFS(СВЦЭМ!$D$39:$D$782,СВЦЭМ!$A$39:$A$782,$A102,СВЦЭМ!$B$39:$B$782,H$83)+'СЕТ СН'!$H$11+СВЦЭМ!$D$10+'СЕТ СН'!$H$5-'СЕТ СН'!$H$21</f>
        <v>4805.8766881500005</v>
      </c>
      <c r="I102" s="36">
        <f>SUMIFS(СВЦЭМ!$D$39:$D$782,СВЦЭМ!$A$39:$A$782,$A102,СВЦЭМ!$B$39:$B$782,I$83)+'СЕТ СН'!$H$11+СВЦЭМ!$D$10+'СЕТ СН'!$H$5-'СЕТ СН'!$H$21</f>
        <v>4642.1768346700001</v>
      </c>
      <c r="J102" s="36">
        <f>SUMIFS(СВЦЭМ!$D$39:$D$782,СВЦЭМ!$A$39:$A$782,$A102,СВЦЭМ!$B$39:$B$782,J$83)+'СЕТ СН'!$H$11+СВЦЭМ!$D$10+'СЕТ СН'!$H$5-'СЕТ СН'!$H$21</f>
        <v>4547.82367531</v>
      </c>
      <c r="K102" s="36">
        <f>SUMIFS(СВЦЭМ!$D$39:$D$782,СВЦЭМ!$A$39:$A$782,$A102,СВЦЭМ!$B$39:$B$782,K$83)+'СЕТ СН'!$H$11+СВЦЭМ!$D$10+'СЕТ СН'!$H$5-'СЕТ СН'!$H$21</f>
        <v>4515.4220878599999</v>
      </c>
      <c r="L102" s="36">
        <f>SUMIFS(СВЦЭМ!$D$39:$D$782,СВЦЭМ!$A$39:$A$782,$A102,СВЦЭМ!$B$39:$B$782,L$83)+'СЕТ СН'!$H$11+СВЦЭМ!$D$10+'СЕТ СН'!$H$5-'СЕТ СН'!$H$21</f>
        <v>4502.9062489000007</v>
      </c>
      <c r="M102" s="36">
        <f>SUMIFS(СВЦЭМ!$D$39:$D$782,СВЦЭМ!$A$39:$A$782,$A102,СВЦЭМ!$B$39:$B$782,M$83)+'СЕТ СН'!$H$11+СВЦЭМ!$D$10+'СЕТ СН'!$H$5-'СЕТ СН'!$H$21</f>
        <v>4512.5977100700002</v>
      </c>
      <c r="N102" s="36">
        <f>SUMIFS(СВЦЭМ!$D$39:$D$782,СВЦЭМ!$A$39:$A$782,$A102,СВЦЭМ!$B$39:$B$782,N$83)+'СЕТ СН'!$H$11+СВЦЭМ!$D$10+'СЕТ СН'!$H$5-'СЕТ СН'!$H$21</f>
        <v>4528.7322050900002</v>
      </c>
      <c r="O102" s="36">
        <f>SUMIFS(СВЦЭМ!$D$39:$D$782,СВЦЭМ!$A$39:$A$782,$A102,СВЦЭМ!$B$39:$B$782,O$83)+'СЕТ СН'!$H$11+СВЦЭМ!$D$10+'СЕТ СН'!$H$5-'СЕТ СН'!$H$21</f>
        <v>4552.4548052600003</v>
      </c>
      <c r="P102" s="36">
        <f>SUMIFS(СВЦЭМ!$D$39:$D$782,СВЦЭМ!$A$39:$A$782,$A102,СВЦЭМ!$B$39:$B$782,P$83)+'СЕТ СН'!$H$11+СВЦЭМ!$D$10+'СЕТ СН'!$H$5-'СЕТ СН'!$H$21</f>
        <v>4547.4868880499998</v>
      </c>
      <c r="Q102" s="36">
        <f>SUMIFS(СВЦЭМ!$D$39:$D$782,СВЦЭМ!$A$39:$A$782,$A102,СВЦЭМ!$B$39:$B$782,Q$83)+'СЕТ СН'!$H$11+СВЦЭМ!$D$10+'СЕТ СН'!$H$5-'СЕТ СН'!$H$21</f>
        <v>4549.0460148399998</v>
      </c>
      <c r="R102" s="36">
        <f>SUMIFS(СВЦЭМ!$D$39:$D$782,СВЦЭМ!$A$39:$A$782,$A102,СВЦЭМ!$B$39:$B$782,R$83)+'СЕТ СН'!$H$11+СВЦЭМ!$D$10+'СЕТ СН'!$H$5-'СЕТ СН'!$H$21</f>
        <v>4533.8875030300005</v>
      </c>
      <c r="S102" s="36">
        <f>SUMIFS(СВЦЭМ!$D$39:$D$782,СВЦЭМ!$A$39:$A$782,$A102,СВЦЭМ!$B$39:$B$782,S$83)+'СЕТ СН'!$H$11+СВЦЭМ!$D$10+'СЕТ СН'!$H$5-'СЕТ СН'!$H$21</f>
        <v>4517.1821037400005</v>
      </c>
      <c r="T102" s="36">
        <f>SUMIFS(СВЦЭМ!$D$39:$D$782,СВЦЭМ!$A$39:$A$782,$A102,СВЦЭМ!$B$39:$B$782,T$83)+'СЕТ СН'!$H$11+СВЦЭМ!$D$10+'СЕТ СН'!$H$5-'СЕТ СН'!$H$21</f>
        <v>4504.9887284500001</v>
      </c>
      <c r="U102" s="36">
        <f>SUMIFS(СВЦЭМ!$D$39:$D$782,СВЦЭМ!$A$39:$A$782,$A102,СВЦЭМ!$B$39:$B$782,U$83)+'СЕТ СН'!$H$11+СВЦЭМ!$D$10+'СЕТ СН'!$H$5-'СЕТ СН'!$H$21</f>
        <v>4516.8365741500002</v>
      </c>
      <c r="V102" s="36">
        <f>SUMIFS(СВЦЭМ!$D$39:$D$782,СВЦЭМ!$A$39:$A$782,$A102,СВЦЭМ!$B$39:$B$782,V$83)+'СЕТ СН'!$H$11+СВЦЭМ!$D$10+'СЕТ СН'!$H$5-'СЕТ СН'!$H$21</f>
        <v>4515.57252462</v>
      </c>
      <c r="W102" s="36">
        <f>SUMIFS(СВЦЭМ!$D$39:$D$782,СВЦЭМ!$A$39:$A$782,$A102,СВЦЭМ!$B$39:$B$782,W$83)+'СЕТ СН'!$H$11+СВЦЭМ!$D$10+'СЕТ СН'!$H$5-'СЕТ СН'!$H$21</f>
        <v>4475.4459301799998</v>
      </c>
      <c r="X102" s="36">
        <f>SUMIFS(СВЦЭМ!$D$39:$D$782,СВЦЭМ!$A$39:$A$782,$A102,СВЦЭМ!$B$39:$B$782,X$83)+'СЕТ СН'!$H$11+СВЦЭМ!$D$10+'СЕТ СН'!$H$5-'СЕТ СН'!$H$21</f>
        <v>4512.4265538099999</v>
      </c>
      <c r="Y102" s="36">
        <f>SUMIFS(СВЦЭМ!$D$39:$D$782,СВЦЭМ!$A$39:$A$782,$A102,СВЦЭМ!$B$39:$B$782,Y$83)+'СЕТ СН'!$H$11+СВЦЭМ!$D$10+'СЕТ СН'!$H$5-'СЕТ СН'!$H$21</f>
        <v>4574.5365737600005</v>
      </c>
    </row>
    <row r="103" spans="1:25" ht="15.75" x14ac:dyDescent="0.2">
      <c r="A103" s="35">
        <f t="shared" si="2"/>
        <v>45097</v>
      </c>
      <c r="B103" s="36">
        <f>SUMIFS(СВЦЭМ!$D$39:$D$782,СВЦЭМ!$A$39:$A$782,$A103,СВЦЭМ!$B$39:$B$782,B$83)+'СЕТ СН'!$H$11+СВЦЭМ!$D$10+'СЕТ СН'!$H$5-'СЕТ СН'!$H$21</f>
        <v>4684.52315688</v>
      </c>
      <c r="C103" s="36">
        <f>SUMIFS(СВЦЭМ!$D$39:$D$782,СВЦЭМ!$A$39:$A$782,$A103,СВЦЭМ!$B$39:$B$782,C$83)+'СЕТ СН'!$H$11+СВЦЭМ!$D$10+'СЕТ СН'!$H$5-'СЕТ СН'!$H$21</f>
        <v>4721.8894812300005</v>
      </c>
      <c r="D103" s="36">
        <f>SUMIFS(СВЦЭМ!$D$39:$D$782,СВЦЭМ!$A$39:$A$782,$A103,СВЦЭМ!$B$39:$B$782,D$83)+'СЕТ СН'!$H$11+СВЦЭМ!$D$10+'СЕТ СН'!$H$5-'СЕТ СН'!$H$21</f>
        <v>4799.4977992399999</v>
      </c>
      <c r="E103" s="36">
        <f>SUMIFS(СВЦЭМ!$D$39:$D$782,СВЦЭМ!$A$39:$A$782,$A103,СВЦЭМ!$B$39:$B$782,E$83)+'СЕТ СН'!$H$11+СВЦЭМ!$D$10+'СЕТ СН'!$H$5-'СЕТ СН'!$H$21</f>
        <v>4811.0721543700001</v>
      </c>
      <c r="F103" s="36">
        <f>SUMIFS(СВЦЭМ!$D$39:$D$782,СВЦЭМ!$A$39:$A$782,$A103,СВЦЭМ!$B$39:$B$782,F$83)+'СЕТ СН'!$H$11+СВЦЭМ!$D$10+'СЕТ СН'!$H$5-'СЕТ СН'!$H$21</f>
        <v>4815.5738669800003</v>
      </c>
      <c r="G103" s="36">
        <f>SUMIFS(СВЦЭМ!$D$39:$D$782,СВЦЭМ!$A$39:$A$782,$A103,СВЦЭМ!$B$39:$B$782,G$83)+'СЕТ СН'!$H$11+СВЦЭМ!$D$10+'СЕТ СН'!$H$5-'СЕТ СН'!$H$21</f>
        <v>4793.5374512600001</v>
      </c>
      <c r="H103" s="36">
        <f>SUMIFS(СВЦЭМ!$D$39:$D$782,СВЦЭМ!$A$39:$A$782,$A103,СВЦЭМ!$B$39:$B$782,H$83)+'СЕТ СН'!$H$11+СВЦЭМ!$D$10+'СЕТ СН'!$H$5-'СЕТ СН'!$H$21</f>
        <v>4705.6394907100002</v>
      </c>
      <c r="I103" s="36">
        <f>SUMIFS(СВЦЭМ!$D$39:$D$782,СВЦЭМ!$A$39:$A$782,$A103,СВЦЭМ!$B$39:$B$782,I$83)+'СЕТ СН'!$H$11+СВЦЭМ!$D$10+'СЕТ СН'!$H$5-'СЕТ СН'!$H$21</f>
        <v>4670.1053614600005</v>
      </c>
      <c r="J103" s="36">
        <f>SUMIFS(СВЦЭМ!$D$39:$D$782,СВЦЭМ!$A$39:$A$782,$A103,СВЦЭМ!$B$39:$B$782,J$83)+'СЕТ СН'!$H$11+СВЦЭМ!$D$10+'СЕТ СН'!$H$5-'СЕТ СН'!$H$21</f>
        <v>4609.73813023</v>
      </c>
      <c r="K103" s="36">
        <f>SUMIFS(СВЦЭМ!$D$39:$D$782,СВЦЭМ!$A$39:$A$782,$A103,СВЦЭМ!$B$39:$B$782,K$83)+'СЕТ СН'!$H$11+СВЦЭМ!$D$10+'СЕТ СН'!$H$5-'СЕТ СН'!$H$21</f>
        <v>4530.7021831299999</v>
      </c>
      <c r="L103" s="36">
        <f>SUMIFS(СВЦЭМ!$D$39:$D$782,СВЦЭМ!$A$39:$A$782,$A103,СВЦЭМ!$B$39:$B$782,L$83)+'СЕТ СН'!$H$11+СВЦЭМ!$D$10+'СЕТ СН'!$H$5-'СЕТ СН'!$H$21</f>
        <v>4514.3036757299997</v>
      </c>
      <c r="M103" s="36">
        <f>SUMIFS(СВЦЭМ!$D$39:$D$782,СВЦЭМ!$A$39:$A$782,$A103,СВЦЭМ!$B$39:$B$782,M$83)+'СЕТ СН'!$H$11+СВЦЭМ!$D$10+'СЕТ СН'!$H$5-'СЕТ СН'!$H$21</f>
        <v>4542.3359473500004</v>
      </c>
      <c r="N103" s="36">
        <f>SUMIFS(СВЦЭМ!$D$39:$D$782,СВЦЭМ!$A$39:$A$782,$A103,СВЦЭМ!$B$39:$B$782,N$83)+'СЕТ СН'!$H$11+СВЦЭМ!$D$10+'СЕТ СН'!$H$5-'СЕТ СН'!$H$21</f>
        <v>4576.6878058900002</v>
      </c>
      <c r="O103" s="36">
        <f>SUMIFS(СВЦЭМ!$D$39:$D$782,СВЦЭМ!$A$39:$A$782,$A103,СВЦЭМ!$B$39:$B$782,O$83)+'СЕТ СН'!$H$11+СВЦЭМ!$D$10+'СЕТ СН'!$H$5-'СЕТ СН'!$H$21</f>
        <v>4593.42848521</v>
      </c>
      <c r="P103" s="36">
        <f>SUMIFS(СВЦЭМ!$D$39:$D$782,СВЦЭМ!$A$39:$A$782,$A103,СВЦЭМ!$B$39:$B$782,P$83)+'СЕТ СН'!$H$11+СВЦЭМ!$D$10+'СЕТ СН'!$H$5-'СЕТ СН'!$H$21</f>
        <v>4606.9764198700004</v>
      </c>
      <c r="Q103" s="36">
        <f>SUMIFS(СВЦЭМ!$D$39:$D$782,СВЦЭМ!$A$39:$A$782,$A103,СВЦЭМ!$B$39:$B$782,Q$83)+'СЕТ СН'!$H$11+СВЦЭМ!$D$10+'СЕТ СН'!$H$5-'СЕТ СН'!$H$21</f>
        <v>4617.1864403500003</v>
      </c>
      <c r="R103" s="36">
        <f>SUMIFS(СВЦЭМ!$D$39:$D$782,СВЦЭМ!$A$39:$A$782,$A103,СВЦЭМ!$B$39:$B$782,R$83)+'СЕТ СН'!$H$11+СВЦЭМ!$D$10+'СЕТ СН'!$H$5-'СЕТ СН'!$H$21</f>
        <v>4590.9214234299998</v>
      </c>
      <c r="S103" s="36">
        <f>SUMIFS(СВЦЭМ!$D$39:$D$782,СВЦЭМ!$A$39:$A$782,$A103,СВЦЭМ!$B$39:$B$782,S$83)+'СЕТ СН'!$H$11+СВЦЭМ!$D$10+'СЕТ СН'!$H$5-'СЕТ СН'!$H$21</f>
        <v>4587.3469764300007</v>
      </c>
      <c r="T103" s="36">
        <f>SUMIFS(СВЦЭМ!$D$39:$D$782,СВЦЭМ!$A$39:$A$782,$A103,СВЦЭМ!$B$39:$B$782,T$83)+'СЕТ СН'!$H$11+СВЦЭМ!$D$10+'СЕТ СН'!$H$5-'СЕТ СН'!$H$21</f>
        <v>4578.9099204600006</v>
      </c>
      <c r="U103" s="36">
        <f>SUMIFS(СВЦЭМ!$D$39:$D$782,СВЦЭМ!$A$39:$A$782,$A103,СВЦЭМ!$B$39:$B$782,U$83)+'СЕТ СН'!$H$11+СВЦЭМ!$D$10+'СЕТ СН'!$H$5-'СЕТ СН'!$H$21</f>
        <v>4576.5530318800002</v>
      </c>
      <c r="V103" s="36">
        <f>SUMIFS(СВЦЭМ!$D$39:$D$782,СВЦЭМ!$A$39:$A$782,$A103,СВЦЭМ!$B$39:$B$782,V$83)+'СЕТ СН'!$H$11+СВЦЭМ!$D$10+'СЕТ СН'!$H$5-'СЕТ СН'!$H$21</f>
        <v>4586.7221950500007</v>
      </c>
      <c r="W103" s="36">
        <f>SUMIFS(СВЦЭМ!$D$39:$D$782,СВЦЭМ!$A$39:$A$782,$A103,СВЦЭМ!$B$39:$B$782,W$83)+'СЕТ СН'!$H$11+СВЦЭМ!$D$10+'СЕТ СН'!$H$5-'СЕТ СН'!$H$21</f>
        <v>4540.2193859700001</v>
      </c>
      <c r="X103" s="36">
        <f>SUMIFS(СВЦЭМ!$D$39:$D$782,СВЦЭМ!$A$39:$A$782,$A103,СВЦЭМ!$B$39:$B$782,X$83)+'СЕТ СН'!$H$11+СВЦЭМ!$D$10+'СЕТ СН'!$H$5-'СЕТ СН'!$H$21</f>
        <v>4588.5513148600003</v>
      </c>
      <c r="Y103" s="36">
        <f>SUMIFS(СВЦЭМ!$D$39:$D$782,СВЦЭМ!$A$39:$A$782,$A103,СВЦЭМ!$B$39:$B$782,Y$83)+'СЕТ СН'!$H$11+СВЦЭМ!$D$10+'СЕТ СН'!$H$5-'СЕТ СН'!$H$21</f>
        <v>4681.1747311100007</v>
      </c>
    </row>
    <row r="104" spans="1:25" ht="15.75" x14ac:dyDescent="0.2">
      <c r="A104" s="35">
        <f t="shared" si="2"/>
        <v>45098</v>
      </c>
      <c r="B104" s="36">
        <f>SUMIFS(СВЦЭМ!$D$39:$D$782,СВЦЭМ!$A$39:$A$782,$A104,СВЦЭМ!$B$39:$B$782,B$83)+'СЕТ СН'!$H$11+СВЦЭМ!$D$10+'СЕТ СН'!$H$5-'СЕТ СН'!$H$21</f>
        <v>4702.5134113399999</v>
      </c>
      <c r="C104" s="36">
        <f>SUMIFS(СВЦЭМ!$D$39:$D$782,СВЦЭМ!$A$39:$A$782,$A104,СВЦЭМ!$B$39:$B$782,C$83)+'СЕТ СН'!$H$11+СВЦЭМ!$D$10+'СЕТ СН'!$H$5-'СЕТ СН'!$H$21</f>
        <v>4815.1660273899997</v>
      </c>
      <c r="D104" s="36">
        <f>SUMIFS(СВЦЭМ!$D$39:$D$782,СВЦЭМ!$A$39:$A$782,$A104,СВЦЭМ!$B$39:$B$782,D$83)+'СЕТ СН'!$H$11+СВЦЭМ!$D$10+'СЕТ СН'!$H$5-'СЕТ СН'!$H$21</f>
        <v>4913.9567597300002</v>
      </c>
      <c r="E104" s="36">
        <f>SUMIFS(СВЦЭМ!$D$39:$D$782,СВЦЭМ!$A$39:$A$782,$A104,СВЦЭМ!$B$39:$B$782,E$83)+'СЕТ СН'!$H$11+СВЦЭМ!$D$10+'СЕТ СН'!$H$5-'СЕТ СН'!$H$21</f>
        <v>4933.9840398200004</v>
      </c>
      <c r="F104" s="36">
        <f>SUMIFS(СВЦЭМ!$D$39:$D$782,СВЦЭМ!$A$39:$A$782,$A104,СВЦЭМ!$B$39:$B$782,F$83)+'СЕТ СН'!$H$11+СВЦЭМ!$D$10+'СЕТ СН'!$H$5-'СЕТ СН'!$H$21</f>
        <v>4922.2183424800005</v>
      </c>
      <c r="G104" s="36">
        <f>SUMIFS(СВЦЭМ!$D$39:$D$782,СВЦЭМ!$A$39:$A$782,$A104,СВЦЭМ!$B$39:$B$782,G$83)+'СЕТ СН'!$H$11+СВЦЭМ!$D$10+'СЕТ СН'!$H$5-'СЕТ СН'!$H$21</f>
        <v>4882.65198848</v>
      </c>
      <c r="H104" s="36">
        <f>SUMIFS(СВЦЭМ!$D$39:$D$782,СВЦЭМ!$A$39:$A$782,$A104,СВЦЭМ!$B$39:$B$782,H$83)+'СЕТ СН'!$H$11+СВЦЭМ!$D$10+'СЕТ СН'!$H$5-'СЕТ СН'!$H$21</f>
        <v>4737.0783169200004</v>
      </c>
      <c r="I104" s="36">
        <f>SUMIFS(СВЦЭМ!$D$39:$D$782,СВЦЭМ!$A$39:$A$782,$A104,СВЦЭМ!$B$39:$B$782,I$83)+'СЕТ СН'!$H$11+СВЦЭМ!$D$10+'СЕТ СН'!$H$5-'СЕТ СН'!$H$21</f>
        <v>4672.0005045200005</v>
      </c>
      <c r="J104" s="36">
        <f>SUMIFS(СВЦЭМ!$D$39:$D$782,СВЦЭМ!$A$39:$A$782,$A104,СВЦЭМ!$B$39:$B$782,J$83)+'СЕТ СН'!$H$11+СВЦЭМ!$D$10+'СЕТ СН'!$H$5-'СЕТ СН'!$H$21</f>
        <v>4584.4422719300001</v>
      </c>
      <c r="K104" s="36">
        <f>SUMIFS(СВЦЭМ!$D$39:$D$782,СВЦЭМ!$A$39:$A$782,$A104,СВЦЭМ!$B$39:$B$782,K$83)+'СЕТ СН'!$H$11+СВЦЭМ!$D$10+'СЕТ СН'!$H$5-'СЕТ СН'!$H$21</f>
        <v>4575.89101381</v>
      </c>
      <c r="L104" s="36">
        <f>SUMIFS(СВЦЭМ!$D$39:$D$782,СВЦЭМ!$A$39:$A$782,$A104,СВЦЭМ!$B$39:$B$782,L$83)+'СЕТ СН'!$H$11+СВЦЭМ!$D$10+'СЕТ СН'!$H$5-'СЕТ СН'!$H$21</f>
        <v>4606.6936918500005</v>
      </c>
      <c r="M104" s="36">
        <f>SUMIFS(СВЦЭМ!$D$39:$D$782,СВЦЭМ!$A$39:$A$782,$A104,СВЦЭМ!$B$39:$B$782,M$83)+'СЕТ СН'!$H$11+СВЦЭМ!$D$10+'СЕТ СН'!$H$5-'СЕТ СН'!$H$21</f>
        <v>4627.8217419499997</v>
      </c>
      <c r="N104" s="36">
        <f>SUMIFS(СВЦЭМ!$D$39:$D$782,СВЦЭМ!$A$39:$A$782,$A104,СВЦЭМ!$B$39:$B$782,N$83)+'СЕТ СН'!$H$11+СВЦЭМ!$D$10+'СЕТ СН'!$H$5-'СЕТ СН'!$H$21</f>
        <v>4680.2830480800003</v>
      </c>
      <c r="O104" s="36">
        <f>SUMIFS(СВЦЭМ!$D$39:$D$782,СВЦЭМ!$A$39:$A$782,$A104,СВЦЭМ!$B$39:$B$782,O$83)+'СЕТ СН'!$H$11+СВЦЭМ!$D$10+'СЕТ СН'!$H$5-'СЕТ СН'!$H$21</f>
        <v>4642.1903094200006</v>
      </c>
      <c r="P104" s="36">
        <f>SUMIFS(СВЦЭМ!$D$39:$D$782,СВЦЭМ!$A$39:$A$782,$A104,СВЦЭМ!$B$39:$B$782,P$83)+'СЕТ СН'!$H$11+СВЦЭМ!$D$10+'СЕТ СН'!$H$5-'СЕТ СН'!$H$21</f>
        <v>4659.4730617900004</v>
      </c>
      <c r="Q104" s="36">
        <f>SUMIFS(СВЦЭМ!$D$39:$D$782,СВЦЭМ!$A$39:$A$782,$A104,СВЦЭМ!$B$39:$B$782,Q$83)+'СЕТ СН'!$H$11+СВЦЭМ!$D$10+'СЕТ СН'!$H$5-'СЕТ СН'!$H$21</f>
        <v>4660.4801073199997</v>
      </c>
      <c r="R104" s="36">
        <f>SUMIFS(СВЦЭМ!$D$39:$D$782,СВЦЭМ!$A$39:$A$782,$A104,СВЦЭМ!$B$39:$B$782,R$83)+'СЕТ СН'!$H$11+СВЦЭМ!$D$10+'СЕТ СН'!$H$5-'СЕТ СН'!$H$21</f>
        <v>4650.2645570000004</v>
      </c>
      <c r="S104" s="36">
        <f>SUMIFS(СВЦЭМ!$D$39:$D$782,СВЦЭМ!$A$39:$A$782,$A104,СВЦЭМ!$B$39:$B$782,S$83)+'СЕТ СН'!$H$11+СВЦЭМ!$D$10+'СЕТ СН'!$H$5-'СЕТ СН'!$H$21</f>
        <v>4629.0810321500003</v>
      </c>
      <c r="T104" s="36">
        <f>SUMIFS(СВЦЭМ!$D$39:$D$782,СВЦЭМ!$A$39:$A$782,$A104,СВЦЭМ!$B$39:$B$782,T$83)+'СЕТ СН'!$H$11+СВЦЭМ!$D$10+'СЕТ СН'!$H$5-'СЕТ СН'!$H$21</f>
        <v>4639.9776135600005</v>
      </c>
      <c r="U104" s="36">
        <f>SUMIFS(СВЦЭМ!$D$39:$D$782,СВЦЭМ!$A$39:$A$782,$A104,СВЦЭМ!$B$39:$B$782,U$83)+'СЕТ СН'!$H$11+СВЦЭМ!$D$10+'СЕТ СН'!$H$5-'СЕТ СН'!$H$21</f>
        <v>4629.8200342700002</v>
      </c>
      <c r="V104" s="36">
        <f>SUMIFS(СВЦЭМ!$D$39:$D$782,СВЦЭМ!$A$39:$A$782,$A104,СВЦЭМ!$B$39:$B$782,V$83)+'СЕТ СН'!$H$11+СВЦЭМ!$D$10+'СЕТ СН'!$H$5-'СЕТ СН'!$H$21</f>
        <v>4611.5462681200006</v>
      </c>
      <c r="W104" s="36">
        <f>SUMIFS(СВЦЭМ!$D$39:$D$782,СВЦЭМ!$A$39:$A$782,$A104,СВЦЭМ!$B$39:$B$782,W$83)+'СЕТ СН'!$H$11+СВЦЭМ!$D$10+'СЕТ СН'!$H$5-'СЕТ СН'!$H$21</f>
        <v>4628.9934298400003</v>
      </c>
      <c r="X104" s="36">
        <f>SUMIFS(СВЦЭМ!$D$39:$D$782,СВЦЭМ!$A$39:$A$782,$A104,СВЦЭМ!$B$39:$B$782,X$83)+'СЕТ СН'!$H$11+СВЦЭМ!$D$10+'СЕТ СН'!$H$5-'СЕТ СН'!$H$21</f>
        <v>4679.5203746900006</v>
      </c>
      <c r="Y104" s="36">
        <f>SUMIFS(СВЦЭМ!$D$39:$D$782,СВЦЭМ!$A$39:$A$782,$A104,СВЦЭМ!$B$39:$B$782,Y$83)+'СЕТ СН'!$H$11+СВЦЭМ!$D$10+'СЕТ СН'!$H$5-'СЕТ СН'!$H$21</f>
        <v>4789.8224888499999</v>
      </c>
    </row>
    <row r="105" spans="1:25" ht="15.75" x14ac:dyDescent="0.2">
      <c r="A105" s="35">
        <f t="shared" si="2"/>
        <v>45099</v>
      </c>
      <c r="B105" s="36">
        <f>SUMIFS(СВЦЭМ!$D$39:$D$782,СВЦЭМ!$A$39:$A$782,$A105,СВЦЭМ!$B$39:$B$782,B$83)+'СЕТ СН'!$H$11+СВЦЭМ!$D$10+'СЕТ СН'!$H$5-'СЕТ СН'!$H$21</f>
        <v>4805.5758842400001</v>
      </c>
      <c r="C105" s="36">
        <f>SUMIFS(СВЦЭМ!$D$39:$D$782,СВЦЭМ!$A$39:$A$782,$A105,СВЦЭМ!$B$39:$B$782,C$83)+'СЕТ СН'!$H$11+СВЦЭМ!$D$10+'СЕТ СН'!$H$5-'СЕТ СН'!$H$21</f>
        <v>4879.6478377599997</v>
      </c>
      <c r="D105" s="36">
        <f>SUMIFS(СВЦЭМ!$D$39:$D$782,СВЦЭМ!$A$39:$A$782,$A105,СВЦЭМ!$B$39:$B$782,D$83)+'СЕТ СН'!$H$11+СВЦЭМ!$D$10+'СЕТ СН'!$H$5-'СЕТ СН'!$H$21</f>
        <v>4904.5684244900003</v>
      </c>
      <c r="E105" s="36">
        <f>SUMIFS(СВЦЭМ!$D$39:$D$782,СВЦЭМ!$A$39:$A$782,$A105,СВЦЭМ!$B$39:$B$782,E$83)+'СЕТ СН'!$H$11+СВЦЭМ!$D$10+'СЕТ СН'!$H$5-'СЕТ СН'!$H$21</f>
        <v>4881.4069628100006</v>
      </c>
      <c r="F105" s="36">
        <f>SUMIFS(СВЦЭМ!$D$39:$D$782,СВЦЭМ!$A$39:$A$782,$A105,СВЦЭМ!$B$39:$B$782,F$83)+'СЕТ СН'!$H$11+СВЦЭМ!$D$10+'СЕТ СН'!$H$5-'СЕТ СН'!$H$21</f>
        <v>4881.4100091500004</v>
      </c>
      <c r="G105" s="36">
        <f>SUMIFS(СВЦЭМ!$D$39:$D$782,СВЦЭМ!$A$39:$A$782,$A105,СВЦЭМ!$B$39:$B$782,G$83)+'СЕТ СН'!$H$11+СВЦЭМ!$D$10+'СЕТ СН'!$H$5-'СЕТ СН'!$H$21</f>
        <v>4889.5863902900001</v>
      </c>
      <c r="H105" s="36">
        <f>SUMIFS(СВЦЭМ!$D$39:$D$782,СВЦЭМ!$A$39:$A$782,$A105,СВЦЭМ!$B$39:$B$782,H$83)+'СЕТ СН'!$H$11+СВЦЭМ!$D$10+'СЕТ СН'!$H$5-'СЕТ СН'!$H$21</f>
        <v>4713.7318450399998</v>
      </c>
      <c r="I105" s="36">
        <f>SUMIFS(СВЦЭМ!$D$39:$D$782,СВЦЭМ!$A$39:$A$782,$A105,СВЦЭМ!$B$39:$B$782,I$83)+'СЕТ СН'!$H$11+СВЦЭМ!$D$10+'СЕТ СН'!$H$5-'СЕТ СН'!$H$21</f>
        <v>4685.1313680900003</v>
      </c>
      <c r="J105" s="36">
        <f>SUMIFS(СВЦЭМ!$D$39:$D$782,СВЦЭМ!$A$39:$A$782,$A105,СВЦЭМ!$B$39:$B$782,J$83)+'СЕТ СН'!$H$11+СВЦЭМ!$D$10+'СЕТ СН'!$H$5-'СЕТ СН'!$H$21</f>
        <v>4605.2835510000004</v>
      </c>
      <c r="K105" s="36">
        <f>SUMIFS(СВЦЭМ!$D$39:$D$782,СВЦЭМ!$A$39:$A$782,$A105,СВЦЭМ!$B$39:$B$782,K$83)+'СЕТ СН'!$H$11+СВЦЭМ!$D$10+'СЕТ СН'!$H$5-'СЕТ СН'!$H$21</f>
        <v>4585.1534664700002</v>
      </c>
      <c r="L105" s="36">
        <f>SUMIFS(СВЦЭМ!$D$39:$D$782,СВЦЭМ!$A$39:$A$782,$A105,СВЦЭМ!$B$39:$B$782,L$83)+'СЕТ СН'!$H$11+СВЦЭМ!$D$10+'СЕТ СН'!$H$5-'СЕТ СН'!$H$21</f>
        <v>4586.48808285</v>
      </c>
      <c r="M105" s="36">
        <f>SUMIFS(СВЦЭМ!$D$39:$D$782,СВЦЭМ!$A$39:$A$782,$A105,СВЦЭМ!$B$39:$B$782,M$83)+'СЕТ СН'!$H$11+СВЦЭМ!$D$10+'СЕТ СН'!$H$5-'СЕТ СН'!$H$21</f>
        <v>4623.3790890700002</v>
      </c>
      <c r="N105" s="36">
        <f>SUMIFS(СВЦЭМ!$D$39:$D$782,СВЦЭМ!$A$39:$A$782,$A105,СВЦЭМ!$B$39:$B$782,N$83)+'СЕТ СН'!$H$11+СВЦЭМ!$D$10+'СЕТ СН'!$H$5-'СЕТ СН'!$H$21</f>
        <v>4669.6094552100003</v>
      </c>
      <c r="O105" s="36">
        <f>SUMIFS(СВЦЭМ!$D$39:$D$782,СВЦЭМ!$A$39:$A$782,$A105,СВЦЭМ!$B$39:$B$782,O$83)+'СЕТ СН'!$H$11+СВЦЭМ!$D$10+'СЕТ СН'!$H$5-'СЕТ СН'!$H$21</f>
        <v>4674.3750263300008</v>
      </c>
      <c r="P105" s="36">
        <f>SUMIFS(СВЦЭМ!$D$39:$D$782,СВЦЭМ!$A$39:$A$782,$A105,СВЦЭМ!$B$39:$B$782,P$83)+'СЕТ СН'!$H$11+СВЦЭМ!$D$10+'СЕТ СН'!$H$5-'СЕТ СН'!$H$21</f>
        <v>4671.4434959</v>
      </c>
      <c r="Q105" s="36">
        <f>SUMIFS(СВЦЭМ!$D$39:$D$782,СВЦЭМ!$A$39:$A$782,$A105,СВЦЭМ!$B$39:$B$782,Q$83)+'СЕТ СН'!$H$11+СВЦЭМ!$D$10+'СЕТ СН'!$H$5-'СЕТ СН'!$H$21</f>
        <v>4669.9200632900001</v>
      </c>
      <c r="R105" s="36">
        <f>SUMIFS(СВЦЭМ!$D$39:$D$782,СВЦЭМ!$A$39:$A$782,$A105,СВЦЭМ!$B$39:$B$782,R$83)+'СЕТ СН'!$H$11+СВЦЭМ!$D$10+'СЕТ СН'!$H$5-'СЕТ СН'!$H$21</f>
        <v>4655.6117453500001</v>
      </c>
      <c r="S105" s="36">
        <f>SUMIFS(СВЦЭМ!$D$39:$D$782,СВЦЭМ!$A$39:$A$782,$A105,СВЦЭМ!$B$39:$B$782,S$83)+'СЕТ СН'!$H$11+СВЦЭМ!$D$10+'СЕТ СН'!$H$5-'СЕТ СН'!$H$21</f>
        <v>4632.3947753900002</v>
      </c>
      <c r="T105" s="36">
        <f>SUMIFS(СВЦЭМ!$D$39:$D$782,СВЦЭМ!$A$39:$A$782,$A105,СВЦЭМ!$B$39:$B$782,T$83)+'СЕТ СН'!$H$11+СВЦЭМ!$D$10+'СЕТ СН'!$H$5-'СЕТ СН'!$H$21</f>
        <v>4653.3133454100007</v>
      </c>
      <c r="U105" s="36">
        <f>SUMIFS(СВЦЭМ!$D$39:$D$782,СВЦЭМ!$A$39:$A$782,$A105,СВЦЭМ!$B$39:$B$782,U$83)+'СЕТ СН'!$H$11+СВЦЭМ!$D$10+'СЕТ СН'!$H$5-'СЕТ СН'!$H$21</f>
        <v>4625.4487873500002</v>
      </c>
      <c r="V105" s="36">
        <f>SUMIFS(СВЦЭМ!$D$39:$D$782,СВЦЭМ!$A$39:$A$782,$A105,СВЦЭМ!$B$39:$B$782,V$83)+'СЕТ СН'!$H$11+СВЦЭМ!$D$10+'СЕТ СН'!$H$5-'СЕТ СН'!$H$21</f>
        <v>4583.4936121600003</v>
      </c>
      <c r="W105" s="36">
        <f>SUMIFS(СВЦЭМ!$D$39:$D$782,СВЦЭМ!$A$39:$A$782,$A105,СВЦЭМ!$B$39:$B$782,W$83)+'СЕТ СН'!$H$11+СВЦЭМ!$D$10+'СЕТ СН'!$H$5-'СЕТ СН'!$H$21</f>
        <v>4618.9082364000005</v>
      </c>
      <c r="X105" s="36">
        <f>SUMIFS(СВЦЭМ!$D$39:$D$782,СВЦЭМ!$A$39:$A$782,$A105,СВЦЭМ!$B$39:$B$782,X$83)+'СЕТ СН'!$H$11+СВЦЭМ!$D$10+'СЕТ СН'!$H$5-'СЕТ СН'!$H$21</f>
        <v>4680.4115297900007</v>
      </c>
      <c r="Y105" s="36">
        <f>SUMIFS(СВЦЭМ!$D$39:$D$782,СВЦЭМ!$A$39:$A$782,$A105,СВЦЭМ!$B$39:$B$782,Y$83)+'СЕТ СН'!$H$11+СВЦЭМ!$D$10+'СЕТ СН'!$H$5-'СЕТ СН'!$H$21</f>
        <v>4767.44110972</v>
      </c>
    </row>
    <row r="106" spans="1:25" ht="15.75" x14ac:dyDescent="0.2">
      <c r="A106" s="35">
        <f t="shared" si="2"/>
        <v>45100</v>
      </c>
      <c r="B106" s="36">
        <f>SUMIFS(СВЦЭМ!$D$39:$D$782,СВЦЭМ!$A$39:$A$782,$A106,СВЦЭМ!$B$39:$B$782,B$83)+'СЕТ СН'!$H$11+СВЦЭМ!$D$10+'СЕТ СН'!$H$5-'СЕТ СН'!$H$21</f>
        <v>4784.0366488199998</v>
      </c>
      <c r="C106" s="36">
        <f>SUMIFS(СВЦЭМ!$D$39:$D$782,СВЦЭМ!$A$39:$A$782,$A106,СВЦЭМ!$B$39:$B$782,C$83)+'СЕТ СН'!$H$11+СВЦЭМ!$D$10+'СЕТ СН'!$H$5-'СЕТ СН'!$H$21</f>
        <v>4907.0445988199999</v>
      </c>
      <c r="D106" s="36">
        <f>SUMIFS(СВЦЭМ!$D$39:$D$782,СВЦЭМ!$A$39:$A$782,$A106,СВЦЭМ!$B$39:$B$782,D$83)+'СЕТ СН'!$H$11+СВЦЭМ!$D$10+'СЕТ СН'!$H$5-'СЕТ СН'!$H$21</f>
        <v>4971.89691563</v>
      </c>
      <c r="E106" s="36">
        <f>SUMIFS(СВЦЭМ!$D$39:$D$782,СВЦЭМ!$A$39:$A$782,$A106,СВЦЭМ!$B$39:$B$782,E$83)+'СЕТ СН'!$H$11+СВЦЭМ!$D$10+'СЕТ СН'!$H$5-'СЕТ СН'!$H$21</f>
        <v>4948.0132467399999</v>
      </c>
      <c r="F106" s="36">
        <f>SUMIFS(СВЦЭМ!$D$39:$D$782,СВЦЭМ!$A$39:$A$782,$A106,СВЦЭМ!$B$39:$B$782,F$83)+'СЕТ СН'!$H$11+СВЦЭМ!$D$10+'СЕТ СН'!$H$5-'СЕТ СН'!$H$21</f>
        <v>4936.1909458099999</v>
      </c>
      <c r="G106" s="36">
        <f>SUMIFS(СВЦЭМ!$D$39:$D$782,СВЦЭМ!$A$39:$A$782,$A106,СВЦЭМ!$B$39:$B$782,G$83)+'СЕТ СН'!$H$11+СВЦЭМ!$D$10+'СЕТ СН'!$H$5-'СЕТ СН'!$H$21</f>
        <v>4847.2769646800007</v>
      </c>
      <c r="H106" s="36">
        <f>SUMIFS(СВЦЭМ!$D$39:$D$782,СВЦЭМ!$A$39:$A$782,$A106,СВЦЭМ!$B$39:$B$782,H$83)+'СЕТ СН'!$H$11+СВЦЭМ!$D$10+'СЕТ СН'!$H$5-'СЕТ СН'!$H$21</f>
        <v>4722.5264343300005</v>
      </c>
      <c r="I106" s="36">
        <f>SUMIFS(СВЦЭМ!$D$39:$D$782,СВЦЭМ!$A$39:$A$782,$A106,СВЦЭМ!$B$39:$B$782,I$83)+'СЕТ СН'!$H$11+СВЦЭМ!$D$10+'СЕТ СН'!$H$5-'СЕТ СН'!$H$21</f>
        <v>4593.9128935200006</v>
      </c>
      <c r="J106" s="36">
        <f>SUMIFS(СВЦЭМ!$D$39:$D$782,СВЦЭМ!$A$39:$A$782,$A106,СВЦЭМ!$B$39:$B$782,J$83)+'СЕТ СН'!$H$11+СВЦЭМ!$D$10+'СЕТ СН'!$H$5-'СЕТ СН'!$H$21</f>
        <v>4532.1375918100002</v>
      </c>
      <c r="K106" s="36">
        <f>SUMIFS(СВЦЭМ!$D$39:$D$782,СВЦЭМ!$A$39:$A$782,$A106,СВЦЭМ!$B$39:$B$782,K$83)+'СЕТ СН'!$H$11+СВЦЭМ!$D$10+'СЕТ СН'!$H$5-'СЕТ СН'!$H$21</f>
        <v>4471.1993639100001</v>
      </c>
      <c r="L106" s="36">
        <f>SUMIFS(СВЦЭМ!$D$39:$D$782,СВЦЭМ!$A$39:$A$782,$A106,СВЦЭМ!$B$39:$B$782,L$83)+'СЕТ СН'!$H$11+СВЦЭМ!$D$10+'СЕТ СН'!$H$5-'СЕТ СН'!$H$21</f>
        <v>4424.0015316099998</v>
      </c>
      <c r="M106" s="36">
        <f>SUMIFS(СВЦЭМ!$D$39:$D$782,СВЦЭМ!$A$39:$A$782,$A106,СВЦЭМ!$B$39:$B$782,M$83)+'СЕТ СН'!$H$11+СВЦЭМ!$D$10+'СЕТ СН'!$H$5-'СЕТ СН'!$H$21</f>
        <v>4441.1336829800002</v>
      </c>
      <c r="N106" s="36">
        <f>SUMIFS(СВЦЭМ!$D$39:$D$782,СВЦЭМ!$A$39:$A$782,$A106,СВЦЭМ!$B$39:$B$782,N$83)+'СЕТ СН'!$H$11+СВЦЭМ!$D$10+'СЕТ СН'!$H$5-'СЕТ СН'!$H$21</f>
        <v>4476.0666948899998</v>
      </c>
      <c r="O106" s="36">
        <f>SUMIFS(СВЦЭМ!$D$39:$D$782,СВЦЭМ!$A$39:$A$782,$A106,СВЦЭМ!$B$39:$B$782,O$83)+'СЕТ СН'!$H$11+СВЦЭМ!$D$10+'СЕТ СН'!$H$5-'СЕТ СН'!$H$21</f>
        <v>4507.8627732800005</v>
      </c>
      <c r="P106" s="36">
        <f>SUMIFS(СВЦЭМ!$D$39:$D$782,СВЦЭМ!$A$39:$A$782,$A106,СВЦЭМ!$B$39:$B$782,P$83)+'СЕТ СН'!$H$11+СВЦЭМ!$D$10+'СЕТ СН'!$H$5-'СЕТ СН'!$H$21</f>
        <v>4520.9036186000003</v>
      </c>
      <c r="Q106" s="36">
        <f>SUMIFS(СВЦЭМ!$D$39:$D$782,СВЦЭМ!$A$39:$A$782,$A106,СВЦЭМ!$B$39:$B$782,Q$83)+'СЕТ СН'!$H$11+СВЦЭМ!$D$10+'СЕТ СН'!$H$5-'СЕТ СН'!$H$21</f>
        <v>4530.3731360800002</v>
      </c>
      <c r="R106" s="36">
        <f>SUMIFS(СВЦЭМ!$D$39:$D$782,СВЦЭМ!$A$39:$A$782,$A106,СВЦЭМ!$B$39:$B$782,R$83)+'СЕТ СН'!$H$11+СВЦЭМ!$D$10+'СЕТ СН'!$H$5-'СЕТ СН'!$H$21</f>
        <v>4505.1319076300006</v>
      </c>
      <c r="S106" s="36">
        <f>SUMIFS(СВЦЭМ!$D$39:$D$782,СВЦЭМ!$A$39:$A$782,$A106,СВЦЭМ!$B$39:$B$782,S$83)+'СЕТ СН'!$H$11+СВЦЭМ!$D$10+'СЕТ СН'!$H$5-'СЕТ СН'!$H$21</f>
        <v>4492.0861080800005</v>
      </c>
      <c r="T106" s="36">
        <f>SUMIFS(СВЦЭМ!$D$39:$D$782,СВЦЭМ!$A$39:$A$782,$A106,СВЦЭМ!$B$39:$B$782,T$83)+'СЕТ СН'!$H$11+СВЦЭМ!$D$10+'СЕТ СН'!$H$5-'СЕТ СН'!$H$21</f>
        <v>4490.5946069600004</v>
      </c>
      <c r="U106" s="36">
        <f>SUMIFS(СВЦЭМ!$D$39:$D$782,СВЦЭМ!$A$39:$A$782,$A106,СВЦЭМ!$B$39:$B$782,U$83)+'СЕТ СН'!$H$11+СВЦЭМ!$D$10+'СЕТ СН'!$H$5-'СЕТ СН'!$H$21</f>
        <v>4500.2844623399997</v>
      </c>
      <c r="V106" s="36">
        <f>SUMIFS(СВЦЭМ!$D$39:$D$782,СВЦЭМ!$A$39:$A$782,$A106,СВЦЭМ!$B$39:$B$782,V$83)+'СЕТ СН'!$H$11+СВЦЭМ!$D$10+'СЕТ СН'!$H$5-'СЕТ СН'!$H$21</f>
        <v>4503.7501219000005</v>
      </c>
      <c r="W106" s="36">
        <f>SUMIFS(СВЦЭМ!$D$39:$D$782,СВЦЭМ!$A$39:$A$782,$A106,СВЦЭМ!$B$39:$B$782,W$83)+'СЕТ СН'!$H$11+СВЦЭМ!$D$10+'СЕТ СН'!$H$5-'СЕТ СН'!$H$21</f>
        <v>4484.34828019</v>
      </c>
      <c r="X106" s="36">
        <f>SUMIFS(СВЦЭМ!$D$39:$D$782,СВЦЭМ!$A$39:$A$782,$A106,СВЦЭМ!$B$39:$B$782,X$83)+'СЕТ СН'!$H$11+СВЦЭМ!$D$10+'СЕТ СН'!$H$5-'СЕТ СН'!$H$21</f>
        <v>4514.1914802299998</v>
      </c>
      <c r="Y106" s="36">
        <f>SUMIFS(СВЦЭМ!$D$39:$D$782,СВЦЭМ!$A$39:$A$782,$A106,СВЦЭМ!$B$39:$B$782,Y$83)+'СЕТ СН'!$H$11+СВЦЭМ!$D$10+'СЕТ СН'!$H$5-'СЕТ СН'!$H$21</f>
        <v>4665.8924742400004</v>
      </c>
    </row>
    <row r="107" spans="1:25" ht="15.75" x14ac:dyDescent="0.2">
      <c r="A107" s="35">
        <f t="shared" si="2"/>
        <v>45101</v>
      </c>
      <c r="B107" s="36">
        <f>SUMIFS(СВЦЭМ!$D$39:$D$782,СВЦЭМ!$A$39:$A$782,$A107,СВЦЭМ!$B$39:$B$782,B$83)+'СЕТ СН'!$H$11+СВЦЭМ!$D$10+'СЕТ СН'!$H$5-'СЕТ СН'!$H$21</f>
        <v>4641.3328315300005</v>
      </c>
      <c r="C107" s="36">
        <f>SUMIFS(СВЦЭМ!$D$39:$D$782,СВЦЭМ!$A$39:$A$782,$A107,СВЦЭМ!$B$39:$B$782,C$83)+'СЕТ СН'!$H$11+СВЦЭМ!$D$10+'СЕТ СН'!$H$5-'СЕТ СН'!$H$21</f>
        <v>4726.9134592099999</v>
      </c>
      <c r="D107" s="36">
        <f>SUMIFS(СВЦЭМ!$D$39:$D$782,СВЦЭМ!$A$39:$A$782,$A107,СВЦЭМ!$B$39:$B$782,D$83)+'СЕТ СН'!$H$11+СВЦЭМ!$D$10+'СЕТ СН'!$H$5-'СЕТ СН'!$H$21</f>
        <v>4809.4806572500001</v>
      </c>
      <c r="E107" s="36">
        <f>SUMIFS(СВЦЭМ!$D$39:$D$782,СВЦЭМ!$A$39:$A$782,$A107,СВЦЭМ!$B$39:$B$782,E$83)+'СЕТ СН'!$H$11+СВЦЭМ!$D$10+'СЕТ СН'!$H$5-'СЕТ СН'!$H$21</f>
        <v>4807.3041730000004</v>
      </c>
      <c r="F107" s="36">
        <f>SUMIFS(СВЦЭМ!$D$39:$D$782,СВЦЭМ!$A$39:$A$782,$A107,СВЦЭМ!$B$39:$B$782,F$83)+'СЕТ СН'!$H$11+СВЦЭМ!$D$10+'СЕТ СН'!$H$5-'СЕТ СН'!$H$21</f>
        <v>4804.7166713900006</v>
      </c>
      <c r="G107" s="36">
        <f>SUMIFS(СВЦЭМ!$D$39:$D$782,СВЦЭМ!$A$39:$A$782,$A107,СВЦЭМ!$B$39:$B$782,G$83)+'СЕТ СН'!$H$11+СВЦЭМ!$D$10+'СЕТ СН'!$H$5-'СЕТ СН'!$H$21</f>
        <v>4807.3631853699999</v>
      </c>
      <c r="H107" s="36">
        <f>SUMIFS(СВЦЭМ!$D$39:$D$782,СВЦЭМ!$A$39:$A$782,$A107,СВЦЭМ!$B$39:$B$782,H$83)+'СЕТ СН'!$H$11+СВЦЭМ!$D$10+'СЕТ СН'!$H$5-'СЕТ СН'!$H$21</f>
        <v>4763.16409673</v>
      </c>
      <c r="I107" s="36">
        <f>SUMIFS(СВЦЭМ!$D$39:$D$782,СВЦЭМ!$A$39:$A$782,$A107,СВЦЭМ!$B$39:$B$782,I$83)+'СЕТ СН'!$H$11+СВЦЭМ!$D$10+'СЕТ СН'!$H$5-'СЕТ СН'!$H$21</f>
        <v>4709.8168336400004</v>
      </c>
      <c r="J107" s="36">
        <f>SUMIFS(СВЦЭМ!$D$39:$D$782,СВЦЭМ!$A$39:$A$782,$A107,СВЦЭМ!$B$39:$B$782,J$83)+'СЕТ СН'!$H$11+СВЦЭМ!$D$10+'СЕТ СН'!$H$5-'СЕТ СН'!$H$21</f>
        <v>4605.7290209700004</v>
      </c>
      <c r="K107" s="36">
        <f>SUMIFS(СВЦЭМ!$D$39:$D$782,СВЦЭМ!$A$39:$A$782,$A107,СВЦЭМ!$B$39:$B$782,K$83)+'СЕТ СН'!$H$11+СВЦЭМ!$D$10+'СЕТ СН'!$H$5-'СЕТ СН'!$H$21</f>
        <v>4527.25232194</v>
      </c>
      <c r="L107" s="36">
        <f>SUMIFS(СВЦЭМ!$D$39:$D$782,СВЦЭМ!$A$39:$A$782,$A107,СВЦЭМ!$B$39:$B$782,L$83)+'СЕТ СН'!$H$11+СВЦЭМ!$D$10+'СЕТ СН'!$H$5-'СЕТ СН'!$H$21</f>
        <v>4517.0133204800004</v>
      </c>
      <c r="M107" s="36">
        <f>SUMIFS(СВЦЭМ!$D$39:$D$782,СВЦЭМ!$A$39:$A$782,$A107,СВЦЭМ!$B$39:$B$782,M$83)+'СЕТ СН'!$H$11+СВЦЭМ!$D$10+'СЕТ СН'!$H$5-'СЕТ СН'!$H$21</f>
        <v>4542.5154830900001</v>
      </c>
      <c r="N107" s="36">
        <f>SUMIFS(СВЦЭМ!$D$39:$D$782,СВЦЭМ!$A$39:$A$782,$A107,СВЦЭМ!$B$39:$B$782,N$83)+'СЕТ СН'!$H$11+СВЦЭМ!$D$10+'СЕТ СН'!$H$5-'СЕТ СН'!$H$21</f>
        <v>4604.4188827300004</v>
      </c>
      <c r="O107" s="36">
        <f>SUMIFS(СВЦЭМ!$D$39:$D$782,СВЦЭМ!$A$39:$A$782,$A107,СВЦЭМ!$B$39:$B$782,O$83)+'СЕТ СН'!$H$11+СВЦЭМ!$D$10+'СЕТ СН'!$H$5-'СЕТ СН'!$H$21</f>
        <v>4645.6918938600002</v>
      </c>
      <c r="P107" s="36">
        <f>SUMIFS(СВЦЭМ!$D$39:$D$782,СВЦЭМ!$A$39:$A$782,$A107,СВЦЭМ!$B$39:$B$782,P$83)+'СЕТ СН'!$H$11+СВЦЭМ!$D$10+'СЕТ СН'!$H$5-'СЕТ СН'!$H$21</f>
        <v>4650.9873444499999</v>
      </c>
      <c r="Q107" s="36">
        <f>SUMIFS(СВЦЭМ!$D$39:$D$782,СВЦЭМ!$A$39:$A$782,$A107,СВЦЭМ!$B$39:$B$782,Q$83)+'СЕТ СН'!$H$11+СВЦЭМ!$D$10+'СЕТ СН'!$H$5-'СЕТ СН'!$H$21</f>
        <v>4663.2837519599998</v>
      </c>
      <c r="R107" s="36">
        <f>SUMIFS(СВЦЭМ!$D$39:$D$782,СВЦЭМ!$A$39:$A$782,$A107,СВЦЭМ!$B$39:$B$782,R$83)+'СЕТ СН'!$H$11+СВЦЭМ!$D$10+'СЕТ СН'!$H$5-'СЕТ СН'!$H$21</f>
        <v>4639.1815601500002</v>
      </c>
      <c r="S107" s="36">
        <f>SUMIFS(СВЦЭМ!$D$39:$D$782,СВЦЭМ!$A$39:$A$782,$A107,СВЦЭМ!$B$39:$B$782,S$83)+'СЕТ СН'!$H$11+СВЦЭМ!$D$10+'СЕТ СН'!$H$5-'СЕТ СН'!$H$21</f>
        <v>4623.3828801199998</v>
      </c>
      <c r="T107" s="36">
        <f>SUMIFS(СВЦЭМ!$D$39:$D$782,СВЦЭМ!$A$39:$A$782,$A107,СВЦЭМ!$B$39:$B$782,T$83)+'СЕТ СН'!$H$11+СВЦЭМ!$D$10+'СЕТ СН'!$H$5-'СЕТ СН'!$H$21</f>
        <v>4646.1733671700003</v>
      </c>
      <c r="U107" s="36">
        <f>SUMIFS(СВЦЭМ!$D$39:$D$782,СВЦЭМ!$A$39:$A$782,$A107,СВЦЭМ!$B$39:$B$782,U$83)+'СЕТ СН'!$H$11+СВЦЭМ!$D$10+'СЕТ СН'!$H$5-'СЕТ СН'!$H$21</f>
        <v>4661.56772843</v>
      </c>
      <c r="V107" s="36">
        <f>SUMIFS(СВЦЭМ!$D$39:$D$782,СВЦЭМ!$A$39:$A$782,$A107,СВЦЭМ!$B$39:$B$782,V$83)+'СЕТ СН'!$H$11+СВЦЭМ!$D$10+'СЕТ СН'!$H$5-'СЕТ СН'!$H$21</f>
        <v>4661.4750112199999</v>
      </c>
      <c r="W107" s="36">
        <f>SUMIFS(СВЦЭМ!$D$39:$D$782,СВЦЭМ!$A$39:$A$782,$A107,СВЦЭМ!$B$39:$B$782,W$83)+'СЕТ СН'!$H$11+СВЦЭМ!$D$10+'СЕТ СН'!$H$5-'СЕТ СН'!$H$21</f>
        <v>4627.5124745900002</v>
      </c>
      <c r="X107" s="36">
        <f>SUMIFS(СВЦЭМ!$D$39:$D$782,СВЦЭМ!$A$39:$A$782,$A107,СВЦЭМ!$B$39:$B$782,X$83)+'СЕТ СН'!$H$11+СВЦЭМ!$D$10+'СЕТ СН'!$H$5-'СЕТ СН'!$H$21</f>
        <v>4659.6304176700005</v>
      </c>
      <c r="Y107" s="36">
        <f>SUMIFS(СВЦЭМ!$D$39:$D$782,СВЦЭМ!$A$39:$A$782,$A107,СВЦЭМ!$B$39:$B$782,Y$83)+'СЕТ СН'!$H$11+СВЦЭМ!$D$10+'СЕТ СН'!$H$5-'СЕТ СН'!$H$21</f>
        <v>4740.5756048599997</v>
      </c>
    </row>
    <row r="108" spans="1:25" ht="15.75" x14ac:dyDescent="0.2">
      <c r="A108" s="35">
        <f t="shared" si="2"/>
        <v>45102</v>
      </c>
      <c r="B108" s="36">
        <f>SUMIFS(СВЦЭМ!$D$39:$D$782,СВЦЭМ!$A$39:$A$782,$A108,СВЦЭМ!$B$39:$B$782,B$83)+'СЕТ СН'!$H$11+СВЦЭМ!$D$10+'СЕТ СН'!$H$5-'СЕТ СН'!$H$21</f>
        <v>4741.1723214200001</v>
      </c>
      <c r="C108" s="36">
        <f>SUMIFS(СВЦЭМ!$D$39:$D$782,СВЦЭМ!$A$39:$A$782,$A108,СВЦЭМ!$B$39:$B$782,C$83)+'СЕТ СН'!$H$11+СВЦЭМ!$D$10+'СЕТ СН'!$H$5-'СЕТ СН'!$H$21</f>
        <v>4814.6428864299996</v>
      </c>
      <c r="D108" s="36">
        <f>SUMIFS(СВЦЭМ!$D$39:$D$782,СВЦЭМ!$A$39:$A$782,$A108,СВЦЭМ!$B$39:$B$782,D$83)+'СЕТ СН'!$H$11+СВЦЭМ!$D$10+'СЕТ СН'!$H$5-'СЕТ СН'!$H$21</f>
        <v>4854.93268902</v>
      </c>
      <c r="E108" s="36">
        <f>SUMIFS(СВЦЭМ!$D$39:$D$782,СВЦЭМ!$A$39:$A$782,$A108,СВЦЭМ!$B$39:$B$782,E$83)+'СЕТ СН'!$H$11+СВЦЭМ!$D$10+'СЕТ СН'!$H$5-'СЕТ СН'!$H$21</f>
        <v>4928.2468821299999</v>
      </c>
      <c r="F108" s="36">
        <f>SUMIFS(СВЦЭМ!$D$39:$D$782,СВЦЭМ!$A$39:$A$782,$A108,СВЦЭМ!$B$39:$B$782,F$83)+'СЕТ СН'!$H$11+СВЦЭМ!$D$10+'СЕТ СН'!$H$5-'СЕТ СН'!$H$21</f>
        <v>4930.3064396</v>
      </c>
      <c r="G108" s="36">
        <f>SUMIFS(СВЦЭМ!$D$39:$D$782,СВЦЭМ!$A$39:$A$782,$A108,СВЦЭМ!$B$39:$B$782,G$83)+'СЕТ СН'!$H$11+СВЦЭМ!$D$10+'СЕТ СН'!$H$5-'СЕТ СН'!$H$21</f>
        <v>4822.7409285700005</v>
      </c>
      <c r="H108" s="36">
        <f>SUMIFS(СВЦЭМ!$D$39:$D$782,СВЦЭМ!$A$39:$A$782,$A108,СВЦЭМ!$B$39:$B$782,H$83)+'СЕТ СН'!$H$11+СВЦЭМ!$D$10+'СЕТ СН'!$H$5-'СЕТ СН'!$H$21</f>
        <v>4761.1688061800005</v>
      </c>
      <c r="I108" s="36">
        <f>SUMIFS(СВЦЭМ!$D$39:$D$782,СВЦЭМ!$A$39:$A$782,$A108,СВЦЭМ!$B$39:$B$782,I$83)+'СЕТ СН'!$H$11+СВЦЭМ!$D$10+'СЕТ СН'!$H$5-'СЕТ СН'!$H$21</f>
        <v>4733.1236770699998</v>
      </c>
      <c r="J108" s="36">
        <f>SUMIFS(СВЦЭМ!$D$39:$D$782,СВЦЭМ!$A$39:$A$782,$A108,СВЦЭМ!$B$39:$B$782,J$83)+'СЕТ СН'!$H$11+СВЦЭМ!$D$10+'СЕТ СН'!$H$5-'СЕТ СН'!$H$21</f>
        <v>4704.0050105200007</v>
      </c>
      <c r="K108" s="36">
        <f>SUMIFS(СВЦЭМ!$D$39:$D$782,СВЦЭМ!$A$39:$A$782,$A108,СВЦЭМ!$B$39:$B$782,K$83)+'СЕТ СН'!$H$11+СВЦЭМ!$D$10+'СЕТ СН'!$H$5-'СЕТ СН'!$H$21</f>
        <v>4618.5931469400002</v>
      </c>
      <c r="L108" s="36">
        <f>SUMIFS(СВЦЭМ!$D$39:$D$782,СВЦЭМ!$A$39:$A$782,$A108,СВЦЭМ!$B$39:$B$782,L$83)+'СЕТ СН'!$H$11+СВЦЭМ!$D$10+'СЕТ СН'!$H$5-'СЕТ СН'!$H$21</f>
        <v>4532.3592763699999</v>
      </c>
      <c r="M108" s="36">
        <f>SUMIFS(СВЦЭМ!$D$39:$D$782,СВЦЭМ!$A$39:$A$782,$A108,СВЦЭМ!$B$39:$B$782,M$83)+'СЕТ СН'!$H$11+СВЦЭМ!$D$10+'СЕТ СН'!$H$5-'СЕТ СН'!$H$21</f>
        <v>4556.5564285099999</v>
      </c>
      <c r="N108" s="36">
        <f>SUMIFS(СВЦЭМ!$D$39:$D$782,СВЦЭМ!$A$39:$A$782,$A108,СВЦЭМ!$B$39:$B$782,N$83)+'СЕТ СН'!$H$11+СВЦЭМ!$D$10+'СЕТ СН'!$H$5-'СЕТ СН'!$H$21</f>
        <v>4563.65999319</v>
      </c>
      <c r="O108" s="36">
        <f>SUMIFS(СВЦЭМ!$D$39:$D$782,СВЦЭМ!$A$39:$A$782,$A108,СВЦЭМ!$B$39:$B$782,O$83)+'СЕТ СН'!$H$11+СВЦЭМ!$D$10+'СЕТ СН'!$H$5-'СЕТ СН'!$H$21</f>
        <v>4576.4586414799996</v>
      </c>
      <c r="P108" s="36">
        <f>SUMIFS(СВЦЭМ!$D$39:$D$782,СВЦЭМ!$A$39:$A$782,$A108,СВЦЭМ!$B$39:$B$782,P$83)+'СЕТ СН'!$H$11+СВЦЭМ!$D$10+'СЕТ СН'!$H$5-'СЕТ СН'!$H$21</f>
        <v>4585.4843110900001</v>
      </c>
      <c r="Q108" s="36">
        <f>SUMIFS(СВЦЭМ!$D$39:$D$782,СВЦЭМ!$A$39:$A$782,$A108,СВЦЭМ!$B$39:$B$782,Q$83)+'СЕТ СН'!$H$11+СВЦЭМ!$D$10+'СЕТ СН'!$H$5-'СЕТ СН'!$H$21</f>
        <v>4593.6371700500003</v>
      </c>
      <c r="R108" s="36">
        <f>SUMIFS(СВЦЭМ!$D$39:$D$782,СВЦЭМ!$A$39:$A$782,$A108,СВЦЭМ!$B$39:$B$782,R$83)+'СЕТ СН'!$H$11+СВЦЭМ!$D$10+'СЕТ СН'!$H$5-'СЕТ СН'!$H$21</f>
        <v>4577.8675922800003</v>
      </c>
      <c r="S108" s="36">
        <f>SUMIFS(СВЦЭМ!$D$39:$D$782,СВЦЭМ!$A$39:$A$782,$A108,СВЦЭМ!$B$39:$B$782,S$83)+'СЕТ СН'!$H$11+СВЦЭМ!$D$10+'СЕТ СН'!$H$5-'СЕТ СН'!$H$21</f>
        <v>4572.5761382300007</v>
      </c>
      <c r="T108" s="36">
        <f>SUMIFS(СВЦЭМ!$D$39:$D$782,СВЦЭМ!$A$39:$A$782,$A108,СВЦЭМ!$B$39:$B$782,T$83)+'СЕТ СН'!$H$11+СВЦЭМ!$D$10+'СЕТ СН'!$H$5-'СЕТ СН'!$H$21</f>
        <v>4564.9884887400003</v>
      </c>
      <c r="U108" s="36">
        <f>SUMIFS(СВЦЭМ!$D$39:$D$782,СВЦЭМ!$A$39:$A$782,$A108,СВЦЭМ!$B$39:$B$782,U$83)+'СЕТ СН'!$H$11+СВЦЭМ!$D$10+'СЕТ СН'!$H$5-'СЕТ СН'!$H$21</f>
        <v>4569.6771417500004</v>
      </c>
      <c r="V108" s="36">
        <f>SUMIFS(СВЦЭМ!$D$39:$D$782,СВЦЭМ!$A$39:$A$782,$A108,СВЦЭМ!$B$39:$B$782,V$83)+'СЕТ СН'!$H$11+СВЦЭМ!$D$10+'СЕТ СН'!$H$5-'СЕТ СН'!$H$21</f>
        <v>4583.7397763999998</v>
      </c>
      <c r="W108" s="36">
        <f>SUMIFS(СВЦЭМ!$D$39:$D$782,СВЦЭМ!$A$39:$A$782,$A108,СВЦЭМ!$B$39:$B$782,W$83)+'СЕТ СН'!$H$11+СВЦЭМ!$D$10+'СЕТ СН'!$H$5-'СЕТ СН'!$H$21</f>
        <v>4550.0345651000007</v>
      </c>
      <c r="X108" s="36">
        <f>SUMIFS(СВЦЭМ!$D$39:$D$782,СВЦЭМ!$A$39:$A$782,$A108,СВЦЭМ!$B$39:$B$782,X$83)+'СЕТ СН'!$H$11+СВЦЭМ!$D$10+'СЕТ СН'!$H$5-'СЕТ СН'!$H$21</f>
        <v>4579.26916188</v>
      </c>
      <c r="Y108" s="36">
        <f>SUMIFS(СВЦЭМ!$D$39:$D$782,СВЦЭМ!$A$39:$A$782,$A108,СВЦЭМ!$B$39:$B$782,Y$83)+'СЕТ СН'!$H$11+СВЦЭМ!$D$10+'СЕТ СН'!$H$5-'СЕТ СН'!$H$21</f>
        <v>4731.3272170400005</v>
      </c>
    </row>
    <row r="109" spans="1:25" ht="15.75" x14ac:dyDescent="0.2">
      <c r="A109" s="35">
        <f t="shared" si="2"/>
        <v>45103</v>
      </c>
      <c r="B109" s="36">
        <f>SUMIFS(СВЦЭМ!$D$39:$D$782,СВЦЭМ!$A$39:$A$782,$A109,СВЦЭМ!$B$39:$B$782,B$83)+'СЕТ СН'!$H$11+СВЦЭМ!$D$10+'СЕТ СН'!$H$5-'СЕТ СН'!$H$21</f>
        <v>4847.5971150000005</v>
      </c>
      <c r="C109" s="36">
        <f>SUMIFS(СВЦЭМ!$D$39:$D$782,СВЦЭМ!$A$39:$A$782,$A109,СВЦЭМ!$B$39:$B$782,C$83)+'СЕТ СН'!$H$11+СВЦЭМ!$D$10+'СЕТ СН'!$H$5-'СЕТ СН'!$H$21</f>
        <v>4925.7018488800004</v>
      </c>
      <c r="D109" s="36">
        <f>SUMIFS(СВЦЭМ!$D$39:$D$782,СВЦЭМ!$A$39:$A$782,$A109,СВЦЭМ!$B$39:$B$782,D$83)+'СЕТ СН'!$H$11+СВЦЭМ!$D$10+'СЕТ СН'!$H$5-'СЕТ СН'!$H$21</f>
        <v>4963.2882484500005</v>
      </c>
      <c r="E109" s="36">
        <f>SUMIFS(СВЦЭМ!$D$39:$D$782,СВЦЭМ!$A$39:$A$782,$A109,СВЦЭМ!$B$39:$B$782,E$83)+'СЕТ СН'!$H$11+СВЦЭМ!$D$10+'СЕТ СН'!$H$5-'СЕТ СН'!$H$21</f>
        <v>4943.9615194600001</v>
      </c>
      <c r="F109" s="36">
        <f>SUMIFS(СВЦЭМ!$D$39:$D$782,СВЦЭМ!$A$39:$A$782,$A109,СВЦЭМ!$B$39:$B$782,F$83)+'СЕТ СН'!$H$11+СВЦЭМ!$D$10+'СЕТ СН'!$H$5-'СЕТ СН'!$H$21</f>
        <v>4938.0886961699998</v>
      </c>
      <c r="G109" s="36">
        <f>SUMIFS(СВЦЭМ!$D$39:$D$782,СВЦЭМ!$A$39:$A$782,$A109,СВЦЭМ!$B$39:$B$782,G$83)+'СЕТ СН'!$H$11+СВЦЭМ!$D$10+'СЕТ СН'!$H$5-'СЕТ СН'!$H$21</f>
        <v>4943.0487899500004</v>
      </c>
      <c r="H109" s="36">
        <f>SUMIFS(СВЦЭМ!$D$39:$D$782,СВЦЭМ!$A$39:$A$782,$A109,СВЦЭМ!$B$39:$B$782,H$83)+'СЕТ СН'!$H$11+СВЦЭМ!$D$10+'СЕТ СН'!$H$5-'СЕТ СН'!$H$21</f>
        <v>4820.8474523000004</v>
      </c>
      <c r="I109" s="36">
        <f>SUMIFS(СВЦЭМ!$D$39:$D$782,СВЦЭМ!$A$39:$A$782,$A109,СВЦЭМ!$B$39:$B$782,I$83)+'СЕТ СН'!$H$11+СВЦЭМ!$D$10+'СЕТ СН'!$H$5-'СЕТ СН'!$H$21</f>
        <v>4620.3620043800001</v>
      </c>
      <c r="J109" s="36">
        <f>SUMIFS(СВЦЭМ!$D$39:$D$782,СВЦЭМ!$A$39:$A$782,$A109,СВЦЭМ!$B$39:$B$782,J$83)+'СЕТ СН'!$H$11+СВЦЭМ!$D$10+'СЕТ СН'!$H$5-'СЕТ СН'!$H$21</f>
        <v>4529.3231302700005</v>
      </c>
      <c r="K109" s="36">
        <f>SUMIFS(СВЦЭМ!$D$39:$D$782,СВЦЭМ!$A$39:$A$782,$A109,СВЦЭМ!$B$39:$B$782,K$83)+'СЕТ СН'!$H$11+СВЦЭМ!$D$10+'СЕТ СН'!$H$5-'СЕТ СН'!$H$21</f>
        <v>4485.9121949999999</v>
      </c>
      <c r="L109" s="36">
        <f>SUMIFS(СВЦЭМ!$D$39:$D$782,СВЦЭМ!$A$39:$A$782,$A109,СВЦЭМ!$B$39:$B$782,L$83)+'СЕТ СН'!$H$11+СВЦЭМ!$D$10+'СЕТ СН'!$H$5-'СЕТ СН'!$H$21</f>
        <v>4462.8100889100006</v>
      </c>
      <c r="M109" s="36">
        <f>SUMIFS(СВЦЭМ!$D$39:$D$782,СВЦЭМ!$A$39:$A$782,$A109,СВЦЭМ!$B$39:$B$782,M$83)+'СЕТ СН'!$H$11+СВЦЭМ!$D$10+'СЕТ СН'!$H$5-'СЕТ СН'!$H$21</f>
        <v>4480.0698067200001</v>
      </c>
      <c r="N109" s="36">
        <f>SUMIFS(СВЦЭМ!$D$39:$D$782,СВЦЭМ!$A$39:$A$782,$A109,СВЦЭМ!$B$39:$B$782,N$83)+'СЕТ СН'!$H$11+СВЦЭМ!$D$10+'СЕТ СН'!$H$5-'СЕТ СН'!$H$21</f>
        <v>4509.9215630899998</v>
      </c>
      <c r="O109" s="36">
        <f>SUMIFS(СВЦЭМ!$D$39:$D$782,СВЦЭМ!$A$39:$A$782,$A109,СВЦЭМ!$B$39:$B$782,O$83)+'СЕТ СН'!$H$11+СВЦЭМ!$D$10+'СЕТ СН'!$H$5-'СЕТ СН'!$H$21</f>
        <v>4505.7254222900001</v>
      </c>
      <c r="P109" s="36">
        <f>SUMIFS(СВЦЭМ!$D$39:$D$782,СВЦЭМ!$A$39:$A$782,$A109,СВЦЭМ!$B$39:$B$782,P$83)+'СЕТ СН'!$H$11+СВЦЭМ!$D$10+'СЕТ СН'!$H$5-'СЕТ СН'!$H$21</f>
        <v>4514.5947293700001</v>
      </c>
      <c r="Q109" s="36">
        <f>SUMIFS(СВЦЭМ!$D$39:$D$782,СВЦЭМ!$A$39:$A$782,$A109,СВЦЭМ!$B$39:$B$782,Q$83)+'СЕТ СН'!$H$11+СВЦЭМ!$D$10+'СЕТ СН'!$H$5-'СЕТ СН'!$H$21</f>
        <v>4525.6127329700003</v>
      </c>
      <c r="R109" s="36">
        <f>SUMIFS(СВЦЭМ!$D$39:$D$782,СВЦЭМ!$A$39:$A$782,$A109,СВЦЭМ!$B$39:$B$782,R$83)+'СЕТ СН'!$H$11+СВЦЭМ!$D$10+'СЕТ СН'!$H$5-'СЕТ СН'!$H$21</f>
        <v>4508.4203212900002</v>
      </c>
      <c r="S109" s="36">
        <f>SUMIFS(СВЦЭМ!$D$39:$D$782,СВЦЭМ!$A$39:$A$782,$A109,СВЦЭМ!$B$39:$B$782,S$83)+'СЕТ СН'!$H$11+СВЦЭМ!$D$10+'СЕТ СН'!$H$5-'СЕТ СН'!$H$21</f>
        <v>4501.0022649500006</v>
      </c>
      <c r="T109" s="36">
        <f>SUMIFS(СВЦЭМ!$D$39:$D$782,СВЦЭМ!$A$39:$A$782,$A109,СВЦЭМ!$B$39:$B$782,T$83)+'СЕТ СН'!$H$11+СВЦЭМ!$D$10+'СЕТ СН'!$H$5-'СЕТ СН'!$H$21</f>
        <v>4497.23972632</v>
      </c>
      <c r="U109" s="36">
        <f>SUMIFS(СВЦЭМ!$D$39:$D$782,СВЦЭМ!$A$39:$A$782,$A109,СВЦЭМ!$B$39:$B$782,U$83)+'СЕТ СН'!$H$11+СВЦЭМ!$D$10+'СЕТ СН'!$H$5-'СЕТ СН'!$H$21</f>
        <v>4477.0750874100004</v>
      </c>
      <c r="V109" s="36">
        <f>SUMIFS(СВЦЭМ!$D$39:$D$782,СВЦЭМ!$A$39:$A$782,$A109,СВЦЭМ!$B$39:$B$782,V$83)+'СЕТ СН'!$H$11+СВЦЭМ!$D$10+'СЕТ СН'!$H$5-'СЕТ СН'!$H$21</f>
        <v>4491.2895920500005</v>
      </c>
      <c r="W109" s="36">
        <f>SUMIFS(СВЦЭМ!$D$39:$D$782,СВЦЭМ!$A$39:$A$782,$A109,СВЦЭМ!$B$39:$B$782,W$83)+'СЕТ СН'!$H$11+СВЦЭМ!$D$10+'СЕТ СН'!$H$5-'СЕТ СН'!$H$21</f>
        <v>4460.9017923900001</v>
      </c>
      <c r="X109" s="36">
        <f>SUMIFS(СВЦЭМ!$D$39:$D$782,СВЦЭМ!$A$39:$A$782,$A109,СВЦЭМ!$B$39:$B$782,X$83)+'СЕТ СН'!$H$11+СВЦЭМ!$D$10+'СЕТ СН'!$H$5-'СЕТ СН'!$H$21</f>
        <v>4515.6237113400002</v>
      </c>
      <c r="Y109" s="36">
        <f>SUMIFS(СВЦЭМ!$D$39:$D$782,СВЦЭМ!$A$39:$A$782,$A109,СВЦЭМ!$B$39:$B$782,Y$83)+'СЕТ СН'!$H$11+СВЦЭМ!$D$10+'СЕТ СН'!$H$5-'СЕТ СН'!$H$21</f>
        <v>4594.4858800900001</v>
      </c>
    </row>
    <row r="110" spans="1:25" ht="15.75" x14ac:dyDescent="0.2">
      <c r="A110" s="35">
        <f t="shared" si="2"/>
        <v>45104</v>
      </c>
      <c r="B110" s="36">
        <f>SUMIFS(СВЦЭМ!$D$39:$D$782,СВЦЭМ!$A$39:$A$782,$A110,СВЦЭМ!$B$39:$B$782,B$83)+'СЕТ СН'!$H$11+СВЦЭМ!$D$10+'СЕТ СН'!$H$5-'СЕТ СН'!$H$21</f>
        <v>4657.9137048800003</v>
      </c>
      <c r="C110" s="36">
        <f>SUMIFS(СВЦЭМ!$D$39:$D$782,СВЦЭМ!$A$39:$A$782,$A110,СВЦЭМ!$B$39:$B$782,C$83)+'СЕТ СН'!$H$11+СВЦЭМ!$D$10+'СЕТ СН'!$H$5-'СЕТ СН'!$H$21</f>
        <v>4710.0264818800006</v>
      </c>
      <c r="D110" s="36">
        <f>SUMIFS(СВЦЭМ!$D$39:$D$782,СВЦЭМ!$A$39:$A$782,$A110,СВЦЭМ!$B$39:$B$782,D$83)+'СЕТ СН'!$H$11+СВЦЭМ!$D$10+'СЕТ СН'!$H$5-'СЕТ СН'!$H$21</f>
        <v>4793.7805448500003</v>
      </c>
      <c r="E110" s="36">
        <f>SUMIFS(СВЦЭМ!$D$39:$D$782,СВЦЭМ!$A$39:$A$782,$A110,СВЦЭМ!$B$39:$B$782,E$83)+'СЕТ СН'!$H$11+СВЦЭМ!$D$10+'СЕТ СН'!$H$5-'СЕТ СН'!$H$21</f>
        <v>4769.8847089299998</v>
      </c>
      <c r="F110" s="36">
        <f>SUMIFS(СВЦЭМ!$D$39:$D$782,СВЦЭМ!$A$39:$A$782,$A110,СВЦЭМ!$B$39:$B$782,F$83)+'СЕТ СН'!$H$11+СВЦЭМ!$D$10+'СЕТ СН'!$H$5-'СЕТ СН'!$H$21</f>
        <v>4770.3980598100006</v>
      </c>
      <c r="G110" s="36">
        <f>SUMIFS(СВЦЭМ!$D$39:$D$782,СВЦЭМ!$A$39:$A$782,$A110,СВЦЭМ!$B$39:$B$782,G$83)+'СЕТ СН'!$H$11+СВЦЭМ!$D$10+'СЕТ СН'!$H$5-'СЕТ СН'!$H$21</f>
        <v>4767.5062938800002</v>
      </c>
      <c r="H110" s="36">
        <f>SUMIFS(СВЦЭМ!$D$39:$D$782,СВЦЭМ!$A$39:$A$782,$A110,СВЦЭМ!$B$39:$B$782,H$83)+'СЕТ СН'!$H$11+СВЦЭМ!$D$10+'СЕТ СН'!$H$5-'СЕТ СН'!$H$21</f>
        <v>4690.1548922100001</v>
      </c>
      <c r="I110" s="36">
        <f>SUMIFS(СВЦЭМ!$D$39:$D$782,СВЦЭМ!$A$39:$A$782,$A110,СВЦЭМ!$B$39:$B$782,I$83)+'СЕТ СН'!$H$11+СВЦЭМ!$D$10+'СЕТ СН'!$H$5-'СЕТ СН'!$H$21</f>
        <v>4563.5158480500004</v>
      </c>
      <c r="J110" s="36">
        <f>SUMIFS(СВЦЭМ!$D$39:$D$782,СВЦЭМ!$A$39:$A$782,$A110,СВЦЭМ!$B$39:$B$782,J$83)+'СЕТ СН'!$H$11+СВЦЭМ!$D$10+'СЕТ СН'!$H$5-'СЕТ СН'!$H$21</f>
        <v>4479.82115239</v>
      </c>
      <c r="K110" s="36">
        <f>SUMIFS(СВЦЭМ!$D$39:$D$782,СВЦЭМ!$A$39:$A$782,$A110,СВЦЭМ!$B$39:$B$782,K$83)+'СЕТ СН'!$H$11+СВЦЭМ!$D$10+'СЕТ СН'!$H$5-'СЕТ СН'!$H$21</f>
        <v>4421.2530092400002</v>
      </c>
      <c r="L110" s="36">
        <f>SUMIFS(СВЦЭМ!$D$39:$D$782,СВЦЭМ!$A$39:$A$782,$A110,СВЦЭМ!$B$39:$B$782,L$83)+'СЕТ СН'!$H$11+СВЦЭМ!$D$10+'СЕТ СН'!$H$5-'СЕТ СН'!$H$21</f>
        <v>4401.0426824599999</v>
      </c>
      <c r="M110" s="36">
        <f>SUMIFS(СВЦЭМ!$D$39:$D$782,СВЦЭМ!$A$39:$A$782,$A110,СВЦЭМ!$B$39:$B$782,M$83)+'СЕТ СН'!$H$11+СВЦЭМ!$D$10+'СЕТ СН'!$H$5-'СЕТ СН'!$H$21</f>
        <v>4397.86118996</v>
      </c>
      <c r="N110" s="36">
        <f>SUMIFS(СВЦЭМ!$D$39:$D$782,СВЦЭМ!$A$39:$A$782,$A110,СВЦЭМ!$B$39:$B$782,N$83)+'СЕТ СН'!$H$11+СВЦЭМ!$D$10+'СЕТ СН'!$H$5-'СЕТ СН'!$H$21</f>
        <v>4418.6267429500003</v>
      </c>
      <c r="O110" s="36">
        <f>SUMIFS(СВЦЭМ!$D$39:$D$782,СВЦЭМ!$A$39:$A$782,$A110,СВЦЭМ!$B$39:$B$782,O$83)+'СЕТ СН'!$H$11+СВЦЭМ!$D$10+'СЕТ СН'!$H$5-'СЕТ СН'!$H$21</f>
        <v>4413.9821758500002</v>
      </c>
      <c r="P110" s="36">
        <f>SUMIFS(СВЦЭМ!$D$39:$D$782,СВЦЭМ!$A$39:$A$782,$A110,СВЦЭМ!$B$39:$B$782,P$83)+'СЕТ СН'!$H$11+СВЦЭМ!$D$10+'СЕТ СН'!$H$5-'СЕТ СН'!$H$21</f>
        <v>4414.9570442800004</v>
      </c>
      <c r="Q110" s="36">
        <f>SUMIFS(СВЦЭМ!$D$39:$D$782,СВЦЭМ!$A$39:$A$782,$A110,СВЦЭМ!$B$39:$B$782,Q$83)+'СЕТ СН'!$H$11+СВЦЭМ!$D$10+'СЕТ СН'!$H$5-'СЕТ СН'!$H$21</f>
        <v>4411.6927650800008</v>
      </c>
      <c r="R110" s="36">
        <f>SUMIFS(СВЦЭМ!$D$39:$D$782,СВЦЭМ!$A$39:$A$782,$A110,СВЦЭМ!$B$39:$B$782,R$83)+'СЕТ СН'!$H$11+СВЦЭМ!$D$10+'СЕТ СН'!$H$5-'СЕТ СН'!$H$21</f>
        <v>4398.7778639900007</v>
      </c>
      <c r="S110" s="36">
        <f>SUMIFS(СВЦЭМ!$D$39:$D$782,СВЦЭМ!$A$39:$A$782,$A110,СВЦЭМ!$B$39:$B$782,S$83)+'СЕТ СН'!$H$11+СВЦЭМ!$D$10+'СЕТ СН'!$H$5-'СЕТ СН'!$H$21</f>
        <v>4394.7790571000005</v>
      </c>
      <c r="T110" s="36">
        <f>SUMIFS(СВЦЭМ!$D$39:$D$782,СВЦЭМ!$A$39:$A$782,$A110,СВЦЭМ!$B$39:$B$782,T$83)+'СЕТ СН'!$H$11+СВЦЭМ!$D$10+'СЕТ СН'!$H$5-'СЕТ СН'!$H$21</f>
        <v>4390.48223014</v>
      </c>
      <c r="U110" s="36">
        <f>SUMIFS(СВЦЭМ!$D$39:$D$782,СВЦЭМ!$A$39:$A$782,$A110,СВЦЭМ!$B$39:$B$782,U$83)+'СЕТ СН'!$H$11+СВЦЭМ!$D$10+'СЕТ СН'!$H$5-'СЕТ СН'!$H$21</f>
        <v>4393.3797340600004</v>
      </c>
      <c r="V110" s="36">
        <f>SUMIFS(СВЦЭМ!$D$39:$D$782,СВЦЭМ!$A$39:$A$782,$A110,СВЦЭМ!$B$39:$B$782,V$83)+'СЕТ СН'!$H$11+СВЦЭМ!$D$10+'СЕТ СН'!$H$5-'СЕТ СН'!$H$21</f>
        <v>4402.2136003300002</v>
      </c>
      <c r="W110" s="36">
        <f>SUMIFS(СВЦЭМ!$D$39:$D$782,СВЦЭМ!$A$39:$A$782,$A110,СВЦЭМ!$B$39:$B$782,W$83)+'СЕТ СН'!$H$11+СВЦЭМ!$D$10+'СЕТ СН'!$H$5-'СЕТ СН'!$H$21</f>
        <v>4359.7724155900005</v>
      </c>
      <c r="X110" s="36">
        <f>SUMIFS(СВЦЭМ!$D$39:$D$782,СВЦЭМ!$A$39:$A$782,$A110,СВЦЭМ!$B$39:$B$782,X$83)+'СЕТ СН'!$H$11+СВЦЭМ!$D$10+'СЕТ СН'!$H$5-'СЕТ СН'!$H$21</f>
        <v>4400.0341654100002</v>
      </c>
      <c r="Y110" s="36">
        <f>SUMIFS(СВЦЭМ!$D$39:$D$782,СВЦЭМ!$A$39:$A$782,$A110,СВЦЭМ!$B$39:$B$782,Y$83)+'СЕТ СН'!$H$11+СВЦЭМ!$D$10+'СЕТ СН'!$H$5-'СЕТ СН'!$H$21</f>
        <v>4493.0761673200004</v>
      </c>
    </row>
    <row r="111" spans="1:25" ht="15.75" x14ac:dyDescent="0.2">
      <c r="A111" s="35">
        <f t="shared" si="2"/>
        <v>45105</v>
      </c>
      <c r="B111" s="36">
        <f>SUMIFS(СВЦЭМ!$D$39:$D$782,СВЦЭМ!$A$39:$A$782,$A111,СВЦЭМ!$B$39:$B$782,B$83)+'СЕТ СН'!$H$11+СВЦЭМ!$D$10+'СЕТ СН'!$H$5-'СЕТ СН'!$H$21</f>
        <v>4578.9310026900002</v>
      </c>
      <c r="C111" s="36">
        <f>SUMIFS(СВЦЭМ!$D$39:$D$782,СВЦЭМ!$A$39:$A$782,$A111,СВЦЭМ!$B$39:$B$782,C$83)+'СЕТ СН'!$H$11+СВЦЭМ!$D$10+'СЕТ СН'!$H$5-'СЕТ СН'!$H$21</f>
        <v>4664.5915735100007</v>
      </c>
      <c r="D111" s="36">
        <f>SUMIFS(СВЦЭМ!$D$39:$D$782,СВЦЭМ!$A$39:$A$782,$A111,СВЦЭМ!$B$39:$B$782,D$83)+'СЕТ СН'!$H$11+СВЦЭМ!$D$10+'СЕТ СН'!$H$5-'СЕТ СН'!$H$21</f>
        <v>4746.5170052499998</v>
      </c>
      <c r="E111" s="36">
        <f>SUMIFS(СВЦЭМ!$D$39:$D$782,СВЦЭМ!$A$39:$A$782,$A111,СВЦЭМ!$B$39:$B$782,E$83)+'СЕТ СН'!$H$11+СВЦЭМ!$D$10+'СЕТ СН'!$H$5-'СЕТ СН'!$H$21</f>
        <v>4767.1103671600004</v>
      </c>
      <c r="F111" s="36">
        <f>SUMIFS(СВЦЭМ!$D$39:$D$782,СВЦЭМ!$A$39:$A$782,$A111,СВЦЭМ!$B$39:$B$782,F$83)+'СЕТ СН'!$H$11+СВЦЭМ!$D$10+'СЕТ СН'!$H$5-'СЕТ СН'!$H$21</f>
        <v>4767.1592996199997</v>
      </c>
      <c r="G111" s="36">
        <f>SUMIFS(СВЦЭМ!$D$39:$D$782,СВЦЭМ!$A$39:$A$782,$A111,СВЦЭМ!$B$39:$B$782,G$83)+'СЕТ СН'!$H$11+СВЦЭМ!$D$10+'СЕТ СН'!$H$5-'СЕТ СН'!$H$21</f>
        <v>4740.7483826099997</v>
      </c>
      <c r="H111" s="36">
        <f>SUMIFS(СВЦЭМ!$D$39:$D$782,СВЦЭМ!$A$39:$A$782,$A111,СВЦЭМ!$B$39:$B$782,H$83)+'СЕТ СН'!$H$11+СВЦЭМ!$D$10+'СЕТ СН'!$H$5-'СЕТ СН'!$H$21</f>
        <v>4632.4504322600005</v>
      </c>
      <c r="I111" s="36">
        <f>SUMIFS(СВЦЭМ!$D$39:$D$782,СВЦЭМ!$A$39:$A$782,$A111,СВЦЭМ!$B$39:$B$782,I$83)+'СЕТ СН'!$H$11+СВЦЭМ!$D$10+'СЕТ СН'!$H$5-'СЕТ СН'!$H$21</f>
        <v>4496.1471984300006</v>
      </c>
      <c r="J111" s="36">
        <f>SUMIFS(СВЦЭМ!$D$39:$D$782,СВЦЭМ!$A$39:$A$782,$A111,СВЦЭМ!$B$39:$B$782,J$83)+'СЕТ СН'!$H$11+СВЦЭМ!$D$10+'СЕТ СН'!$H$5-'СЕТ СН'!$H$21</f>
        <v>4424.3228484299998</v>
      </c>
      <c r="K111" s="36">
        <f>SUMIFS(СВЦЭМ!$D$39:$D$782,СВЦЭМ!$A$39:$A$782,$A111,СВЦЭМ!$B$39:$B$782,K$83)+'СЕТ СН'!$H$11+СВЦЭМ!$D$10+'СЕТ СН'!$H$5-'СЕТ СН'!$H$21</f>
        <v>4366.0660597300002</v>
      </c>
      <c r="L111" s="36">
        <f>SUMIFS(СВЦЭМ!$D$39:$D$782,СВЦЭМ!$A$39:$A$782,$A111,СВЦЭМ!$B$39:$B$782,L$83)+'СЕТ СН'!$H$11+СВЦЭМ!$D$10+'СЕТ СН'!$H$5-'СЕТ СН'!$H$21</f>
        <v>4373.3382177700005</v>
      </c>
      <c r="M111" s="36">
        <f>SUMIFS(СВЦЭМ!$D$39:$D$782,СВЦЭМ!$A$39:$A$782,$A111,СВЦЭМ!$B$39:$B$782,M$83)+'СЕТ СН'!$H$11+СВЦЭМ!$D$10+'СЕТ СН'!$H$5-'СЕТ СН'!$H$21</f>
        <v>4394.5647771000004</v>
      </c>
      <c r="N111" s="36">
        <f>SUMIFS(СВЦЭМ!$D$39:$D$782,СВЦЭМ!$A$39:$A$782,$A111,СВЦЭМ!$B$39:$B$782,N$83)+'СЕТ СН'!$H$11+СВЦЭМ!$D$10+'СЕТ СН'!$H$5-'СЕТ СН'!$H$21</f>
        <v>4441.4982242400001</v>
      </c>
      <c r="O111" s="36">
        <f>SUMIFS(СВЦЭМ!$D$39:$D$782,СВЦЭМ!$A$39:$A$782,$A111,СВЦЭМ!$B$39:$B$782,O$83)+'СЕТ СН'!$H$11+СВЦЭМ!$D$10+'СЕТ СН'!$H$5-'СЕТ СН'!$H$21</f>
        <v>4438.1820720200003</v>
      </c>
      <c r="P111" s="36">
        <f>SUMIFS(СВЦЭМ!$D$39:$D$782,СВЦЭМ!$A$39:$A$782,$A111,СВЦЭМ!$B$39:$B$782,P$83)+'СЕТ СН'!$H$11+СВЦЭМ!$D$10+'СЕТ СН'!$H$5-'СЕТ СН'!$H$21</f>
        <v>4420.2822346700004</v>
      </c>
      <c r="Q111" s="36">
        <f>SUMIFS(СВЦЭМ!$D$39:$D$782,СВЦЭМ!$A$39:$A$782,$A111,СВЦЭМ!$B$39:$B$782,Q$83)+'СЕТ СН'!$H$11+СВЦЭМ!$D$10+'СЕТ СН'!$H$5-'СЕТ СН'!$H$21</f>
        <v>4426.3106706400004</v>
      </c>
      <c r="R111" s="36">
        <f>SUMIFS(СВЦЭМ!$D$39:$D$782,СВЦЭМ!$A$39:$A$782,$A111,СВЦЭМ!$B$39:$B$782,R$83)+'СЕТ СН'!$H$11+СВЦЭМ!$D$10+'СЕТ СН'!$H$5-'СЕТ СН'!$H$21</f>
        <v>4395.8544494400003</v>
      </c>
      <c r="S111" s="36">
        <f>SUMIFS(СВЦЭМ!$D$39:$D$782,СВЦЭМ!$A$39:$A$782,$A111,СВЦЭМ!$B$39:$B$782,S$83)+'СЕТ СН'!$H$11+СВЦЭМ!$D$10+'СЕТ СН'!$H$5-'СЕТ СН'!$H$21</f>
        <v>4390.8941956500003</v>
      </c>
      <c r="T111" s="36">
        <f>SUMIFS(СВЦЭМ!$D$39:$D$782,СВЦЭМ!$A$39:$A$782,$A111,СВЦЭМ!$B$39:$B$782,T$83)+'СЕТ СН'!$H$11+СВЦЭМ!$D$10+'СЕТ СН'!$H$5-'СЕТ СН'!$H$21</f>
        <v>4392.1969948300002</v>
      </c>
      <c r="U111" s="36">
        <f>SUMIFS(СВЦЭМ!$D$39:$D$782,СВЦЭМ!$A$39:$A$782,$A111,СВЦЭМ!$B$39:$B$782,U$83)+'СЕТ СН'!$H$11+СВЦЭМ!$D$10+'СЕТ СН'!$H$5-'СЕТ СН'!$H$21</f>
        <v>4427.3471298700006</v>
      </c>
      <c r="V111" s="36">
        <f>SUMIFS(СВЦЭМ!$D$39:$D$782,СВЦЭМ!$A$39:$A$782,$A111,СВЦЭМ!$B$39:$B$782,V$83)+'СЕТ СН'!$H$11+СВЦЭМ!$D$10+'СЕТ СН'!$H$5-'СЕТ СН'!$H$21</f>
        <v>4425.8288548800001</v>
      </c>
      <c r="W111" s="36">
        <f>SUMIFS(СВЦЭМ!$D$39:$D$782,СВЦЭМ!$A$39:$A$782,$A111,СВЦЭМ!$B$39:$B$782,W$83)+'СЕТ СН'!$H$11+СВЦЭМ!$D$10+'СЕТ СН'!$H$5-'СЕТ СН'!$H$21</f>
        <v>4406.9748742400006</v>
      </c>
      <c r="X111" s="36">
        <f>SUMIFS(СВЦЭМ!$D$39:$D$782,СВЦЭМ!$A$39:$A$782,$A111,СВЦЭМ!$B$39:$B$782,X$83)+'СЕТ СН'!$H$11+СВЦЭМ!$D$10+'СЕТ СН'!$H$5-'СЕТ СН'!$H$21</f>
        <v>4431.6503529500005</v>
      </c>
      <c r="Y111" s="36">
        <f>SUMIFS(СВЦЭМ!$D$39:$D$782,СВЦЭМ!$A$39:$A$782,$A111,СВЦЭМ!$B$39:$B$782,Y$83)+'СЕТ СН'!$H$11+СВЦЭМ!$D$10+'СЕТ СН'!$H$5-'СЕТ СН'!$H$21</f>
        <v>4542.9008206199996</v>
      </c>
    </row>
    <row r="112" spans="1:25" ht="15.75" x14ac:dyDescent="0.2">
      <c r="A112" s="35">
        <f t="shared" si="2"/>
        <v>45106</v>
      </c>
      <c r="B112" s="36">
        <f>SUMIFS(СВЦЭМ!$D$39:$D$782,СВЦЭМ!$A$39:$A$782,$A112,СВЦЭМ!$B$39:$B$782,B$83)+'СЕТ СН'!$H$11+СВЦЭМ!$D$10+'СЕТ СН'!$H$5-'СЕТ СН'!$H$21</f>
        <v>4672.4135216499999</v>
      </c>
      <c r="C112" s="36">
        <f>SUMIFS(СВЦЭМ!$D$39:$D$782,СВЦЭМ!$A$39:$A$782,$A112,СВЦЭМ!$B$39:$B$782,C$83)+'СЕТ СН'!$H$11+СВЦЭМ!$D$10+'СЕТ СН'!$H$5-'СЕТ СН'!$H$21</f>
        <v>4730.2990154899999</v>
      </c>
      <c r="D112" s="36">
        <f>SUMIFS(СВЦЭМ!$D$39:$D$782,СВЦЭМ!$A$39:$A$782,$A112,СВЦЭМ!$B$39:$B$782,D$83)+'СЕТ СН'!$H$11+СВЦЭМ!$D$10+'СЕТ СН'!$H$5-'СЕТ СН'!$H$21</f>
        <v>4779.6999851300006</v>
      </c>
      <c r="E112" s="36">
        <f>SUMIFS(СВЦЭМ!$D$39:$D$782,СВЦЭМ!$A$39:$A$782,$A112,СВЦЭМ!$B$39:$B$782,E$83)+'СЕТ СН'!$H$11+СВЦЭМ!$D$10+'СЕТ СН'!$H$5-'СЕТ СН'!$H$21</f>
        <v>4786.2855792600003</v>
      </c>
      <c r="F112" s="36">
        <f>SUMIFS(СВЦЭМ!$D$39:$D$782,СВЦЭМ!$A$39:$A$782,$A112,СВЦЭМ!$B$39:$B$782,F$83)+'СЕТ СН'!$H$11+СВЦЭМ!$D$10+'СЕТ СН'!$H$5-'СЕТ СН'!$H$21</f>
        <v>4770.79994842</v>
      </c>
      <c r="G112" s="36">
        <f>SUMIFS(СВЦЭМ!$D$39:$D$782,СВЦЭМ!$A$39:$A$782,$A112,СВЦЭМ!$B$39:$B$782,G$83)+'СЕТ СН'!$H$11+СВЦЭМ!$D$10+'СЕТ СН'!$H$5-'СЕТ СН'!$H$21</f>
        <v>4774.1697516300001</v>
      </c>
      <c r="H112" s="36">
        <f>SUMIFS(СВЦЭМ!$D$39:$D$782,СВЦЭМ!$A$39:$A$782,$A112,СВЦЭМ!$B$39:$B$782,H$83)+'СЕТ СН'!$H$11+СВЦЭМ!$D$10+'СЕТ СН'!$H$5-'СЕТ СН'!$H$21</f>
        <v>4719.5721034500002</v>
      </c>
      <c r="I112" s="36">
        <f>SUMIFS(СВЦЭМ!$D$39:$D$782,СВЦЭМ!$A$39:$A$782,$A112,СВЦЭМ!$B$39:$B$782,I$83)+'СЕТ СН'!$H$11+СВЦЭМ!$D$10+'СЕТ СН'!$H$5-'СЕТ СН'!$H$21</f>
        <v>4619.73494493</v>
      </c>
      <c r="J112" s="36">
        <f>SUMIFS(СВЦЭМ!$D$39:$D$782,СВЦЭМ!$A$39:$A$782,$A112,СВЦЭМ!$B$39:$B$782,J$83)+'СЕТ СН'!$H$11+СВЦЭМ!$D$10+'СЕТ СН'!$H$5-'СЕТ СН'!$H$21</f>
        <v>4521.8060929800004</v>
      </c>
      <c r="K112" s="36">
        <f>SUMIFS(СВЦЭМ!$D$39:$D$782,СВЦЭМ!$A$39:$A$782,$A112,СВЦЭМ!$B$39:$B$782,K$83)+'СЕТ СН'!$H$11+СВЦЭМ!$D$10+'СЕТ СН'!$H$5-'СЕТ СН'!$H$21</f>
        <v>4469.0993075300003</v>
      </c>
      <c r="L112" s="36">
        <f>SUMIFS(СВЦЭМ!$D$39:$D$782,СВЦЭМ!$A$39:$A$782,$A112,СВЦЭМ!$B$39:$B$782,L$83)+'СЕТ СН'!$H$11+СВЦЭМ!$D$10+'СЕТ СН'!$H$5-'СЕТ СН'!$H$21</f>
        <v>4455.6160769500002</v>
      </c>
      <c r="M112" s="36">
        <f>SUMIFS(СВЦЭМ!$D$39:$D$782,СВЦЭМ!$A$39:$A$782,$A112,СВЦЭМ!$B$39:$B$782,M$83)+'СЕТ СН'!$H$11+СВЦЭМ!$D$10+'СЕТ СН'!$H$5-'СЕТ СН'!$H$21</f>
        <v>4445.5823074199998</v>
      </c>
      <c r="N112" s="36">
        <f>SUMIFS(СВЦЭМ!$D$39:$D$782,СВЦЭМ!$A$39:$A$782,$A112,СВЦЭМ!$B$39:$B$782,N$83)+'СЕТ СН'!$H$11+СВЦЭМ!$D$10+'СЕТ СН'!$H$5-'СЕТ СН'!$H$21</f>
        <v>4467.0930337500004</v>
      </c>
      <c r="O112" s="36">
        <f>SUMIFS(СВЦЭМ!$D$39:$D$782,СВЦЭМ!$A$39:$A$782,$A112,СВЦЭМ!$B$39:$B$782,O$83)+'СЕТ СН'!$H$11+СВЦЭМ!$D$10+'СЕТ СН'!$H$5-'СЕТ СН'!$H$21</f>
        <v>4467.8383381599997</v>
      </c>
      <c r="P112" s="36">
        <f>SUMIFS(СВЦЭМ!$D$39:$D$782,СВЦЭМ!$A$39:$A$782,$A112,СВЦЭМ!$B$39:$B$782,P$83)+'СЕТ СН'!$H$11+СВЦЭМ!$D$10+'СЕТ СН'!$H$5-'СЕТ СН'!$H$21</f>
        <v>4475.1795365300004</v>
      </c>
      <c r="Q112" s="36">
        <f>SUMIFS(СВЦЭМ!$D$39:$D$782,СВЦЭМ!$A$39:$A$782,$A112,СВЦЭМ!$B$39:$B$782,Q$83)+'СЕТ СН'!$H$11+СВЦЭМ!$D$10+'СЕТ СН'!$H$5-'СЕТ СН'!$H$21</f>
        <v>4475.2016885800003</v>
      </c>
      <c r="R112" s="36">
        <f>SUMIFS(СВЦЭМ!$D$39:$D$782,СВЦЭМ!$A$39:$A$782,$A112,СВЦЭМ!$B$39:$B$782,R$83)+'СЕТ СН'!$H$11+СВЦЭМ!$D$10+'СЕТ СН'!$H$5-'СЕТ СН'!$H$21</f>
        <v>4462.7284746900004</v>
      </c>
      <c r="S112" s="36">
        <f>SUMIFS(СВЦЭМ!$D$39:$D$782,СВЦЭМ!$A$39:$A$782,$A112,СВЦЭМ!$B$39:$B$782,S$83)+'СЕТ СН'!$H$11+СВЦЭМ!$D$10+'СЕТ СН'!$H$5-'СЕТ СН'!$H$21</f>
        <v>4449.6632976800001</v>
      </c>
      <c r="T112" s="36">
        <f>SUMIFS(СВЦЭМ!$D$39:$D$782,СВЦЭМ!$A$39:$A$782,$A112,СВЦЭМ!$B$39:$B$782,T$83)+'СЕТ СН'!$H$11+СВЦЭМ!$D$10+'СЕТ СН'!$H$5-'СЕТ СН'!$H$21</f>
        <v>4458.7151507100007</v>
      </c>
      <c r="U112" s="36">
        <f>SUMIFS(СВЦЭМ!$D$39:$D$782,СВЦЭМ!$A$39:$A$782,$A112,СВЦЭМ!$B$39:$B$782,U$83)+'СЕТ СН'!$H$11+СВЦЭМ!$D$10+'СЕТ СН'!$H$5-'СЕТ СН'!$H$21</f>
        <v>4467.3772731099998</v>
      </c>
      <c r="V112" s="36">
        <f>SUMIFS(СВЦЭМ!$D$39:$D$782,СВЦЭМ!$A$39:$A$782,$A112,СВЦЭМ!$B$39:$B$782,V$83)+'СЕТ СН'!$H$11+СВЦЭМ!$D$10+'СЕТ СН'!$H$5-'СЕТ СН'!$H$21</f>
        <v>4479.6242730499998</v>
      </c>
      <c r="W112" s="36">
        <f>SUMIFS(СВЦЭМ!$D$39:$D$782,СВЦЭМ!$A$39:$A$782,$A112,СВЦЭМ!$B$39:$B$782,W$83)+'СЕТ СН'!$H$11+СВЦЭМ!$D$10+'СЕТ СН'!$H$5-'СЕТ СН'!$H$21</f>
        <v>4471.01422121</v>
      </c>
      <c r="X112" s="36">
        <f>SUMIFS(СВЦЭМ!$D$39:$D$782,СВЦЭМ!$A$39:$A$782,$A112,СВЦЭМ!$B$39:$B$782,X$83)+'СЕТ СН'!$H$11+СВЦЭМ!$D$10+'СЕТ СН'!$H$5-'СЕТ СН'!$H$21</f>
        <v>4491.6220242300005</v>
      </c>
      <c r="Y112" s="36">
        <f>SUMIFS(СВЦЭМ!$D$39:$D$782,СВЦЭМ!$A$39:$A$782,$A112,СВЦЭМ!$B$39:$B$782,Y$83)+'СЕТ СН'!$H$11+СВЦЭМ!$D$10+'СЕТ СН'!$H$5-'СЕТ СН'!$H$21</f>
        <v>4617.8539637900003</v>
      </c>
    </row>
    <row r="113" spans="1:27" ht="15.75" x14ac:dyDescent="0.2">
      <c r="A113" s="35">
        <f t="shared" si="2"/>
        <v>45107</v>
      </c>
      <c r="B113" s="36">
        <f>SUMIFS(СВЦЭМ!$D$39:$D$782,СВЦЭМ!$A$39:$A$782,$A113,СВЦЭМ!$B$39:$B$782,B$83)+'СЕТ СН'!$H$11+СВЦЭМ!$D$10+'СЕТ СН'!$H$5-'СЕТ СН'!$H$21</f>
        <v>4662.3947009700005</v>
      </c>
      <c r="C113" s="36">
        <f>SUMIFS(СВЦЭМ!$D$39:$D$782,СВЦЭМ!$A$39:$A$782,$A113,СВЦЭМ!$B$39:$B$782,C$83)+'СЕТ СН'!$H$11+СВЦЭМ!$D$10+'СЕТ СН'!$H$5-'СЕТ СН'!$H$21</f>
        <v>4713.4612719300003</v>
      </c>
      <c r="D113" s="36">
        <f>SUMIFS(СВЦЭМ!$D$39:$D$782,СВЦЭМ!$A$39:$A$782,$A113,СВЦЭМ!$B$39:$B$782,D$83)+'СЕТ СН'!$H$11+СВЦЭМ!$D$10+'СЕТ СН'!$H$5-'СЕТ СН'!$H$21</f>
        <v>4797.4308405400006</v>
      </c>
      <c r="E113" s="36">
        <f>SUMIFS(СВЦЭМ!$D$39:$D$782,СВЦЭМ!$A$39:$A$782,$A113,СВЦЭМ!$B$39:$B$782,E$83)+'СЕТ СН'!$H$11+СВЦЭМ!$D$10+'СЕТ СН'!$H$5-'СЕТ СН'!$H$21</f>
        <v>4823.4142345800001</v>
      </c>
      <c r="F113" s="36">
        <f>SUMIFS(СВЦЭМ!$D$39:$D$782,СВЦЭМ!$A$39:$A$782,$A113,СВЦЭМ!$B$39:$B$782,F$83)+'СЕТ СН'!$H$11+СВЦЭМ!$D$10+'СЕТ СН'!$H$5-'СЕТ СН'!$H$21</f>
        <v>4860.97005756</v>
      </c>
      <c r="G113" s="36">
        <f>SUMIFS(СВЦЭМ!$D$39:$D$782,СВЦЭМ!$A$39:$A$782,$A113,СВЦЭМ!$B$39:$B$782,G$83)+'СЕТ СН'!$H$11+СВЦЭМ!$D$10+'СЕТ СН'!$H$5-'СЕТ СН'!$H$21</f>
        <v>4891.25581031</v>
      </c>
      <c r="H113" s="36">
        <f>SUMIFS(СВЦЭМ!$D$39:$D$782,СВЦЭМ!$A$39:$A$782,$A113,СВЦЭМ!$B$39:$B$782,H$83)+'СЕТ СН'!$H$11+СВЦЭМ!$D$10+'СЕТ СН'!$H$5-'СЕТ СН'!$H$21</f>
        <v>4792.8173316100001</v>
      </c>
      <c r="I113" s="36">
        <f>SUMIFS(СВЦЭМ!$D$39:$D$782,СВЦЭМ!$A$39:$A$782,$A113,СВЦЭМ!$B$39:$B$782,I$83)+'СЕТ СН'!$H$11+СВЦЭМ!$D$10+'СЕТ СН'!$H$5-'СЕТ СН'!$H$21</f>
        <v>4680.4874259600001</v>
      </c>
      <c r="J113" s="36">
        <f>SUMIFS(СВЦЭМ!$D$39:$D$782,СВЦЭМ!$A$39:$A$782,$A113,СВЦЭМ!$B$39:$B$782,J$83)+'СЕТ СН'!$H$11+СВЦЭМ!$D$10+'СЕТ СН'!$H$5-'СЕТ СН'!$H$21</f>
        <v>4598.5408907500005</v>
      </c>
      <c r="K113" s="36">
        <f>SUMIFS(СВЦЭМ!$D$39:$D$782,СВЦЭМ!$A$39:$A$782,$A113,СВЦЭМ!$B$39:$B$782,K$83)+'СЕТ СН'!$H$11+СВЦЭМ!$D$10+'СЕТ СН'!$H$5-'СЕТ СН'!$H$21</f>
        <v>4526.2049366000001</v>
      </c>
      <c r="L113" s="36">
        <f>SUMIFS(СВЦЭМ!$D$39:$D$782,СВЦЭМ!$A$39:$A$782,$A113,СВЦЭМ!$B$39:$B$782,L$83)+'СЕТ СН'!$H$11+СВЦЭМ!$D$10+'СЕТ СН'!$H$5-'СЕТ СН'!$H$21</f>
        <v>4493.29880306</v>
      </c>
      <c r="M113" s="36">
        <f>SUMIFS(СВЦЭМ!$D$39:$D$782,СВЦЭМ!$A$39:$A$782,$A113,СВЦЭМ!$B$39:$B$782,M$83)+'СЕТ СН'!$H$11+СВЦЭМ!$D$10+'СЕТ СН'!$H$5-'СЕТ СН'!$H$21</f>
        <v>4461.5298959400006</v>
      </c>
      <c r="N113" s="36">
        <f>SUMIFS(СВЦЭМ!$D$39:$D$782,СВЦЭМ!$A$39:$A$782,$A113,СВЦЭМ!$B$39:$B$782,N$83)+'СЕТ СН'!$H$11+СВЦЭМ!$D$10+'СЕТ СН'!$H$5-'СЕТ СН'!$H$21</f>
        <v>4505.5851341400003</v>
      </c>
      <c r="O113" s="36">
        <f>SUMIFS(СВЦЭМ!$D$39:$D$782,СВЦЭМ!$A$39:$A$782,$A113,СВЦЭМ!$B$39:$B$782,O$83)+'СЕТ СН'!$H$11+СВЦЭМ!$D$10+'СЕТ СН'!$H$5-'СЕТ СН'!$H$21</f>
        <v>4491.2728820900002</v>
      </c>
      <c r="P113" s="36">
        <f>SUMIFS(СВЦЭМ!$D$39:$D$782,СВЦЭМ!$A$39:$A$782,$A113,СВЦЭМ!$B$39:$B$782,P$83)+'СЕТ СН'!$H$11+СВЦЭМ!$D$10+'СЕТ СН'!$H$5-'СЕТ СН'!$H$21</f>
        <v>4498.3746566999998</v>
      </c>
      <c r="Q113" s="36">
        <f>SUMIFS(СВЦЭМ!$D$39:$D$782,СВЦЭМ!$A$39:$A$782,$A113,СВЦЭМ!$B$39:$B$782,Q$83)+'СЕТ СН'!$H$11+СВЦЭМ!$D$10+'СЕТ СН'!$H$5-'СЕТ СН'!$H$21</f>
        <v>4504.1145406200003</v>
      </c>
      <c r="R113" s="36">
        <f>SUMIFS(СВЦЭМ!$D$39:$D$782,СВЦЭМ!$A$39:$A$782,$A113,СВЦЭМ!$B$39:$B$782,R$83)+'СЕТ СН'!$H$11+СВЦЭМ!$D$10+'СЕТ СН'!$H$5-'СЕТ СН'!$H$21</f>
        <v>4493.5350094900004</v>
      </c>
      <c r="S113" s="36">
        <f>SUMIFS(СВЦЭМ!$D$39:$D$782,СВЦЭМ!$A$39:$A$782,$A113,СВЦЭМ!$B$39:$B$782,S$83)+'СЕТ СН'!$H$11+СВЦЭМ!$D$10+'СЕТ СН'!$H$5-'СЕТ СН'!$H$21</f>
        <v>4480.4857476200004</v>
      </c>
      <c r="T113" s="36">
        <f>SUMIFS(СВЦЭМ!$D$39:$D$782,СВЦЭМ!$A$39:$A$782,$A113,СВЦЭМ!$B$39:$B$782,T$83)+'СЕТ СН'!$H$11+СВЦЭМ!$D$10+'СЕТ СН'!$H$5-'СЕТ СН'!$H$21</f>
        <v>4478.5388892600004</v>
      </c>
      <c r="U113" s="36">
        <f>SUMIFS(СВЦЭМ!$D$39:$D$782,СВЦЭМ!$A$39:$A$782,$A113,СВЦЭМ!$B$39:$B$782,U$83)+'СЕТ СН'!$H$11+СВЦЭМ!$D$10+'СЕТ СН'!$H$5-'СЕТ СН'!$H$21</f>
        <v>4486.56387309</v>
      </c>
      <c r="V113" s="36">
        <f>SUMIFS(СВЦЭМ!$D$39:$D$782,СВЦЭМ!$A$39:$A$782,$A113,СВЦЭМ!$B$39:$B$782,V$83)+'СЕТ СН'!$H$11+СВЦЭМ!$D$10+'СЕТ СН'!$H$5-'СЕТ СН'!$H$21</f>
        <v>4511.77433036</v>
      </c>
      <c r="W113" s="36">
        <f>SUMIFS(СВЦЭМ!$D$39:$D$782,СВЦЭМ!$A$39:$A$782,$A113,СВЦЭМ!$B$39:$B$782,W$83)+'СЕТ СН'!$H$11+СВЦЭМ!$D$10+'СЕТ СН'!$H$5-'СЕТ СН'!$H$21</f>
        <v>4479.58474312</v>
      </c>
      <c r="X113" s="36">
        <f>SUMIFS(СВЦЭМ!$D$39:$D$782,СВЦЭМ!$A$39:$A$782,$A113,СВЦЭМ!$B$39:$B$782,X$83)+'СЕТ СН'!$H$11+СВЦЭМ!$D$10+'СЕТ СН'!$H$5-'СЕТ СН'!$H$21</f>
        <v>4522.5741345799997</v>
      </c>
      <c r="Y113" s="36">
        <f>SUMIFS(СВЦЭМ!$D$39:$D$782,СВЦЭМ!$A$39:$A$782,$A113,СВЦЭМ!$B$39:$B$782,Y$83)+'СЕТ СН'!$H$11+СВЦЭМ!$D$10+'СЕТ СН'!$H$5-'СЕТ СН'!$H$21</f>
        <v>4608.4258061400005</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СН'!$I$11+СВЦЭМ!$D$10+'СЕТ СН'!$I$5-'СЕТ СН'!$I$21</f>
        <v>5434.1793670400002</v>
      </c>
      <c r="C120" s="36">
        <f>SUMIFS(СВЦЭМ!$D$39:$D$782,СВЦЭМ!$A$39:$A$782,$A120,СВЦЭМ!$B$39:$B$782,C$119)+'СЕТ СН'!$I$11+СВЦЭМ!$D$10+'СЕТ СН'!$I$5-'СЕТ СН'!$I$21</f>
        <v>5513.9145306400005</v>
      </c>
      <c r="D120" s="36">
        <f>SUMIFS(СВЦЭМ!$D$39:$D$782,СВЦЭМ!$A$39:$A$782,$A120,СВЦЭМ!$B$39:$B$782,D$119)+'СЕТ СН'!$I$11+СВЦЭМ!$D$10+'СЕТ СН'!$I$5-'СЕТ СН'!$I$21</f>
        <v>5559.0806367800005</v>
      </c>
      <c r="E120" s="36">
        <f>SUMIFS(СВЦЭМ!$D$39:$D$782,СВЦЭМ!$A$39:$A$782,$A120,СВЦЭМ!$B$39:$B$782,E$119)+'СЕТ СН'!$I$11+СВЦЭМ!$D$10+'СЕТ СН'!$I$5-'СЕТ СН'!$I$21</f>
        <v>5594.2095972000006</v>
      </c>
      <c r="F120" s="36">
        <f>SUMIFS(СВЦЭМ!$D$39:$D$782,СВЦЭМ!$A$39:$A$782,$A120,СВЦЭМ!$B$39:$B$782,F$119)+'СЕТ СН'!$I$11+СВЦЭМ!$D$10+'СЕТ СН'!$I$5-'СЕТ СН'!$I$21</f>
        <v>5593.3256033100006</v>
      </c>
      <c r="G120" s="36">
        <f>SUMIFS(СВЦЭМ!$D$39:$D$782,СВЦЭМ!$A$39:$A$782,$A120,СВЦЭМ!$B$39:$B$782,G$119)+'СЕТ СН'!$I$11+СВЦЭМ!$D$10+'СЕТ СН'!$I$5-'СЕТ СН'!$I$21</f>
        <v>5581.48521256</v>
      </c>
      <c r="H120" s="36">
        <f>SUMIFS(СВЦЭМ!$D$39:$D$782,СВЦЭМ!$A$39:$A$782,$A120,СВЦЭМ!$B$39:$B$782,H$119)+'СЕТ СН'!$I$11+СВЦЭМ!$D$10+'СЕТ СН'!$I$5-'СЕТ СН'!$I$21</f>
        <v>5449.4645401400003</v>
      </c>
      <c r="I120" s="36">
        <f>SUMIFS(СВЦЭМ!$D$39:$D$782,СВЦЭМ!$A$39:$A$782,$A120,СВЦЭМ!$B$39:$B$782,I$119)+'СЕТ СН'!$I$11+СВЦЭМ!$D$10+'СЕТ СН'!$I$5-'СЕТ СН'!$I$21</f>
        <v>5371.1685655199999</v>
      </c>
      <c r="J120" s="36">
        <f>SUMIFS(СВЦЭМ!$D$39:$D$782,СВЦЭМ!$A$39:$A$782,$A120,СВЦЭМ!$B$39:$B$782,J$119)+'СЕТ СН'!$I$11+СВЦЭМ!$D$10+'СЕТ СН'!$I$5-'СЕТ СН'!$I$21</f>
        <v>5316.8757668400003</v>
      </c>
      <c r="K120" s="36">
        <f>SUMIFS(СВЦЭМ!$D$39:$D$782,СВЦЭМ!$A$39:$A$782,$A120,СВЦЭМ!$B$39:$B$782,K$119)+'СЕТ СН'!$I$11+СВЦЭМ!$D$10+'СЕТ СН'!$I$5-'СЕТ СН'!$I$21</f>
        <v>5323.0996591200001</v>
      </c>
      <c r="L120" s="36">
        <f>SUMIFS(СВЦЭМ!$D$39:$D$782,СВЦЭМ!$A$39:$A$782,$A120,СВЦЭМ!$B$39:$B$782,L$119)+'СЕТ СН'!$I$11+СВЦЭМ!$D$10+'СЕТ СН'!$I$5-'СЕТ СН'!$I$21</f>
        <v>5320.1467241500004</v>
      </c>
      <c r="M120" s="36">
        <f>SUMIFS(СВЦЭМ!$D$39:$D$782,СВЦЭМ!$A$39:$A$782,$A120,СВЦЭМ!$B$39:$B$782,M$119)+'СЕТ СН'!$I$11+СВЦЭМ!$D$10+'СЕТ СН'!$I$5-'СЕТ СН'!$I$21</f>
        <v>5344.2358958700006</v>
      </c>
      <c r="N120" s="36">
        <f>SUMIFS(СВЦЭМ!$D$39:$D$782,СВЦЭМ!$A$39:$A$782,$A120,СВЦЭМ!$B$39:$B$782,N$119)+'СЕТ СН'!$I$11+СВЦЭМ!$D$10+'СЕТ СН'!$I$5-'СЕТ СН'!$I$21</f>
        <v>5364.0895557200001</v>
      </c>
      <c r="O120" s="36">
        <f>SUMIFS(СВЦЭМ!$D$39:$D$782,СВЦЭМ!$A$39:$A$782,$A120,СВЦЭМ!$B$39:$B$782,O$119)+'СЕТ СН'!$I$11+СВЦЭМ!$D$10+'СЕТ СН'!$I$5-'СЕТ СН'!$I$21</f>
        <v>5362.2607969199998</v>
      </c>
      <c r="P120" s="36">
        <f>SUMIFS(СВЦЭМ!$D$39:$D$782,СВЦЭМ!$A$39:$A$782,$A120,СВЦЭМ!$B$39:$B$782,P$119)+'СЕТ СН'!$I$11+СВЦЭМ!$D$10+'СЕТ СН'!$I$5-'СЕТ СН'!$I$21</f>
        <v>5379.4870965700002</v>
      </c>
      <c r="Q120" s="36">
        <f>SUMIFS(СВЦЭМ!$D$39:$D$782,СВЦЭМ!$A$39:$A$782,$A120,СВЦЭМ!$B$39:$B$782,Q$119)+'СЕТ СН'!$I$11+СВЦЭМ!$D$10+'СЕТ СН'!$I$5-'СЕТ СН'!$I$21</f>
        <v>5388.4589460200004</v>
      </c>
      <c r="R120" s="36">
        <f>SUMIFS(СВЦЭМ!$D$39:$D$782,СВЦЭМ!$A$39:$A$782,$A120,СВЦЭМ!$B$39:$B$782,R$119)+'СЕТ СН'!$I$11+СВЦЭМ!$D$10+'СЕТ СН'!$I$5-'СЕТ СН'!$I$21</f>
        <v>5375.4148789500005</v>
      </c>
      <c r="S120" s="36">
        <f>SUMIFS(СВЦЭМ!$D$39:$D$782,СВЦЭМ!$A$39:$A$782,$A120,СВЦЭМ!$B$39:$B$782,S$119)+'СЕТ СН'!$I$11+СВЦЭМ!$D$10+'СЕТ СН'!$I$5-'СЕТ СН'!$I$21</f>
        <v>5354.6247296500005</v>
      </c>
      <c r="T120" s="36">
        <f>SUMIFS(СВЦЭМ!$D$39:$D$782,СВЦЭМ!$A$39:$A$782,$A120,СВЦЭМ!$B$39:$B$782,T$119)+'СЕТ СН'!$I$11+СВЦЭМ!$D$10+'СЕТ СН'!$I$5-'СЕТ СН'!$I$21</f>
        <v>5337.5840903799999</v>
      </c>
      <c r="U120" s="36">
        <f>SUMIFS(СВЦЭМ!$D$39:$D$782,СВЦЭМ!$A$39:$A$782,$A120,СВЦЭМ!$B$39:$B$782,U$119)+'СЕТ СН'!$I$11+СВЦЭМ!$D$10+'СЕТ СН'!$I$5-'СЕТ СН'!$I$21</f>
        <v>5325.2688575500006</v>
      </c>
      <c r="V120" s="36">
        <f>SUMIFS(СВЦЭМ!$D$39:$D$782,СВЦЭМ!$A$39:$A$782,$A120,СВЦЭМ!$B$39:$B$782,V$119)+'СЕТ СН'!$I$11+СВЦЭМ!$D$10+'СЕТ СН'!$I$5-'СЕТ СН'!$I$21</f>
        <v>5337.1026805800002</v>
      </c>
      <c r="W120" s="36">
        <f>SUMIFS(СВЦЭМ!$D$39:$D$782,СВЦЭМ!$A$39:$A$782,$A120,СВЦЭМ!$B$39:$B$782,W$119)+'СЕТ СН'!$I$11+СВЦЭМ!$D$10+'СЕТ СН'!$I$5-'СЕТ СН'!$I$21</f>
        <v>5283.1899176100005</v>
      </c>
      <c r="X120" s="36">
        <f>SUMIFS(СВЦЭМ!$D$39:$D$782,СВЦЭМ!$A$39:$A$782,$A120,СВЦЭМ!$B$39:$B$782,X$119)+'СЕТ СН'!$I$11+СВЦЭМ!$D$10+'СЕТ СН'!$I$5-'СЕТ СН'!$I$21</f>
        <v>5332.4302231900001</v>
      </c>
      <c r="Y120" s="36">
        <f>SUMIFS(СВЦЭМ!$D$39:$D$782,СВЦЭМ!$A$39:$A$782,$A120,СВЦЭМ!$B$39:$B$782,Y$119)+'СЕТ СН'!$I$11+СВЦЭМ!$D$10+'СЕТ СН'!$I$5-'СЕТ СН'!$I$21</f>
        <v>5370.2732378199998</v>
      </c>
      <c r="AA120" s="45"/>
    </row>
    <row r="121" spans="1:27" ht="15.75" x14ac:dyDescent="0.2">
      <c r="A121" s="35">
        <f>A120+1</f>
        <v>45079</v>
      </c>
      <c r="B121" s="36">
        <f>SUMIFS(СВЦЭМ!$D$39:$D$782,СВЦЭМ!$A$39:$A$782,$A121,СВЦЭМ!$B$39:$B$782,B$119)+'СЕТ СН'!$I$11+СВЦЭМ!$D$10+'СЕТ СН'!$I$5-'СЕТ СН'!$I$21</f>
        <v>5462.7919099800001</v>
      </c>
      <c r="C121" s="36">
        <f>SUMIFS(СВЦЭМ!$D$39:$D$782,СВЦЭМ!$A$39:$A$782,$A121,СВЦЭМ!$B$39:$B$782,C$119)+'СЕТ СН'!$I$11+СВЦЭМ!$D$10+'СЕТ СН'!$I$5-'СЕТ СН'!$I$21</f>
        <v>5491.6618659900005</v>
      </c>
      <c r="D121" s="36">
        <f>SUMIFS(СВЦЭМ!$D$39:$D$782,СВЦЭМ!$A$39:$A$782,$A121,СВЦЭМ!$B$39:$B$782,D$119)+'СЕТ СН'!$I$11+СВЦЭМ!$D$10+'СЕТ СН'!$I$5-'СЕТ СН'!$I$21</f>
        <v>5536.0406917</v>
      </c>
      <c r="E121" s="36">
        <f>SUMIFS(СВЦЭМ!$D$39:$D$782,СВЦЭМ!$A$39:$A$782,$A121,СВЦЭМ!$B$39:$B$782,E$119)+'СЕТ СН'!$I$11+СВЦЭМ!$D$10+'СЕТ СН'!$I$5-'СЕТ СН'!$I$21</f>
        <v>5542.5852946699997</v>
      </c>
      <c r="F121" s="36">
        <f>SUMIFS(СВЦЭМ!$D$39:$D$782,СВЦЭМ!$A$39:$A$782,$A121,СВЦЭМ!$B$39:$B$782,F$119)+'СЕТ СН'!$I$11+СВЦЭМ!$D$10+'СЕТ СН'!$I$5-'СЕТ СН'!$I$21</f>
        <v>5525.5936813000008</v>
      </c>
      <c r="G121" s="36">
        <f>SUMIFS(СВЦЭМ!$D$39:$D$782,СВЦЭМ!$A$39:$A$782,$A121,СВЦЭМ!$B$39:$B$782,G$119)+'СЕТ СН'!$I$11+СВЦЭМ!$D$10+'СЕТ СН'!$I$5-'СЕТ СН'!$I$21</f>
        <v>5501.5855178300008</v>
      </c>
      <c r="H121" s="36">
        <f>SUMIFS(СВЦЭМ!$D$39:$D$782,СВЦЭМ!$A$39:$A$782,$A121,СВЦЭМ!$B$39:$B$782,H$119)+'СЕТ СН'!$I$11+СВЦЭМ!$D$10+'СЕТ СН'!$I$5-'СЕТ СН'!$I$21</f>
        <v>5342.0951577900005</v>
      </c>
      <c r="I121" s="36">
        <f>SUMIFS(СВЦЭМ!$D$39:$D$782,СВЦЭМ!$A$39:$A$782,$A121,СВЦЭМ!$B$39:$B$782,I$119)+'СЕТ СН'!$I$11+СВЦЭМ!$D$10+'СЕТ СН'!$I$5-'СЕТ СН'!$I$21</f>
        <v>5380.81372078</v>
      </c>
      <c r="J121" s="36">
        <f>SUMIFS(СВЦЭМ!$D$39:$D$782,СВЦЭМ!$A$39:$A$782,$A121,СВЦЭМ!$B$39:$B$782,J$119)+'СЕТ СН'!$I$11+СВЦЭМ!$D$10+'СЕТ СН'!$I$5-'СЕТ СН'!$I$21</f>
        <v>5358.1518644300004</v>
      </c>
      <c r="K121" s="36">
        <f>SUMIFS(СВЦЭМ!$D$39:$D$782,СВЦЭМ!$A$39:$A$782,$A121,СВЦЭМ!$B$39:$B$782,K$119)+'СЕТ СН'!$I$11+СВЦЭМ!$D$10+'СЕТ СН'!$I$5-'СЕТ СН'!$I$21</f>
        <v>5323.8850493300006</v>
      </c>
      <c r="L121" s="36">
        <f>SUMIFS(СВЦЭМ!$D$39:$D$782,СВЦЭМ!$A$39:$A$782,$A121,СВЦЭМ!$B$39:$B$782,L$119)+'СЕТ СН'!$I$11+СВЦЭМ!$D$10+'СЕТ СН'!$I$5-'СЕТ СН'!$I$21</f>
        <v>5314.4019001100005</v>
      </c>
      <c r="M121" s="36">
        <f>SUMIFS(СВЦЭМ!$D$39:$D$782,СВЦЭМ!$A$39:$A$782,$A121,СВЦЭМ!$B$39:$B$782,M$119)+'СЕТ СН'!$I$11+СВЦЭМ!$D$10+'СЕТ СН'!$I$5-'СЕТ СН'!$I$21</f>
        <v>5335.4922008000003</v>
      </c>
      <c r="N121" s="36">
        <f>SUMIFS(СВЦЭМ!$D$39:$D$782,СВЦЭМ!$A$39:$A$782,$A121,СВЦЭМ!$B$39:$B$782,N$119)+'СЕТ СН'!$I$11+СВЦЭМ!$D$10+'СЕТ СН'!$I$5-'СЕТ СН'!$I$21</f>
        <v>5372.8339576899998</v>
      </c>
      <c r="O121" s="36">
        <f>SUMIFS(СВЦЭМ!$D$39:$D$782,СВЦЭМ!$A$39:$A$782,$A121,СВЦЭМ!$B$39:$B$782,O$119)+'СЕТ СН'!$I$11+СВЦЭМ!$D$10+'СЕТ СН'!$I$5-'СЕТ СН'!$I$21</f>
        <v>5370.0780749599999</v>
      </c>
      <c r="P121" s="36">
        <f>SUMIFS(СВЦЭМ!$D$39:$D$782,СВЦЭМ!$A$39:$A$782,$A121,СВЦЭМ!$B$39:$B$782,P$119)+'СЕТ СН'!$I$11+СВЦЭМ!$D$10+'СЕТ СН'!$I$5-'СЕТ СН'!$I$21</f>
        <v>5373.2754171400002</v>
      </c>
      <c r="Q121" s="36">
        <f>SUMIFS(СВЦЭМ!$D$39:$D$782,СВЦЭМ!$A$39:$A$782,$A121,СВЦЭМ!$B$39:$B$782,Q$119)+'СЕТ СН'!$I$11+СВЦЭМ!$D$10+'СЕТ СН'!$I$5-'СЕТ СН'!$I$21</f>
        <v>5386.9836224999999</v>
      </c>
      <c r="R121" s="36">
        <f>SUMIFS(СВЦЭМ!$D$39:$D$782,СВЦЭМ!$A$39:$A$782,$A121,СВЦЭМ!$B$39:$B$782,R$119)+'СЕТ СН'!$I$11+СВЦЭМ!$D$10+'СЕТ СН'!$I$5-'СЕТ СН'!$I$21</f>
        <v>5372.1572671100002</v>
      </c>
      <c r="S121" s="36">
        <f>SUMIFS(СВЦЭМ!$D$39:$D$782,СВЦЭМ!$A$39:$A$782,$A121,СВЦЭМ!$B$39:$B$782,S$119)+'СЕТ СН'!$I$11+СВЦЭМ!$D$10+'СЕТ СН'!$I$5-'СЕТ СН'!$I$21</f>
        <v>5360.4824146999999</v>
      </c>
      <c r="T121" s="36">
        <f>SUMIFS(СВЦЭМ!$D$39:$D$782,СВЦЭМ!$A$39:$A$782,$A121,СВЦЭМ!$B$39:$B$782,T$119)+'СЕТ СН'!$I$11+СВЦЭМ!$D$10+'СЕТ СН'!$I$5-'СЕТ СН'!$I$21</f>
        <v>5344.3239036900004</v>
      </c>
      <c r="U121" s="36">
        <f>SUMIFS(СВЦЭМ!$D$39:$D$782,СВЦЭМ!$A$39:$A$782,$A121,СВЦЭМ!$B$39:$B$782,U$119)+'СЕТ СН'!$I$11+СВЦЭМ!$D$10+'СЕТ СН'!$I$5-'СЕТ СН'!$I$21</f>
        <v>5290.7503643</v>
      </c>
      <c r="V121" s="36">
        <f>SUMIFS(СВЦЭМ!$D$39:$D$782,СВЦЭМ!$A$39:$A$782,$A121,СВЦЭМ!$B$39:$B$782,V$119)+'СЕТ СН'!$I$11+СВЦЭМ!$D$10+'СЕТ СН'!$I$5-'СЕТ СН'!$I$21</f>
        <v>5262.1144204500006</v>
      </c>
      <c r="W121" s="36">
        <f>SUMIFS(СВЦЭМ!$D$39:$D$782,СВЦЭМ!$A$39:$A$782,$A121,СВЦЭМ!$B$39:$B$782,W$119)+'СЕТ СН'!$I$11+СВЦЭМ!$D$10+'СЕТ СН'!$I$5-'СЕТ СН'!$I$21</f>
        <v>5271.8564526</v>
      </c>
      <c r="X121" s="36">
        <f>SUMIFS(СВЦЭМ!$D$39:$D$782,СВЦЭМ!$A$39:$A$782,$A121,СВЦЭМ!$B$39:$B$782,X$119)+'СЕТ СН'!$I$11+СВЦЭМ!$D$10+'СЕТ СН'!$I$5-'СЕТ СН'!$I$21</f>
        <v>5313.0582007700004</v>
      </c>
      <c r="Y121" s="36">
        <f>SUMIFS(СВЦЭМ!$D$39:$D$782,СВЦЭМ!$A$39:$A$782,$A121,СВЦЭМ!$B$39:$B$782,Y$119)+'СЕТ СН'!$I$11+СВЦЭМ!$D$10+'СЕТ СН'!$I$5-'СЕТ СН'!$I$21</f>
        <v>5355.9278248700002</v>
      </c>
    </row>
    <row r="122" spans="1:27" ht="15.75" x14ac:dyDescent="0.2">
      <c r="A122" s="35">
        <f t="shared" ref="A122:A149" si="3">A121+1</f>
        <v>45080</v>
      </c>
      <c r="B122" s="36">
        <f>SUMIFS(СВЦЭМ!$D$39:$D$782,СВЦЭМ!$A$39:$A$782,$A122,СВЦЭМ!$B$39:$B$782,B$119)+'СЕТ СН'!$I$11+СВЦЭМ!$D$10+'СЕТ СН'!$I$5-'СЕТ СН'!$I$21</f>
        <v>5391.6200982700002</v>
      </c>
      <c r="C122" s="36">
        <f>SUMIFS(СВЦЭМ!$D$39:$D$782,СВЦЭМ!$A$39:$A$782,$A122,СВЦЭМ!$B$39:$B$782,C$119)+'СЕТ СН'!$I$11+СВЦЭМ!$D$10+'СЕТ СН'!$I$5-'СЕТ СН'!$I$21</f>
        <v>5436.6048031</v>
      </c>
      <c r="D122" s="36">
        <f>SUMIFS(СВЦЭМ!$D$39:$D$782,СВЦЭМ!$A$39:$A$782,$A122,СВЦЭМ!$B$39:$B$782,D$119)+'СЕТ СН'!$I$11+СВЦЭМ!$D$10+'СЕТ СН'!$I$5-'СЕТ СН'!$I$21</f>
        <v>5537.9785918300004</v>
      </c>
      <c r="E122" s="36">
        <f>SUMIFS(СВЦЭМ!$D$39:$D$782,СВЦЭМ!$A$39:$A$782,$A122,СВЦЭМ!$B$39:$B$782,E$119)+'СЕТ СН'!$I$11+СВЦЭМ!$D$10+'СЕТ СН'!$I$5-'СЕТ СН'!$I$21</f>
        <v>5606.7446347300001</v>
      </c>
      <c r="F122" s="36">
        <f>SUMIFS(СВЦЭМ!$D$39:$D$782,СВЦЭМ!$A$39:$A$782,$A122,СВЦЭМ!$B$39:$B$782,F$119)+'СЕТ СН'!$I$11+СВЦЭМ!$D$10+'СЕТ СН'!$I$5-'СЕТ СН'!$I$21</f>
        <v>5560.8384830499999</v>
      </c>
      <c r="G122" s="36">
        <f>SUMIFS(СВЦЭМ!$D$39:$D$782,СВЦЭМ!$A$39:$A$782,$A122,СВЦЭМ!$B$39:$B$782,G$119)+'СЕТ СН'!$I$11+СВЦЭМ!$D$10+'СЕТ СН'!$I$5-'СЕТ СН'!$I$21</f>
        <v>5569.0628471500004</v>
      </c>
      <c r="H122" s="36">
        <f>SUMIFS(СВЦЭМ!$D$39:$D$782,СВЦЭМ!$A$39:$A$782,$A122,СВЦЭМ!$B$39:$B$782,H$119)+'СЕТ СН'!$I$11+СВЦЭМ!$D$10+'СЕТ СН'!$I$5-'СЕТ СН'!$I$21</f>
        <v>5481.5012936200001</v>
      </c>
      <c r="I122" s="36">
        <f>SUMIFS(СВЦЭМ!$D$39:$D$782,СВЦЭМ!$A$39:$A$782,$A122,СВЦЭМ!$B$39:$B$782,I$119)+'СЕТ СН'!$I$11+СВЦЭМ!$D$10+'СЕТ СН'!$I$5-'СЕТ СН'!$I$21</f>
        <v>5374.5834258300001</v>
      </c>
      <c r="J122" s="36">
        <f>SUMIFS(СВЦЭМ!$D$39:$D$782,СВЦЭМ!$A$39:$A$782,$A122,СВЦЭМ!$B$39:$B$782,J$119)+'СЕТ СН'!$I$11+СВЦЭМ!$D$10+'СЕТ СН'!$I$5-'СЕТ СН'!$I$21</f>
        <v>5273.9667672400001</v>
      </c>
      <c r="K122" s="36">
        <f>SUMIFS(СВЦЭМ!$D$39:$D$782,СВЦЭМ!$A$39:$A$782,$A122,СВЦЭМ!$B$39:$B$782,K$119)+'СЕТ СН'!$I$11+СВЦЭМ!$D$10+'СЕТ СН'!$I$5-'СЕТ СН'!$I$21</f>
        <v>5217.9296735000007</v>
      </c>
      <c r="L122" s="36">
        <f>SUMIFS(СВЦЭМ!$D$39:$D$782,СВЦЭМ!$A$39:$A$782,$A122,СВЦЭМ!$B$39:$B$782,L$119)+'СЕТ СН'!$I$11+СВЦЭМ!$D$10+'СЕТ СН'!$I$5-'СЕТ СН'!$I$21</f>
        <v>5208.1963104599999</v>
      </c>
      <c r="M122" s="36">
        <f>SUMIFS(СВЦЭМ!$D$39:$D$782,СВЦЭМ!$A$39:$A$782,$A122,СВЦЭМ!$B$39:$B$782,M$119)+'СЕТ СН'!$I$11+СВЦЭМ!$D$10+'СЕТ СН'!$I$5-'СЕТ СН'!$I$21</f>
        <v>5219.6063810300002</v>
      </c>
      <c r="N122" s="36">
        <f>SUMIFS(СВЦЭМ!$D$39:$D$782,СВЦЭМ!$A$39:$A$782,$A122,СВЦЭМ!$B$39:$B$782,N$119)+'СЕТ СН'!$I$11+СВЦЭМ!$D$10+'СЕТ СН'!$I$5-'СЕТ СН'!$I$21</f>
        <v>5238.3741233000001</v>
      </c>
      <c r="O122" s="36">
        <f>SUMIFS(СВЦЭМ!$D$39:$D$782,СВЦЭМ!$A$39:$A$782,$A122,СВЦЭМ!$B$39:$B$782,O$119)+'СЕТ СН'!$I$11+СВЦЭМ!$D$10+'СЕТ СН'!$I$5-'СЕТ СН'!$I$21</f>
        <v>5242.7022055400003</v>
      </c>
      <c r="P122" s="36">
        <f>SUMIFS(СВЦЭМ!$D$39:$D$782,СВЦЭМ!$A$39:$A$782,$A122,СВЦЭМ!$B$39:$B$782,P$119)+'СЕТ СН'!$I$11+СВЦЭМ!$D$10+'СЕТ СН'!$I$5-'СЕТ СН'!$I$21</f>
        <v>5257.0337107699997</v>
      </c>
      <c r="Q122" s="36">
        <f>SUMIFS(СВЦЭМ!$D$39:$D$782,СВЦЭМ!$A$39:$A$782,$A122,СВЦЭМ!$B$39:$B$782,Q$119)+'СЕТ СН'!$I$11+СВЦЭМ!$D$10+'СЕТ СН'!$I$5-'СЕТ СН'!$I$21</f>
        <v>5285.0589998300002</v>
      </c>
      <c r="R122" s="36">
        <f>SUMIFS(СВЦЭМ!$D$39:$D$782,СВЦЭМ!$A$39:$A$782,$A122,СВЦЭМ!$B$39:$B$782,R$119)+'СЕТ СН'!$I$11+СВЦЭМ!$D$10+'СЕТ СН'!$I$5-'СЕТ СН'!$I$21</f>
        <v>5276.8409208600006</v>
      </c>
      <c r="S122" s="36">
        <f>SUMIFS(СВЦЭМ!$D$39:$D$782,СВЦЭМ!$A$39:$A$782,$A122,СВЦЭМ!$B$39:$B$782,S$119)+'СЕТ СН'!$I$11+СВЦЭМ!$D$10+'СЕТ СН'!$I$5-'СЕТ СН'!$I$21</f>
        <v>5260.1886078200005</v>
      </c>
      <c r="T122" s="36">
        <f>SUMIFS(СВЦЭМ!$D$39:$D$782,СВЦЭМ!$A$39:$A$782,$A122,СВЦЭМ!$B$39:$B$782,T$119)+'СЕТ СН'!$I$11+СВЦЭМ!$D$10+'СЕТ СН'!$I$5-'СЕТ СН'!$I$21</f>
        <v>5248.2422346800004</v>
      </c>
      <c r="U122" s="36">
        <f>SUMIFS(СВЦЭМ!$D$39:$D$782,СВЦЭМ!$A$39:$A$782,$A122,СВЦЭМ!$B$39:$B$782,U$119)+'СЕТ СН'!$I$11+СВЦЭМ!$D$10+'СЕТ СН'!$I$5-'СЕТ СН'!$I$21</f>
        <v>5236.8029845800002</v>
      </c>
      <c r="V122" s="36">
        <f>SUMIFS(СВЦЭМ!$D$39:$D$782,СВЦЭМ!$A$39:$A$782,$A122,СВЦЭМ!$B$39:$B$782,V$119)+'СЕТ СН'!$I$11+СВЦЭМ!$D$10+'СЕТ СН'!$I$5-'СЕТ СН'!$I$21</f>
        <v>5222.4273233500007</v>
      </c>
      <c r="W122" s="36">
        <f>SUMIFS(СВЦЭМ!$D$39:$D$782,СВЦЭМ!$A$39:$A$782,$A122,СВЦЭМ!$B$39:$B$782,W$119)+'СЕТ СН'!$I$11+СВЦЭМ!$D$10+'СЕТ СН'!$I$5-'СЕТ СН'!$I$21</f>
        <v>5194.6599878300003</v>
      </c>
      <c r="X122" s="36">
        <f>SUMIFS(СВЦЭМ!$D$39:$D$782,СВЦЭМ!$A$39:$A$782,$A122,СВЦЭМ!$B$39:$B$782,X$119)+'СЕТ СН'!$I$11+СВЦЭМ!$D$10+'СЕТ СН'!$I$5-'СЕТ СН'!$I$21</f>
        <v>5229.4971514999997</v>
      </c>
      <c r="Y122" s="36">
        <f>SUMIFS(СВЦЭМ!$D$39:$D$782,СВЦЭМ!$A$39:$A$782,$A122,СВЦЭМ!$B$39:$B$782,Y$119)+'СЕТ СН'!$I$11+СВЦЭМ!$D$10+'СЕТ СН'!$I$5-'СЕТ СН'!$I$21</f>
        <v>5311.7613727600001</v>
      </c>
    </row>
    <row r="123" spans="1:27" ht="15.75" x14ac:dyDescent="0.2">
      <c r="A123" s="35">
        <f t="shared" si="3"/>
        <v>45081</v>
      </c>
      <c r="B123" s="36">
        <f>SUMIFS(СВЦЭМ!$D$39:$D$782,СВЦЭМ!$A$39:$A$782,$A123,СВЦЭМ!$B$39:$B$782,B$119)+'СЕТ СН'!$I$11+СВЦЭМ!$D$10+'СЕТ СН'!$I$5-'СЕТ СН'!$I$21</f>
        <v>5414.8928749300003</v>
      </c>
      <c r="C123" s="36">
        <f>SUMIFS(СВЦЭМ!$D$39:$D$782,СВЦЭМ!$A$39:$A$782,$A123,СВЦЭМ!$B$39:$B$782,C$119)+'СЕТ СН'!$I$11+СВЦЭМ!$D$10+'СЕТ СН'!$I$5-'СЕТ СН'!$I$21</f>
        <v>5492.0213125099999</v>
      </c>
      <c r="D123" s="36">
        <f>SUMIFS(СВЦЭМ!$D$39:$D$782,СВЦЭМ!$A$39:$A$782,$A123,СВЦЭМ!$B$39:$B$782,D$119)+'СЕТ СН'!$I$11+СВЦЭМ!$D$10+'СЕТ СН'!$I$5-'СЕТ СН'!$I$21</f>
        <v>5580.2298139300001</v>
      </c>
      <c r="E123" s="36">
        <f>SUMIFS(СВЦЭМ!$D$39:$D$782,СВЦЭМ!$A$39:$A$782,$A123,СВЦЭМ!$B$39:$B$782,E$119)+'СЕТ СН'!$I$11+СВЦЭМ!$D$10+'СЕТ СН'!$I$5-'СЕТ СН'!$I$21</f>
        <v>5603.7167711500006</v>
      </c>
      <c r="F123" s="36">
        <f>SUMIFS(СВЦЭМ!$D$39:$D$782,СВЦЭМ!$A$39:$A$782,$A123,СВЦЭМ!$B$39:$B$782,F$119)+'СЕТ СН'!$I$11+СВЦЭМ!$D$10+'СЕТ СН'!$I$5-'СЕТ СН'!$I$21</f>
        <v>5618.0859043</v>
      </c>
      <c r="G123" s="36">
        <f>SUMIFS(СВЦЭМ!$D$39:$D$782,СВЦЭМ!$A$39:$A$782,$A123,СВЦЭМ!$B$39:$B$782,G$119)+'СЕТ СН'!$I$11+СВЦЭМ!$D$10+'СЕТ СН'!$I$5-'СЕТ СН'!$I$21</f>
        <v>5595.6724645300001</v>
      </c>
      <c r="H123" s="36">
        <f>SUMIFS(СВЦЭМ!$D$39:$D$782,СВЦЭМ!$A$39:$A$782,$A123,СВЦЭМ!$B$39:$B$782,H$119)+'СЕТ СН'!$I$11+СВЦЭМ!$D$10+'СЕТ СН'!$I$5-'СЕТ СН'!$I$21</f>
        <v>5482.7347188200001</v>
      </c>
      <c r="I123" s="36">
        <f>SUMIFS(СВЦЭМ!$D$39:$D$782,СВЦЭМ!$A$39:$A$782,$A123,СВЦЭМ!$B$39:$B$782,I$119)+'СЕТ СН'!$I$11+СВЦЭМ!$D$10+'СЕТ СН'!$I$5-'СЕТ СН'!$I$21</f>
        <v>5389.6936968</v>
      </c>
      <c r="J123" s="36">
        <f>SUMIFS(СВЦЭМ!$D$39:$D$782,СВЦЭМ!$A$39:$A$782,$A123,СВЦЭМ!$B$39:$B$782,J$119)+'СЕТ СН'!$I$11+СВЦЭМ!$D$10+'СЕТ СН'!$I$5-'СЕТ СН'!$I$21</f>
        <v>5284.2909242599999</v>
      </c>
      <c r="K123" s="36">
        <f>SUMIFS(СВЦЭМ!$D$39:$D$782,СВЦЭМ!$A$39:$A$782,$A123,СВЦЭМ!$B$39:$B$782,K$119)+'СЕТ СН'!$I$11+СВЦЭМ!$D$10+'СЕТ СН'!$I$5-'СЕТ СН'!$I$21</f>
        <v>5246.5603250000004</v>
      </c>
      <c r="L123" s="36">
        <f>SUMIFS(СВЦЭМ!$D$39:$D$782,СВЦЭМ!$A$39:$A$782,$A123,СВЦЭМ!$B$39:$B$782,L$119)+'СЕТ СН'!$I$11+СВЦЭМ!$D$10+'СЕТ СН'!$I$5-'СЕТ СН'!$I$21</f>
        <v>5228.3747492100001</v>
      </c>
      <c r="M123" s="36">
        <f>SUMIFS(СВЦЭМ!$D$39:$D$782,СВЦЭМ!$A$39:$A$782,$A123,СВЦЭМ!$B$39:$B$782,M$119)+'СЕТ СН'!$I$11+СВЦЭМ!$D$10+'СЕТ СН'!$I$5-'СЕТ СН'!$I$21</f>
        <v>5240.0396540500005</v>
      </c>
      <c r="N123" s="36">
        <f>SUMIFS(СВЦЭМ!$D$39:$D$782,СВЦЭМ!$A$39:$A$782,$A123,СВЦЭМ!$B$39:$B$782,N$119)+'СЕТ СН'!$I$11+СВЦЭМ!$D$10+'СЕТ СН'!$I$5-'СЕТ СН'!$I$21</f>
        <v>5283.7788299599997</v>
      </c>
      <c r="O123" s="36">
        <f>SUMIFS(СВЦЭМ!$D$39:$D$782,СВЦЭМ!$A$39:$A$782,$A123,СВЦЭМ!$B$39:$B$782,O$119)+'СЕТ СН'!$I$11+СВЦЭМ!$D$10+'СЕТ СН'!$I$5-'СЕТ СН'!$I$21</f>
        <v>5292.6534894200004</v>
      </c>
      <c r="P123" s="36">
        <f>SUMIFS(СВЦЭМ!$D$39:$D$782,СВЦЭМ!$A$39:$A$782,$A123,СВЦЭМ!$B$39:$B$782,P$119)+'СЕТ СН'!$I$11+СВЦЭМ!$D$10+'СЕТ СН'!$I$5-'СЕТ СН'!$I$21</f>
        <v>5292.9394102300002</v>
      </c>
      <c r="Q123" s="36">
        <f>SUMIFS(СВЦЭМ!$D$39:$D$782,СВЦЭМ!$A$39:$A$782,$A123,СВЦЭМ!$B$39:$B$782,Q$119)+'СЕТ СН'!$I$11+СВЦЭМ!$D$10+'СЕТ СН'!$I$5-'СЕТ СН'!$I$21</f>
        <v>5313.2129015500004</v>
      </c>
      <c r="R123" s="36">
        <f>SUMIFS(СВЦЭМ!$D$39:$D$782,СВЦЭМ!$A$39:$A$782,$A123,СВЦЭМ!$B$39:$B$782,R$119)+'СЕТ СН'!$I$11+СВЦЭМ!$D$10+'СЕТ СН'!$I$5-'СЕТ СН'!$I$21</f>
        <v>5305.10552603</v>
      </c>
      <c r="S123" s="36">
        <f>SUMIFS(СВЦЭМ!$D$39:$D$782,СВЦЭМ!$A$39:$A$782,$A123,СВЦЭМ!$B$39:$B$782,S$119)+'СЕТ СН'!$I$11+СВЦЭМ!$D$10+'СЕТ СН'!$I$5-'СЕТ СН'!$I$21</f>
        <v>5285.3800380700004</v>
      </c>
      <c r="T123" s="36">
        <f>SUMIFS(СВЦЭМ!$D$39:$D$782,СВЦЭМ!$A$39:$A$782,$A123,СВЦЭМ!$B$39:$B$782,T$119)+'СЕТ СН'!$I$11+СВЦЭМ!$D$10+'СЕТ СН'!$I$5-'СЕТ СН'!$I$21</f>
        <v>5278.1470895500006</v>
      </c>
      <c r="U123" s="36">
        <f>SUMIFS(СВЦЭМ!$D$39:$D$782,СВЦЭМ!$A$39:$A$782,$A123,СВЦЭМ!$B$39:$B$782,U$119)+'СЕТ СН'!$I$11+СВЦЭМ!$D$10+'СЕТ СН'!$I$5-'СЕТ СН'!$I$21</f>
        <v>5212.4997894000007</v>
      </c>
      <c r="V123" s="36">
        <f>SUMIFS(СВЦЭМ!$D$39:$D$782,СВЦЭМ!$A$39:$A$782,$A123,СВЦЭМ!$B$39:$B$782,V$119)+'СЕТ СН'!$I$11+СВЦЭМ!$D$10+'СЕТ СН'!$I$5-'СЕТ СН'!$I$21</f>
        <v>5173.3804569100002</v>
      </c>
      <c r="W123" s="36">
        <f>SUMIFS(СВЦЭМ!$D$39:$D$782,СВЦЭМ!$A$39:$A$782,$A123,СВЦЭМ!$B$39:$B$782,W$119)+'СЕТ СН'!$I$11+СВЦЭМ!$D$10+'СЕТ СН'!$I$5-'СЕТ СН'!$I$21</f>
        <v>5186.0828415100004</v>
      </c>
      <c r="X123" s="36">
        <f>SUMIFS(СВЦЭМ!$D$39:$D$782,СВЦЭМ!$A$39:$A$782,$A123,СВЦЭМ!$B$39:$B$782,X$119)+'СЕТ СН'!$I$11+СВЦЭМ!$D$10+'СЕТ СН'!$I$5-'СЕТ СН'!$I$21</f>
        <v>5256.5639933700004</v>
      </c>
      <c r="Y123" s="36">
        <f>SUMIFS(СВЦЭМ!$D$39:$D$782,СВЦЭМ!$A$39:$A$782,$A123,СВЦЭМ!$B$39:$B$782,Y$119)+'СЕТ СН'!$I$11+СВЦЭМ!$D$10+'СЕТ СН'!$I$5-'СЕТ СН'!$I$21</f>
        <v>5330.6610059600007</v>
      </c>
    </row>
    <row r="124" spans="1:27" ht="15.75" x14ac:dyDescent="0.2">
      <c r="A124" s="35">
        <f t="shared" si="3"/>
        <v>45082</v>
      </c>
      <c r="B124" s="36">
        <f>SUMIFS(СВЦЭМ!$D$39:$D$782,СВЦЭМ!$A$39:$A$782,$A124,СВЦЭМ!$B$39:$B$782,B$119)+'СЕТ СН'!$I$11+СВЦЭМ!$D$10+'СЕТ СН'!$I$5-'СЕТ СН'!$I$21</f>
        <v>5386.9187394500004</v>
      </c>
      <c r="C124" s="36">
        <f>SUMIFS(СВЦЭМ!$D$39:$D$782,СВЦЭМ!$A$39:$A$782,$A124,СВЦЭМ!$B$39:$B$782,C$119)+'СЕТ СН'!$I$11+СВЦЭМ!$D$10+'СЕТ СН'!$I$5-'СЕТ СН'!$I$21</f>
        <v>5425.1781108000005</v>
      </c>
      <c r="D124" s="36">
        <f>SUMIFS(СВЦЭМ!$D$39:$D$782,СВЦЭМ!$A$39:$A$782,$A124,СВЦЭМ!$B$39:$B$782,D$119)+'СЕТ СН'!$I$11+СВЦЭМ!$D$10+'СЕТ СН'!$I$5-'СЕТ СН'!$I$21</f>
        <v>5474.4168192699999</v>
      </c>
      <c r="E124" s="36">
        <f>SUMIFS(СВЦЭМ!$D$39:$D$782,СВЦЭМ!$A$39:$A$782,$A124,СВЦЭМ!$B$39:$B$782,E$119)+'СЕТ СН'!$I$11+СВЦЭМ!$D$10+'СЕТ СН'!$I$5-'СЕТ СН'!$I$21</f>
        <v>5457.2658505400004</v>
      </c>
      <c r="F124" s="36">
        <f>SUMIFS(СВЦЭМ!$D$39:$D$782,СВЦЭМ!$A$39:$A$782,$A124,СВЦЭМ!$B$39:$B$782,F$119)+'СЕТ СН'!$I$11+СВЦЭМ!$D$10+'СЕТ СН'!$I$5-'СЕТ СН'!$I$21</f>
        <v>5448.8676018300002</v>
      </c>
      <c r="G124" s="36">
        <f>SUMIFS(СВЦЭМ!$D$39:$D$782,СВЦЭМ!$A$39:$A$782,$A124,СВЦЭМ!$B$39:$B$782,G$119)+'СЕТ СН'!$I$11+СВЦЭМ!$D$10+'СЕТ СН'!$I$5-'СЕТ СН'!$I$21</f>
        <v>5440.7571735000001</v>
      </c>
      <c r="H124" s="36">
        <f>SUMIFS(СВЦЭМ!$D$39:$D$782,СВЦЭМ!$A$39:$A$782,$A124,СВЦЭМ!$B$39:$B$782,H$119)+'СЕТ СН'!$I$11+СВЦЭМ!$D$10+'СЕТ СН'!$I$5-'СЕТ СН'!$I$21</f>
        <v>5406.6001574000002</v>
      </c>
      <c r="I124" s="36">
        <f>SUMIFS(СВЦЭМ!$D$39:$D$782,СВЦЭМ!$A$39:$A$782,$A124,СВЦЭМ!$B$39:$B$782,I$119)+'СЕТ СН'!$I$11+СВЦЭМ!$D$10+'СЕТ СН'!$I$5-'СЕТ СН'!$I$21</f>
        <v>5346.1638515200002</v>
      </c>
      <c r="J124" s="36">
        <f>SUMIFS(СВЦЭМ!$D$39:$D$782,СВЦЭМ!$A$39:$A$782,$A124,СВЦЭМ!$B$39:$B$782,J$119)+'СЕТ СН'!$I$11+СВЦЭМ!$D$10+'СЕТ СН'!$I$5-'СЕТ СН'!$I$21</f>
        <v>5378.6956868100006</v>
      </c>
      <c r="K124" s="36">
        <f>SUMIFS(СВЦЭМ!$D$39:$D$782,СВЦЭМ!$A$39:$A$782,$A124,СВЦЭМ!$B$39:$B$782,K$119)+'СЕТ СН'!$I$11+СВЦЭМ!$D$10+'СЕТ СН'!$I$5-'СЕТ СН'!$I$21</f>
        <v>5271.5997571500002</v>
      </c>
      <c r="L124" s="36">
        <f>SUMIFS(СВЦЭМ!$D$39:$D$782,СВЦЭМ!$A$39:$A$782,$A124,СВЦЭМ!$B$39:$B$782,L$119)+'СЕТ СН'!$I$11+СВЦЭМ!$D$10+'СЕТ СН'!$I$5-'СЕТ СН'!$I$21</f>
        <v>5256.0927708899999</v>
      </c>
      <c r="M124" s="36">
        <f>SUMIFS(СВЦЭМ!$D$39:$D$782,СВЦЭМ!$A$39:$A$782,$A124,СВЦЭМ!$B$39:$B$782,M$119)+'СЕТ СН'!$I$11+СВЦЭМ!$D$10+'СЕТ СН'!$I$5-'СЕТ СН'!$I$21</f>
        <v>5269.7411164100004</v>
      </c>
      <c r="N124" s="36">
        <f>SUMIFS(СВЦЭМ!$D$39:$D$782,СВЦЭМ!$A$39:$A$782,$A124,СВЦЭМ!$B$39:$B$782,N$119)+'СЕТ СН'!$I$11+СВЦЭМ!$D$10+'СЕТ СН'!$I$5-'СЕТ СН'!$I$21</f>
        <v>5314.4814407700005</v>
      </c>
      <c r="O124" s="36">
        <f>SUMIFS(СВЦЭМ!$D$39:$D$782,СВЦЭМ!$A$39:$A$782,$A124,СВЦЭМ!$B$39:$B$782,O$119)+'СЕТ СН'!$I$11+СВЦЭМ!$D$10+'СЕТ СН'!$I$5-'СЕТ СН'!$I$21</f>
        <v>5321.61911917</v>
      </c>
      <c r="P124" s="36">
        <f>SUMIFS(СВЦЭМ!$D$39:$D$782,СВЦЭМ!$A$39:$A$782,$A124,СВЦЭМ!$B$39:$B$782,P$119)+'СЕТ СН'!$I$11+СВЦЭМ!$D$10+'СЕТ СН'!$I$5-'СЕТ СН'!$I$21</f>
        <v>5337.5387378400001</v>
      </c>
      <c r="Q124" s="36">
        <f>SUMIFS(СВЦЭМ!$D$39:$D$782,СВЦЭМ!$A$39:$A$782,$A124,СВЦЭМ!$B$39:$B$782,Q$119)+'СЕТ СН'!$I$11+СВЦЭМ!$D$10+'СЕТ СН'!$I$5-'СЕТ СН'!$I$21</f>
        <v>5351.1209515400005</v>
      </c>
      <c r="R124" s="36">
        <f>SUMIFS(СВЦЭМ!$D$39:$D$782,СВЦЭМ!$A$39:$A$782,$A124,СВЦЭМ!$B$39:$B$782,R$119)+'СЕТ СН'!$I$11+СВЦЭМ!$D$10+'СЕТ СН'!$I$5-'СЕТ СН'!$I$21</f>
        <v>5373.3138044700008</v>
      </c>
      <c r="S124" s="36">
        <f>SUMIFS(СВЦЭМ!$D$39:$D$782,СВЦЭМ!$A$39:$A$782,$A124,СВЦЭМ!$B$39:$B$782,S$119)+'СЕТ СН'!$I$11+СВЦЭМ!$D$10+'СЕТ СН'!$I$5-'СЕТ СН'!$I$21</f>
        <v>5369.3643766599998</v>
      </c>
      <c r="T124" s="36">
        <f>SUMIFS(СВЦЭМ!$D$39:$D$782,СВЦЭМ!$A$39:$A$782,$A124,СВЦЭМ!$B$39:$B$782,T$119)+'СЕТ СН'!$I$11+СВЦЭМ!$D$10+'СЕТ СН'!$I$5-'СЕТ СН'!$I$21</f>
        <v>5342.3288258900002</v>
      </c>
      <c r="U124" s="36">
        <f>SUMIFS(СВЦЭМ!$D$39:$D$782,СВЦЭМ!$A$39:$A$782,$A124,СВЦЭМ!$B$39:$B$782,U$119)+'СЕТ СН'!$I$11+СВЦЭМ!$D$10+'СЕТ СН'!$I$5-'СЕТ СН'!$I$21</f>
        <v>5306.7982991999997</v>
      </c>
      <c r="V124" s="36">
        <f>SUMIFS(СВЦЭМ!$D$39:$D$782,СВЦЭМ!$A$39:$A$782,$A124,СВЦЭМ!$B$39:$B$782,V$119)+'СЕТ СН'!$I$11+СВЦЭМ!$D$10+'СЕТ СН'!$I$5-'СЕТ СН'!$I$21</f>
        <v>5238.4585611600005</v>
      </c>
      <c r="W124" s="36">
        <f>SUMIFS(СВЦЭМ!$D$39:$D$782,СВЦЭМ!$A$39:$A$782,$A124,СВЦЭМ!$B$39:$B$782,W$119)+'СЕТ СН'!$I$11+СВЦЭМ!$D$10+'СЕТ СН'!$I$5-'СЕТ СН'!$I$21</f>
        <v>5315.6554818500008</v>
      </c>
      <c r="X124" s="36">
        <f>SUMIFS(СВЦЭМ!$D$39:$D$782,СВЦЭМ!$A$39:$A$782,$A124,СВЦЭМ!$B$39:$B$782,X$119)+'СЕТ СН'!$I$11+СВЦЭМ!$D$10+'СЕТ СН'!$I$5-'СЕТ СН'!$I$21</f>
        <v>5368.4002375400005</v>
      </c>
      <c r="Y124" s="36">
        <f>SUMIFS(СВЦЭМ!$D$39:$D$782,СВЦЭМ!$A$39:$A$782,$A124,СВЦЭМ!$B$39:$B$782,Y$119)+'СЕТ СН'!$I$11+СВЦЭМ!$D$10+'СЕТ СН'!$I$5-'СЕТ СН'!$I$21</f>
        <v>5447.0180993499998</v>
      </c>
    </row>
    <row r="125" spans="1:27" ht="15.75" x14ac:dyDescent="0.2">
      <c r="A125" s="35">
        <f t="shared" si="3"/>
        <v>45083</v>
      </c>
      <c r="B125" s="36">
        <f>SUMIFS(СВЦЭМ!$D$39:$D$782,СВЦЭМ!$A$39:$A$782,$A125,СВЦЭМ!$B$39:$B$782,B$119)+'СЕТ СН'!$I$11+СВЦЭМ!$D$10+'СЕТ СН'!$I$5-'СЕТ СН'!$I$21</f>
        <v>5429.8216449900001</v>
      </c>
      <c r="C125" s="36">
        <f>SUMIFS(СВЦЭМ!$D$39:$D$782,СВЦЭМ!$A$39:$A$782,$A125,СВЦЭМ!$B$39:$B$782,C$119)+'СЕТ СН'!$I$11+СВЦЭМ!$D$10+'СЕТ СН'!$I$5-'СЕТ СН'!$I$21</f>
        <v>5524.3046181200007</v>
      </c>
      <c r="D125" s="36">
        <f>SUMIFS(СВЦЭМ!$D$39:$D$782,СВЦЭМ!$A$39:$A$782,$A125,СВЦЭМ!$B$39:$B$782,D$119)+'СЕТ СН'!$I$11+СВЦЭМ!$D$10+'СЕТ СН'!$I$5-'СЕТ СН'!$I$21</f>
        <v>5634.4017892900001</v>
      </c>
      <c r="E125" s="36">
        <f>SUMIFS(СВЦЭМ!$D$39:$D$782,СВЦЭМ!$A$39:$A$782,$A125,СВЦЭМ!$B$39:$B$782,E$119)+'СЕТ СН'!$I$11+СВЦЭМ!$D$10+'СЕТ СН'!$I$5-'СЕТ СН'!$I$21</f>
        <v>5630.5397777200005</v>
      </c>
      <c r="F125" s="36">
        <f>SUMIFS(СВЦЭМ!$D$39:$D$782,СВЦЭМ!$A$39:$A$782,$A125,СВЦЭМ!$B$39:$B$782,F$119)+'СЕТ СН'!$I$11+СВЦЭМ!$D$10+'СЕТ СН'!$I$5-'СЕТ СН'!$I$21</f>
        <v>5624.8161692200001</v>
      </c>
      <c r="G125" s="36">
        <f>SUMIFS(СВЦЭМ!$D$39:$D$782,СВЦЭМ!$A$39:$A$782,$A125,СВЦЭМ!$B$39:$B$782,G$119)+'СЕТ СН'!$I$11+СВЦЭМ!$D$10+'СЕТ СН'!$I$5-'СЕТ СН'!$I$21</f>
        <v>5534.0294083000008</v>
      </c>
      <c r="H125" s="36">
        <f>SUMIFS(СВЦЭМ!$D$39:$D$782,СВЦЭМ!$A$39:$A$782,$A125,СВЦЭМ!$B$39:$B$782,H$119)+'СЕТ СН'!$I$11+СВЦЭМ!$D$10+'СЕТ СН'!$I$5-'СЕТ СН'!$I$21</f>
        <v>5388.4765231000001</v>
      </c>
      <c r="I125" s="36">
        <f>SUMIFS(СВЦЭМ!$D$39:$D$782,СВЦЭМ!$A$39:$A$782,$A125,СВЦЭМ!$B$39:$B$782,I$119)+'СЕТ СН'!$I$11+СВЦЭМ!$D$10+'СЕТ СН'!$I$5-'СЕТ СН'!$I$21</f>
        <v>5322.2946387299999</v>
      </c>
      <c r="J125" s="36">
        <f>SUMIFS(СВЦЭМ!$D$39:$D$782,СВЦЭМ!$A$39:$A$782,$A125,СВЦЭМ!$B$39:$B$782,J$119)+'СЕТ СН'!$I$11+СВЦЭМ!$D$10+'СЕТ СН'!$I$5-'СЕТ СН'!$I$21</f>
        <v>5239.9554624299999</v>
      </c>
      <c r="K125" s="36">
        <f>SUMIFS(СВЦЭМ!$D$39:$D$782,СВЦЭМ!$A$39:$A$782,$A125,СВЦЭМ!$B$39:$B$782,K$119)+'СЕТ СН'!$I$11+СВЦЭМ!$D$10+'СЕТ СН'!$I$5-'СЕТ СН'!$I$21</f>
        <v>5191.7494379</v>
      </c>
      <c r="L125" s="36">
        <f>SUMIFS(СВЦЭМ!$D$39:$D$782,СВЦЭМ!$A$39:$A$782,$A125,СВЦЭМ!$B$39:$B$782,L$119)+'СЕТ СН'!$I$11+СВЦЭМ!$D$10+'СЕТ СН'!$I$5-'СЕТ СН'!$I$21</f>
        <v>5198.2131392200008</v>
      </c>
      <c r="M125" s="36">
        <f>SUMIFS(СВЦЭМ!$D$39:$D$782,СВЦЭМ!$A$39:$A$782,$A125,СВЦЭМ!$B$39:$B$782,M$119)+'СЕТ СН'!$I$11+СВЦЭМ!$D$10+'СЕТ СН'!$I$5-'СЕТ СН'!$I$21</f>
        <v>5195.78039601</v>
      </c>
      <c r="N125" s="36">
        <f>SUMIFS(СВЦЭМ!$D$39:$D$782,СВЦЭМ!$A$39:$A$782,$A125,СВЦЭМ!$B$39:$B$782,N$119)+'СЕТ СН'!$I$11+СВЦЭМ!$D$10+'СЕТ СН'!$I$5-'СЕТ СН'!$I$21</f>
        <v>5225.6229940499998</v>
      </c>
      <c r="O125" s="36">
        <f>SUMIFS(СВЦЭМ!$D$39:$D$782,СВЦЭМ!$A$39:$A$782,$A125,СВЦЭМ!$B$39:$B$782,O$119)+'СЕТ СН'!$I$11+СВЦЭМ!$D$10+'СЕТ СН'!$I$5-'СЕТ СН'!$I$21</f>
        <v>5224.0962045300003</v>
      </c>
      <c r="P125" s="36">
        <f>SUMIFS(СВЦЭМ!$D$39:$D$782,СВЦЭМ!$A$39:$A$782,$A125,СВЦЭМ!$B$39:$B$782,P$119)+'СЕТ СН'!$I$11+СВЦЭМ!$D$10+'СЕТ СН'!$I$5-'СЕТ СН'!$I$21</f>
        <v>5242.0166041500006</v>
      </c>
      <c r="Q125" s="36">
        <f>SUMIFS(СВЦЭМ!$D$39:$D$782,СВЦЭМ!$A$39:$A$782,$A125,СВЦЭМ!$B$39:$B$782,Q$119)+'СЕТ СН'!$I$11+СВЦЭМ!$D$10+'СЕТ СН'!$I$5-'СЕТ СН'!$I$21</f>
        <v>5257.4746811599998</v>
      </c>
      <c r="R125" s="36">
        <f>SUMIFS(СВЦЭМ!$D$39:$D$782,СВЦЭМ!$A$39:$A$782,$A125,СВЦЭМ!$B$39:$B$782,R$119)+'СЕТ СН'!$I$11+СВЦЭМ!$D$10+'СЕТ СН'!$I$5-'СЕТ СН'!$I$21</f>
        <v>5251.6321955100002</v>
      </c>
      <c r="S125" s="36">
        <f>SUMIFS(СВЦЭМ!$D$39:$D$782,СВЦЭМ!$A$39:$A$782,$A125,СВЦЭМ!$B$39:$B$782,S$119)+'СЕТ СН'!$I$11+СВЦЭМ!$D$10+'СЕТ СН'!$I$5-'СЕТ СН'!$I$21</f>
        <v>5232.1888183400006</v>
      </c>
      <c r="T125" s="36">
        <f>SUMIFS(СВЦЭМ!$D$39:$D$782,СВЦЭМ!$A$39:$A$782,$A125,СВЦЭМ!$B$39:$B$782,T$119)+'СЕТ СН'!$I$11+СВЦЭМ!$D$10+'СЕТ СН'!$I$5-'СЕТ СН'!$I$21</f>
        <v>5258.5099509500005</v>
      </c>
      <c r="U125" s="36">
        <f>SUMIFS(СВЦЭМ!$D$39:$D$782,СВЦЭМ!$A$39:$A$782,$A125,СВЦЭМ!$B$39:$B$782,U$119)+'СЕТ СН'!$I$11+СВЦЭМ!$D$10+'СЕТ СН'!$I$5-'СЕТ СН'!$I$21</f>
        <v>5207.5276411499999</v>
      </c>
      <c r="V125" s="36">
        <f>SUMIFS(СВЦЭМ!$D$39:$D$782,СВЦЭМ!$A$39:$A$782,$A125,СВЦЭМ!$B$39:$B$782,V$119)+'СЕТ СН'!$I$11+СВЦЭМ!$D$10+'СЕТ СН'!$I$5-'СЕТ СН'!$I$21</f>
        <v>5187.0496843000001</v>
      </c>
      <c r="W125" s="36">
        <f>SUMIFS(СВЦЭМ!$D$39:$D$782,СВЦЭМ!$A$39:$A$782,$A125,СВЦЭМ!$B$39:$B$782,W$119)+'СЕТ СН'!$I$11+СВЦЭМ!$D$10+'СЕТ СН'!$I$5-'СЕТ СН'!$I$21</f>
        <v>5202.9106851900005</v>
      </c>
      <c r="X125" s="36">
        <f>SUMIFS(СВЦЭМ!$D$39:$D$782,СВЦЭМ!$A$39:$A$782,$A125,СВЦЭМ!$B$39:$B$782,X$119)+'СЕТ СН'!$I$11+СВЦЭМ!$D$10+'СЕТ СН'!$I$5-'СЕТ СН'!$I$21</f>
        <v>5232.3178490800001</v>
      </c>
      <c r="Y125" s="36">
        <f>SUMIFS(СВЦЭМ!$D$39:$D$782,СВЦЭМ!$A$39:$A$782,$A125,СВЦЭМ!$B$39:$B$782,Y$119)+'СЕТ СН'!$I$11+СВЦЭМ!$D$10+'СЕТ СН'!$I$5-'СЕТ СН'!$I$21</f>
        <v>5316.9434664199998</v>
      </c>
    </row>
    <row r="126" spans="1:27" ht="15.75" x14ac:dyDescent="0.2">
      <c r="A126" s="35">
        <f t="shared" si="3"/>
        <v>45084</v>
      </c>
      <c r="B126" s="36">
        <f>SUMIFS(СВЦЭМ!$D$39:$D$782,СВЦЭМ!$A$39:$A$782,$A126,СВЦЭМ!$B$39:$B$782,B$119)+'СЕТ СН'!$I$11+СВЦЭМ!$D$10+'СЕТ СН'!$I$5-'СЕТ СН'!$I$21</f>
        <v>5465.6651619500008</v>
      </c>
      <c r="C126" s="36">
        <f>SUMIFS(СВЦЭМ!$D$39:$D$782,СВЦЭМ!$A$39:$A$782,$A126,СВЦЭМ!$B$39:$B$782,C$119)+'СЕТ СН'!$I$11+СВЦЭМ!$D$10+'СЕТ СН'!$I$5-'СЕТ СН'!$I$21</f>
        <v>5397.8689720100001</v>
      </c>
      <c r="D126" s="36">
        <f>SUMIFS(СВЦЭМ!$D$39:$D$782,СВЦЭМ!$A$39:$A$782,$A126,СВЦЭМ!$B$39:$B$782,D$119)+'СЕТ СН'!$I$11+СВЦЭМ!$D$10+'СЕТ СН'!$I$5-'СЕТ СН'!$I$21</f>
        <v>5588.5505269000005</v>
      </c>
      <c r="E126" s="36">
        <f>SUMIFS(СВЦЭМ!$D$39:$D$782,СВЦЭМ!$A$39:$A$782,$A126,СВЦЭМ!$B$39:$B$782,E$119)+'СЕТ СН'!$I$11+СВЦЭМ!$D$10+'СЕТ СН'!$I$5-'СЕТ СН'!$I$21</f>
        <v>5606.1263008200003</v>
      </c>
      <c r="F126" s="36">
        <f>SUMIFS(СВЦЭМ!$D$39:$D$782,СВЦЭМ!$A$39:$A$782,$A126,СВЦЭМ!$B$39:$B$782,F$119)+'СЕТ СН'!$I$11+СВЦЭМ!$D$10+'СЕТ СН'!$I$5-'СЕТ СН'!$I$21</f>
        <v>5595.7583099800004</v>
      </c>
      <c r="G126" s="36">
        <f>SUMIFS(СВЦЭМ!$D$39:$D$782,СВЦЭМ!$A$39:$A$782,$A126,СВЦЭМ!$B$39:$B$782,G$119)+'СЕТ СН'!$I$11+СВЦЭМ!$D$10+'СЕТ СН'!$I$5-'СЕТ СН'!$I$21</f>
        <v>5524.5621317100004</v>
      </c>
      <c r="H126" s="36">
        <f>SUMIFS(СВЦЭМ!$D$39:$D$782,СВЦЭМ!$A$39:$A$782,$A126,СВЦЭМ!$B$39:$B$782,H$119)+'СЕТ СН'!$I$11+СВЦЭМ!$D$10+'СЕТ СН'!$I$5-'СЕТ СН'!$I$21</f>
        <v>5396.5077137099997</v>
      </c>
      <c r="I126" s="36">
        <f>SUMIFS(СВЦЭМ!$D$39:$D$782,СВЦЭМ!$A$39:$A$782,$A126,СВЦЭМ!$B$39:$B$782,I$119)+'СЕТ СН'!$I$11+СВЦЭМ!$D$10+'СЕТ СН'!$I$5-'СЕТ СН'!$I$21</f>
        <v>5366.9712356800001</v>
      </c>
      <c r="J126" s="36">
        <f>SUMIFS(СВЦЭМ!$D$39:$D$782,СВЦЭМ!$A$39:$A$782,$A126,СВЦЭМ!$B$39:$B$782,J$119)+'СЕТ СН'!$I$11+СВЦЭМ!$D$10+'СЕТ СН'!$I$5-'СЕТ СН'!$I$21</f>
        <v>5268.8478500900001</v>
      </c>
      <c r="K126" s="36">
        <f>SUMIFS(СВЦЭМ!$D$39:$D$782,СВЦЭМ!$A$39:$A$782,$A126,СВЦЭМ!$B$39:$B$782,K$119)+'СЕТ СН'!$I$11+СВЦЭМ!$D$10+'СЕТ СН'!$I$5-'СЕТ СН'!$I$21</f>
        <v>5277.0327382200003</v>
      </c>
      <c r="L126" s="36">
        <f>SUMIFS(СВЦЭМ!$D$39:$D$782,СВЦЭМ!$A$39:$A$782,$A126,СВЦЭМ!$B$39:$B$782,L$119)+'СЕТ СН'!$I$11+СВЦЭМ!$D$10+'СЕТ СН'!$I$5-'СЕТ СН'!$I$21</f>
        <v>5292.4923368899999</v>
      </c>
      <c r="M126" s="36">
        <f>SUMIFS(СВЦЭМ!$D$39:$D$782,СВЦЭМ!$A$39:$A$782,$A126,СВЦЭМ!$B$39:$B$782,M$119)+'СЕТ СН'!$I$11+СВЦЭМ!$D$10+'СЕТ СН'!$I$5-'СЕТ СН'!$I$21</f>
        <v>5300.9099565300003</v>
      </c>
      <c r="N126" s="36">
        <f>SUMIFS(СВЦЭМ!$D$39:$D$782,СВЦЭМ!$A$39:$A$782,$A126,СВЦЭМ!$B$39:$B$782,N$119)+'СЕТ СН'!$I$11+СВЦЭМ!$D$10+'СЕТ СН'!$I$5-'СЕТ СН'!$I$21</f>
        <v>5322.2849771400006</v>
      </c>
      <c r="O126" s="36">
        <f>SUMIFS(СВЦЭМ!$D$39:$D$782,СВЦЭМ!$A$39:$A$782,$A126,СВЦЭМ!$B$39:$B$782,O$119)+'СЕТ СН'!$I$11+СВЦЭМ!$D$10+'СЕТ СН'!$I$5-'СЕТ СН'!$I$21</f>
        <v>5346.1507982800003</v>
      </c>
      <c r="P126" s="36">
        <f>SUMIFS(СВЦЭМ!$D$39:$D$782,СВЦЭМ!$A$39:$A$782,$A126,СВЦЭМ!$B$39:$B$782,P$119)+'СЕТ СН'!$I$11+СВЦЭМ!$D$10+'СЕТ СН'!$I$5-'СЕТ СН'!$I$21</f>
        <v>5366.2631397800005</v>
      </c>
      <c r="Q126" s="36">
        <f>SUMIFS(СВЦЭМ!$D$39:$D$782,СВЦЭМ!$A$39:$A$782,$A126,СВЦЭМ!$B$39:$B$782,Q$119)+'СЕТ СН'!$I$11+СВЦЭМ!$D$10+'СЕТ СН'!$I$5-'СЕТ СН'!$I$21</f>
        <v>5371.8186912600004</v>
      </c>
      <c r="R126" s="36">
        <f>SUMIFS(СВЦЭМ!$D$39:$D$782,СВЦЭМ!$A$39:$A$782,$A126,СВЦЭМ!$B$39:$B$782,R$119)+'СЕТ СН'!$I$11+СВЦЭМ!$D$10+'СЕТ СН'!$I$5-'СЕТ СН'!$I$21</f>
        <v>5345.7972886799998</v>
      </c>
      <c r="S126" s="36">
        <f>SUMIFS(СВЦЭМ!$D$39:$D$782,СВЦЭМ!$A$39:$A$782,$A126,СВЦЭМ!$B$39:$B$782,S$119)+'СЕТ СН'!$I$11+СВЦЭМ!$D$10+'СЕТ СН'!$I$5-'СЕТ СН'!$I$21</f>
        <v>5320.6130941000001</v>
      </c>
      <c r="T126" s="36">
        <f>SUMIFS(СВЦЭМ!$D$39:$D$782,СВЦЭМ!$A$39:$A$782,$A126,СВЦЭМ!$B$39:$B$782,T$119)+'СЕТ СН'!$I$11+СВЦЭМ!$D$10+'СЕТ СН'!$I$5-'СЕТ СН'!$I$21</f>
        <v>5302.8871071000003</v>
      </c>
      <c r="U126" s="36">
        <f>SUMIFS(СВЦЭМ!$D$39:$D$782,СВЦЭМ!$A$39:$A$782,$A126,СВЦЭМ!$B$39:$B$782,U$119)+'СЕТ СН'!$I$11+СВЦЭМ!$D$10+'СЕТ СН'!$I$5-'СЕТ СН'!$I$21</f>
        <v>5221.9541264100008</v>
      </c>
      <c r="V126" s="36">
        <f>SUMIFS(СВЦЭМ!$D$39:$D$782,СВЦЭМ!$A$39:$A$782,$A126,СВЦЭМ!$B$39:$B$782,V$119)+'СЕТ СН'!$I$11+СВЦЭМ!$D$10+'СЕТ СН'!$I$5-'СЕТ СН'!$I$21</f>
        <v>5247.4662137699997</v>
      </c>
      <c r="W126" s="36">
        <f>SUMIFS(СВЦЭМ!$D$39:$D$782,СВЦЭМ!$A$39:$A$782,$A126,СВЦЭМ!$B$39:$B$782,W$119)+'СЕТ СН'!$I$11+СВЦЭМ!$D$10+'СЕТ СН'!$I$5-'СЕТ СН'!$I$21</f>
        <v>5278.6216729799999</v>
      </c>
      <c r="X126" s="36">
        <f>SUMIFS(СВЦЭМ!$D$39:$D$782,СВЦЭМ!$A$39:$A$782,$A126,СВЦЭМ!$B$39:$B$782,X$119)+'СЕТ СН'!$I$11+СВЦЭМ!$D$10+'СЕТ СН'!$I$5-'СЕТ СН'!$I$21</f>
        <v>5343.1348456100004</v>
      </c>
      <c r="Y126" s="36">
        <f>SUMIFS(СВЦЭМ!$D$39:$D$782,СВЦЭМ!$A$39:$A$782,$A126,СВЦЭМ!$B$39:$B$782,Y$119)+'СЕТ СН'!$I$11+СВЦЭМ!$D$10+'СЕТ СН'!$I$5-'СЕТ СН'!$I$21</f>
        <v>5385.4635257700002</v>
      </c>
    </row>
    <row r="127" spans="1:27" ht="15.75" x14ac:dyDescent="0.2">
      <c r="A127" s="35">
        <f t="shared" si="3"/>
        <v>45085</v>
      </c>
      <c r="B127" s="36">
        <f>SUMIFS(СВЦЭМ!$D$39:$D$782,СВЦЭМ!$A$39:$A$782,$A127,СВЦЭМ!$B$39:$B$782,B$119)+'СЕТ СН'!$I$11+СВЦЭМ!$D$10+'СЕТ СН'!$I$5-'СЕТ СН'!$I$21</f>
        <v>5521.7470202300001</v>
      </c>
      <c r="C127" s="36">
        <f>SUMIFS(СВЦЭМ!$D$39:$D$782,СВЦЭМ!$A$39:$A$782,$A127,СВЦЭМ!$B$39:$B$782,C$119)+'СЕТ СН'!$I$11+СВЦЭМ!$D$10+'СЕТ СН'!$I$5-'СЕТ СН'!$I$21</f>
        <v>5562.5701286500007</v>
      </c>
      <c r="D127" s="36">
        <f>SUMIFS(СВЦЭМ!$D$39:$D$782,СВЦЭМ!$A$39:$A$782,$A127,СВЦЭМ!$B$39:$B$782,D$119)+'СЕТ СН'!$I$11+СВЦЭМ!$D$10+'СЕТ СН'!$I$5-'СЕТ СН'!$I$21</f>
        <v>5574.6939731300008</v>
      </c>
      <c r="E127" s="36">
        <f>SUMIFS(СВЦЭМ!$D$39:$D$782,СВЦЭМ!$A$39:$A$782,$A127,СВЦЭМ!$B$39:$B$782,E$119)+'СЕТ СН'!$I$11+СВЦЭМ!$D$10+'СЕТ СН'!$I$5-'СЕТ СН'!$I$21</f>
        <v>5575.4497127800005</v>
      </c>
      <c r="F127" s="36">
        <f>SUMIFS(СВЦЭМ!$D$39:$D$782,СВЦЭМ!$A$39:$A$782,$A127,СВЦЭМ!$B$39:$B$782,F$119)+'СЕТ СН'!$I$11+СВЦЭМ!$D$10+'СЕТ СН'!$I$5-'СЕТ СН'!$I$21</f>
        <v>5558.1900978800004</v>
      </c>
      <c r="G127" s="36">
        <f>SUMIFS(СВЦЭМ!$D$39:$D$782,СВЦЭМ!$A$39:$A$782,$A127,СВЦЭМ!$B$39:$B$782,G$119)+'СЕТ СН'!$I$11+СВЦЭМ!$D$10+'СЕТ СН'!$I$5-'СЕТ СН'!$I$21</f>
        <v>5518.0799274000001</v>
      </c>
      <c r="H127" s="36">
        <f>SUMIFS(СВЦЭМ!$D$39:$D$782,СВЦЭМ!$A$39:$A$782,$A127,СВЦЭМ!$B$39:$B$782,H$119)+'СЕТ СН'!$I$11+СВЦЭМ!$D$10+'СЕТ СН'!$I$5-'СЕТ СН'!$I$21</f>
        <v>5384.5203098399998</v>
      </c>
      <c r="I127" s="36">
        <f>SUMIFS(СВЦЭМ!$D$39:$D$782,СВЦЭМ!$A$39:$A$782,$A127,СВЦЭМ!$B$39:$B$782,I$119)+'СЕТ СН'!$I$11+СВЦЭМ!$D$10+'СЕТ СН'!$I$5-'СЕТ СН'!$I$21</f>
        <v>5340.6764400900001</v>
      </c>
      <c r="J127" s="36">
        <f>SUMIFS(СВЦЭМ!$D$39:$D$782,СВЦЭМ!$A$39:$A$782,$A127,СВЦЭМ!$B$39:$B$782,J$119)+'СЕТ СН'!$I$11+СВЦЭМ!$D$10+'СЕТ СН'!$I$5-'СЕТ СН'!$I$21</f>
        <v>5304.0598445600008</v>
      </c>
      <c r="K127" s="36">
        <f>SUMIFS(СВЦЭМ!$D$39:$D$782,СВЦЭМ!$A$39:$A$782,$A127,СВЦЭМ!$B$39:$B$782,K$119)+'СЕТ СН'!$I$11+СВЦЭМ!$D$10+'СЕТ СН'!$I$5-'СЕТ СН'!$I$21</f>
        <v>5277.0402222299999</v>
      </c>
      <c r="L127" s="36">
        <f>SUMIFS(СВЦЭМ!$D$39:$D$782,СВЦЭМ!$A$39:$A$782,$A127,СВЦЭМ!$B$39:$B$782,L$119)+'СЕТ СН'!$I$11+СВЦЭМ!$D$10+'СЕТ СН'!$I$5-'СЕТ СН'!$I$21</f>
        <v>5278.25638832</v>
      </c>
      <c r="M127" s="36">
        <f>SUMIFS(СВЦЭМ!$D$39:$D$782,СВЦЭМ!$A$39:$A$782,$A127,СВЦЭМ!$B$39:$B$782,M$119)+'СЕТ СН'!$I$11+СВЦЭМ!$D$10+'СЕТ СН'!$I$5-'СЕТ СН'!$I$21</f>
        <v>5299.9991101200003</v>
      </c>
      <c r="N127" s="36">
        <f>SUMIFS(СВЦЭМ!$D$39:$D$782,СВЦЭМ!$A$39:$A$782,$A127,СВЦЭМ!$B$39:$B$782,N$119)+'СЕТ СН'!$I$11+СВЦЭМ!$D$10+'СЕТ СН'!$I$5-'СЕТ СН'!$I$21</f>
        <v>5340.9060181800005</v>
      </c>
      <c r="O127" s="36">
        <f>SUMIFS(СВЦЭМ!$D$39:$D$782,СВЦЭМ!$A$39:$A$782,$A127,СВЦЭМ!$B$39:$B$782,O$119)+'СЕТ СН'!$I$11+СВЦЭМ!$D$10+'СЕТ СН'!$I$5-'СЕТ СН'!$I$21</f>
        <v>5344.3833994900006</v>
      </c>
      <c r="P127" s="36">
        <f>SUMIFS(СВЦЭМ!$D$39:$D$782,СВЦЭМ!$A$39:$A$782,$A127,СВЦЭМ!$B$39:$B$782,P$119)+'СЕТ СН'!$I$11+СВЦЭМ!$D$10+'СЕТ СН'!$I$5-'СЕТ СН'!$I$21</f>
        <v>5352.2680571000001</v>
      </c>
      <c r="Q127" s="36">
        <f>SUMIFS(СВЦЭМ!$D$39:$D$782,СВЦЭМ!$A$39:$A$782,$A127,СВЦЭМ!$B$39:$B$782,Q$119)+'СЕТ СН'!$I$11+СВЦЭМ!$D$10+'СЕТ СН'!$I$5-'СЕТ СН'!$I$21</f>
        <v>5366.4251791700008</v>
      </c>
      <c r="R127" s="36">
        <f>SUMIFS(СВЦЭМ!$D$39:$D$782,СВЦЭМ!$A$39:$A$782,$A127,СВЦЭМ!$B$39:$B$782,R$119)+'СЕТ СН'!$I$11+СВЦЭМ!$D$10+'СЕТ СН'!$I$5-'СЕТ СН'!$I$21</f>
        <v>5345.3836038200006</v>
      </c>
      <c r="S127" s="36">
        <f>SUMIFS(СВЦЭМ!$D$39:$D$782,СВЦЭМ!$A$39:$A$782,$A127,СВЦЭМ!$B$39:$B$782,S$119)+'СЕТ СН'!$I$11+СВЦЭМ!$D$10+'СЕТ СН'!$I$5-'СЕТ СН'!$I$21</f>
        <v>5320.4140712799999</v>
      </c>
      <c r="T127" s="36">
        <f>SUMIFS(СВЦЭМ!$D$39:$D$782,СВЦЭМ!$A$39:$A$782,$A127,СВЦЭМ!$B$39:$B$782,T$119)+'СЕТ СН'!$I$11+СВЦЭМ!$D$10+'СЕТ СН'!$I$5-'СЕТ СН'!$I$21</f>
        <v>5304.5772881400007</v>
      </c>
      <c r="U127" s="36">
        <f>SUMIFS(СВЦЭМ!$D$39:$D$782,СВЦЭМ!$A$39:$A$782,$A127,СВЦЭМ!$B$39:$B$782,U$119)+'СЕТ СН'!$I$11+СВЦЭМ!$D$10+'СЕТ СН'!$I$5-'СЕТ СН'!$I$21</f>
        <v>5274.0561091199997</v>
      </c>
      <c r="V127" s="36">
        <f>SUMIFS(СВЦЭМ!$D$39:$D$782,СВЦЭМ!$A$39:$A$782,$A127,СВЦЭМ!$B$39:$B$782,V$119)+'СЕТ СН'!$I$11+СВЦЭМ!$D$10+'СЕТ СН'!$I$5-'СЕТ СН'!$I$21</f>
        <v>5212.5330500400005</v>
      </c>
      <c r="W127" s="36">
        <f>SUMIFS(СВЦЭМ!$D$39:$D$782,СВЦЭМ!$A$39:$A$782,$A127,СВЦЭМ!$B$39:$B$782,W$119)+'СЕТ СН'!$I$11+СВЦЭМ!$D$10+'СЕТ СН'!$I$5-'СЕТ СН'!$I$21</f>
        <v>5258.86004865</v>
      </c>
      <c r="X127" s="36">
        <f>SUMIFS(СВЦЭМ!$D$39:$D$782,СВЦЭМ!$A$39:$A$782,$A127,СВЦЭМ!$B$39:$B$782,X$119)+'СЕТ СН'!$I$11+СВЦЭМ!$D$10+'СЕТ СН'!$I$5-'СЕТ СН'!$I$21</f>
        <v>5312.9445148499999</v>
      </c>
      <c r="Y127" s="36">
        <f>SUMIFS(СВЦЭМ!$D$39:$D$782,СВЦЭМ!$A$39:$A$782,$A127,СВЦЭМ!$B$39:$B$782,Y$119)+'СЕТ СН'!$I$11+СВЦЭМ!$D$10+'СЕТ СН'!$I$5-'СЕТ СН'!$I$21</f>
        <v>5438.0262947200008</v>
      </c>
    </row>
    <row r="128" spans="1:27" ht="15.75" x14ac:dyDescent="0.2">
      <c r="A128" s="35">
        <f t="shared" si="3"/>
        <v>45086</v>
      </c>
      <c r="B128" s="36">
        <f>SUMIFS(СВЦЭМ!$D$39:$D$782,СВЦЭМ!$A$39:$A$782,$A128,СВЦЭМ!$B$39:$B$782,B$119)+'СЕТ СН'!$I$11+СВЦЭМ!$D$10+'СЕТ СН'!$I$5-'СЕТ СН'!$I$21</f>
        <v>5389.6215976800004</v>
      </c>
      <c r="C128" s="36">
        <f>SUMIFS(СВЦЭМ!$D$39:$D$782,СВЦЭМ!$A$39:$A$782,$A128,СВЦЭМ!$B$39:$B$782,C$119)+'СЕТ СН'!$I$11+СВЦЭМ!$D$10+'СЕТ СН'!$I$5-'СЕТ СН'!$I$21</f>
        <v>5289.1207941499997</v>
      </c>
      <c r="D128" s="36">
        <f>SUMIFS(СВЦЭМ!$D$39:$D$782,СВЦЭМ!$A$39:$A$782,$A128,СВЦЭМ!$B$39:$B$782,D$119)+'СЕТ СН'!$I$11+СВЦЭМ!$D$10+'СЕТ СН'!$I$5-'СЕТ СН'!$I$21</f>
        <v>5350.2698727799998</v>
      </c>
      <c r="E128" s="36">
        <f>SUMIFS(СВЦЭМ!$D$39:$D$782,СВЦЭМ!$A$39:$A$782,$A128,СВЦЭМ!$B$39:$B$782,E$119)+'СЕТ СН'!$I$11+СВЦЭМ!$D$10+'СЕТ СН'!$I$5-'СЕТ СН'!$I$21</f>
        <v>5502.3226951000006</v>
      </c>
      <c r="F128" s="36">
        <f>SUMIFS(СВЦЭМ!$D$39:$D$782,СВЦЭМ!$A$39:$A$782,$A128,СВЦЭМ!$B$39:$B$782,F$119)+'СЕТ СН'!$I$11+СВЦЭМ!$D$10+'СЕТ СН'!$I$5-'СЕТ СН'!$I$21</f>
        <v>5473.5776025499999</v>
      </c>
      <c r="G128" s="36">
        <f>SUMIFS(СВЦЭМ!$D$39:$D$782,СВЦЭМ!$A$39:$A$782,$A128,СВЦЭМ!$B$39:$B$782,G$119)+'СЕТ СН'!$I$11+СВЦЭМ!$D$10+'СЕТ СН'!$I$5-'СЕТ СН'!$I$21</f>
        <v>5407.0516099900005</v>
      </c>
      <c r="H128" s="36">
        <f>SUMIFS(СВЦЭМ!$D$39:$D$782,СВЦЭМ!$A$39:$A$782,$A128,СВЦЭМ!$B$39:$B$782,H$119)+'СЕТ СН'!$I$11+СВЦЭМ!$D$10+'СЕТ СН'!$I$5-'СЕТ СН'!$I$21</f>
        <v>5259.2265284200002</v>
      </c>
      <c r="I128" s="36">
        <f>SUMIFS(СВЦЭМ!$D$39:$D$782,СВЦЭМ!$A$39:$A$782,$A128,СВЦЭМ!$B$39:$B$782,I$119)+'СЕТ СН'!$I$11+СВЦЭМ!$D$10+'СЕТ СН'!$I$5-'СЕТ СН'!$I$21</f>
        <v>5191.0677064299998</v>
      </c>
      <c r="J128" s="36">
        <f>SUMIFS(СВЦЭМ!$D$39:$D$782,СВЦЭМ!$A$39:$A$782,$A128,СВЦЭМ!$B$39:$B$782,J$119)+'СЕТ СН'!$I$11+СВЦЭМ!$D$10+'СЕТ СН'!$I$5-'СЕТ СН'!$I$21</f>
        <v>5113.4721177200008</v>
      </c>
      <c r="K128" s="36">
        <f>SUMIFS(СВЦЭМ!$D$39:$D$782,СВЦЭМ!$A$39:$A$782,$A128,СВЦЭМ!$B$39:$B$782,K$119)+'СЕТ СН'!$I$11+СВЦЭМ!$D$10+'СЕТ СН'!$I$5-'СЕТ СН'!$I$21</f>
        <v>5074.4866099800001</v>
      </c>
      <c r="L128" s="36">
        <f>SUMIFS(СВЦЭМ!$D$39:$D$782,СВЦЭМ!$A$39:$A$782,$A128,СВЦЭМ!$B$39:$B$782,L$119)+'СЕТ СН'!$I$11+СВЦЭМ!$D$10+'СЕТ СН'!$I$5-'СЕТ СН'!$I$21</f>
        <v>5054.0378986100004</v>
      </c>
      <c r="M128" s="36">
        <f>SUMIFS(СВЦЭМ!$D$39:$D$782,СВЦЭМ!$A$39:$A$782,$A128,СВЦЭМ!$B$39:$B$782,M$119)+'СЕТ СН'!$I$11+СВЦЭМ!$D$10+'СЕТ СН'!$I$5-'СЕТ СН'!$I$21</f>
        <v>5092.4476874000002</v>
      </c>
      <c r="N128" s="36">
        <f>SUMIFS(СВЦЭМ!$D$39:$D$782,СВЦЭМ!$A$39:$A$782,$A128,СВЦЭМ!$B$39:$B$782,N$119)+'СЕТ СН'!$I$11+СВЦЭМ!$D$10+'СЕТ СН'!$I$5-'СЕТ СН'!$I$21</f>
        <v>5123.6031338900002</v>
      </c>
      <c r="O128" s="36">
        <f>SUMIFS(СВЦЭМ!$D$39:$D$782,СВЦЭМ!$A$39:$A$782,$A128,СВЦЭМ!$B$39:$B$782,O$119)+'СЕТ СН'!$I$11+СВЦЭМ!$D$10+'СЕТ СН'!$I$5-'СЕТ СН'!$I$21</f>
        <v>5118.81934826</v>
      </c>
      <c r="P128" s="36">
        <f>SUMIFS(СВЦЭМ!$D$39:$D$782,СВЦЭМ!$A$39:$A$782,$A128,СВЦЭМ!$B$39:$B$782,P$119)+'СЕТ СН'!$I$11+СВЦЭМ!$D$10+'СЕТ СН'!$I$5-'СЕТ СН'!$I$21</f>
        <v>5126.8131158600008</v>
      </c>
      <c r="Q128" s="36">
        <f>SUMIFS(СВЦЭМ!$D$39:$D$782,СВЦЭМ!$A$39:$A$782,$A128,СВЦЭМ!$B$39:$B$782,Q$119)+'СЕТ СН'!$I$11+СВЦЭМ!$D$10+'СЕТ СН'!$I$5-'СЕТ СН'!$I$21</f>
        <v>5131.5442205700001</v>
      </c>
      <c r="R128" s="36">
        <f>SUMIFS(СВЦЭМ!$D$39:$D$782,СВЦЭМ!$A$39:$A$782,$A128,СВЦЭМ!$B$39:$B$782,R$119)+'СЕТ СН'!$I$11+СВЦЭМ!$D$10+'СЕТ СН'!$I$5-'СЕТ СН'!$I$21</f>
        <v>5127.6702325900005</v>
      </c>
      <c r="S128" s="36">
        <f>SUMIFS(СВЦЭМ!$D$39:$D$782,СВЦЭМ!$A$39:$A$782,$A128,СВЦЭМ!$B$39:$B$782,S$119)+'СЕТ СН'!$I$11+СВЦЭМ!$D$10+'СЕТ СН'!$I$5-'СЕТ СН'!$I$21</f>
        <v>5127.5612188300001</v>
      </c>
      <c r="T128" s="36">
        <f>SUMIFS(СВЦЭМ!$D$39:$D$782,СВЦЭМ!$A$39:$A$782,$A128,СВЦЭМ!$B$39:$B$782,T$119)+'СЕТ СН'!$I$11+СВЦЭМ!$D$10+'СЕТ СН'!$I$5-'СЕТ СН'!$I$21</f>
        <v>5114.4914631800002</v>
      </c>
      <c r="U128" s="36">
        <f>SUMIFS(СВЦЭМ!$D$39:$D$782,СВЦЭМ!$A$39:$A$782,$A128,СВЦЭМ!$B$39:$B$782,U$119)+'СЕТ СН'!$I$11+СВЦЭМ!$D$10+'СЕТ СН'!$I$5-'СЕТ СН'!$I$21</f>
        <v>5099.69927628</v>
      </c>
      <c r="V128" s="36">
        <f>SUMIFS(СВЦЭМ!$D$39:$D$782,СВЦЭМ!$A$39:$A$782,$A128,СВЦЭМ!$B$39:$B$782,V$119)+'СЕТ СН'!$I$11+СВЦЭМ!$D$10+'СЕТ СН'!$I$5-'СЕТ СН'!$I$21</f>
        <v>5071.8231965300001</v>
      </c>
      <c r="W128" s="36">
        <f>SUMIFS(СВЦЭМ!$D$39:$D$782,СВЦЭМ!$A$39:$A$782,$A128,СВЦЭМ!$B$39:$B$782,W$119)+'СЕТ СН'!$I$11+СВЦЭМ!$D$10+'СЕТ СН'!$I$5-'СЕТ СН'!$I$21</f>
        <v>5110.05221781</v>
      </c>
      <c r="X128" s="36">
        <f>SUMIFS(СВЦЭМ!$D$39:$D$782,СВЦЭМ!$A$39:$A$782,$A128,СВЦЭМ!$B$39:$B$782,X$119)+'СЕТ СН'!$I$11+СВЦЭМ!$D$10+'СЕТ СН'!$I$5-'СЕТ СН'!$I$21</f>
        <v>5120.0067978400002</v>
      </c>
      <c r="Y128" s="36">
        <f>SUMIFS(СВЦЭМ!$D$39:$D$782,СВЦЭМ!$A$39:$A$782,$A128,СВЦЭМ!$B$39:$B$782,Y$119)+'СЕТ СН'!$I$11+СВЦЭМ!$D$10+'СЕТ СН'!$I$5-'СЕТ СН'!$I$21</f>
        <v>5287.9324569</v>
      </c>
    </row>
    <row r="129" spans="1:25" ht="15.75" x14ac:dyDescent="0.2">
      <c r="A129" s="35">
        <f t="shared" si="3"/>
        <v>45087</v>
      </c>
      <c r="B129" s="36">
        <f>SUMIFS(СВЦЭМ!$D$39:$D$782,СВЦЭМ!$A$39:$A$782,$A129,СВЦЭМ!$B$39:$B$782,B$119)+'СЕТ СН'!$I$11+СВЦЭМ!$D$10+'СЕТ СН'!$I$5-'СЕТ СН'!$I$21</f>
        <v>5299.5864452300002</v>
      </c>
      <c r="C129" s="36">
        <f>SUMIFS(СВЦЭМ!$D$39:$D$782,СВЦЭМ!$A$39:$A$782,$A129,СВЦЭМ!$B$39:$B$782,C$119)+'СЕТ СН'!$I$11+СВЦЭМ!$D$10+'СЕТ СН'!$I$5-'СЕТ СН'!$I$21</f>
        <v>5334.1933725500003</v>
      </c>
      <c r="D129" s="36">
        <f>SUMIFS(СВЦЭМ!$D$39:$D$782,СВЦЭМ!$A$39:$A$782,$A129,СВЦЭМ!$B$39:$B$782,D$119)+'СЕТ СН'!$I$11+СВЦЭМ!$D$10+'СЕТ СН'!$I$5-'СЕТ СН'!$I$21</f>
        <v>5390.5546635400005</v>
      </c>
      <c r="E129" s="36">
        <f>SUMIFS(СВЦЭМ!$D$39:$D$782,СВЦЭМ!$A$39:$A$782,$A129,СВЦЭМ!$B$39:$B$782,E$119)+'СЕТ СН'!$I$11+СВЦЭМ!$D$10+'СЕТ СН'!$I$5-'СЕТ СН'!$I$21</f>
        <v>5419.4483204900007</v>
      </c>
      <c r="F129" s="36">
        <f>SUMIFS(СВЦЭМ!$D$39:$D$782,СВЦЭМ!$A$39:$A$782,$A129,СВЦЭМ!$B$39:$B$782,F$119)+'СЕТ СН'!$I$11+СВЦЭМ!$D$10+'СЕТ СН'!$I$5-'СЕТ СН'!$I$21</f>
        <v>5444.7440190100006</v>
      </c>
      <c r="G129" s="36">
        <f>SUMIFS(СВЦЭМ!$D$39:$D$782,СВЦЭМ!$A$39:$A$782,$A129,СВЦЭМ!$B$39:$B$782,G$119)+'СЕТ СН'!$I$11+СВЦЭМ!$D$10+'СЕТ СН'!$I$5-'СЕТ СН'!$I$21</f>
        <v>5444.8746027300003</v>
      </c>
      <c r="H129" s="36">
        <f>SUMIFS(СВЦЭМ!$D$39:$D$782,СВЦЭМ!$A$39:$A$782,$A129,СВЦЭМ!$B$39:$B$782,H$119)+'СЕТ СН'!$I$11+СВЦЭМ!$D$10+'СЕТ СН'!$I$5-'СЕТ СН'!$I$21</f>
        <v>5343.9142691900006</v>
      </c>
      <c r="I129" s="36">
        <f>SUMIFS(СВЦЭМ!$D$39:$D$782,СВЦЭМ!$A$39:$A$782,$A129,СВЦЭМ!$B$39:$B$782,I$119)+'СЕТ СН'!$I$11+СВЦЭМ!$D$10+'СЕТ СН'!$I$5-'СЕТ СН'!$I$21</f>
        <v>5336.4706104500001</v>
      </c>
      <c r="J129" s="36">
        <f>SUMIFS(СВЦЭМ!$D$39:$D$782,СВЦЭМ!$A$39:$A$782,$A129,СВЦЭМ!$B$39:$B$782,J$119)+'СЕТ СН'!$I$11+СВЦЭМ!$D$10+'СЕТ СН'!$I$5-'СЕТ СН'!$I$21</f>
        <v>5246.6123166400002</v>
      </c>
      <c r="K129" s="36">
        <f>SUMIFS(СВЦЭМ!$D$39:$D$782,СВЦЭМ!$A$39:$A$782,$A129,СВЦЭМ!$B$39:$B$782,K$119)+'СЕТ СН'!$I$11+СВЦЭМ!$D$10+'СЕТ СН'!$I$5-'СЕТ СН'!$I$21</f>
        <v>5164.2943164799999</v>
      </c>
      <c r="L129" s="36">
        <f>SUMIFS(СВЦЭМ!$D$39:$D$782,СВЦЭМ!$A$39:$A$782,$A129,СВЦЭМ!$B$39:$B$782,L$119)+'СЕТ СН'!$I$11+СВЦЭМ!$D$10+'СЕТ СН'!$I$5-'СЕТ СН'!$I$21</f>
        <v>5130.2403425000002</v>
      </c>
      <c r="M129" s="36">
        <f>SUMIFS(СВЦЭМ!$D$39:$D$782,СВЦЭМ!$A$39:$A$782,$A129,СВЦЭМ!$B$39:$B$782,M$119)+'СЕТ СН'!$I$11+СВЦЭМ!$D$10+'СЕТ СН'!$I$5-'СЕТ СН'!$I$21</f>
        <v>5117.0792178400006</v>
      </c>
      <c r="N129" s="36">
        <f>SUMIFS(СВЦЭМ!$D$39:$D$782,СВЦЭМ!$A$39:$A$782,$A129,СВЦЭМ!$B$39:$B$782,N$119)+'СЕТ СН'!$I$11+СВЦЭМ!$D$10+'СЕТ СН'!$I$5-'СЕТ СН'!$I$21</f>
        <v>5128.9989060000007</v>
      </c>
      <c r="O129" s="36">
        <f>SUMIFS(СВЦЭМ!$D$39:$D$782,СВЦЭМ!$A$39:$A$782,$A129,СВЦЭМ!$B$39:$B$782,O$119)+'СЕТ СН'!$I$11+СВЦЭМ!$D$10+'СЕТ СН'!$I$5-'СЕТ СН'!$I$21</f>
        <v>5140.8984658500003</v>
      </c>
      <c r="P129" s="36">
        <f>SUMIFS(СВЦЭМ!$D$39:$D$782,СВЦЭМ!$A$39:$A$782,$A129,СВЦЭМ!$B$39:$B$782,P$119)+'СЕТ СН'!$I$11+СВЦЭМ!$D$10+'СЕТ СН'!$I$5-'СЕТ СН'!$I$21</f>
        <v>5146.8816229700005</v>
      </c>
      <c r="Q129" s="36">
        <f>SUMIFS(СВЦЭМ!$D$39:$D$782,СВЦЭМ!$A$39:$A$782,$A129,СВЦЭМ!$B$39:$B$782,Q$119)+'СЕТ СН'!$I$11+СВЦЭМ!$D$10+'СЕТ СН'!$I$5-'СЕТ СН'!$I$21</f>
        <v>5168.9912751000002</v>
      </c>
      <c r="R129" s="36">
        <f>SUMIFS(СВЦЭМ!$D$39:$D$782,СВЦЭМ!$A$39:$A$782,$A129,СВЦЭМ!$B$39:$B$782,R$119)+'СЕТ СН'!$I$11+СВЦЭМ!$D$10+'СЕТ СН'!$I$5-'СЕТ СН'!$I$21</f>
        <v>5162.3255050300004</v>
      </c>
      <c r="S129" s="36">
        <f>SUMIFS(СВЦЭМ!$D$39:$D$782,СВЦЭМ!$A$39:$A$782,$A129,СВЦЭМ!$B$39:$B$782,S$119)+'СЕТ СН'!$I$11+СВЦЭМ!$D$10+'СЕТ СН'!$I$5-'СЕТ СН'!$I$21</f>
        <v>5140.9398311200002</v>
      </c>
      <c r="T129" s="36">
        <f>SUMIFS(СВЦЭМ!$D$39:$D$782,СВЦЭМ!$A$39:$A$782,$A129,СВЦЭМ!$B$39:$B$782,T$119)+'СЕТ СН'!$I$11+СВЦЭМ!$D$10+'СЕТ СН'!$I$5-'СЕТ СН'!$I$21</f>
        <v>5130.4554534700001</v>
      </c>
      <c r="U129" s="36">
        <f>SUMIFS(СВЦЭМ!$D$39:$D$782,СВЦЭМ!$A$39:$A$782,$A129,СВЦЭМ!$B$39:$B$782,U$119)+'СЕТ СН'!$I$11+СВЦЭМ!$D$10+'СЕТ СН'!$I$5-'СЕТ СН'!$I$21</f>
        <v>5129.4326169300002</v>
      </c>
      <c r="V129" s="36">
        <f>SUMIFS(СВЦЭМ!$D$39:$D$782,СВЦЭМ!$A$39:$A$782,$A129,СВЦЭМ!$B$39:$B$782,V$119)+'СЕТ СН'!$I$11+СВЦЭМ!$D$10+'СЕТ СН'!$I$5-'СЕТ СН'!$I$21</f>
        <v>5114.9730915500004</v>
      </c>
      <c r="W129" s="36">
        <f>SUMIFS(СВЦЭМ!$D$39:$D$782,СВЦЭМ!$A$39:$A$782,$A129,СВЦЭМ!$B$39:$B$782,W$119)+'СЕТ СН'!$I$11+СВЦЭМ!$D$10+'СЕТ СН'!$I$5-'СЕТ СН'!$I$21</f>
        <v>5085.1191287700003</v>
      </c>
      <c r="X129" s="36">
        <f>SUMIFS(СВЦЭМ!$D$39:$D$782,СВЦЭМ!$A$39:$A$782,$A129,СВЦЭМ!$B$39:$B$782,X$119)+'СЕТ СН'!$I$11+СВЦЭМ!$D$10+'СЕТ СН'!$I$5-'СЕТ СН'!$I$21</f>
        <v>5111.7579875500005</v>
      </c>
      <c r="Y129" s="36">
        <f>SUMIFS(СВЦЭМ!$D$39:$D$782,СВЦЭМ!$A$39:$A$782,$A129,СВЦЭМ!$B$39:$B$782,Y$119)+'СЕТ СН'!$I$11+СВЦЭМ!$D$10+'СЕТ СН'!$I$5-'СЕТ СН'!$I$21</f>
        <v>5193.74319182</v>
      </c>
    </row>
    <row r="130" spans="1:25" ht="15.75" x14ac:dyDescent="0.2">
      <c r="A130" s="35">
        <f t="shared" si="3"/>
        <v>45088</v>
      </c>
      <c r="B130" s="36">
        <f>SUMIFS(СВЦЭМ!$D$39:$D$782,СВЦЭМ!$A$39:$A$782,$A130,СВЦЭМ!$B$39:$B$782,B$119)+'СЕТ СН'!$I$11+СВЦЭМ!$D$10+'СЕТ СН'!$I$5-'СЕТ СН'!$I$21</f>
        <v>5265.8489263299998</v>
      </c>
      <c r="C130" s="36">
        <f>SUMIFS(СВЦЭМ!$D$39:$D$782,СВЦЭМ!$A$39:$A$782,$A130,СВЦЭМ!$B$39:$B$782,C$119)+'СЕТ СН'!$I$11+СВЦЭМ!$D$10+'СЕТ СН'!$I$5-'СЕТ СН'!$I$21</f>
        <v>5310.91979102</v>
      </c>
      <c r="D130" s="36">
        <f>SUMIFS(СВЦЭМ!$D$39:$D$782,СВЦЭМ!$A$39:$A$782,$A130,СВЦЭМ!$B$39:$B$782,D$119)+'СЕТ СН'!$I$11+СВЦЭМ!$D$10+'СЕТ СН'!$I$5-'СЕТ СН'!$I$21</f>
        <v>5381.87751639</v>
      </c>
      <c r="E130" s="36">
        <f>SUMIFS(СВЦЭМ!$D$39:$D$782,СВЦЭМ!$A$39:$A$782,$A130,СВЦЭМ!$B$39:$B$782,E$119)+'СЕТ СН'!$I$11+СВЦЭМ!$D$10+'СЕТ СН'!$I$5-'СЕТ СН'!$I$21</f>
        <v>5388.5811437500006</v>
      </c>
      <c r="F130" s="36">
        <f>SUMIFS(СВЦЭМ!$D$39:$D$782,СВЦЭМ!$A$39:$A$782,$A130,СВЦЭМ!$B$39:$B$782,F$119)+'СЕТ СН'!$I$11+СВЦЭМ!$D$10+'СЕТ СН'!$I$5-'СЕТ СН'!$I$21</f>
        <v>5390.0263260299998</v>
      </c>
      <c r="G130" s="36">
        <f>SUMIFS(СВЦЭМ!$D$39:$D$782,СВЦЭМ!$A$39:$A$782,$A130,СВЦЭМ!$B$39:$B$782,G$119)+'СЕТ СН'!$I$11+СВЦЭМ!$D$10+'СЕТ СН'!$I$5-'СЕТ СН'!$I$21</f>
        <v>5385.0434720499998</v>
      </c>
      <c r="H130" s="36">
        <f>SUMIFS(СВЦЭМ!$D$39:$D$782,СВЦЭМ!$A$39:$A$782,$A130,СВЦЭМ!$B$39:$B$782,H$119)+'СЕТ СН'!$I$11+СВЦЭМ!$D$10+'СЕТ СН'!$I$5-'СЕТ СН'!$I$21</f>
        <v>5297.6179919900005</v>
      </c>
      <c r="I130" s="36">
        <f>SUMIFS(СВЦЭМ!$D$39:$D$782,СВЦЭМ!$A$39:$A$782,$A130,СВЦЭМ!$B$39:$B$782,I$119)+'СЕТ СН'!$I$11+СВЦЭМ!$D$10+'СЕТ СН'!$I$5-'СЕТ СН'!$I$21</f>
        <v>5240.0352632200002</v>
      </c>
      <c r="J130" s="36">
        <f>SUMIFS(СВЦЭМ!$D$39:$D$782,СВЦЭМ!$A$39:$A$782,$A130,СВЦЭМ!$B$39:$B$782,J$119)+'СЕТ СН'!$I$11+СВЦЭМ!$D$10+'СЕТ СН'!$I$5-'СЕТ СН'!$I$21</f>
        <v>5181.0352657200001</v>
      </c>
      <c r="K130" s="36">
        <f>SUMIFS(СВЦЭМ!$D$39:$D$782,СВЦЭМ!$A$39:$A$782,$A130,СВЦЭМ!$B$39:$B$782,K$119)+'СЕТ СН'!$I$11+СВЦЭМ!$D$10+'СЕТ СН'!$I$5-'СЕТ СН'!$I$21</f>
        <v>5092.35455697</v>
      </c>
      <c r="L130" s="36">
        <f>SUMIFS(СВЦЭМ!$D$39:$D$782,СВЦЭМ!$A$39:$A$782,$A130,СВЦЭМ!$B$39:$B$782,L$119)+'СЕТ СН'!$I$11+СВЦЭМ!$D$10+'СЕТ СН'!$I$5-'СЕТ СН'!$I$21</f>
        <v>5099.39111211</v>
      </c>
      <c r="M130" s="36">
        <f>SUMIFS(СВЦЭМ!$D$39:$D$782,СВЦЭМ!$A$39:$A$782,$A130,СВЦЭМ!$B$39:$B$782,M$119)+'СЕТ СН'!$I$11+СВЦЭМ!$D$10+'СЕТ СН'!$I$5-'СЕТ СН'!$I$21</f>
        <v>5102.7452430400008</v>
      </c>
      <c r="N130" s="36">
        <f>SUMIFS(СВЦЭМ!$D$39:$D$782,СВЦЭМ!$A$39:$A$782,$A130,СВЦЭМ!$B$39:$B$782,N$119)+'СЕТ СН'!$I$11+СВЦЭМ!$D$10+'СЕТ СН'!$I$5-'СЕТ СН'!$I$21</f>
        <v>5112.0765116700004</v>
      </c>
      <c r="O130" s="36">
        <f>SUMIFS(СВЦЭМ!$D$39:$D$782,СВЦЭМ!$A$39:$A$782,$A130,СВЦЭМ!$B$39:$B$782,O$119)+'СЕТ СН'!$I$11+СВЦЭМ!$D$10+'СЕТ СН'!$I$5-'СЕТ СН'!$I$21</f>
        <v>5117.76978487</v>
      </c>
      <c r="P130" s="36">
        <f>SUMIFS(СВЦЭМ!$D$39:$D$782,СВЦЭМ!$A$39:$A$782,$A130,СВЦЭМ!$B$39:$B$782,P$119)+'СЕТ СН'!$I$11+СВЦЭМ!$D$10+'СЕТ СН'!$I$5-'СЕТ СН'!$I$21</f>
        <v>5125.4879665600001</v>
      </c>
      <c r="Q130" s="36">
        <f>SUMIFS(СВЦЭМ!$D$39:$D$782,СВЦЭМ!$A$39:$A$782,$A130,СВЦЭМ!$B$39:$B$782,Q$119)+'СЕТ СН'!$I$11+СВЦЭМ!$D$10+'СЕТ СН'!$I$5-'СЕТ СН'!$I$21</f>
        <v>5128.8070185500001</v>
      </c>
      <c r="R130" s="36">
        <f>SUMIFS(СВЦЭМ!$D$39:$D$782,СВЦЭМ!$A$39:$A$782,$A130,СВЦЭМ!$B$39:$B$782,R$119)+'СЕТ СН'!$I$11+СВЦЭМ!$D$10+'СЕТ СН'!$I$5-'СЕТ СН'!$I$21</f>
        <v>5121.4203837800005</v>
      </c>
      <c r="S130" s="36">
        <f>SUMIFS(СВЦЭМ!$D$39:$D$782,СВЦЭМ!$A$39:$A$782,$A130,СВЦЭМ!$B$39:$B$782,S$119)+'СЕТ СН'!$I$11+СВЦЭМ!$D$10+'СЕТ СН'!$I$5-'СЕТ СН'!$I$21</f>
        <v>5109.82032583</v>
      </c>
      <c r="T130" s="36">
        <f>SUMIFS(СВЦЭМ!$D$39:$D$782,СВЦЭМ!$A$39:$A$782,$A130,СВЦЭМ!$B$39:$B$782,T$119)+'СЕТ СН'!$I$11+СВЦЭМ!$D$10+'СЕТ СН'!$I$5-'СЕТ СН'!$I$21</f>
        <v>5110.7634416000001</v>
      </c>
      <c r="U130" s="36">
        <f>SUMIFS(СВЦЭМ!$D$39:$D$782,СВЦЭМ!$A$39:$A$782,$A130,СВЦЭМ!$B$39:$B$782,U$119)+'СЕТ СН'!$I$11+СВЦЭМ!$D$10+'СЕТ СН'!$I$5-'СЕТ СН'!$I$21</f>
        <v>5104.7031772299997</v>
      </c>
      <c r="V130" s="36">
        <f>SUMIFS(СВЦЭМ!$D$39:$D$782,СВЦЭМ!$A$39:$A$782,$A130,СВЦЭМ!$B$39:$B$782,V$119)+'СЕТ СН'!$I$11+СВЦЭМ!$D$10+'СЕТ СН'!$I$5-'СЕТ СН'!$I$21</f>
        <v>5099.2534410099997</v>
      </c>
      <c r="W130" s="36">
        <f>SUMIFS(СВЦЭМ!$D$39:$D$782,СВЦЭМ!$A$39:$A$782,$A130,СВЦЭМ!$B$39:$B$782,W$119)+'СЕТ СН'!$I$11+СВЦЭМ!$D$10+'СЕТ СН'!$I$5-'СЕТ СН'!$I$21</f>
        <v>5085.2184354400006</v>
      </c>
      <c r="X130" s="36">
        <f>SUMIFS(СВЦЭМ!$D$39:$D$782,СВЦЭМ!$A$39:$A$782,$A130,СВЦЭМ!$B$39:$B$782,X$119)+'СЕТ СН'!$I$11+СВЦЭМ!$D$10+'СЕТ СН'!$I$5-'СЕТ СН'!$I$21</f>
        <v>5103.0366936700002</v>
      </c>
      <c r="Y130" s="36">
        <f>SUMIFS(СВЦЭМ!$D$39:$D$782,СВЦЭМ!$A$39:$A$782,$A130,СВЦЭМ!$B$39:$B$782,Y$119)+'СЕТ СН'!$I$11+СВЦЭМ!$D$10+'СЕТ СН'!$I$5-'СЕТ СН'!$I$21</f>
        <v>5181.1509664599998</v>
      </c>
    </row>
    <row r="131" spans="1:25" ht="15.75" x14ac:dyDescent="0.2">
      <c r="A131" s="35">
        <f t="shared" si="3"/>
        <v>45089</v>
      </c>
      <c r="B131" s="36">
        <f>SUMIFS(СВЦЭМ!$D$39:$D$782,СВЦЭМ!$A$39:$A$782,$A131,СВЦЭМ!$B$39:$B$782,B$119)+'СЕТ СН'!$I$11+СВЦЭМ!$D$10+'СЕТ СН'!$I$5-'СЕТ СН'!$I$21</f>
        <v>5420.3057366100002</v>
      </c>
      <c r="C131" s="36">
        <f>SUMIFS(СВЦЭМ!$D$39:$D$782,СВЦЭМ!$A$39:$A$782,$A131,СВЦЭМ!$B$39:$B$782,C$119)+'СЕТ СН'!$I$11+СВЦЭМ!$D$10+'СЕТ СН'!$I$5-'СЕТ СН'!$I$21</f>
        <v>5455.7700740199998</v>
      </c>
      <c r="D131" s="36">
        <f>SUMIFS(СВЦЭМ!$D$39:$D$782,СВЦЭМ!$A$39:$A$782,$A131,СВЦЭМ!$B$39:$B$782,D$119)+'СЕТ СН'!$I$11+СВЦЭМ!$D$10+'СЕТ СН'!$I$5-'СЕТ СН'!$I$21</f>
        <v>5524.2701634599998</v>
      </c>
      <c r="E131" s="36">
        <f>SUMIFS(СВЦЭМ!$D$39:$D$782,СВЦЭМ!$A$39:$A$782,$A131,СВЦЭМ!$B$39:$B$782,E$119)+'СЕТ СН'!$I$11+СВЦЭМ!$D$10+'СЕТ СН'!$I$5-'СЕТ СН'!$I$21</f>
        <v>5510.1596786999999</v>
      </c>
      <c r="F131" s="36">
        <f>SUMIFS(СВЦЭМ!$D$39:$D$782,СВЦЭМ!$A$39:$A$782,$A131,СВЦЭМ!$B$39:$B$782,F$119)+'СЕТ СН'!$I$11+СВЦЭМ!$D$10+'СЕТ СН'!$I$5-'СЕТ СН'!$I$21</f>
        <v>5506.2065125900008</v>
      </c>
      <c r="G131" s="36">
        <f>SUMIFS(СВЦЭМ!$D$39:$D$782,СВЦЭМ!$A$39:$A$782,$A131,СВЦЭМ!$B$39:$B$782,G$119)+'СЕТ СН'!$I$11+СВЦЭМ!$D$10+'СЕТ СН'!$I$5-'СЕТ СН'!$I$21</f>
        <v>5497.86999775</v>
      </c>
      <c r="H131" s="36">
        <f>SUMIFS(СВЦЭМ!$D$39:$D$782,СВЦЭМ!$A$39:$A$782,$A131,СВЦЭМ!$B$39:$B$782,H$119)+'СЕТ СН'!$I$11+СВЦЭМ!$D$10+'СЕТ СН'!$I$5-'СЕТ СН'!$I$21</f>
        <v>5380.4548268600001</v>
      </c>
      <c r="I131" s="36">
        <f>SUMIFS(СВЦЭМ!$D$39:$D$782,СВЦЭМ!$A$39:$A$782,$A131,СВЦЭМ!$B$39:$B$782,I$119)+'СЕТ СН'!$I$11+СВЦЭМ!$D$10+'СЕТ СН'!$I$5-'СЕТ СН'!$I$21</f>
        <v>5314.0194645900001</v>
      </c>
      <c r="J131" s="36">
        <f>SUMIFS(СВЦЭМ!$D$39:$D$782,СВЦЭМ!$A$39:$A$782,$A131,СВЦЭМ!$B$39:$B$782,J$119)+'СЕТ СН'!$I$11+СВЦЭМ!$D$10+'СЕТ СН'!$I$5-'СЕТ СН'!$I$21</f>
        <v>5190.1048109600006</v>
      </c>
      <c r="K131" s="36">
        <f>SUMIFS(СВЦЭМ!$D$39:$D$782,СВЦЭМ!$A$39:$A$782,$A131,СВЦЭМ!$B$39:$B$782,K$119)+'СЕТ СН'!$I$11+СВЦЭМ!$D$10+'СЕТ СН'!$I$5-'СЕТ СН'!$I$21</f>
        <v>5166.4900859600002</v>
      </c>
      <c r="L131" s="36">
        <f>SUMIFS(СВЦЭМ!$D$39:$D$782,СВЦЭМ!$A$39:$A$782,$A131,СВЦЭМ!$B$39:$B$782,L$119)+'СЕТ СН'!$I$11+СВЦЭМ!$D$10+'СЕТ СН'!$I$5-'СЕТ СН'!$I$21</f>
        <v>5150.3800784100004</v>
      </c>
      <c r="M131" s="36">
        <f>SUMIFS(СВЦЭМ!$D$39:$D$782,СВЦЭМ!$A$39:$A$782,$A131,СВЦЭМ!$B$39:$B$782,M$119)+'СЕТ СН'!$I$11+СВЦЭМ!$D$10+'СЕТ СН'!$I$5-'СЕТ СН'!$I$21</f>
        <v>5190.2278754500003</v>
      </c>
      <c r="N131" s="36">
        <f>SUMIFS(СВЦЭМ!$D$39:$D$782,СВЦЭМ!$A$39:$A$782,$A131,СВЦЭМ!$B$39:$B$782,N$119)+'СЕТ СН'!$I$11+СВЦЭМ!$D$10+'СЕТ СН'!$I$5-'СЕТ СН'!$I$21</f>
        <v>5223.8533660400008</v>
      </c>
      <c r="O131" s="36">
        <f>SUMIFS(СВЦЭМ!$D$39:$D$782,СВЦЭМ!$A$39:$A$782,$A131,СВЦЭМ!$B$39:$B$782,O$119)+'СЕТ СН'!$I$11+СВЦЭМ!$D$10+'СЕТ СН'!$I$5-'СЕТ СН'!$I$21</f>
        <v>5254.8737328400002</v>
      </c>
      <c r="P131" s="36">
        <f>SUMIFS(СВЦЭМ!$D$39:$D$782,СВЦЭМ!$A$39:$A$782,$A131,СВЦЭМ!$B$39:$B$782,P$119)+'СЕТ СН'!$I$11+СВЦЭМ!$D$10+'СЕТ СН'!$I$5-'СЕТ СН'!$I$21</f>
        <v>5271.1451553400002</v>
      </c>
      <c r="Q131" s="36">
        <f>SUMIFS(СВЦЭМ!$D$39:$D$782,СВЦЭМ!$A$39:$A$782,$A131,СВЦЭМ!$B$39:$B$782,Q$119)+'СЕТ СН'!$I$11+СВЦЭМ!$D$10+'СЕТ СН'!$I$5-'СЕТ СН'!$I$21</f>
        <v>5290.2639390700006</v>
      </c>
      <c r="R131" s="36">
        <f>SUMIFS(СВЦЭМ!$D$39:$D$782,СВЦЭМ!$A$39:$A$782,$A131,СВЦЭМ!$B$39:$B$782,R$119)+'СЕТ СН'!$I$11+СВЦЭМ!$D$10+'СЕТ СН'!$I$5-'СЕТ СН'!$I$21</f>
        <v>5254.0998924200003</v>
      </c>
      <c r="S131" s="36">
        <f>SUMIFS(СВЦЭМ!$D$39:$D$782,СВЦЭМ!$A$39:$A$782,$A131,СВЦЭМ!$B$39:$B$782,S$119)+'СЕТ СН'!$I$11+СВЦЭМ!$D$10+'СЕТ СН'!$I$5-'СЕТ СН'!$I$21</f>
        <v>5233.0514046500002</v>
      </c>
      <c r="T131" s="36">
        <f>SUMIFS(СВЦЭМ!$D$39:$D$782,СВЦЭМ!$A$39:$A$782,$A131,СВЦЭМ!$B$39:$B$782,T$119)+'СЕТ СН'!$I$11+СВЦЭМ!$D$10+'СЕТ СН'!$I$5-'СЕТ СН'!$I$21</f>
        <v>5242.8842187600003</v>
      </c>
      <c r="U131" s="36">
        <f>SUMIFS(СВЦЭМ!$D$39:$D$782,СВЦЭМ!$A$39:$A$782,$A131,СВЦЭМ!$B$39:$B$782,U$119)+'СЕТ СН'!$I$11+СВЦЭМ!$D$10+'СЕТ СН'!$I$5-'СЕТ СН'!$I$21</f>
        <v>5168.8863597500003</v>
      </c>
      <c r="V131" s="36">
        <f>SUMIFS(СВЦЭМ!$D$39:$D$782,СВЦЭМ!$A$39:$A$782,$A131,СВЦЭМ!$B$39:$B$782,V$119)+'СЕТ СН'!$I$11+СВЦЭМ!$D$10+'СЕТ СН'!$I$5-'СЕТ СН'!$I$21</f>
        <v>5129.7350430200004</v>
      </c>
      <c r="W131" s="36">
        <f>SUMIFS(СВЦЭМ!$D$39:$D$782,СВЦЭМ!$A$39:$A$782,$A131,СВЦЭМ!$B$39:$B$782,W$119)+'СЕТ СН'!$I$11+СВЦЭМ!$D$10+'СЕТ СН'!$I$5-'СЕТ СН'!$I$21</f>
        <v>5138.2448148900003</v>
      </c>
      <c r="X131" s="36">
        <f>SUMIFS(СВЦЭМ!$D$39:$D$782,СВЦЭМ!$A$39:$A$782,$A131,СВЦЭМ!$B$39:$B$782,X$119)+'СЕТ СН'!$I$11+СВЦЭМ!$D$10+'СЕТ СН'!$I$5-'СЕТ СН'!$I$21</f>
        <v>5208.2040132800003</v>
      </c>
      <c r="Y131" s="36">
        <f>SUMIFS(СВЦЭМ!$D$39:$D$782,СВЦЭМ!$A$39:$A$782,$A131,СВЦЭМ!$B$39:$B$782,Y$119)+'СЕТ СН'!$I$11+СВЦЭМ!$D$10+'СЕТ СН'!$I$5-'СЕТ СН'!$I$21</f>
        <v>5275.3635448900004</v>
      </c>
    </row>
    <row r="132" spans="1:25" ht="15.75" x14ac:dyDescent="0.2">
      <c r="A132" s="35">
        <f t="shared" si="3"/>
        <v>45090</v>
      </c>
      <c r="B132" s="36">
        <f>SUMIFS(СВЦЭМ!$D$39:$D$782,СВЦЭМ!$A$39:$A$782,$A132,СВЦЭМ!$B$39:$B$782,B$119)+'СЕТ СН'!$I$11+СВЦЭМ!$D$10+'СЕТ СН'!$I$5-'СЕТ СН'!$I$21</f>
        <v>5338.1523090000001</v>
      </c>
      <c r="C132" s="36">
        <f>SUMIFS(СВЦЭМ!$D$39:$D$782,СВЦЭМ!$A$39:$A$782,$A132,СВЦЭМ!$B$39:$B$782,C$119)+'СЕТ СН'!$I$11+СВЦЭМ!$D$10+'СЕТ СН'!$I$5-'СЕТ СН'!$I$21</f>
        <v>5369.4508008700004</v>
      </c>
      <c r="D132" s="36">
        <f>SUMIFS(СВЦЭМ!$D$39:$D$782,СВЦЭМ!$A$39:$A$782,$A132,СВЦЭМ!$B$39:$B$782,D$119)+'СЕТ СН'!$I$11+СВЦЭМ!$D$10+'СЕТ СН'!$I$5-'СЕТ СН'!$I$21</f>
        <v>5443.1530083800008</v>
      </c>
      <c r="E132" s="36">
        <f>SUMIFS(СВЦЭМ!$D$39:$D$782,СВЦЭМ!$A$39:$A$782,$A132,СВЦЭМ!$B$39:$B$782,E$119)+'СЕТ СН'!$I$11+СВЦЭМ!$D$10+'СЕТ СН'!$I$5-'СЕТ СН'!$I$21</f>
        <v>5431.57003833</v>
      </c>
      <c r="F132" s="36">
        <f>SUMIFS(СВЦЭМ!$D$39:$D$782,СВЦЭМ!$A$39:$A$782,$A132,СВЦЭМ!$B$39:$B$782,F$119)+'СЕТ СН'!$I$11+СВЦЭМ!$D$10+'СЕТ СН'!$I$5-'СЕТ СН'!$I$21</f>
        <v>5424.8715416699997</v>
      </c>
      <c r="G132" s="36">
        <f>SUMIFS(СВЦЭМ!$D$39:$D$782,СВЦЭМ!$A$39:$A$782,$A132,СВЦЭМ!$B$39:$B$782,G$119)+'СЕТ СН'!$I$11+СВЦЭМ!$D$10+'СЕТ СН'!$I$5-'СЕТ СН'!$I$21</f>
        <v>5488.98603241</v>
      </c>
      <c r="H132" s="36">
        <f>SUMIFS(СВЦЭМ!$D$39:$D$782,СВЦЭМ!$A$39:$A$782,$A132,СВЦЭМ!$B$39:$B$782,H$119)+'СЕТ СН'!$I$11+СВЦЭМ!$D$10+'СЕТ СН'!$I$5-'СЕТ СН'!$I$21</f>
        <v>5399.5713661400005</v>
      </c>
      <c r="I132" s="36">
        <f>SUMIFS(СВЦЭМ!$D$39:$D$782,СВЦЭМ!$A$39:$A$782,$A132,СВЦЭМ!$B$39:$B$782,I$119)+'СЕТ СН'!$I$11+СВЦЭМ!$D$10+'СЕТ СН'!$I$5-'СЕТ СН'!$I$21</f>
        <v>5365.6895955100008</v>
      </c>
      <c r="J132" s="36">
        <f>SUMIFS(СВЦЭМ!$D$39:$D$782,СВЦЭМ!$A$39:$A$782,$A132,СВЦЭМ!$B$39:$B$782,J$119)+'СЕТ СН'!$I$11+СВЦЭМ!$D$10+'СЕТ СН'!$I$5-'СЕТ СН'!$I$21</f>
        <v>5297.1377810800004</v>
      </c>
      <c r="K132" s="36">
        <f>SUMIFS(СВЦЭМ!$D$39:$D$782,СВЦЭМ!$A$39:$A$782,$A132,СВЦЭМ!$B$39:$B$782,K$119)+'СЕТ СН'!$I$11+СВЦЭМ!$D$10+'СЕТ СН'!$I$5-'СЕТ СН'!$I$21</f>
        <v>5223.2263300900004</v>
      </c>
      <c r="L132" s="36">
        <f>SUMIFS(СВЦЭМ!$D$39:$D$782,СВЦЭМ!$A$39:$A$782,$A132,СВЦЭМ!$B$39:$B$782,L$119)+'СЕТ СН'!$I$11+СВЦЭМ!$D$10+'СЕТ СН'!$I$5-'СЕТ СН'!$I$21</f>
        <v>5239.5266998700008</v>
      </c>
      <c r="M132" s="36">
        <f>SUMIFS(СВЦЭМ!$D$39:$D$782,СВЦЭМ!$A$39:$A$782,$A132,СВЦЭМ!$B$39:$B$782,M$119)+'СЕТ СН'!$I$11+СВЦЭМ!$D$10+'СЕТ СН'!$I$5-'СЕТ СН'!$I$21</f>
        <v>5278.9089184500008</v>
      </c>
      <c r="N132" s="36">
        <f>SUMIFS(СВЦЭМ!$D$39:$D$782,СВЦЭМ!$A$39:$A$782,$A132,СВЦЭМ!$B$39:$B$782,N$119)+'СЕТ СН'!$I$11+СВЦЭМ!$D$10+'СЕТ СН'!$I$5-'СЕТ СН'!$I$21</f>
        <v>5340.9678217400005</v>
      </c>
      <c r="O132" s="36">
        <f>SUMIFS(СВЦЭМ!$D$39:$D$782,СВЦЭМ!$A$39:$A$782,$A132,СВЦЭМ!$B$39:$B$782,O$119)+'СЕТ СН'!$I$11+СВЦЭМ!$D$10+'СЕТ СН'!$I$5-'СЕТ СН'!$I$21</f>
        <v>5345.4715402300008</v>
      </c>
      <c r="P132" s="36">
        <f>SUMIFS(СВЦЭМ!$D$39:$D$782,СВЦЭМ!$A$39:$A$782,$A132,СВЦЭМ!$B$39:$B$782,P$119)+'СЕТ СН'!$I$11+СВЦЭМ!$D$10+'СЕТ СН'!$I$5-'СЕТ СН'!$I$21</f>
        <v>5373.31111521</v>
      </c>
      <c r="Q132" s="36">
        <f>SUMIFS(СВЦЭМ!$D$39:$D$782,СВЦЭМ!$A$39:$A$782,$A132,СВЦЭМ!$B$39:$B$782,Q$119)+'СЕТ СН'!$I$11+СВЦЭМ!$D$10+'СЕТ СН'!$I$5-'СЕТ СН'!$I$21</f>
        <v>5410.2699590600005</v>
      </c>
      <c r="R132" s="36">
        <f>SUMIFS(СВЦЭМ!$D$39:$D$782,СВЦЭМ!$A$39:$A$782,$A132,СВЦЭМ!$B$39:$B$782,R$119)+'СЕТ СН'!$I$11+СВЦЭМ!$D$10+'СЕТ СН'!$I$5-'СЕТ СН'!$I$21</f>
        <v>5376.2651612500003</v>
      </c>
      <c r="S132" s="36">
        <f>SUMIFS(СВЦЭМ!$D$39:$D$782,СВЦЭМ!$A$39:$A$782,$A132,СВЦЭМ!$B$39:$B$782,S$119)+'СЕТ СН'!$I$11+СВЦЭМ!$D$10+'СЕТ СН'!$I$5-'СЕТ СН'!$I$21</f>
        <v>5355.2634343999998</v>
      </c>
      <c r="T132" s="36">
        <f>SUMIFS(СВЦЭМ!$D$39:$D$782,СВЦЭМ!$A$39:$A$782,$A132,СВЦЭМ!$B$39:$B$782,T$119)+'СЕТ СН'!$I$11+СВЦЭМ!$D$10+'СЕТ СН'!$I$5-'СЕТ СН'!$I$21</f>
        <v>5330.2446853300007</v>
      </c>
      <c r="U132" s="36">
        <f>SUMIFS(СВЦЭМ!$D$39:$D$782,СВЦЭМ!$A$39:$A$782,$A132,СВЦЭМ!$B$39:$B$782,U$119)+'СЕТ СН'!$I$11+СВЦЭМ!$D$10+'СЕТ СН'!$I$5-'СЕТ СН'!$I$21</f>
        <v>5295.1334717999998</v>
      </c>
      <c r="V132" s="36">
        <f>SUMIFS(СВЦЭМ!$D$39:$D$782,СВЦЭМ!$A$39:$A$782,$A132,СВЦЭМ!$B$39:$B$782,V$119)+'СЕТ СН'!$I$11+СВЦЭМ!$D$10+'СЕТ СН'!$I$5-'СЕТ СН'!$I$21</f>
        <v>5278.2269479700008</v>
      </c>
      <c r="W132" s="36">
        <f>SUMIFS(СВЦЭМ!$D$39:$D$782,СВЦЭМ!$A$39:$A$782,$A132,СВЦЭМ!$B$39:$B$782,W$119)+'СЕТ СН'!$I$11+СВЦЭМ!$D$10+'СЕТ СН'!$I$5-'СЕТ СН'!$I$21</f>
        <v>5262.38818704</v>
      </c>
      <c r="X132" s="36">
        <f>SUMIFS(СВЦЭМ!$D$39:$D$782,СВЦЭМ!$A$39:$A$782,$A132,СВЦЭМ!$B$39:$B$782,X$119)+'СЕТ СН'!$I$11+СВЦЭМ!$D$10+'СЕТ СН'!$I$5-'СЕТ СН'!$I$21</f>
        <v>5310.3705215800001</v>
      </c>
      <c r="Y132" s="36">
        <f>SUMIFS(СВЦЭМ!$D$39:$D$782,СВЦЭМ!$A$39:$A$782,$A132,СВЦЭМ!$B$39:$B$782,Y$119)+'СЕТ СН'!$I$11+СВЦЭМ!$D$10+'СЕТ СН'!$I$5-'СЕТ СН'!$I$21</f>
        <v>5407.0309484200006</v>
      </c>
    </row>
    <row r="133" spans="1:25" ht="15.75" x14ac:dyDescent="0.2">
      <c r="A133" s="35">
        <f t="shared" si="3"/>
        <v>45091</v>
      </c>
      <c r="B133" s="36">
        <f>SUMIFS(СВЦЭМ!$D$39:$D$782,СВЦЭМ!$A$39:$A$782,$A133,СВЦЭМ!$B$39:$B$782,B$119)+'СЕТ СН'!$I$11+СВЦЭМ!$D$10+'СЕТ СН'!$I$5-'СЕТ СН'!$I$21</f>
        <v>5455.1540537700002</v>
      </c>
      <c r="C133" s="36">
        <f>SUMIFS(СВЦЭМ!$D$39:$D$782,СВЦЭМ!$A$39:$A$782,$A133,СВЦЭМ!$B$39:$B$782,C$119)+'СЕТ СН'!$I$11+СВЦЭМ!$D$10+'СЕТ СН'!$I$5-'СЕТ СН'!$I$21</f>
        <v>5538.2852829399999</v>
      </c>
      <c r="D133" s="36">
        <f>SUMIFS(СВЦЭМ!$D$39:$D$782,СВЦЭМ!$A$39:$A$782,$A133,СВЦЭМ!$B$39:$B$782,D$119)+'СЕТ СН'!$I$11+СВЦЭМ!$D$10+'СЕТ СН'!$I$5-'СЕТ СН'!$I$21</f>
        <v>5643.1805718600008</v>
      </c>
      <c r="E133" s="36">
        <f>SUMIFS(СВЦЭМ!$D$39:$D$782,СВЦЭМ!$A$39:$A$782,$A133,СВЦЭМ!$B$39:$B$782,E$119)+'СЕТ СН'!$I$11+СВЦЭМ!$D$10+'СЕТ СН'!$I$5-'СЕТ СН'!$I$21</f>
        <v>5653.1386660200005</v>
      </c>
      <c r="F133" s="36">
        <f>SUMIFS(СВЦЭМ!$D$39:$D$782,СВЦЭМ!$A$39:$A$782,$A133,СВЦЭМ!$B$39:$B$782,F$119)+'СЕТ СН'!$I$11+СВЦЭМ!$D$10+'СЕТ СН'!$I$5-'СЕТ СН'!$I$21</f>
        <v>5659.1155359700006</v>
      </c>
      <c r="G133" s="36">
        <f>SUMIFS(СВЦЭМ!$D$39:$D$782,СВЦЭМ!$A$39:$A$782,$A133,СВЦЭМ!$B$39:$B$782,G$119)+'СЕТ СН'!$I$11+СВЦЭМ!$D$10+'СЕТ СН'!$I$5-'СЕТ СН'!$I$21</f>
        <v>5645.5115475700004</v>
      </c>
      <c r="H133" s="36">
        <f>SUMIFS(СВЦЭМ!$D$39:$D$782,СВЦЭМ!$A$39:$A$782,$A133,СВЦЭМ!$B$39:$B$782,H$119)+'СЕТ СН'!$I$11+СВЦЭМ!$D$10+'СЕТ СН'!$I$5-'СЕТ СН'!$I$21</f>
        <v>5521.4296476600002</v>
      </c>
      <c r="I133" s="36">
        <f>SUMIFS(СВЦЭМ!$D$39:$D$782,СВЦЭМ!$A$39:$A$782,$A133,СВЦЭМ!$B$39:$B$782,I$119)+'СЕТ СН'!$I$11+СВЦЭМ!$D$10+'СЕТ СН'!$I$5-'СЕТ СН'!$I$21</f>
        <v>5420.6141925600004</v>
      </c>
      <c r="J133" s="36">
        <f>SUMIFS(СВЦЭМ!$D$39:$D$782,СВЦЭМ!$A$39:$A$782,$A133,СВЦЭМ!$B$39:$B$782,J$119)+'СЕТ СН'!$I$11+СВЦЭМ!$D$10+'СЕТ СН'!$I$5-'СЕТ СН'!$I$21</f>
        <v>5337.5890121900002</v>
      </c>
      <c r="K133" s="36">
        <f>SUMIFS(СВЦЭМ!$D$39:$D$782,СВЦЭМ!$A$39:$A$782,$A133,СВЦЭМ!$B$39:$B$782,K$119)+'СЕТ СН'!$I$11+СВЦЭМ!$D$10+'СЕТ СН'!$I$5-'СЕТ СН'!$I$21</f>
        <v>5322.4129642100006</v>
      </c>
      <c r="L133" s="36">
        <f>SUMIFS(СВЦЭМ!$D$39:$D$782,СВЦЭМ!$A$39:$A$782,$A133,СВЦЭМ!$B$39:$B$782,L$119)+'СЕТ СН'!$I$11+СВЦЭМ!$D$10+'СЕТ СН'!$I$5-'СЕТ СН'!$I$21</f>
        <v>5314.0822369400003</v>
      </c>
      <c r="M133" s="36">
        <f>SUMIFS(СВЦЭМ!$D$39:$D$782,СВЦЭМ!$A$39:$A$782,$A133,СВЦЭМ!$B$39:$B$782,M$119)+'СЕТ СН'!$I$11+СВЦЭМ!$D$10+'СЕТ СН'!$I$5-'СЕТ СН'!$I$21</f>
        <v>5352.0141704400003</v>
      </c>
      <c r="N133" s="36">
        <f>SUMIFS(СВЦЭМ!$D$39:$D$782,СВЦЭМ!$A$39:$A$782,$A133,СВЦЭМ!$B$39:$B$782,N$119)+'СЕТ СН'!$I$11+СВЦЭМ!$D$10+'СЕТ СН'!$I$5-'СЕТ СН'!$I$21</f>
        <v>5364.9270975100007</v>
      </c>
      <c r="O133" s="36">
        <f>SUMIFS(СВЦЭМ!$D$39:$D$782,СВЦЭМ!$A$39:$A$782,$A133,СВЦЭМ!$B$39:$B$782,O$119)+'СЕТ СН'!$I$11+СВЦЭМ!$D$10+'СЕТ СН'!$I$5-'СЕТ СН'!$I$21</f>
        <v>5356.9936249399998</v>
      </c>
      <c r="P133" s="36">
        <f>SUMIFS(СВЦЭМ!$D$39:$D$782,СВЦЭМ!$A$39:$A$782,$A133,СВЦЭМ!$B$39:$B$782,P$119)+'СЕТ СН'!$I$11+СВЦЭМ!$D$10+'СЕТ СН'!$I$5-'СЕТ СН'!$I$21</f>
        <v>5372.1924295300005</v>
      </c>
      <c r="Q133" s="36">
        <f>SUMIFS(СВЦЭМ!$D$39:$D$782,СВЦЭМ!$A$39:$A$782,$A133,СВЦЭМ!$B$39:$B$782,Q$119)+'СЕТ СН'!$I$11+СВЦЭМ!$D$10+'СЕТ СН'!$I$5-'СЕТ СН'!$I$21</f>
        <v>5385.18924677</v>
      </c>
      <c r="R133" s="36">
        <f>SUMIFS(СВЦЭМ!$D$39:$D$782,СВЦЭМ!$A$39:$A$782,$A133,СВЦЭМ!$B$39:$B$782,R$119)+'СЕТ СН'!$I$11+СВЦЭМ!$D$10+'СЕТ СН'!$I$5-'СЕТ СН'!$I$21</f>
        <v>5371.4235839600005</v>
      </c>
      <c r="S133" s="36">
        <f>SUMIFS(СВЦЭМ!$D$39:$D$782,СВЦЭМ!$A$39:$A$782,$A133,СВЦЭМ!$B$39:$B$782,S$119)+'СЕТ СН'!$I$11+СВЦЭМ!$D$10+'СЕТ СН'!$I$5-'СЕТ СН'!$I$21</f>
        <v>5363.3105449300001</v>
      </c>
      <c r="T133" s="36">
        <f>SUMIFS(СВЦЭМ!$D$39:$D$782,СВЦЭМ!$A$39:$A$782,$A133,СВЦЭМ!$B$39:$B$782,T$119)+'СЕТ СН'!$I$11+СВЦЭМ!$D$10+'СЕТ СН'!$I$5-'СЕТ СН'!$I$21</f>
        <v>5358.9722825099998</v>
      </c>
      <c r="U133" s="36">
        <f>SUMIFS(СВЦЭМ!$D$39:$D$782,СВЦЭМ!$A$39:$A$782,$A133,СВЦЭМ!$B$39:$B$782,U$119)+'СЕТ СН'!$I$11+СВЦЭМ!$D$10+'СЕТ СН'!$I$5-'СЕТ СН'!$I$21</f>
        <v>5356.9077341900002</v>
      </c>
      <c r="V133" s="36">
        <f>SUMIFS(СВЦЭМ!$D$39:$D$782,СВЦЭМ!$A$39:$A$782,$A133,СВЦЭМ!$B$39:$B$782,V$119)+'СЕТ СН'!$I$11+СВЦЭМ!$D$10+'СЕТ СН'!$I$5-'СЕТ СН'!$I$21</f>
        <v>5352.5129469100002</v>
      </c>
      <c r="W133" s="36">
        <f>SUMIFS(СВЦЭМ!$D$39:$D$782,СВЦЭМ!$A$39:$A$782,$A133,СВЦЭМ!$B$39:$B$782,W$119)+'СЕТ СН'!$I$11+СВЦЭМ!$D$10+'СЕТ СН'!$I$5-'СЕТ СН'!$I$21</f>
        <v>5311.9948603700004</v>
      </c>
      <c r="X133" s="36">
        <f>SUMIFS(СВЦЭМ!$D$39:$D$782,СВЦЭМ!$A$39:$A$782,$A133,СВЦЭМ!$B$39:$B$782,X$119)+'СЕТ СН'!$I$11+СВЦЭМ!$D$10+'СЕТ СН'!$I$5-'СЕТ СН'!$I$21</f>
        <v>5326.4763977000002</v>
      </c>
      <c r="Y133" s="36">
        <f>SUMIFS(СВЦЭМ!$D$39:$D$782,СВЦЭМ!$A$39:$A$782,$A133,СВЦЭМ!$B$39:$B$782,Y$119)+'СЕТ СН'!$I$11+СВЦЭМ!$D$10+'СЕТ СН'!$I$5-'СЕТ СН'!$I$21</f>
        <v>5380.8886945300001</v>
      </c>
    </row>
    <row r="134" spans="1:25" ht="15.75" x14ac:dyDescent="0.2">
      <c r="A134" s="35">
        <f t="shared" si="3"/>
        <v>45092</v>
      </c>
      <c r="B134" s="36">
        <f>SUMIFS(СВЦЭМ!$D$39:$D$782,СВЦЭМ!$A$39:$A$782,$A134,СВЦЭМ!$B$39:$B$782,B$119)+'СЕТ СН'!$I$11+СВЦЭМ!$D$10+'СЕТ СН'!$I$5-'СЕТ СН'!$I$21</f>
        <v>5260.9026731200001</v>
      </c>
      <c r="C134" s="36">
        <f>SUMIFS(СВЦЭМ!$D$39:$D$782,СВЦЭМ!$A$39:$A$782,$A134,СВЦЭМ!$B$39:$B$782,C$119)+'СЕТ СН'!$I$11+СВЦЭМ!$D$10+'СЕТ СН'!$I$5-'СЕТ СН'!$I$21</f>
        <v>5330.7658010900004</v>
      </c>
      <c r="D134" s="36">
        <f>SUMIFS(СВЦЭМ!$D$39:$D$782,СВЦЭМ!$A$39:$A$782,$A134,СВЦЭМ!$B$39:$B$782,D$119)+'СЕТ СН'!$I$11+СВЦЭМ!$D$10+'СЕТ СН'!$I$5-'СЕТ СН'!$I$21</f>
        <v>5402.6028626000007</v>
      </c>
      <c r="E134" s="36">
        <f>SUMIFS(СВЦЭМ!$D$39:$D$782,СВЦЭМ!$A$39:$A$782,$A134,СВЦЭМ!$B$39:$B$782,E$119)+'СЕТ СН'!$I$11+СВЦЭМ!$D$10+'СЕТ СН'!$I$5-'СЕТ СН'!$I$21</f>
        <v>5409.5494122500004</v>
      </c>
      <c r="F134" s="36">
        <f>SUMIFS(СВЦЭМ!$D$39:$D$782,СВЦЭМ!$A$39:$A$782,$A134,СВЦЭМ!$B$39:$B$782,F$119)+'СЕТ СН'!$I$11+СВЦЭМ!$D$10+'СЕТ СН'!$I$5-'СЕТ СН'!$I$21</f>
        <v>5383.7878169900005</v>
      </c>
      <c r="G134" s="36">
        <f>SUMIFS(СВЦЭМ!$D$39:$D$782,СВЦЭМ!$A$39:$A$782,$A134,СВЦЭМ!$B$39:$B$782,G$119)+'СЕТ СН'!$I$11+СВЦЭМ!$D$10+'СЕТ СН'!$I$5-'СЕТ СН'!$I$21</f>
        <v>5387.3494542300004</v>
      </c>
      <c r="H134" s="36">
        <f>SUMIFS(СВЦЭМ!$D$39:$D$782,СВЦЭМ!$A$39:$A$782,$A134,СВЦЭМ!$B$39:$B$782,H$119)+'СЕТ СН'!$I$11+СВЦЭМ!$D$10+'СЕТ СН'!$I$5-'СЕТ СН'!$I$21</f>
        <v>5263.5896570200002</v>
      </c>
      <c r="I134" s="36">
        <f>SUMIFS(СВЦЭМ!$D$39:$D$782,СВЦЭМ!$A$39:$A$782,$A134,СВЦЭМ!$B$39:$B$782,I$119)+'СЕТ СН'!$I$11+СВЦЭМ!$D$10+'СЕТ СН'!$I$5-'СЕТ СН'!$I$21</f>
        <v>5145.5766658600005</v>
      </c>
      <c r="J134" s="36">
        <f>SUMIFS(СВЦЭМ!$D$39:$D$782,СВЦЭМ!$A$39:$A$782,$A134,СВЦЭМ!$B$39:$B$782,J$119)+'СЕТ СН'!$I$11+СВЦЭМ!$D$10+'СЕТ СН'!$I$5-'СЕТ СН'!$I$21</f>
        <v>5111.5956511300001</v>
      </c>
      <c r="K134" s="36">
        <f>SUMIFS(СВЦЭМ!$D$39:$D$782,СВЦЭМ!$A$39:$A$782,$A134,СВЦЭМ!$B$39:$B$782,K$119)+'СЕТ СН'!$I$11+СВЦЭМ!$D$10+'СЕТ СН'!$I$5-'СЕТ СН'!$I$21</f>
        <v>5100.1772765800006</v>
      </c>
      <c r="L134" s="36">
        <f>SUMIFS(СВЦЭМ!$D$39:$D$782,СВЦЭМ!$A$39:$A$782,$A134,СВЦЭМ!$B$39:$B$782,L$119)+'СЕТ СН'!$I$11+СВЦЭМ!$D$10+'СЕТ СН'!$I$5-'СЕТ СН'!$I$21</f>
        <v>5074.70024388</v>
      </c>
      <c r="M134" s="36">
        <f>SUMIFS(СВЦЭМ!$D$39:$D$782,СВЦЭМ!$A$39:$A$782,$A134,СВЦЭМ!$B$39:$B$782,M$119)+'СЕТ СН'!$I$11+СВЦЭМ!$D$10+'СЕТ СН'!$I$5-'СЕТ СН'!$I$21</f>
        <v>5086.3552921</v>
      </c>
      <c r="N134" s="36">
        <f>SUMIFS(СВЦЭМ!$D$39:$D$782,СВЦЭМ!$A$39:$A$782,$A134,СВЦЭМ!$B$39:$B$782,N$119)+'СЕТ СН'!$I$11+СВЦЭМ!$D$10+'СЕТ СН'!$I$5-'СЕТ СН'!$I$21</f>
        <v>5114.0798521000006</v>
      </c>
      <c r="O134" s="36">
        <f>SUMIFS(СВЦЭМ!$D$39:$D$782,СВЦЭМ!$A$39:$A$782,$A134,СВЦЭМ!$B$39:$B$782,O$119)+'СЕТ СН'!$I$11+СВЦЭМ!$D$10+'СЕТ СН'!$I$5-'СЕТ СН'!$I$21</f>
        <v>5121.2895829200006</v>
      </c>
      <c r="P134" s="36">
        <f>SUMIFS(СВЦЭМ!$D$39:$D$782,СВЦЭМ!$A$39:$A$782,$A134,СВЦЭМ!$B$39:$B$782,P$119)+'СЕТ СН'!$I$11+СВЦЭМ!$D$10+'СЕТ СН'!$I$5-'СЕТ СН'!$I$21</f>
        <v>5137.1154800800005</v>
      </c>
      <c r="Q134" s="36">
        <f>SUMIFS(СВЦЭМ!$D$39:$D$782,СВЦЭМ!$A$39:$A$782,$A134,СВЦЭМ!$B$39:$B$782,Q$119)+'СЕТ СН'!$I$11+СВЦЭМ!$D$10+'СЕТ СН'!$I$5-'СЕТ СН'!$I$21</f>
        <v>5138.7328420900003</v>
      </c>
      <c r="R134" s="36">
        <f>SUMIFS(СВЦЭМ!$D$39:$D$782,СВЦЭМ!$A$39:$A$782,$A134,СВЦЭМ!$B$39:$B$782,R$119)+'СЕТ СН'!$I$11+СВЦЭМ!$D$10+'СЕТ СН'!$I$5-'СЕТ СН'!$I$21</f>
        <v>5095.4117102</v>
      </c>
      <c r="S134" s="36">
        <f>SUMIFS(СВЦЭМ!$D$39:$D$782,СВЦЭМ!$A$39:$A$782,$A134,СВЦЭМ!$B$39:$B$782,S$119)+'СЕТ СН'!$I$11+СВЦЭМ!$D$10+'СЕТ СН'!$I$5-'СЕТ СН'!$I$21</f>
        <v>5105.2536622200005</v>
      </c>
      <c r="T134" s="36">
        <f>SUMIFS(СВЦЭМ!$D$39:$D$782,СВЦЭМ!$A$39:$A$782,$A134,СВЦЭМ!$B$39:$B$782,T$119)+'СЕТ СН'!$I$11+СВЦЭМ!$D$10+'СЕТ СН'!$I$5-'СЕТ СН'!$I$21</f>
        <v>5103.8650178400003</v>
      </c>
      <c r="U134" s="36">
        <f>SUMIFS(СВЦЭМ!$D$39:$D$782,СВЦЭМ!$A$39:$A$782,$A134,СВЦЭМ!$B$39:$B$782,U$119)+'СЕТ СН'!$I$11+СВЦЭМ!$D$10+'СЕТ СН'!$I$5-'СЕТ СН'!$I$21</f>
        <v>5102.3224761300007</v>
      </c>
      <c r="V134" s="36">
        <f>SUMIFS(СВЦЭМ!$D$39:$D$782,СВЦЭМ!$A$39:$A$782,$A134,СВЦЭМ!$B$39:$B$782,V$119)+'СЕТ СН'!$I$11+СВЦЭМ!$D$10+'СЕТ СН'!$I$5-'СЕТ СН'!$I$21</f>
        <v>5126.5936164800005</v>
      </c>
      <c r="W134" s="36">
        <f>SUMIFS(СВЦЭМ!$D$39:$D$782,СВЦЭМ!$A$39:$A$782,$A134,СВЦЭМ!$B$39:$B$782,W$119)+'СЕТ СН'!$I$11+СВЦЭМ!$D$10+'СЕТ СН'!$I$5-'СЕТ СН'!$I$21</f>
        <v>5103.1046569600003</v>
      </c>
      <c r="X134" s="36">
        <f>SUMIFS(СВЦЭМ!$D$39:$D$782,СВЦЭМ!$A$39:$A$782,$A134,СВЦЭМ!$B$39:$B$782,X$119)+'СЕТ СН'!$I$11+СВЦЭМ!$D$10+'СЕТ СН'!$I$5-'СЕТ СН'!$I$21</f>
        <v>5126.2314189000008</v>
      </c>
      <c r="Y134" s="36">
        <f>SUMIFS(СВЦЭМ!$D$39:$D$782,СВЦЭМ!$A$39:$A$782,$A134,СВЦЭМ!$B$39:$B$782,Y$119)+'СЕТ СН'!$I$11+СВЦЭМ!$D$10+'СЕТ СН'!$I$5-'СЕТ СН'!$I$21</f>
        <v>5210.13912592</v>
      </c>
    </row>
    <row r="135" spans="1:25" ht="15.75" x14ac:dyDescent="0.2">
      <c r="A135" s="35">
        <f t="shared" si="3"/>
        <v>45093</v>
      </c>
      <c r="B135" s="36">
        <f>SUMIFS(СВЦЭМ!$D$39:$D$782,СВЦЭМ!$A$39:$A$782,$A135,СВЦЭМ!$B$39:$B$782,B$119)+'СЕТ СН'!$I$11+СВЦЭМ!$D$10+'СЕТ СН'!$I$5-'СЕТ СН'!$I$21</f>
        <v>5340.9642223800001</v>
      </c>
      <c r="C135" s="36">
        <f>SUMIFS(СВЦЭМ!$D$39:$D$782,СВЦЭМ!$A$39:$A$782,$A135,СВЦЭМ!$B$39:$B$782,C$119)+'СЕТ СН'!$I$11+СВЦЭМ!$D$10+'СЕТ СН'!$I$5-'СЕТ СН'!$I$21</f>
        <v>5394.8715706800003</v>
      </c>
      <c r="D135" s="36">
        <f>SUMIFS(СВЦЭМ!$D$39:$D$782,СВЦЭМ!$A$39:$A$782,$A135,СВЦЭМ!$B$39:$B$782,D$119)+'СЕТ СН'!$I$11+СВЦЭМ!$D$10+'СЕТ СН'!$I$5-'СЕТ СН'!$I$21</f>
        <v>5484.91460482</v>
      </c>
      <c r="E135" s="36">
        <f>SUMIFS(СВЦЭМ!$D$39:$D$782,СВЦЭМ!$A$39:$A$782,$A135,СВЦЭМ!$B$39:$B$782,E$119)+'СЕТ СН'!$I$11+СВЦЭМ!$D$10+'СЕТ СН'!$I$5-'СЕТ СН'!$I$21</f>
        <v>5499.3950185900003</v>
      </c>
      <c r="F135" s="36">
        <f>SUMIFS(СВЦЭМ!$D$39:$D$782,СВЦЭМ!$A$39:$A$782,$A135,СВЦЭМ!$B$39:$B$782,F$119)+'СЕТ СН'!$I$11+СВЦЭМ!$D$10+'СЕТ СН'!$I$5-'СЕТ СН'!$I$21</f>
        <v>5503.1081525500003</v>
      </c>
      <c r="G135" s="36">
        <f>SUMIFS(СВЦЭМ!$D$39:$D$782,СВЦЭМ!$A$39:$A$782,$A135,СВЦЭМ!$B$39:$B$782,G$119)+'СЕТ СН'!$I$11+СВЦЭМ!$D$10+'СЕТ СН'!$I$5-'СЕТ СН'!$I$21</f>
        <v>5463.6453443700002</v>
      </c>
      <c r="H135" s="36">
        <f>SUMIFS(СВЦЭМ!$D$39:$D$782,СВЦЭМ!$A$39:$A$782,$A135,СВЦЭМ!$B$39:$B$782,H$119)+'СЕТ СН'!$I$11+СВЦЭМ!$D$10+'СЕТ СН'!$I$5-'СЕТ СН'!$I$21</f>
        <v>5342.3850413100008</v>
      </c>
      <c r="I135" s="36">
        <f>SUMIFS(СВЦЭМ!$D$39:$D$782,СВЦЭМ!$A$39:$A$782,$A135,СВЦЭМ!$B$39:$B$782,I$119)+'СЕТ СН'!$I$11+СВЦЭМ!$D$10+'СЕТ СН'!$I$5-'СЕТ СН'!$I$21</f>
        <v>5284.8640634399999</v>
      </c>
      <c r="J135" s="36">
        <f>SUMIFS(СВЦЭМ!$D$39:$D$782,СВЦЭМ!$A$39:$A$782,$A135,СВЦЭМ!$B$39:$B$782,J$119)+'СЕТ СН'!$I$11+СВЦЭМ!$D$10+'СЕТ СН'!$I$5-'СЕТ СН'!$I$21</f>
        <v>5199.8057275299998</v>
      </c>
      <c r="K135" s="36">
        <f>SUMIFS(СВЦЭМ!$D$39:$D$782,СВЦЭМ!$A$39:$A$782,$A135,СВЦЭМ!$B$39:$B$782,K$119)+'СЕТ СН'!$I$11+СВЦЭМ!$D$10+'СЕТ СН'!$I$5-'СЕТ СН'!$I$21</f>
        <v>5215.0368613200008</v>
      </c>
      <c r="L135" s="36">
        <f>SUMIFS(СВЦЭМ!$D$39:$D$782,СВЦЭМ!$A$39:$A$782,$A135,СВЦЭМ!$B$39:$B$782,L$119)+'СЕТ СН'!$I$11+СВЦЭМ!$D$10+'СЕТ СН'!$I$5-'СЕТ СН'!$I$21</f>
        <v>5218.3630090400002</v>
      </c>
      <c r="M135" s="36">
        <f>SUMIFS(СВЦЭМ!$D$39:$D$782,СВЦЭМ!$A$39:$A$782,$A135,СВЦЭМ!$B$39:$B$782,M$119)+'СЕТ СН'!$I$11+СВЦЭМ!$D$10+'СЕТ СН'!$I$5-'СЕТ СН'!$I$21</f>
        <v>5246.4490505200001</v>
      </c>
      <c r="N135" s="36">
        <f>SUMIFS(СВЦЭМ!$D$39:$D$782,СВЦЭМ!$A$39:$A$782,$A135,СВЦЭМ!$B$39:$B$782,N$119)+'СЕТ СН'!$I$11+СВЦЭМ!$D$10+'СЕТ СН'!$I$5-'СЕТ СН'!$I$21</f>
        <v>5290.4782300400002</v>
      </c>
      <c r="O135" s="36">
        <f>SUMIFS(СВЦЭМ!$D$39:$D$782,СВЦЭМ!$A$39:$A$782,$A135,СВЦЭМ!$B$39:$B$782,O$119)+'СЕТ СН'!$I$11+СВЦЭМ!$D$10+'СЕТ СН'!$I$5-'СЕТ СН'!$I$21</f>
        <v>5289.9051326200006</v>
      </c>
      <c r="P135" s="36">
        <f>SUMIFS(СВЦЭМ!$D$39:$D$782,СВЦЭМ!$A$39:$A$782,$A135,СВЦЭМ!$B$39:$B$782,P$119)+'СЕТ СН'!$I$11+СВЦЭМ!$D$10+'СЕТ СН'!$I$5-'СЕТ СН'!$I$21</f>
        <v>5295.8663960600006</v>
      </c>
      <c r="Q135" s="36">
        <f>SUMIFS(СВЦЭМ!$D$39:$D$782,СВЦЭМ!$A$39:$A$782,$A135,СВЦЭМ!$B$39:$B$782,Q$119)+'СЕТ СН'!$I$11+СВЦЭМ!$D$10+'СЕТ СН'!$I$5-'СЕТ СН'!$I$21</f>
        <v>5276.2048332300001</v>
      </c>
      <c r="R135" s="36">
        <f>SUMIFS(СВЦЭМ!$D$39:$D$782,СВЦЭМ!$A$39:$A$782,$A135,СВЦЭМ!$B$39:$B$782,R$119)+'СЕТ СН'!$I$11+СВЦЭМ!$D$10+'СЕТ СН'!$I$5-'СЕТ СН'!$I$21</f>
        <v>5263.0725640199998</v>
      </c>
      <c r="S135" s="36">
        <f>SUMIFS(СВЦЭМ!$D$39:$D$782,СВЦЭМ!$A$39:$A$782,$A135,СВЦЭМ!$B$39:$B$782,S$119)+'СЕТ СН'!$I$11+СВЦЭМ!$D$10+'СЕТ СН'!$I$5-'СЕТ СН'!$I$21</f>
        <v>5240.8819138100007</v>
      </c>
      <c r="T135" s="36">
        <f>SUMIFS(СВЦЭМ!$D$39:$D$782,СВЦЭМ!$A$39:$A$782,$A135,СВЦЭМ!$B$39:$B$782,T$119)+'СЕТ СН'!$I$11+СВЦЭМ!$D$10+'СЕТ СН'!$I$5-'СЕТ СН'!$I$21</f>
        <v>5230.4877887700004</v>
      </c>
      <c r="U135" s="36">
        <f>SUMIFS(СВЦЭМ!$D$39:$D$782,СВЦЭМ!$A$39:$A$782,$A135,СВЦЭМ!$B$39:$B$782,U$119)+'СЕТ СН'!$I$11+СВЦЭМ!$D$10+'СЕТ СН'!$I$5-'СЕТ СН'!$I$21</f>
        <v>5232.13568493</v>
      </c>
      <c r="V135" s="36">
        <f>SUMIFS(СВЦЭМ!$D$39:$D$782,СВЦЭМ!$A$39:$A$782,$A135,СВЦЭМ!$B$39:$B$782,V$119)+'СЕТ СН'!$I$11+СВЦЭМ!$D$10+'СЕТ СН'!$I$5-'СЕТ СН'!$I$21</f>
        <v>5221.8085478700004</v>
      </c>
      <c r="W135" s="36">
        <f>SUMIFS(СВЦЭМ!$D$39:$D$782,СВЦЭМ!$A$39:$A$782,$A135,СВЦЭМ!$B$39:$B$782,W$119)+'СЕТ СН'!$I$11+СВЦЭМ!$D$10+'СЕТ СН'!$I$5-'СЕТ СН'!$I$21</f>
        <v>5186.4507138900008</v>
      </c>
      <c r="X135" s="36">
        <f>SUMIFS(СВЦЭМ!$D$39:$D$782,СВЦЭМ!$A$39:$A$782,$A135,СВЦЭМ!$B$39:$B$782,X$119)+'СЕТ СН'!$I$11+СВЦЭМ!$D$10+'СЕТ СН'!$I$5-'СЕТ СН'!$I$21</f>
        <v>5237.6300646700001</v>
      </c>
      <c r="Y135" s="36">
        <f>SUMIFS(СВЦЭМ!$D$39:$D$782,СВЦЭМ!$A$39:$A$782,$A135,СВЦЭМ!$B$39:$B$782,Y$119)+'СЕТ СН'!$I$11+СВЦЭМ!$D$10+'СЕТ СН'!$I$5-'СЕТ СН'!$I$21</f>
        <v>5380.6269932900004</v>
      </c>
    </row>
    <row r="136" spans="1:25" ht="15.75" x14ac:dyDescent="0.2">
      <c r="A136" s="35">
        <f t="shared" si="3"/>
        <v>45094</v>
      </c>
      <c r="B136" s="36">
        <f>SUMIFS(СВЦЭМ!$D$39:$D$782,СВЦЭМ!$A$39:$A$782,$A136,СВЦЭМ!$B$39:$B$782,B$119)+'СЕТ СН'!$I$11+СВЦЭМ!$D$10+'СЕТ СН'!$I$5-'СЕТ СН'!$I$21</f>
        <v>5238.9650122399999</v>
      </c>
      <c r="C136" s="36">
        <f>SUMIFS(СВЦЭМ!$D$39:$D$782,СВЦЭМ!$A$39:$A$782,$A136,СВЦЭМ!$B$39:$B$782,C$119)+'СЕТ СН'!$I$11+СВЦЭМ!$D$10+'СЕТ СН'!$I$5-'СЕТ СН'!$I$21</f>
        <v>5314.9921161399998</v>
      </c>
      <c r="D136" s="36">
        <f>SUMIFS(СВЦЭМ!$D$39:$D$782,СВЦЭМ!$A$39:$A$782,$A136,СВЦЭМ!$B$39:$B$782,D$119)+'СЕТ СН'!$I$11+СВЦЭМ!$D$10+'СЕТ СН'!$I$5-'СЕТ СН'!$I$21</f>
        <v>5351.6071326900001</v>
      </c>
      <c r="E136" s="36">
        <f>SUMIFS(СВЦЭМ!$D$39:$D$782,СВЦЭМ!$A$39:$A$782,$A136,СВЦЭМ!$B$39:$B$782,E$119)+'СЕТ СН'!$I$11+СВЦЭМ!$D$10+'СЕТ СН'!$I$5-'СЕТ СН'!$I$21</f>
        <v>5350.0727117200004</v>
      </c>
      <c r="F136" s="36">
        <f>SUMIFS(СВЦЭМ!$D$39:$D$782,СВЦЭМ!$A$39:$A$782,$A136,СВЦЭМ!$B$39:$B$782,F$119)+'СЕТ СН'!$I$11+СВЦЭМ!$D$10+'СЕТ СН'!$I$5-'СЕТ СН'!$I$21</f>
        <v>5343.3637383100004</v>
      </c>
      <c r="G136" s="36">
        <f>SUMIFS(СВЦЭМ!$D$39:$D$782,СВЦЭМ!$A$39:$A$782,$A136,СВЦЭМ!$B$39:$B$782,G$119)+'СЕТ СН'!$I$11+СВЦЭМ!$D$10+'СЕТ СН'!$I$5-'СЕТ СН'!$I$21</f>
        <v>5375.3017313500004</v>
      </c>
      <c r="H136" s="36">
        <f>SUMIFS(СВЦЭМ!$D$39:$D$782,СВЦЭМ!$A$39:$A$782,$A136,СВЦЭМ!$B$39:$B$782,H$119)+'СЕТ СН'!$I$11+СВЦЭМ!$D$10+'СЕТ СН'!$I$5-'СЕТ СН'!$I$21</f>
        <v>5311.9518980000003</v>
      </c>
      <c r="I136" s="36">
        <f>SUMIFS(СВЦЭМ!$D$39:$D$782,СВЦЭМ!$A$39:$A$782,$A136,СВЦЭМ!$B$39:$B$782,I$119)+'СЕТ СН'!$I$11+СВЦЭМ!$D$10+'СЕТ СН'!$I$5-'СЕТ СН'!$I$21</f>
        <v>5233.4979034799999</v>
      </c>
      <c r="J136" s="36">
        <f>SUMIFS(СВЦЭМ!$D$39:$D$782,СВЦЭМ!$A$39:$A$782,$A136,СВЦЭМ!$B$39:$B$782,J$119)+'СЕТ СН'!$I$11+СВЦЭМ!$D$10+'СЕТ СН'!$I$5-'СЕТ СН'!$I$21</f>
        <v>5124.2322403400003</v>
      </c>
      <c r="K136" s="36">
        <f>SUMIFS(СВЦЭМ!$D$39:$D$782,СВЦЭМ!$A$39:$A$782,$A136,СВЦЭМ!$B$39:$B$782,K$119)+'СЕТ СН'!$I$11+СВЦЭМ!$D$10+'СЕТ СН'!$I$5-'СЕТ СН'!$I$21</f>
        <v>5070.6188146500008</v>
      </c>
      <c r="L136" s="36">
        <f>SUMIFS(СВЦЭМ!$D$39:$D$782,СВЦЭМ!$A$39:$A$782,$A136,СВЦЭМ!$B$39:$B$782,L$119)+'СЕТ СН'!$I$11+СВЦЭМ!$D$10+'СЕТ СН'!$I$5-'СЕТ СН'!$I$21</f>
        <v>5048.5716428900005</v>
      </c>
      <c r="M136" s="36">
        <f>SUMIFS(СВЦЭМ!$D$39:$D$782,СВЦЭМ!$A$39:$A$782,$A136,СВЦЭМ!$B$39:$B$782,M$119)+'СЕТ СН'!$I$11+СВЦЭМ!$D$10+'СЕТ СН'!$I$5-'СЕТ СН'!$I$21</f>
        <v>5056.88615355</v>
      </c>
      <c r="N136" s="36">
        <f>SUMIFS(СВЦЭМ!$D$39:$D$782,СВЦЭМ!$A$39:$A$782,$A136,СВЦЭМ!$B$39:$B$782,N$119)+'СЕТ СН'!$I$11+СВЦЭМ!$D$10+'СЕТ СН'!$I$5-'СЕТ СН'!$I$21</f>
        <v>5091.2856325900002</v>
      </c>
      <c r="O136" s="36">
        <f>SUMIFS(СВЦЭМ!$D$39:$D$782,СВЦЭМ!$A$39:$A$782,$A136,СВЦЭМ!$B$39:$B$782,O$119)+'СЕТ СН'!$I$11+СВЦЭМ!$D$10+'СЕТ СН'!$I$5-'СЕТ СН'!$I$21</f>
        <v>5090.1891830599998</v>
      </c>
      <c r="P136" s="36">
        <f>SUMIFS(СВЦЭМ!$D$39:$D$782,СВЦЭМ!$A$39:$A$782,$A136,СВЦЭМ!$B$39:$B$782,P$119)+'СЕТ СН'!$I$11+СВЦЭМ!$D$10+'СЕТ СН'!$I$5-'СЕТ СН'!$I$21</f>
        <v>5109.4453722400003</v>
      </c>
      <c r="Q136" s="36">
        <f>SUMIFS(СВЦЭМ!$D$39:$D$782,СВЦЭМ!$A$39:$A$782,$A136,СВЦЭМ!$B$39:$B$782,Q$119)+'СЕТ СН'!$I$11+СВЦЭМ!$D$10+'СЕТ СН'!$I$5-'СЕТ СН'!$I$21</f>
        <v>5126.5227324200005</v>
      </c>
      <c r="R136" s="36">
        <f>SUMIFS(СВЦЭМ!$D$39:$D$782,СВЦЭМ!$A$39:$A$782,$A136,СВЦЭМ!$B$39:$B$782,R$119)+'СЕТ СН'!$I$11+СВЦЭМ!$D$10+'СЕТ СН'!$I$5-'СЕТ СН'!$I$21</f>
        <v>5115.0844000699999</v>
      </c>
      <c r="S136" s="36">
        <f>SUMIFS(СВЦЭМ!$D$39:$D$782,СВЦЭМ!$A$39:$A$782,$A136,СВЦЭМ!$B$39:$B$782,S$119)+'СЕТ СН'!$I$11+СВЦЭМ!$D$10+'СЕТ СН'!$I$5-'СЕТ СН'!$I$21</f>
        <v>5097.0370928400007</v>
      </c>
      <c r="T136" s="36">
        <f>SUMIFS(СВЦЭМ!$D$39:$D$782,СВЦЭМ!$A$39:$A$782,$A136,СВЦЭМ!$B$39:$B$782,T$119)+'СЕТ СН'!$I$11+СВЦЭМ!$D$10+'СЕТ СН'!$I$5-'СЕТ СН'!$I$21</f>
        <v>5079.90307287</v>
      </c>
      <c r="U136" s="36">
        <f>SUMIFS(СВЦЭМ!$D$39:$D$782,СВЦЭМ!$A$39:$A$782,$A136,СВЦЭМ!$B$39:$B$782,U$119)+'СЕТ СН'!$I$11+СВЦЭМ!$D$10+'СЕТ СН'!$I$5-'СЕТ СН'!$I$21</f>
        <v>5077.1040332100001</v>
      </c>
      <c r="V136" s="36">
        <f>SUMIFS(СВЦЭМ!$D$39:$D$782,СВЦЭМ!$A$39:$A$782,$A136,СВЦЭМ!$B$39:$B$782,V$119)+'СЕТ СН'!$I$11+СВЦЭМ!$D$10+'СЕТ СН'!$I$5-'СЕТ СН'!$I$21</f>
        <v>5065.1534254400003</v>
      </c>
      <c r="W136" s="36">
        <f>SUMIFS(СВЦЭМ!$D$39:$D$782,СВЦЭМ!$A$39:$A$782,$A136,СВЦЭМ!$B$39:$B$782,W$119)+'СЕТ СН'!$I$11+СВЦЭМ!$D$10+'СЕТ СН'!$I$5-'СЕТ СН'!$I$21</f>
        <v>5037.2419854600003</v>
      </c>
      <c r="X136" s="36">
        <f>SUMIFS(СВЦЭМ!$D$39:$D$782,СВЦЭМ!$A$39:$A$782,$A136,СВЦЭМ!$B$39:$B$782,X$119)+'СЕТ СН'!$I$11+СВЦЭМ!$D$10+'СЕТ СН'!$I$5-'СЕТ СН'!$I$21</f>
        <v>5091.80479182</v>
      </c>
      <c r="Y136" s="36">
        <f>SUMIFS(СВЦЭМ!$D$39:$D$782,СВЦЭМ!$A$39:$A$782,$A136,СВЦЭМ!$B$39:$B$782,Y$119)+'СЕТ СН'!$I$11+СВЦЭМ!$D$10+'СЕТ СН'!$I$5-'СЕТ СН'!$I$21</f>
        <v>5163.4616718500001</v>
      </c>
    </row>
    <row r="137" spans="1:25" ht="15.75" x14ac:dyDescent="0.2">
      <c r="A137" s="35">
        <f t="shared" si="3"/>
        <v>45095</v>
      </c>
      <c r="B137" s="36">
        <f>SUMIFS(СВЦЭМ!$D$39:$D$782,СВЦЭМ!$A$39:$A$782,$A137,СВЦЭМ!$B$39:$B$782,B$119)+'СЕТ СН'!$I$11+СВЦЭМ!$D$10+'СЕТ СН'!$I$5-'СЕТ СН'!$I$21</f>
        <v>5357.8961043100007</v>
      </c>
      <c r="C137" s="36">
        <f>SUMIFS(СВЦЭМ!$D$39:$D$782,СВЦЭМ!$A$39:$A$782,$A137,СВЦЭМ!$B$39:$B$782,C$119)+'СЕТ СН'!$I$11+СВЦЭМ!$D$10+'СЕТ СН'!$I$5-'СЕТ СН'!$I$21</f>
        <v>5456.8868026300006</v>
      </c>
      <c r="D137" s="36">
        <f>SUMIFS(СВЦЭМ!$D$39:$D$782,СВЦЭМ!$A$39:$A$782,$A137,СВЦЭМ!$B$39:$B$782,D$119)+'СЕТ СН'!$I$11+СВЦЭМ!$D$10+'СЕТ СН'!$I$5-'СЕТ СН'!$I$21</f>
        <v>5488.0143606500005</v>
      </c>
      <c r="E137" s="36">
        <f>SUMIFS(СВЦЭМ!$D$39:$D$782,СВЦЭМ!$A$39:$A$782,$A137,СВЦЭМ!$B$39:$B$782,E$119)+'СЕТ СН'!$I$11+СВЦЭМ!$D$10+'СЕТ СН'!$I$5-'СЕТ СН'!$I$21</f>
        <v>5514.5603828100002</v>
      </c>
      <c r="F137" s="36">
        <f>SUMIFS(СВЦЭМ!$D$39:$D$782,СВЦЭМ!$A$39:$A$782,$A137,СВЦЭМ!$B$39:$B$782,F$119)+'СЕТ СН'!$I$11+СВЦЭМ!$D$10+'СЕТ СН'!$I$5-'СЕТ СН'!$I$21</f>
        <v>5537.49784611</v>
      </c>
      <c r="G137" s="36">
        <f>SUMIFS(СВЦЭМ!$D$39:$D$782,СВЦЭМ!$A$39:$A$782,$A137,СВЦЭМ!$B$39:$B$782,G$119)+'СЕТ СН'!$I$11+СВЦЭМ!$D$10+'СЕТ СН'!$I$5-'СЕТ СН'!$I$21</f>
        <v>5534.9359491000005</v>
      </c>
      <c r="H137" s="36">
        <f>SUMIFS(СВЦЭМ!$D$39:$D$782,СВЦЭМ!$A$39:$A$782,$A137,СВЦЭМ!$B$39:$B$782,H$119)+'СЕТ СН'!$I$11+СВЦЭМ!$D$10+'СЕТ СН'!$I$5-'СЕТ СН'!$I$21</f>
        <v>5493.9848191700003</v>
      </c>
      <c r="I137" s="36">
        <f>SUMIFS(СВЦЭМ!$D$39:$D$782,СВЦЭМ!$A$39:$A$782,$A137,СВЦЭМ!$B$39:$B$782,I$119)+'СЕТ СН'!$I$11+СВЦЭМ!$D$10+'СЕТ СН'!$I$5-'СЕТ СН'!$I$21</f>
        <v>5461.0641099100003</v>
      </c>
      <c r="J137" s="36">
        <f>SUMIFS(СВЦЭМ!$D$39:$D$782,СВЦЭМ!$A$39:$A$782,$A137,СВЦЭМ!$B$39:$B$782,J$119)+'СЕТ СН'!$I$11+СВЦЭМ!$D$10+'СЕТ СН'!$I$5-'СЕТ СН'!$I$21</f>
        <v>5393.9423510000006</v>
      </c>
      <c r="K137" s="36">
        <f>SUMIFS(СВЦЭМ!$D$39:$D$782,СВЦЭМ!$A$39:$A$782,$A137,СВЦЭМ!$B$39:$B$782,K$119)+'СЕТ СН'!$I$11+СВЦЭМ!$D$10+'СЕТ СН'!$I$5-'СЕТ СН'!$I$21</f>
        <v>5342.6011330500005</v>
      </c>
      <c r="L137" s="36">
        <f>SUMIFS(СВЦЭМ!$D$39:$D$782,СВЦЭМ!$A$39:$A$782,$A137,СВЦЭМ!$B$39:$B$782,L$119)+'СЕТ СН'!$I$11+СВЦЭМ!$D$10+'СЕТ СН'!$I$5-'СЕТ СН'!$I$21</f>
        <v>5342.3723265600001</v>
      </c>
      <c r="M137" s="36">
        <f>SUMIFS(СВЦЭМ!$D$39:$D$782,СВЦЭМ!$A$39:$A$782,$A137,СВЦЭМ!$B$39:$B$782,M$119)+'СЕТ СН'!$I$11+СВЦЭМ!$D$10+'СЕТ СН'!$I$5-'СЕТ СН'!$I$21</f>
        <v>5372.34636882</v>
      </c>
      <c r="N137" s="36">
        <f>SUMIFS(СВЦЭМ!$D$39:$D$782,СВЦЭМ!$A$39:$A$782,$A137,СВЦЭМ!$B$39:$B$782,N$119)+'СЕТ СН'!$I$11+СВЦЭМ!$D$10+'СЕТ СН'!$I$5-'СЕТ СН'!$I$21</f>
        <v>5383.6982489000002</v>
      </c>
      <c r="O137" s="36">
        <f>SUMIFS(СВЦЭМ!$D$39:$D$782,СВЦЭМ!$A$39:$A$782,$A137,СВЦЭМ!$B$39:$B$782,O$119)+'СЕТ СН'!$I$11+СВЦЭМ!$D$10+'СЕТ СН'!$I$5-'СЕТ СН'!$I$21</f>
        <v>5392.5494910899997</v>
      </c>
      <c r="P137" s="36">
        <f>SUMIFS(СВЦЭМ!$D$39:$D$782,СВЦЭМ!$A$39:$A$782,$A137,СВЦЭМ!$B$39:$B$782,P$119)+'СЕТ СН'!$I$11+СВЦЭМ!$D$10+'СЕТ СН'!$I$5-'СЕТ СН'!$I$21</f>
        <v>5411.0801320299997</v>
      </c>
      <c r="Q137" s="36">
        <f>SUMIFS(СВЦЭМ!$D$39:$D$782,СВЦЭМ!$A$39:$A$782,$A137,СВЦЭМ!$B$39:$B$782,Q$119)+'СЕТ СН'!$I$11+СВЦЭМ!$D$10+'СЕТ СН'!$I$5-'СЕТ СН'!$I$21</f>
        <v>5413.0479573800003</v>
      </c>
      <c r="R137" s="36">
        <f>SUMIFS(СВЦЭМ!$D$39:$D$782,СВЦЭМ!$A$39:$A$782,$A137,СВЦЭМ!$B$39:$B$782,R$119)+'СЕТ СН'!$I$11+СВЦЭМ!$D$10+'СЕТ СН'!$I$5-'СЕТ СН'!$I$21</f>
        <v>5397.8505186700004</v>
      </c>
      <c r="S137" s="36">
        <f>SUMIFS(СВЦЭМ!$D$39:$D$782,СВЦЭМ!$A$39:$A$782,$A137,СВЦЭМ!$B$39:$B$782,S$119)+'СЕТ СН'!$I$11+СВЦЭМ!$D$10+'СЕТ СН'!$I$5-'СЕТ СН'!$I$21</f>
        <v>5377.8355924799998</v>
      </c>
      <c r="T137" s="36">
        <f>SUMIFS(СВЦЭМ!$D$39:$D$782,СВЦЭМ!$A$39:$A$782,$A137,СВЦЭМ!$B$39:$B$782,T$119)+'СЕТ СН'!$I$11+СВЦЭМ!$D$10+'СЕТ СН'!$I$5-'СЕТ СН'!$I$21</f>
        <v>5342.8663454200005</v>
      </c>
      <c r="U137" s="36">
        <f>SUMIFS(СВЦЭМ!$D$39:$D$782,СВЦЭМ!$A$39:$A$782,$A137,СВЦЭМ!$B$39:$B$782,U$119)+'СЕТ СН'!$I$11+СВЦЭМ!$D$10+'СЕТ СН'!$I$5-'СЕТ СН'!$I$21</f>
        <v>5321.6413694900002</v>
      </c>
      <c r="V137" s="36">
        <f>SUMIFS(СВЦЭМ!$D$39:$D$782,СВЦЭМ!$A$39:$A$782,$A137,СВЦЭМ!$B$39:$B$782,V$119)+'СЕТ СН'!$I$11+СВЦЭМ!$D$10+'СЕТ СН'!$I$5-'СЕТ СН'!$I$21</f>
        <v>5291.0112260400001</v>
      </c>
      <c r="W137" s="36">
        <f>SUMIFS(СВЦЭМ!$D$39:$D$782,СВЦЭМ!$A$39:$A$782,$A137,СВЦЭМ!$B$39:$B$782,W$119)+'СЕТ СН'!$I$11+СВЦЭМ!$D$10+'СЕТ СН'!$I$5-'СЕТ СН'!$I$21</f>
        <v>5301.2658790300002</v>
      </c>
      <c r="X137" s="36">
        <f>SUMIFS(СВЦЭМ!$D$39:$D$782,СВЦЭМ!$A$39:$A$782,$A137,СВЦЭМ!$B$39:$B$782,X$119)+'СЕТ СН'!$I$11+СВЦЭМ!$D$10+'СЕТ СН'!$I$5-'СЕТ СН'!$I$21</f>
        <v>5324.0686256400004</v>
      </c>
      <c r="Y137" s="36">
        <f>SUMIFS(СВЦЭМ!$D$39:$D$782,СВЦЭМ!$A$39:$A$782,$A137,СВЦЭМ!$B$39:$B$782,Y$119)+'СЕТ СН'!$I$11+СВЦЭМ!$D$10+'СЕТ СН'!$I$5-'СЕТ СН'!$I$21</f>
        <v>5404.9293658500001</v>
      </c>
    </row>
    <row r="138" spans="1:25" ht="15.75" x14ac:dyDescent="0.2">
      <c r="A138" s="35">
        <f t="shared" si="3"/>
        <v>45096</v>
      </c>
      <c r="B138" s="36">
        <f>SUMIFS(СВЦЭМ!$D$39:$D$782,СВЦЭМ!$A$39:$A$782,$A138,СВЦЭМ!$B$39:$B$782,B$119)+'СЕТ СН'!$I$11+СВЦЭМ!$D$10+'СЕТ СН'!$I$5-'СЕТ СН'!$I$21</f>
        <v>5301.0891343200001</v>
      </c>
      <c r="C138" s="36">
        <f>SUMIFS(СВЦЭМ!$D$39:$D$782,СВЦЭМ!$A$39:$A$782,$A138,СВЦЭМ!$B$39:$B$782,C$119)+'СЕТ СН'!$I$11+СВЦЭМ!$D$10+'СЕТ СН'!$I$5-'СЕТ СН'!$I$21</f>
        <v>5386.5295675500001</v>
      </c>
      <c r="D138" s="36">
        <f>SUMIFS(СВЦЭМ!$D$39:$D$782,СВЦЭМ!$A$39:$A$782,$A138,СВЦЭМ!$B$39:$B$782,D$119)+'СЕТ СН'!$I$11+СВЦЭМ!$D$10+'СЕТ СН'!$I$5-'СЕТ СН'!$I$21</f>
        <v>5470.79723448</v>
      </c>
      <c r="E138" s="36">
        <f>SUMIFS(СВЦЭМ!$D$39:$D$782,СВЦЭМ!$A$39:$A$782,$A138,СВЦЭМ!$B$39:$B$782,E$119)+'СЕТ СН'!$I$11+СВЦЭМ!$D$10+'СЕТ СН'!$I$5-'СЕТ СН'!$I$21</f>
        <v>5440.29313516</v>
      </c>
      <c r="F138" s="36">
        <f>SUMIFS(СВЦЭМ!$D$39:$D$782,СВЦЭМ!$A$39:$A$782,$A138,СВЦЭМ!$B$39:$B$782,F$119)+'СЕТ СН'!$I$11+СВЦЭМ!$D$10+'СЕТ СН'!$I$5-'СЕТ СН'!$I$21</f>
        <v>5479.3917173</v>
      </c>
      <c r="G138" s="36">
        <f>SUMIFS(СВЦЭМ!$D$39:$D$782,СВЦЭМ!$A$39:$A$782,$A138,СВЦЭМ!$B$39:$B$782,G$119)+'СЕТ СН'!$I$11+СВЦЭМ!$D$10+'СЕТ СН'!$I$5-'СЕТ СН'!$I$21</f>
        <v>5489.8809730200001</v>
      </c>
      <c r="H138" s="36">
        <f>SUMIFS(СВЦЭМ!$D$39:$D$782,СВЦЭМ!$A$39:$A$782,$A138,СВЦЭМ!$B$39:$B$782,H$119)+'СЕТ СН'!$I$11+СВЦЭМ!$D$10+'СЕТ СН'!$I$5-'СЕТ СН'!$I$21</f>
        <v>5463.7966881500006</v>
      </c>
      <c r="I138" s="36">
        <f>SUMIFS(СВЦЭМ!$D$39:$D$782,СВЦЭМ!$A$39:$A$782,$A138,СВЦЭМ!$B$39:$B$782,I$119)+'СЕТ СН'!$I$11+СВЦЭМ!$D$10+'СЕТ СН'!$I$5-'СЕТ СН'!$I$21</f>
        <v>5300.0968346700001</v>
      </c>
      <c r="J138" s="36">
        <f>SUMIFS(СВЦЭМ!$D$39:$D$782,СВЦЭМ!$A$39:$A$782,$A138,СВЦЭМ!$B$39:$B$782,J$119)+'СЕТ СН'!$I$11+СВЦЭМ!$D$10+'СЕТ СН'!$I$5-'СЕТ СН'!$I$21</f>
        <v>5205.7436753100001</v>
      </c>
      <c r="K138" s="36">
        <f>SUMIFS(СВЦЭМ!$D$39:$D$782,СВЦЭМ!$A$39:$A$782,$A138,СВЦЭМ!$B$39:$B$782,K$119)+'СЕТ СН'!$I$11+СВЦЭМ!$D$10+'СЕТ СН'!$I$5-'СЕТ СН'!$I$21</f>
        <v>5173.34208786</v>
      </c>
      <c r="L138" s="36">
        <f>SUMIFS(СВЦЭМ!$D$39:$D$782,СВЦЭМ!$A$39:$A$782,$A138,СВЦЭМ!$B$39:$B$782,L$119)+'СЕТ СН'!$I$11+СВЦЭМ!$D$10+'СЕТ СН'!$I$5-'СЕТ СН'!$I$21</f>
        <v>5160.8262489000008</v>
      </c>
      <c r="M138" s="36">
        <f>SUMIFS(СВЦЭМ!$D$39:$D$782,СВЦЭМ!$A$39:$A$782,$A138,СВЦЭМ!$B$39:$B$782,M$119)+'СЕТ СН'!$I$11+СВЦЭМ!$D$10+'СЕТ СН'!$I$5-'СЕТ СН'!$I$21</f>
        <v>5170.5177100700002</v>
      </c>
      <c r="N138" s="36">
        <f>SUMIFS(СВЦЭМ!$D$39:$D$782,СВЦЭМ!$A$39:$A$782,$A138,СВЦЭМ!$B$39:$B$782,N$119)+'СЕТ СН'!$I$11+СВЦЭМ!$D$10+'СЕТ СН'!$I$5-'СЕТ СН'!$I$21</f>
        <v>5186.6522050900003</v>
      </c>
      <c r="O138" s="36">
        <f>SUMIFS(СВЦЭМ!$D$39:$D$782,СВЦЭМ!$A$39:$A$782,$A138,СВЦЭМ!$B$39:$B$782,O$119)+'СЕТ СН'!$I$11+СВЦЭМ!$D$10+'СЕТ СН'!$I$5-'СЕТ СН'!$I$21</f>
        <v>5210.3748052600004</v>
      </c>
      <c r="P138" s="36">
        <f>SUMIFS(СВЦЭМ!$D$39:$D$782,СВЦЭМ!$A$39:$A$782,$A138,СВЦЭМ!$B$39:$B$782,P$119)+'СЕТ СН'!$I$11+СВЦЭМ!$D$10+'СЕТ СН'!$I$5-'СЕТ СН'!$I$21</f>
        <v>5205.4068880499999</v>
      </c>
      <c r="Q138" s="36">
        <f>SUMIFS(СВЦЭМ!$D$39:$D$782,СВЦЭМ!$A$39:$A$782,$A138,СВЦЭМ!$B$39:$B$782,Q$119)+'СЕТ СН'!$I$11+СВЦЭМ!$D$10+'СЕТ СН'!$I$5-'СЕТ СН'!$I$21</f>
        <v>5206.9660148399998</v>
      </c>
      <c r="R138" s="36">
        <f>SUMIFS(СВЦЭМ!$D$39:$D$782,СВЦЭМ!$A$39:$A$782,$A138,СВЦЭМ!$B$39:$B$782,R$119)+'СЕТ СН'!$I$11+СВЦЭМ!$D$10+'СЕТ СН'!$I$5-'СЕТ СН'!$I$21</f>
        <v>5191.8075030300006</v>
      </c>
      <c r="S138" s="36">
        <f>SUMIFS(СВЦЭМ!$D$39:$D$782,СВЦЭМ!$A$39:$A$782,$A138,СВЦЭМ!$B$39:$B$782,S$119)+'СЕТ СН'!$I$11+СВЦЭМ!$D$10+'СЕТ СН'!$I$5-'СЕТ СН'!$I$21</f>
        <v>5175.1021037400005</v>
      </c>
      <c r="T138" s="36">
        <f>SUMIFS(СВЦЭМ!$D$39:$D$782,СВЦЭМ!$A$39:$A$782,$A138,СВЦЭМ!$B$39:$B$782,T$119)+'СЕТ СН'!$I$11+СВЦЭМ!$D$10+'СЕТ СН'!$I$5-'СЕТ СН'!$I$21</f>
        <v>5162.9087284500001</v>
      </c>
      <c r="U138" s="36">
        <f>SUMIFS(СВЦЭМ!$D$39:$D$782,СВЦЭМ!$A$39:$A$782,$A138,СВЦЭМ!$B$39:$B$782,U$119)+'СЕТ СН'!$I$11+СВЦЭМ!$D$10+'СЕТ СН'!$I$5-'СЕТ СН'!$I$21</f>
        <v>5174.7565741500002</v>
      </c>
      <c r="V138" s="36">
        <f>SUMIFS(СВЦЭМ!$D$39:$D$782,СВЦЭМ!$A$39:$A$782,$A138,СВЦЭМ!$B$39:$B$782,V$119)+'СЕТ СН'!$I$11+СВЦЭМ!$D$10+'СЕТ СН'!$I$5-'СЕТ СН'!$I$21</f>
        <v>5173.49252462</v>
      </c>
      <c r="W138" s="36">
        <f>SUMIFS(СВЦЭМ!$D$39:$D$782,СВЦЭМ!$A$39:$A$782,$A138,СВЦЭМ!$B$39:$B$782,W$119)+'СЕТ СН'!$I$11+СВЦЭМ!$D$10+'СЕТ СН'!$I$5-'СЕТ СН'!$I$21</f>
        <v>5133.3659301799999</v>
      </c>
      <c r="X138" s="36">
        <f>SUMIFS(СВЦЭМ!$D$39:$D$782,СВЦЭМ!$A$39:$A$782,$A138,СВЦЭМ!$B$39:$B$782,X$119)+'СЕТ СН'!$I$11+СВЦЭМ!$D$10+'СЕТ СН'!$I$5-'СЕТ СН'!$I$21</f>
        <v>5170.3465538099999</v>
      </c>
      <c r="Y138" s="36">
        <f>SUMIFS(СВЦЭМ!$D$39:$D$782,СВЦЭМ!$A$39:$A$782,$A138,СВЦЭМ!$B$39:$B$782,Y$119)+'СЕТ СН'!$I$11+СВЦЭМ!$D$10+'СЕТ СН'!$I$5-'СЕТ СН'!$I$21</f>
        <v>5232.4565737600005</v>
      </c>
    </row>
    <row r="139" spans="1:25" ht="15.75" x14ac:dyDescent="0.2">
      <c r="A139" s="35">
        <f t="shared" si="3"/>
        <v>45097</v>
      </c>
      <c r="B139" s="36">
        <f>SUMIFS(СВЦЭМ!$D$39:$D$782,СВЦЭМ!$A$39:$A$782,$A139,СВЦЭМ!$B$39:$B$782,B$119)+'СЕТ СН'!$I$11+СВЦЭМ!$D$10+'СЕТ СН'!$I$5-'СЕТ СН'!$I$21</f>
        <v>5342.4431568800001</v>
      </c>
      <c r="C139" s="36">
        <f>SUMIFS(СВЦЭМ!$D$39:$D$782,СВЦЭМ!$A$39:$A$782,$A139,СВЦЭМ!$B$39:$B$782,C$119)+'СЕТ СН'!$I$11+СВЦЭМ!$D$10+'СЕТ СН'!$I$5-'СЕТ СН'!$I$21</f>
        <v>5379.8094812300005</v>
      </c>
      <c r="D139" s="36">
        <f>SUMIFS(СВЦЭМ!$D$39:$D$782,СВЦЭМ!$A$39:$A$782,$A139,СВЦЭМ!$B$39:$B$782,D$119)+'СЕТ СН'!$I$11+СВЦЭМ!$D$10+'СЕТ СН'!$I$5-'СЕТ СН'!$I$21</f>
        <v>5457.41779924</v>
      </c>
      <c r="E139" s="36">
        <f>SUMIFS(СВЦЭМ!$D$39:$D$782,СВЦЭМ!$A$39:$A$782,$A139,СВЦЭМ!$B$39:$B$782,E$119)+'СЕТ СН'!$I$11+СВЦЭМ!$D$10+'СЕТ СН'!$I$5-'СЕТ СН'!$I$21</f>
        <v>5468.9921543700002</v>
      </c>
      <c r="F139" s="36">
        <f>SUMIFS(СВЦЭМ!$D$39:$D$782,СВЦЭМ!$A$39:$A$782,$A139,СВЦЭМ!$B$39:$B$782,F$119)+'СЕТ СН'!$I$11+СВЦЭМ!$D$10+'СЕТ СН'!$I$5-'СЕТ СН'!$I$21</f>
        <v>5473.4938669800003</v>
      </c>
      <c r="G139" s="36">
        <f>SUMIFS(СВЦЭМ!$D$39:$D$782,СВЦЭМ!$A$39:$A$782,$A139,СВЦЭМ!$B$39:$B$782,G$119)+'СЕТ СН'!$I$11+СВЦЭМ!$D$10+'СЕТ СН'!$I$5-'СЕТ СН'!$I$21</f>
        <v>5451.4574512600002</v>
      </c>
      <c r="H139" s="36">
        <f>SUMIFS(СВЦЭМ!$D$39:$D$782,СВЦЭМ!$A$39:$A$782,$A139,СВЦЭМ!$B$39:$B$782,H$119)+'СЕТ СН'!$I$11+СВЦЭМ!$D$10+'СЕТ СН'!$I$5-'СЕТ СН'!$I$21</f>
        <v>5363.5594907100003</v>
      </c>
      <c r="I139" s="36">
        <f>SUMIFS(СВЦЭМ!$D$39:$D$782,СВЦЭМ!$A$39:$A$782,$A139,СВЦЭМ!$B$39:$B$782,I$119)+'СЕТ СН'!$I$11+СВЦЭМ!$D$10+'СЕТ СН'!$I$5-'СЕТ СН'!$I$21</f>
        <v>5328.0253614600006</v>
      </c>
      <c r="J139" s="36">
        <f>SUMIFS(СВЦЭМ!$D$39:$D$782,СВЦЭМ!$A$39:$A$782,$A139,СВЦЭМ!$B$39:$B$782,J$119)+'СЕТ СН'!$I$11+СВЦЭМ!$D$10+'СЕТ СН'!$I$5-'СЕТ СН'!$I$21</f>
        <v>5267.6581302300001</v>
      </c>
      <c r="K139" s="36">
        <f>SUMIFS(СВЦЭМ!$D$39:$D$782,СВЦЭМ!$A$39:$A$782,$A139,СВЦЭМ!$B$39:$B$782,K$119)+'СЕТ СН'!$I$11+СВЦЭМ!$D$10+'СЕТ СН'!$I$5-'СЕТ СН'!$I$21</f>
        <v>5188.6221831299999</v>
      </c>
      <c r="L139" s="36">
        <f>SUMIFS(СВЦЭМ!$D$39:$D$782,СВЦЭМ!$A$39:$A$782,$A139,СВЦЭМ!$B$39:$B$782,L$119)+'СЕТ СН'!$I$11+СВЦЭМ!$D$10+'СЕТ СН'!$I$5-'СЕТ СН'!$I$21</f>
        <v>5172.2236757299997</v>
      </c>
      <c r="M139" s="36">
        <f>SUMIFS(СВЦЭМ!$D$39:$D$782,СВЦЭМ!$A$39:$A$782,$A139,СВЦЭМ!$B$39:$B$782,M$119)+'СЕТ СН'!$I$11+СВЦЭМ!$D$10+'СЕТ СН'!$I$5-'СЕТ СН'!$I$21</f>
        <v>5200.2559473500005</v>
      </c>
      <c r="N139" s="36">
        <f>SUMIFS(СВЦЭМ!$D$39:$D$782,СВЦЭМ!$A$39:$A$782,$A139,СВЦЭМ!$B$39:$B$782,N$119)+'СЕТ СН'!$I$11+СВЦЭМ!$D$10+'СЕТ СН'!$I$5-'СЕТ СН'!$I$21</f>
        <v>5234.6078058900002</v>
      </c>
      <c r="O139" s="36">
        <f>SUMIFS(СВЦЭМ!$D$39:$D$782,СВЦЭМ!$A$39:$A$782,$A139,СВЦЭМ!$B$39:$B$782,O$119)+'СЕТ СН'!$I$11+СВЦЭМ!$D$10+'СЕТ СН'!$I$5-'СЕТ СН'!$I$21</f>
        <v>5251.34848521</v>
      </c>
      <c r="P139" s="36">
        <f>SUMIFS(СВЦЭМ!$D$39:$D$782,СВЦЭМ!$A$39:$A$782,$A139,СВЦЭМ!$B$39:$B$782,P$119)+'СЕТ СН'!$I$11+СВЦЭМ!$D$10+'СЕТ СН'!$I$5-'СЕТ СН'!$I$21</f>
        <v>5264.8964198700005</v>
      </c>
      <c r="Q139" s="36">
        <f>SUMIFS(СВЦЭМ!$D$39:$D$782,СВЦЭМ!$A$39:$A$782,$A139,СВЦЭМ!$B$39:$B$782,Q$119)+'СЕТ СН'!$I$11+СВЦЭМ!$D$10+'СЕТ СН'!$I$5-'СЕТ СН'!$I$21</f>
        <v>5275.1064403500004</v>
      </c>
      <c r="R139" s="36">
        <f>SUMIFS(СВЦЭМ!$D$39:$D$782,СВЦЭМ!$A$39:$A$782,$A139,СВЦЭМ!$B$39:$B$782,R$119)+'СЕТ СН'!$I$11+СВЦЭМ!$D$10+'СЕТ СН'!$I$5-'СЕТ СН'!$I$21</f>
        <v>5248.8414234299998</v>
      </c>
      <c r="S139" s="36">
        <f>SUMIFS(СВЦЭМ!$D$39:$D$782,СВЦЭМ!$A$39:$A$782,$A139,СВЦЭМ!$B$39:$B$782,S$119)+'СЕТ СН'!$I$11+СВЦЭМ!$D$10+'СЕТ СН'!$I$5-'СЕТ СН'!$I$21</f>
        <v>5245.2669764300008</v>
      </c>
      <c r="T139" s="36">
        <f>SUMIFS(СВЦЭМ!$D$39:$D$782,СВЦЭМ!$A$39:$A$782,$A139,СВЦЭМ!$B$39:$B$782,T$119)+'СЕТ СН'!$I$11+СВЦЭМ!$D$10+'СЕТ СН'!$I$5-'СЕТ СН'!$I$21</f>
        <v>5236.8299204600007</v>
      </c>
      <c r="U139" s="36">
        <f>SUMIFS(СВЦЭМ!$D$39:$D$782,СВЦЭМ!$A$39:$A$782,$A139,СВЦЭМ!$B$39:$B$782,U$119)+'СЕТ СН'!$I$11+СВЦЭМ!$D$10+'СЕТ СН'!$I$5-'СЕТ СН'!$I$21</f>
        <v>5234.4730318800002</v>
      </c>
      <c r="V139" s="36">
        <f>SUMIFS(СВЦЭМ!$D$39:$D$782,СВЦЭМ!$A$39:$A$782,$A139,СВЦЭМ!$B$39:$B$782,V$119)+'СЕТ СН'!$I$11+СВЦЭМ!$D$10+'СЕТ СН'!$I$5-'СЕТ СН'!$I$21</f>
        <v>5244.6421950500007</v>
      </c>
      <c r="W139" s="36">
        <f>SUMIFS(СВЦЭМ!$D$39:$D$782,СВЦЭМ!$A$39:$A$782,$A139,СВЦЭМ!$B$39:$B$782,W$119)+'СЕТ СН'!$I$11+СВЦЭМ!$D$10+'СЕТ СН'!$I$5-'СЕТ СН'!$I$21</f>
        <v>5198.1393859700001</v>
      </c>
      <c r="X139" s="36">
        <f>SUMIFS(СВЦЭМ!$D$39:$D$782,СВЦЭМ!$A$39:$A$782,$A139,СВЦЭМ!$B$39:$B$782,X$119)+'СЕТ СН'!$I$11+СВЦЭМ!$D$10+'СЕТ СН'!$I$5-'СЕТ СН'!$I$21</f>
        <v>5246.4713148600003</v>
      </c>
      <c r="Y139" s="36">
        <f>SUMIFS(СВЦЭМ!$D$39:$D$782,СВЦЭМ!$A$39:$A$782,$A139,СВЦЭМ!$B$39:$B$782,Y$119)+'СЕТ СН'!$I$11+СВЦЭМ!$D$10+'СЕТ СН'!$I$5-'СЕТ СН'!$I$21</f>
        <v>5339.0947311100008</v>
      </c>
    </row>
    <row r="140" spans="1:25" ht="15.75" x14ac:dyDescent="0.2">
      <c r="A140" s="35">
        <f t="shared" si="3"/>
        <v>45098</v>
      </c>
      <c r="B140" s="36">
        <f>SUMIFS(СВЦЭМ!$D$39:$D$782,СВЦЭМ!$A$39:$A$782,$A140,СВЦЭМ!$B$39:$B$782,B$119)+'СЕТ СН'!$I$11+СВЦЭМ!$D$10+'СЕТ СН'!$I$5-'СЕТ СН'!$I$21</f>
        <v>5360.43341134</v>
      </c>
      <c r="C140" s="36">
        <f>SUMIFS(СВЦЭМ!$D$39:$D$782,СВЦЭМ!$A$39:$A$782,$A140,СВЦЭМ!$B$39:$B$782,C$119)+'СЕТ СН'!$I$11+СВЦЭМ!$D$10+'СЕТ СН'!$I$5-'СЕТ СН'!$I$21</f>
        <v>5473.0860273899998</v>
      </c>
      <c r="D140" s="36">
        <f>SUMIFS(СВЦЭМ!$D$39:$D$782,СВЦЭМ!$A$39:$A$782,$A140,СВЦЭМ!$B$39:$B$782,D$119)+'СЕТ СН'!$I$11+СВЦЭМ!$D$10+'СЕТ СН'!$I$5-'СЕТ СН'!$I$21</f>
        <v>5571.8767597300002</v>
      </c>
      <c r="E140" s="36">
        <f>SUMIFS(СВЦЭМ!$D$39:$D$782,СВЦЭМ!$A$39:$A$782,$A140,СВЦЭМ!$B$39:$B$782,E$119)+'СЕТ СН'!$I$11+СВЦЭМ!$D$10+'СЕТ СН'!$I$5-'СЕТ СН'!$I$21</f>
        <v>5591.9040398200004</v>
      </c>
      <c r="F140" s="36">
        <f>SUMIFS(СВЦЭМ!$D$39:$D$782,СВЦЭМ!$A$39:$A$782,$A140,СВЦЭМ!$B$39:$B$782,F$119)+'СЕТ СН'!$I$11+СВЦЭМ!$D$10+'СЕТ СН'!$I$5-'СЕТ СН'!$I$21</f>
        <v>5580.1383424800006</v>
      </c>
      <c r="G140" s="36">
        <f>SUMIFS(СВЦЭМ!$D$39:$D$782,СВЦЭМ!$A$39:$A$782,$A140,СВЦЭМ!$B$39:$B$782,G$119)+'СЕТ СН'!$I$11+СВЦЭМ!$D$10+'СЕТ СН'!$I$5-'СЕТ СН'!$I$21</f>
        <v>5540.5719884800001</v>
      </c>
      <c r="H140" s="36">
        <f>SUMIFS(СВЦЭМ!$D$39:$D$782,СВЦЭМ!$A$39:$A$782,$A140,СВЦЭМ!$B$39:$B$782,H$119)+'СЕТ СН'!$I$11+СВЦЭМ!$D$10+'СЕТ СН'!$I$5-'СЕТ СН'!$I$21</f>
        <v>5394.9983169200004</v>
      </c>
      <c r="I140" s="36">
        <f>SUMIFS(СВЦЭМ!$D$39:$D$782,СВЦЭМ!$A$39:$A$782,$A140,СВЦЭМ!$B$39:$B$782,I$119)+'СЕТ СН'!$I$11+СВЦЭМ!$D$10+'СЕТ СН'!$I$5-'СЕТ СН'!$I$21</f>
        <v>5329.9205045200006</v>
      </c>
      <c r="J140" s="36">
        <f>SUMIFS(СВЦЭМ!$D$39:$D$782,СВЦЭМ!$A$39:$A$782,$A140,СВЦЭМ!$B$39:$B$782,J$119)+'СЕТ СН'!$I$11+СВЦЭМ!$D$10+'СЕТ СН'!$I$5-'СЕТ СН'!$I$21</f>
        <v>5242.3622719300001</v>
      </c>
      <c r="K140" s="36">
        <f>SUMIFS(СВЦЭМ!$D$39:$D$782,СВЦЭМ!$A$39:$A$782,$A140,СВЦЭМ!$B$39:$B$782,K$119)+'СЕТ СН'!$I$11+СВЦЭМ!$D$10+'СЕТ СН'!$I$5-'СЕТ СН'!$I$21</f>
        <v>5233.8110138100001</v>
      </c>
      <c r="L140" s="36">
        <f>SUMIFS(СВЦЭМ!$D$39:$D$782,СВЦЭМ!$A$39:$A$782,$A140,СВЦЭМ!$B$39:$B$782,L$119)+'СЕТ СН'!$I$11+СВЦЭМ!$D$10+'СЕТ СН'!$I$5-'СЕТ СН'!$I$21</f>
        <v>5264.6136918500006</v>
      </c>
      <c r="M140" s="36">
        <f>SUMIFS(СВЦЭМ!$D$39:$D$782,СВЦЭМ!$A$39:$A$782,$A140,СВЦЭМ!$B$39:$B$782,M$119)+'СЕТ СН'!$I$11+СВЦЭМ!$D$10+'СЕТ СН'!$I$5-'СЕТ СН'!$I$21</f>
        <v>5285.7417419499998</v>
      </c>
      <c r="N140" s="36">
        <f>SUMIFS(СВЦЭМ!$D$39:$D$782,СВЦЭМ!$A$39:$A$782,$A140,СВЦЭМ!$B$39:$B$782,N$119)+'СЕТ СН'!$I$11+СВЦЭМ!$D$10+'СЕТ СН'!$I$5-'СЕТ СН'!$I$21</f>
        <v>5338.2030480800004</v>
      </c>
      <c r="O140" s="36">
        <f>SUMIFS(СВЦЭМ!$D$39:$D$782,СВЦЭМ!$A$39:$A$782,$A140,СВЦЭМ!$B$39:$B$782,O$119)+'СЕТ СН'!$I$11+СВЦЭМ!$D$10+'СЕТ СН'!$I$5-'СЕТ СН'!$I$21</f>
        <v>5300.1103094200007</v>
      </c>
      <c r="P140" s="36">
        <f>SUMIFS(СВЦЭМ!$D$39:$D$782,СВЦЭМ!$A$39:$A$782,$A140,СВЦЭМ!$B$39:$B$782,P$119)+'СЕТ СН'!$I$11+СВЦЭМ!$D$10+'СЕТ СН'!$I$5-'СЕТ СН'!$I$21</f>
        <v>5317.3930617900005</v>
      </c>
      <c r="Q140" s="36">
        <f>SUMIFS(СВЦЭМ!$D$39:$D$782,СВЦЭМ!$A$39:$A$782,$A140,СВЦЭМ!$B$39:$B$782,Q$119)+'СЕТ СН'!$I$11+СВЦЭМ!$D$10+'СЕТ СН'!$I$5-'СЕТ СН'!$I$21</f>
        <v>5318.4001073199997</v>
      </c>
      <c r="R140" s="36">
        <f>SUMIFS(СВЦЭМ!$D$39:$D$782,СВЦЭМ!$A$39:$A$782,$A140,СВЦЭМ!$B$39:$B$782,R$119)+'СЕТ СН'!$I$11+СВЦЭМ!$D$10+'СЕТ СН'!$I$5-'СЕТ СН'!$I$21</f>
        <v>5308.1845570000005</v>
      </c>
      <c r="S140" s="36">
        <f>SUMIFS(СВЦЭМ!$D$39:$D$782,СВЦЭМ!$A$39:$A$782,$A140,СВЦЭМ!$B$39:$B$782,S$119)+'СЕТ СН'!$I$11+СВЦЭМ!$D$10+'СЕТ СН'!$I$5-'СЕТ СН'!$I$21</f>
        <v>5287.0010321500004</v>
      </c>
      <c r="T140" s="36">
        <f>SUMIFS(СВЦЭМ!$D$39:$D$782,СВЦЭМ!$A$39:$A$782,$A140,СВЦЭМ!$B$39:$B$782,T$119)+'СЕТ СН'!$I$11+СВЦЭМ!$D$10+'СЕТ СН'!$I$5-'СЕТ СН'!$I$21</f>
        <v>5297.8976135600005</v>
      </c>
      <c r="U140" s="36">
        <f>SUMIFS(СВЦЭМ!$D$39:$D$782,СВЦЭМ!$A$39:$A$782,$A140,СВЦЭМ!$B$39:$B$782,U$119)+'СЕТ СН'!$I$11+СВЦЭМ!$D$10+'СЕТ СН'!$I$5-'СЕТ СН'!$I$21</f>
        <v>5287.7400342700003</v>
      </c>
      <c r="V140" s="36">
        <f>SUMIFS(СВЦЭМ!$D$39:$D$782,СВЦЭМ!$A$39:$A$782,$A140,СВЦЭМ!$B$39:$B$782,V$119)+'СЕТ СН'!$I$11+СВЦЭМ!$D$10+'СЕТ СН'!$I$5-'СЕТ СН'!$I$21</f>
        <v>5269.4662681200007</v>
      </c>
      <c r="W140" s="36">
        <f>SUMIFS(СВЦЭМ!$D$39:$D$782,СВЦЭМ!$A$39:$A$782,$A140,СВЦЭМ!$B$39:$B$782,W$119)+'СЕТ СН'!$I$11+СВЦЭМ!$D$10+'СЕТ СН'!$I$5-'СЕТ СН'!$I$21</f>
        <v>5286.9134298400004</v>
      </c>
      <c r="X140" s="36">
        <f>SUMIFS(СВЦЭМ!$D$39:$D$782,СВЦЭМ!$A$39:$A$782,$A140,СВЦЭМ!$B$39:$B$782,X$119)+'СЕТ СН'!$I$11+СВЦЭМ!$D$10+'СЕТ СН'!$I$5-'СЕТ СН'!$I$21</f>
        <v>5337.4403746900007</v>
      </c>
      <c r="Y140" s="36">
        <f>SUMIFS(СВЦЭМ!$D$39:$D$782,СВЦЭМ!$A$39:$A$782,$A140,СВЦЭМ!$B$39:$B$782,Y$119)+'СЕТ СН'!$I$11+СВЦЭМ!$D$10+'СЕТ СН'!$I$5-'СЕТ СН'!$I$21</f>
        <v>5447.74248885</v>
      </c>
    </row>
    <row r="141" spans="1:25" ht="15.75" x14ac:dyDescent="0.2">
      <c r="A141" s="35">
        <f t="shared" si="3"/>
        <v>45099</v>
      </c>
      <c r="B141" s="36">
        <f>SUMIFS(СВЦЭМ!$D$39:$D$782,СВЦЭМ!$A$39:$A$782,$A141,СВЦЭМ!$B$39:$B$782,B$119)+'СЕТ СН'!$I$11+СВЦЭМ!$D$10+'СЕТ СН'!$I$5-'СЕТ СН'!$I$21</f>
        <v>5463.4958842400001</v>
      </c>
      <c r="C141" s="36">
        <f>SUMIFS(СВЦЭМ!$D$39:$D$782,СВЦЭМ!$A$39:$A$782,$A141,СВЦЭМ!$B$39:$B$782,C$119)+'СЕТ СН'!$I$11+СВЦЭМ!$D$10+'СЕТ СН'!$I$5-'СЕТ СН'!$I$21</f>
        <v>5537.5678377599997</v>
      </c>
      <c r="D141" s="36">
        <f>SUMIFS(СВЦЭМ!$D$39:$D$782,СВЦЭМ!$A$39:$A$782,$A141,СВЦЭМ!$B$39:$B$782,D$119)+'СЕТ СН'!$I$11+СВЦЭМ!$D$10+'СЕТ СН'!$I$5-'СЕТ СН'!$I$21</f>
        <v>5562.4884244900004</v>
      </c>
      <c r="E141" s="36">
        <f>SUMIFS(СВЦЭМ!$D$39:$D$782,СВЦЭМ!$A$39:$A$782,$A141,СВЦЭМ!$B$39:$B$782,E$119)+'СЕТ СН'!$I$11+СВЦЭМ!$D$10+'СЕТ СН'!$I$5-'СЕТ СН'!$I$21</f>
        <v>5539.3269628100006</v>
      </c>
      <c r="F141" s="36">
        <f>SUMIFS(СВЦЭМ!$D$39:$D$782,СВЦЭМ!$A$39:$A$782,$A141,СВЦЭМ!$B$39:$B$782,F$119)+'СЕТ СН'!$I$11+СВЦЭМ!$D$10+'СЕТ СН'!$I$5-'СЕТ СН'!$I$21</f>
        <v>5539.3300091500005</v>
      </c>
      <c r="G141" s="36">
        <f>SUMIFS(СВЦЭМ!$D$39:$D$782,СВЦЭМ!$A$39:$A$782,$A141,СВЦЭМ!$B$39:$B$782,G$119)+'СЕТ СН'!$I$11+СВЦЭМ!$D$10+'СЕТ СН'!$I$5-'СЕТ СН'!$I$21</f>
        <v>5547.5063902900001</v>
      </c>
      <c r="H141" s="36">
        <f>SUMIFS(СВЦЭМ!$D$39:$D$782,СВЦЭМ!$A$39:$A$782,$A141,СВЦЭМ!$B$39:$B$782,H$119)+'СЕТ СН'!$I$11+СВЦЭМ!$D$10+'СЕТ СН'!$I$5-'СЕТ СН'!$I$21</f>
        <v>5371.6518450399999</v>
      </c>
      <c r="I141" s="36">
        <f>SUMIFS(СВЦЭМ!$D$39:$D$782,СВЦЭМ!$A$39:$A$782,$A141,СВЦЭМ!$B$39:$B$782,I$119)+'СЕТ СН'!$I$11+СВЦЭМ!$D$10+'СЕТ СН'!$I$5-'СЕТ СН'!$I$21</f>
        <v>5343.0513680900003</v>
      </c>
      <c r="J141" s="36">
        <f>SUMIFS(СВЦЭМ!$D$39:$D$782,СВЦЭМ!$A$39:$A$782,$A141,СВЦЭМ!$B$39:$B$782,J$119)+'СЕТ СН'!$I$11+СВЦЭМ!$D$10+'СЕТ СН'!$I$5-'СЕТ СН'!$I$21</f>
        <v>5263.2035510000005</v>
      </c>
      <c r="K141" s="36">
        <f>SUMIFS(СВЦЭМ!$D$39:$D$782,СВЦЭМ!$A$39:$A$782,$A141,СВЦЭМ!$B$39:$B$782,K$119)+'СЕТ СН'!$I$11+СВЦЭМ!$D$10+'СЕТ СН'!$I$5-'СЕТ СН'!$I$21</f>
        <v>5243.0734664700003</v>
      </c>
      <c r="L141" s="36">
        <f>SUMIFS(СВЦЭМ!$D$39:$D$782,СВЦЭМ!$A$39:$A$782,$A141,СВЦЭМ!$B$39:$B$782,L$119)+'СЕТ СН'!$I$11+СВЦЭМ!$D$10+'СЕТ СН'!$I$5-'СЕТ СН'!$I$21</f>
        <v>5244.40808285</v>
      </c>
      <c r="M141" s="36">
        <f>SUMIFS(СВЦЭМ!$D$39:$D$782,СВЦЭМ!$A$39:$A$782,$A141,СВЦЭМ!$B$39:$B$782,M$119)+'СЕТ СН'!$I$11+СВЦЭМ!$D$10+'СЕТ СН'!$I$5-'СЕТ СН'!$I$21</f>
        <v>5281.2990890700003</v>
      </c>
      <c r="N141" s="36">
        <f>SUMIFS(СВЦЭМ!$D$39:$D$782,СВЦЭМ!$A$39:$A$782,$A141,СВЦЭМ!$B$39:$B$782,N$119)+'СЕТ СН'!$I$11+СВЦЭМ!$D$10+'СЕТ СН'!$I$5-'СЕТ СН'!$I$21</f>
        <v>5327.5294552100004</v>
      </c>
      <c r="O141" s="36">
        <f>SUMIFS(СВЦЭМ!$D$39:$D$782,СВЦЭМ!$A$39:$A$782,$A141,СВЦЭМ!$B$39:$B$782,O$119)+'СЕТ СН'!$I$11+СВЦЭМ!$D$10+'СЕТ СН'!$I$5-'СЕТ СН'!$I$21</f>
        <v>5332.2950263300008</v>
      </c>
      <c r="P141" s="36">
        <f>SUMIFS(СВЦЭМ!$D$39:$D$782,СВЦЭМ!$A$39:$A$782,$A141,СВЦЭМ!$B$39:$B$782,P$119)+'СЕТ СН'!$I$11+СВЦЭМ!$D$10+'СЕТ СН'!$I$5-'СЕТ СН'!$I$21</f>
        <v>5329.3634959000001</v>
      </c>
      <c r="Q141" s="36">
        <f>SUMIFS(СВЦЭМ!$D$39:$D$782,СВЦЭМ!$A$39:$A$782,$A141,СВЦЭМ!$B$39:$B$782,Q$119)+'СЕТ СН'!$I$11+СВЦЭМ!$D$10+'СЕТ СН'!$I$5-'СЕТ СН'!$I$21</f>
        <v>5327.8400632900002</v>
      </c>
      <c r="R141" s="36">
        <f>SUMIFS(СВЦЭМ!$D$39:$D$782,СВЦЭМ!$A$39:$A$782,$A141,СВЦЭМ!$B$39:$B$782,R$119)+'СЕТ СН'!$I$11+СВЦЭМ!$D$10+'СЕТ СН'!$I$5-'СЕТ СН'!$I$21</f>
        <v>5313.5317453500002</v>
      </c>
      <c r="S141" s="36">
        <f>SUMIFS(СВЦЭМ!$D$39:$D$782,СВЦЭМ!$A$39:$A$782,$A141,СВЦЭМ!$B$39:$B$782,S$119)+'СЕТ СН'!$I$11+СВЦЭМ!$D$10+'СЕТ СН'!$I$5-'СЕТ СН'!$I$21</f>
        <v>5290.3147753900002</v>
      </c>
      <c r="T141" s="36">
        <f>SUMIFS(СВЦЭМ!$D$39:$D$782,СВЦЭМ!$A$39:$A$782,$A141,СВЦЭМ!$B$39:$B$782,T$119)+'СЕТ СН'!$I$11+СВЦЭМ!$D$10+'СЕТ СН'!$I$5-'СЕТ СН'!$I$21</f>
        <v>5311.2333454100008</v>
      </c>
      <c r="U141" s="36">
        <f>SUMIFS(СВЦЭМ!$D$39:$D$782,СВЦЭМ!$A$39:$A$782,$A141,СВЦЭМ!$B$39:$B$782,U$119)+'СЕТ СН'!$I$11+СВЦЭМ!$D$10+'СЕТ СН'!$I$5-'СЕТ СН'!$I$21</f>
        <v>5283.3687873500003</v>
      </c>
      <c r="V141" s="36">
        <f>SUMIFS(СВЦЭМ!$D$39:$D$782,СВЦЭМ!$A$39:$A$782,$A141,СВЦЭМ!$B$39:$B$782,V$119)+'СЕТ СН'!$I$11+СВЦЭМ!$D$10+'СЕТ СН'!$I$5-'СЕТ СН'!$I$21</f>
        <v>5241.4136121600004</v>
      </c>
      <c r="W141" s="36">
        <f>SUMIFS(СВЦЭМ!$D$39:$D$782,СВЦЭМ!$A$39:$A$782,$A141,СВЦЭМ!$B$39:$B$782,W$119)+'СЕТ СН'!$I$11+СВЦЭМ!$D$10+'СЕТ СН'!$I$5-'СЕТ СН'!$I$21</f>
        <v>5276.8282364000006</v>
      </c>
      <c r="X141" s="36">
        <f>SUMIFS(СВЦЭМ!$D$39:$D$782,СВЦЭМ!$A$39:$A$782,$A141,СВЦЭМ!$B$39:$B$782,X$119)+'СЕТ СН'!$I$11+СВЦЭМ!$D$10+'СЕТ СН'!$I$5-'СЕТ СН'!$I$21</f>
        <v>5338.3315297900008</v>
      </c>
      <c r="Y141" s="36">
        <f>SUMIFS(СВЦЭМ!$D$39:$D$782,СВЦЭМ!$A$39:$A$782,$A141,СВЦЭМ!$B$39:$B$782,Y$119)+'СЕТ СН'!$I$11+СВЦЭМ!$D$10+'СЕТ СН'!$I$5-'СЕТ СН'!$I$21</f>
        <v>5425.3611097200001</v>
      </c>
    </row>
    <row r="142" spans="1:25" ht="15.75" x14ac:dyDescent="0.2">
      <c r="A142" s="35">
        <f t="shared" si="3"/>
        <v>45100</v>
      </c>
      <c r="B142" s="36">
        <f>SUMIFS(СВЦЭМ!$D$39:$D$782,СВЦЭМ!$A$39:$A$782,$A142,СВЦЭМ!$B$39:$B$782,B$119)+'СЕТ СН'!$I$11+СВЦЭМ!$D$10+'СЕТ СН'!$I$5-'СЕТ СН'!$I$21</f>
        <v>5441.9566488199998</v>
      </c>
      <c r="C142" s="36">
        <f>SUMIFS(СВЦЭМ!$D$39:$D$782,СВЦЭМ!$A$39:$A$782,$A142,СВЦЭМ!$B$39:$B$782,C$119)+'СЕТ СН'!$I$11+СВЦЭМ!$D$10+'СЕТ СН'!$I$5-'СЕТ СН'!$I$21</f>
        <v>5564.96459882</v>
      </c>
      <c r="D142" s="36">
        <f>SUMIFS(СВЦЭМ!$D$39:$D$782,СВЦЭМ!$A$39:$A$782,$A142,СВЦЭМ!$B$39:$B$782,D$119)+'СЕТ СН'!$I$11+СВЦЭМ!$D$10+'СЕТ СН'!$I$5-'СЕТ СН'!$I$21</f>
        <v>5629.81691563</v>
      </c>
      <c r="E142" s="36">
        <f>SUMIFS(СВЦЭМ!$D$39:$D$782,СВЦЭМ!$A$39:$A$782,$A142,СВЦЭМ!$B$39:$B$782,E$119)+'СЕТ СН'!$I$11+СВЦЭМ!$D$10+'СЕТ СН'!$I$5-'СЕТ СН'!$I$21</f>
        <v>5605.93324674</v>
      </c>
      <c r="F142" s="36">
        <f>SUMIFS(СВЦЭМ!$D$39:$D$782,СВЦЭМ!$A$39:$A$782,$A142,СВЦЭМ!$B$39:$B$782,F$119)+'СЕТ СН'!$I$11+СВЦЭМ!$D$10+'СЕТ СН'!$I$5-'СЕТ СН'!$I$21</f>
        <v>5594.11094581</v>
      </c>
      <c r="G142" s="36">
        <f>SUMIFS(СВЦЭМ!$D$39:$D$782,СВЦЭМ!$A$39:$A$782,$A142,СВЦЭМ!$B$39:$B$782,G$119)+'СЕТ СН'!$I$11+СВЦЭМ!$D$10+'СЕТ СН'!$I$5-'СЕТ СН'!$I$21</f>
        <v>5505.1969646800007</v>
      </c>
      <c r="H142" s="36">
        <f>SUMIFS(СВЦЭМ!$D$39:$D$782,СВЦЭМ!$A$39:$A$782,$A142,СВЦЭМ!$B$39:$B$782,H$119)+'СЕТ СН'!$I$11+СВЦЭМ!$D$10+'СЕТ СН'!$I$5-'СЕТ СН'!$I$21</f>
        <v>5380.4464343300006</v>
      </c>
      <c r="I142" s="36">
        <f>SUMIFS(СВЦЭМ!$D$39:$D$782,СВЦЭМ!$A$39:$A$782,$A142,СВЦЭМ!$B$39:$B$782,I$119)+'СЕТ СН'!$I$11+СВЦЭМ!$D$10+'СЕТ СН'!$I$5-'СЕТ СН'!$I$21</f>
        <v>5251.8328935200007</v>
      </c>
      <c r="J142" s="36">
        <f>SUMIFS(СВЦЭМ!$D$39:$D$782,СВЦЭМ!$A$39:$A$782,$A142,СВЦЭМ!$B$39:$B$782,J$119)+'СЕТ СН'!$I$11+СВЦЭМ!$D$10+'СЕТ СН'!$I$5-'СЕТ СН'!$I$21</f>
        <v>5190.0575918100003</v>
      </c>
      <c r="K142" s="36">
        <f>SUMIFS(СВЦЭМ!$D$39:$D$782,СВЦЭМ!$A$39:$A$782,$A142,СВЦЭМ!$B$39:$B$782,K$119)+'СЕТ СН'!$I$11+СВЦЭМ!$D$10+'СЕТ СН'!$I$5-'СЕТ СН'!$I$21</f>
        <v>5129.1193639100002</v>
      </c>
      <c r="L142" s="36">
        <f>SUMIFS(СВЦЭМ!$D$39:$D$782,СВЦЭМ!$A$39:$A$782,$A142,СВЦЭМ!$B$39:$B$782,L$119)+'СЕТ СН'!$I$11+СВЦЭМ!$D$10+'СЕТ СН'!$I$5-'СЕТ СН'!$I$21</f>
        <v>5081.9215316099999</v>
      </c>
      <c r="M142" s="36">
        <f>SUMIFS(СВЦЭМ!$D$39:$D$782,СВЦЭМ!$A$39:$A$782,$A142,СВЦЭМ!$B$39:$B$782,M$119)+'СЕТ СН'!$I$11+СВЦЭМ!$D$10+'СЕТ СН'!$I$5-'СЕТ СН'!$I$21</f>
        <v>5099.0536829800003</v>
      </c>
      <c r="N142" s="36">
        <f>SUMIFS(СВЦЭМ!$D$39:$D$782,СВЦЭМ!$A$39:$A$782,$A142,СВЦЭМ!$B$39:$B$782,N$119)+'СЕТ СН'!$I$11+СВЦЭМ!$D$10+'СЕТ СН'!$I$5-'СЕТ СН'!$I$21</f>
        <v>5133.9866948899999</v>
      </c>
      <c r="O142" s="36">
        <f>SUMIFS(СВЦЭМ!$D$39:$D$782,СВЦЭМ!$A$39:$A$782,$A142,СВЦЭМ!$B$39:$B$782,O$119)+'СЕТ СН'!$I$11+СВЦЭМ!$D$10+'СЕТ СН'!$I$5-'СЕТ СН'!$I$21</f>
        <v>5165.7827732800006</v>
      </c>
      <c r="P142" s="36">
        <f>SUMIFS(СВЦЭМ!$D$39:$D$782,СВЦЭМ!$A$39:$A$782,$A142,СВЦЭМ!$B$39:$B$782,P$119)+'СЕТ СН'!$I$11+СВЦЭМ!$D$10+'СЕТ СН'!$I$5-'СЕТ СН'!$I$21</f>
        <v>5178.8236186000004</v>
      </c>
      <c r="Q142" s="36">
        <f>SUMIFS(СВЦЭМ!$D$39:$D$782,СВЦЭМ!$A$39:$A$782,$A142,СВЦЭМ!$B$39:$B$782,Q$119)+'СЕТ СН'!$I$11+СВЦЭМ!$D$10+'СЕТ СН'!$I$5-'СЕТ СН'!$I$21</f>
        <v>5188.2931360800003</v>
      </c>
      <c r="R142" s="36">
        <f>SUMIFS(СВЦЭМ!$D$39:$D$782,СВЦЭМ!$A$39:$A$782,$A142,СВЦЭМ!$B$39:$B$782,R$119)+'СЕТ СН'!$I$11+СВЦЭМ!$D$10+'СЕТ СН'!$I$5-'СЕТ СН'!$I$21</f>
        <v>5163.0519076300006</v>
      </c>
      <c r="S142" s="36">
        <f>SUMIFS(СВЦЭМ!$D$39:$D$782,СВЦЭМ!$A$39:$A$782,$A142,СВЦЭМ!$B$39:$B$782,S$119)+'СЕТ СН'!$I$11+СВЦЭМ!$D$10+'СЕТ СН'!$I$5-'СЕТ СН'!$I$21</f>
        <v>5150.0061080800006</v>
      </c>
      <c r="T142" s="36">
        <f>SUMIFS(СВЦЭМ!$D$39:$D$782,СВЦЭМ!$A$39:$A$782,$A142,СВЦЭМ!$B$39:$B$782,T$119)+'СЕТ СН'!$I$11+СВЦЭМ!$D$10+'СЕТ СН'!$I$5-'СЕТ СН'!$I$21</f>
        <v>5148.5146069600005</v>
      </c>
      <c r="U142" s="36">
        <f>SUMIFS(СВЦЭМ!$D$39:$D$782,СВЦЭМ!$A$39:$A$782,$A142,СВЦЭМ!$B$39:$B$782,U$119)+'СЕТ СН'!$I$11+СВЦЭМ!$D$10+'СЕТ СН'!$I$5-'СЕТ СН'!$I$21</f>
        <v>5158.2044623399997</v>
      </c>
      <c r="V142" s="36">
        <f>SUMIFS(СВЦЭМ!$D$39:$D$782,СВЦЭМ!$A$39:$A$782,$A142,СВЦЭМ!$B$39:$B$782,V$119)+'СЕТ СН'!$I$11+СВЦЭМ!$D$10+'СЕТ СН'!$I$5-'СЕТ СН'!$I$21</f>
        <v>5161.6701219000006</v>
      </c>
      <c r="W142" s="36">
        <f>SUMIFS(СВЦЭМ!$D$39:$D$782,СВЦЭМ!$A$39:$A$782,$A142,СВЦЭМ!$B$39:$B$782,W$119)+'СЕТ СН'!$I$11+СВЦЭМ!$D$10+'СЕТ СН'!$I$5-'СЕТ СН'!$I$21</f>
        <v>5142.26828019</v>
      </c>
      <c r="X142" s="36">
        <f>SUMIFS(СВЦЭМ!$D$39:$D$782,СВЦЭМ!$A$39:$A$782,$A142,СВЦЭМ!$B$39:$B$782,X$119)+'СЕТ СН'!$I$11+СВЦЭМ!$D$10+'СЕТ СН'!$I$5-'СЕТ СН'!$I$21</f>
        <v>5172.1114802299999</v>
      </c>
      <c r="Y142" s="36">
        <f>SUMIFS(СВЦЭМ!$D$39:$D$782,СВЦЭМ!$A$39:$A$782,$A142,СВЦЭМ!$B$39:$B$782,Y$119)+'СЕТ СН'!$I$11+СВЦЭМ!$D$10+'СЕТ СН'!$I$5-'СЕТ СН'!$I$21</f>
        <v>5323.8124742400005</v>
      </c>
    </row>
    <row r="143" spans="1:25" ht="15.75" x14ac:dyDescent="0.2">
      <c r="A143" s="35">
        <f t="shared" si="3"/>
        <v>45101</v>
      </c>
      <c r="B143" s="36">
        <f>SUMIFS(СВЦЭМ!$D$39:$D$782,СВЦЭМ!$A$39:$A$782,$A143,СВЦЭМ!$B$39:$B$782,B$119)+'СЕТ СН'!$I$11+СВЦЭМ!$D$10+'СЕТ СН'!$I$5-'СЕТ СН'!$I$21</f>
        <v>5299.2528315300005</v>
      </c>
      <c r="C143" s="36">
        <f>SUMIFS(СВЦЭМ!$D$39:$D$782,СВЦЭМ!$A$39:$A$782,$A143,СВЦЭМ!$B$39:$B$782,C$119)+'СЕТ СН'!$I$11+СВЦЭМ!$D$10+'СЕТ СН'!$I$5-'СЕТ СН'!$I$21</f>
        <v>5384.83345921</v>
      </c>
      <c r="D143" s="36">
        <f>SUMIFS(СВЦЭМ!$D$39:$D$782,СВЦЭМ!$A$39:$A$782,$A143,СВЦЭМ!$B$39:$B$782,D$119)+'СЕТ СН'!$I$11+СВЦЭМ!$D$10+'СЕТ СН'!$I$5-'СЕТ СН'!$I$21</f>
        <v>5467.4006572500002</v>
      </c>
      <c r="E143" s="36">
        <f>SUMIFS(СВЦЭМ!$D$39:$D$782,СВЦЭМ!$A$39:$A$782,$A143,СВЦЭМ!$B$39:$B$782,E$119)+'СЕТ СН'!$I$11+СВЦЭМ!$D$10+'СЕТ СН'!$I$5-'СЕТ СН'!$I$21</f>
        <v>5465.2241730000005</v>
      </c>
      <c r="F143" s="36">
        <f>SUMIFS(СВЦЭМ!$D$39:$D$782,СВЦЭМ!$A$39:$A$782,$A143,СВЦЭМ!$B$39:$B$782,F$119)+'СЕТ СН'!$I$11+СВЦЭМ!$D$10+'СЕТ СН'!$I$5-'СЕТ СН'!$I$21</f>
        <v>5462.6366713900006</v>
      </c>
      <c r="G143" s="36">
        <f>SUMIFS(СВЦЭМ!$D$39:$D$782,СВЦЭМ!$A$39:$A$782,$A143,СВЦЭМ!$B$39:$B$782,G$119)+'СЕТ СН'!$I$11+СВЦЭМ!$D$10+'СЕТ СН'!$I$5-'СЕТ СН'!$I$21</f>
        <v>5465.28318537</v>
      </c>
      <c r="H143" s="36">
        <f>SUMIFS(СВЦЭМ!$D$39:$D$782,СВЦЭМ!$A$39:$A$782,$A143,СВЦЭМ!$B$39:$B$782,H$119)+'СЕТ СН'!$I$11+СВЦЭМ!$D$10+'СЕТ СН'!$I$5-'СЕТ СН'!$I$21</f>
        <v>5421.0840967300001</v>
      </c>
      <c r="I143" s="36">
        <f>SUMIFS(СВЦЭМ!$D$39:$D$782,СВЦЭМ!$A$39:$A$782,$A143,СВЦЭМ!$B$39:$B$782,I$119)+'СЕТ СН'!$I$11+СВЦЭМ!$D$10+'СЕТ СН'!$I$5-'СЕТ СН'!$I$21</f>
        <v>5367.7368336400004</v>
      </c>
      <c r="J143" s="36">
        <f>SUMIFS(СВЦЭМ!$D$39:$D$782,СВЦЭМ!$A$39:$A$782,$A143,СВЦЭМ!$B$39:$B$782,J$119)+'СЕТ СН'!$I$11+СВЦЭМ!$D$10+'СЕТ СН'!$I$5-'СЕТ СН'!$I$21</f>
        <v>5263.6490209700005</v>
      </c>
      <c r="K143" s="36">
        <f>SUMIFS(СВЦЭМ!$D$39:$D$782,СВЦЭМ!$A$39:$A$782,$A143,СВЦЭМ!$B$39:$B$782,K$119)+'СЕТ СН'!$I$11+СВЦЭМ!$D$10+'СЕТ СН'!$I$5-'СЕТ СН'!$I$21</f>
        <v>5185.1723219400001</v>
      </c>
      <c r="L143" s="36">
        <f>SUMIFS(СВЦЭМ!$D$39:$D$782,СВЦЭМ!$A$39:$A$782,$A143,СВЦЭМ!$B$39:$B$782,L$119)+'СЕТ СН'!$I$11+СВЦЭМ!$D$10+'СЕТ СН'!$I$5-'СЕТ СН'!$I$21</f>
        <v>5174.9333204800005</v>
      </c>
      <c r="M143" s="36">
        <f>SUMIFS(СВЦЭМ!$D$39:$D$782,СВЦЭМ!$A$39:$A$782,$A143,СВЦЭМ!$B$39:$B$782,M$119)+'СЕТ СН'!$I$11+СВЦЭМ!$D$10+'СЕТ СН'!$I$5-'СЕТ СН'!$I$21</f>
        <v>5200.4354830900002</v>
      </c>
      <c r="N143" s="36">
        <f>SUMIFS(СВЦЭМ!$D$39:$D$782,СВЦЭМ!$A$39:$A$782,$A143,СВЦЭМ!$B$39:$B$782,N$119)+'СЕТ СН'!$I$11+СВЦЭМ!$D$10+'СЕТ СН'!$I$5-'СЕТ СН'!$I$21</f>
        <v>5262.3388827300005</v>
      </c>
      <c r="O143" s="36">
        <f>SUMIFS(СВЦЭМ!$D$39:$D$782,СВЦЭМ!$A$39:$A$782,$A143,СВЦЭМ!$B$39:$B$782,O$119)+'СЕТ СН'!$I$11+СВЦЭМ!$D$10+'СЕТ СН'!$I$5-'СЕТ СН'!$I$21</f>
        <v>5303.6118938600002</v>
      </c>
      <c r="P143" s="36">
        <f>SUMIFS(СВЦЭМ!$D$39:$D$782,СВЦЭМ!$A$39:$A$782,$A143,СВЦЭМ!$B$39:$B$782,P$119)+'СЕТ СН'!$I$11+СВЦЭМ!$D$10+'СЕТ СН'!$I$5-'СЕТ СН'!$I$21</f>
        <v>5308.90734445</v>
      </c>
      <c r="Q143" s="36">
        <f>SUMIFS(СВЦЭМ!$D$39:$D$782,СВЦЭМ!$A$39:$A$782,$A143,СВЦЭМ!$B$39:$B$782,Q$119)+'СЕТ СН'!$I$11+СВЦЭМ!$D$10+'СЕТ СН'!$I$5-'СЕТ СН'!$I$21</f>
        <v>5321.2037519599999</v>
      </c>
      <c r="R143" s="36">
        <f>SUMIFS(СВЦЭМ!$D$39:$D$782,СВЦЭМ!$A$39:$A$782,$A143,СВЦЭМ!$B$39:$B$782,R$119)+'СЕТ СН'!$I$11+СВЦЭМ!$D$10+'СЕТ СН'!$I$5-'СЕТ СН'!$I$21</f>
        <v>5297.1015601500003</v>
      </c>
      <c r="S143" s="36">
        <f>SUMIFS(СВЦЭМ!$D$39:$D$782,СВЦЭМ!$A$39:$A$782,$A143,СВЦЭМ!$B$39:$B$782,S$119)+'СЕТ СН'!$I$11+СВЦЭМ!$D$10+'СЕТ СН'!$I$5-'СЕТ СН'!$I$21</f>
        <v>5281.3028801199998</v>
      </c>
      <c r="T143" s="36">
        <f>SUMIFS(СВЦЭМ!$D$39:$D$782,СВЦЭМ!$A$39:$A$782,$A143,СВЦЭМ!$B$39:$B$782,T$119)+'СЕТ СН'!$I$11+СВЦЭМ!$D$10+'СЕТ СН'!$I$5-'СЕТ СН'!$I$21</f>
        <v>5304.0933671700004</v>
      </c>
      <c r="U143" s="36">
        <f>SUMIFS(СВЦЭМ!$D$39:$D$782,СВЦЭМ!$A$39:$A$782,$A143,СВЦЭМ!$B$39:$B$782,U$119)+'СЕТ СН'!$I$11+СВЦЭМ!$D$10+'СЕТ СН'!$I$5-'СЕТ СН'!$I$21</f>
        <v>5319.4877284300001</v>
      </c>
      <c r="V143" s="36">
        <f>SUMIFS(СВЦЭМ!$D$39:$D$782,СВЦЭМ!$A$39:$A$782,$A143,СВЦЭМ!$B$39:$B$782,V$119)+'СЕТ СН'!$I$11+СВЦЭМ!$D$10+'СЕТ СН'!$I$5-'СЕТ СН'!$I$21</f>
        <v>5319.39501122</v>
      </c>
      <c r="W143" s="36">
        <f>SUMIFS(СВЦЭМ!$D$39:$D$782,СВЦЭМ!$A$39:$A$782,$A143,СВЦЭМ!$B$39:$B$782,W$119)+'СЕТ СН'!$I$11+СВЦЭМ!$D$10+'СЕТ СН'!$I$5-'СЕТ СН'!$I$21</f>
        <v>5285.4324745900003</v>
      </c>
      <c r="X143" s="36">
        <f>SUMIFS(СВЦЭМ!$D$39:$D$782,СВЦЭМ!$A$39:$A$782,$A143,СВЦЭМ!$B$39:$B$782,X$119)+'СЕТ СН'!$I$11+СВЦЭМ!$D$10+'СЕТ СН'!$I$5-'СЕТ СН'!$I$21</f>
        <v>5317.5504176700006</v>
      </c>
      <c r="Y143" s="36">
        <f>SUMIFS(СВЦЭМ!$D$39:$D$782,СВЦЭМ!$A$39:$A$782,$A143,СВЦЭМ!$B$39:$B$782,Y$119)+'СЕТ СН'!$I$11+СВЦЭМ!$D$10+'СЕТ СН'!$I$5-'СЕТ СН'!$I$21</f>
        <v>5398.4956048599997</v>
      </c>
    </row>
    <row r="144" spans="1:25" ht="15.75" x14ac:dyDescent="0.2">
      <c r="A144" s="35">
        <f t="shared" si="3"/>
        <v>45102</v>
      </c>
      <c r="B144" s="36">
        <f>SUMIFS(СВЦЭМ!$D$39:$D$782,СВЦЭМ!$A$39:$A$782,$A144,СВЦЭМ!$B$39:$B$782,B$119)+'СЕТ СН'!$I$11+СВЦЭМ!$D$10+'СЕТ СН'!$I$5-'СЕТ СН'!$I$21</f>
        <v>5399.0923214200002</v>
      </c>
      <c r="C144" s="36">
        <f>SUMIFS(СВЦЭМ!$D$39:$D$782,СВЦЭМ!$A$39:$A$782,$A144,СВЦЭМ!$B$39:$B$782,C$119)+'СЕТ СН'!$I$11+СВЦЭМ!$D$10+'СЕТ СН'!$I$5-'СЕТ СН'!$I$21</f>
        <v>5472.5628864299997</v>
      </c>
      <c r="D144" s="36">
        <f>SUMIFS(СВЦЭМ!$D$39:$D$782,СВЦЭМ!$A$39:$A$782,$A144,СВЦЭМ!$B$39:$B$782,D$119)+'СЕТ СН'!$I$11+СВЦЭМ!$D$10+'СЕТ СН'!$I$5-'СЕТ СН'!$I$21</f>
        <v>5512.8526890200001</v>
      </c>
      <c r="E144" s="36">
        <f>SUMIFS(СВЦЭМ!$D$39:$D$782,СВЦЭМ!$A$39:$A$782,$A144,СВЦЭМ!$B$39:$B$782,E$119)+'СЕТ СН'!$I$11+СВЦЭМ!$D$10+'СЕТ СН'!$I$5-'СЕТ СН'!$I$21</f>
        <v>5586.16688213</v>
      </c>
      <c r="F144" s="36">
        <f>SUMIFS(СВЦЭМ!$D$39:$D$782,СВЦЭМ!$A$39:$A$782,$A144,СВЦЭМ!$B$39:$B$782,F$119)+'СЕТ СН'!$I$11+СВЦЭМ!$D$10+'СЕТ СН'!$I$5-'СЕТ СН'!$I$21</f>
        <v>5588.2264396</v>
      </c>
      <c r="G144" s="36">
        <f>SUMIFS(СВЦЭМ!$D$39:$D$782,СВЦЭМ!$A$39:$A$782,$A144,СВЦЭМ!$B$39:$B$782,G$119)+'СЕТ СН'!$I$11+СВЦЭМ!$D$10+'СЕТ СН'!$I$5-'СЕТ СН'!$I$21</f>
        <v>5480.6609285700006</v>
      </c>
      <c r="H144" s="36">
        <f>SUMIFS(СВЦЭМ!$D$39:$D$782,СВЦЭМ!$A$39:$A$782,$A144,СВЦЭМ!$B$39:$B$782,H$119)+'СЕТ СН'!$I$11+СВЦЭМ!$D$10+'СЕТ СН'!$I$5-'СЕТ СН'!$I$21</f>
        <v>5419.0888061800006</v>
      </c>
      <c r="I144" s="36">
        <f>SUMIFS(СВЦЭМ!$D$39:$D$782,СВЦЭМ!$A$39:$A$782,$A144,СВЦЭМ!$B$39:$B$782,I$119)+'СЕТ СН'!$I$11+СВЦЭМ!$D$10+'СЕТ СН'!$I$5-'СЕТ СН'!$I$21</f>
        <v>5391.0436770699998</v>
      </c>
      <c r="J144" s="36">
        <f>SUMIFS(СВЦЭМ!$D$39:$D$782,СВЦЭМ!$A$39:$A$782,$A144,СВЦЭМ!$B$39:$B$782,J$119)+'СЕТ СН'!$I$11+СВЦЭМ!$D$10+'СЕТ СН'!$I$5-'СЕТ СН'!$I$21</f>
        <v>5361.9250105200008</v>
      </c>
      <c r="K144" s="36">
        <f>SUMIFS(СВЦЭМ!$D$39:$D$782,СВЦЭМ!$A$39:$A$782,$A144,СВЦЭМ!$B$39:$B$782,K$119)+'СЕТ СН'!$I$11+СВЦЭМ!$D$10+'СЕТ СН'!$I$5-'СЕТ СН'!$I$21</f>
        <v>5276.5131469400003</v>
      </c>
      <c r="L144" s="36">
        <f>SUMIFS(СВЦЭМ!$D$39:$D$782,СВЦЭМ!$A$39:$A$782,$A144,СВЦЭМ!$B$39:$B$782,L$119)+'СЕТ СН'!$I$11+СВЦЭМ!$D$10+'СЕТ СН'!$I$5-'СЕТ СН'!$I$21</f>
        <v>5190.2792763699999</v>
      </c>
      <c r="M144" s="36">
        <f>SUMIFS(СВЦЭМ!$D$39:$D$782,СВЦЭМ!$A$39:$A$782,$A144,СВЦЭМ!$B$39:$B$782,M$119)+'СЕТ СН'!$I$11+СВЦЭМ!$D$10+'СЕТ СН'!$I$5-'СЕТ СН'!$I$21</f>
        <v>5214.47642851</v>
      </c>
      <c r="N144" s="36">
        <f>SUMIFS(СВЦЭМ!$D$39:$D$782,СВЦЭМ!$A$39:$A$782,$A144,СВЦЭМ!$B$39:$B$782,N$119)+'СЕТ СН'!$I$11+СВЦЭМ!$D$10+'СЕТ СН'!$I$5-'СЕТ СН'!$I$21</f>
        <v>5221.5799931900001</v>
      </c>
      <c r="O144" s="36">
        <f>SUMIFS(СВЦЭМ!$D$39:$D$782,СВЦЭМ!$A$39:$A$782,$A144,СВЦЭМ!$B$39:$B$782,O$119)+'СЕТ СН'!$I$11+СВЦЭМ!$D$10+'СЕТ СН'!$I$5-'СЕТ СН'!$I$21</f>
        <v>5234.3786414799997</v>
      </c>
      <c r="P144" s="36">
        <f>SUMIFS(СВЦЭМ!$D$39:$D$782,СВЦЭМ!$A$39:$A$782,$A144,СВЦЭМ!$B$39:$B$782,P$119)+'СЕТ СН'!$I$11+СВЦЭМ!$D$10+'СЕТ СН'!$I$5-'СЕТ СН'!$I$21</f>
        <v>5243.4043110900002</v>
      </c>
      <c r="Q144" s="36">
        <f>SUMIFS(СВЦЭМ!$D$39:$D$782,СВЦЭМ!$A$39:$A$782,$A144,СВЦЭМ!$B$39:$B$782,Q$119)+'СЕТ СН'!$I$11+СВЦЭМ!$D$10+'СЕТ СН'!$I$5-'СЕТ СН'!$I$21</f>
        <v>5251.5571700500004</v>
      </c>
      <c r="R144" s="36">
        <f>SUMIFS(СВЦЭМ!$D$39:$D$782,СВЦЭМ!$A$39:$A$782,$A144,СВЦЭМ!$B$39:$B$782,R$119)+'СЕТ СН'!$I$11+СВЦЭМ!$D$10+'СЕТ СН'!$I$5-'СЕТ СН'!$I$21</f>
        <v>5235.7875922800004</v>
      </c>
      <c r="S144" s="36">
        <f>SUMIFS(СВЦЭМ!$D$39:$D$782,СВЦЭМ!$A$39:$A$782,$A144,СВЦЭМ!$B$39:$B$782,S$119)+'СЕТ СН'!$I$11+СВЦЭМ!$D$10+'СЕТ СН'!$I$5-'СЕТ СН'!$I$21</f>
        <v>5230.4961382300007</v>
      </c>
      <c r="T144" s="36">
        <f>SUMIFS(СВЦЭМ!$D$39:$D$782,СВЦЭМ!$A$39:$A$782,$A144,СВЦЭМ!$B$39:$B$782,T$119)+'СЕТ СН'!$I$11+СВЦЭМ!$D$10+'СЕТ СН'!$I$5-'СЕТ СН'!$I$21</f>
        <v>5222.9084887400004</v>
      </c>
      <c r="U144" s="36">
        <f>SUMIFS(СВЦЭМ!$D$39:$D$782,СВЦЭМ!$A$39:$A$782,$A144,СВЦЭМ!$B$39:$B$782,U$119)+'СЕТ СН'!$I$11+СВЦЭМ!$D$10+'СЕТ СН'!$I$5-'СЕТ СН'!$I$21</f>
        <v>5227.5971417500004</v>
      </c>
      <c r="V144" s="36">
        <f>SUMIFS(СВЦЭМ!$D$39:$D$782,СВЦЭМ!$A$39:$A$782,$A144,СВЦЭМ!$B$39:$B$782,V$119)+'СЕТ СН'!$I$11+СВЦЭМ!$D$10+'СЕТ СН'!$I$5-'СЕТ СН'!$I$21</f>
        <v>5241.6597763999998</v>
      </c>
      <c r="W144" s="36">
        <f>SUMIFS(СВЦЭМ!$D$39:$D$782,СВЦЭМ!$A$39:$A$782,$A144,СВЦЭМ!$B$39:$B$782,W$119)+'СЕТ СН'!$I$11+СВЦЭМ!$D$10+'СЕТ СН'!$I$5-'СЕТ СН'!$I$21</f>
        <v>5207.9545651000008</v>
      </c>
      <c r="X144" s="36">
        <f>SUMIFS(СВЦЭМ!$D$39:$D$782,СВЦЭМ!$A$39:$A$782,$A144,СВЦЭМ!$B$39:$B$782,X$119)+'СЕТ СН'!$I$11+СВЦЭМ!$D$10+'СЕТ СН'!$I$5-'СЕТ СН'!$I$21</f>
        <v>5237.18916188</v>
      </c>
      <c r="Y144" s="36">
        <f>SUMIFS(СВЦЭМ!$D$39:$D$782,СВЦЭМ!$A$39:$A$782,$A144,СВЦЭМ!$B$39:$B$782,Y$119)+'СЕТ СН'!$I$11+СВЦЭМ!$D$10+'СЕТ СН'!$I$5-'СЕТ СН'!$I$21</f>
        <v>5389.2472170400006</v>
      </c>
    </row>
    <row r="145" spans="1:27" ht="15.75" x14ac:dyDescent="0.2">
      <c r="A145" s="35">
        <f t="shared" si="3"/>
        <v>45103</v>
      </c>
      <c r="B145" s="36">
        <f>SUMIFS(СВЦЭМ!$D$39:$D$782,СВЦЭМ!$A$39:$A$782,$A145,СВЦЭМ!$B$39:$B$782,B$119)+'СЕТ СН'!$I$11+СВЦЭМ!$D$10+'СЕТ СН'!$I$5-'СЕТ СН'!$I$21</f>
        <v>5505.5171150000006</v>
      </c>
      <c r="C145" s="36">
        <f>SUMIFS(СВЦЭМ!$D$39:$D$782,СВЦЭМ!$A$39:$A$782,$A145,СВЦЭМ!$B$39:$B$782,C$119)+'СЕТ СН'!$I$11+СВЦЭМ!$D$10+'СЕТ СН'!$I$5-'СЕТ СН'!$I$21</f>
        <v>5583.6218488800005</v>
      </c>
      <c r="D145" s="36">
        <f>SUMIFS(СВЦЭМ!$D$39:$D$782,СВЦЭМ!$A$39:$A$782,$A145,СВЦЭМ!$B$39:$B$782,D$119)+'СЕТ СН'!$I$11+СВЦЭМ!$D$10+'СЕТ СН'!$I$5-'СЕТ СН'!$I$21</f>
        <v>5621.2082484500006</v>
      </c>
      <c r="E145" s="36">
        <f>SUMIFS(СВЦЭМ!$D$39:$D$782,СВЦЭМ!$A$39:$A$782,$A145,СВЦЭМ!$B$39:$B$782,E$119)+'СЕТ СН'!$I$11+СВЦЭМ!$D$10+'СЕТ СН'!$I$5-'СЕТ СН'!$I$21</f>
        <v>5601.8815194600002</v>
      </c>
      <c r="F145" s="36">
        <f>SUMIFS(СВЦЭМ!$D$39:$D$782,СВЦЭМ!$A$39:$A$782,$A145,СВЦЭМ!$B$39:$B$782,F$119)+'СЕТ СН'!$I$11+СВЦЭМ!$D$10+'СЕТ СН'!$I$5-'СЕТ СН'!$I$21</f>
        <v>5596.0086961699999</v>
      </c>
      <c r="G145" s="36">
        <f>SUMIFS(СВЦЭМ!$D$39:$D$782,СВЦЭМ!$A$39:$A$782,$A145,СВЦЭМ!$B$39:$B$782,G$119)+'СЕТ СН'!$I$11+СВЦЭМ!$D$10+'СЕТ СН'!$I$5-'СЕТ СН'!$I$21</f>
        <v>5600.9687899500004</v>
      </c>
      <c r="H145" s="36">
        <f>SUMIFS(СВЦЭМ!$D$39:$D$782,СВЦЭМ!$A$39:$A$782,$A145,СВЦЭМ!$B$39:$B$782,H$119)+'СЕТ СН'!$I$11+СВЦЭМ!$D$10+'СЕТ СН'!$I$5-'СЕТ СН'!$I$21</f>
        <v>5478.7674523000005</v>
      </c>
      <c r="I145" s="36">
        <f>SUMIFS(СВЦЭМ!$D$39:$D$782,СВЦЭМ!$A$39:$A$782,$A145,СВЦЭМ!$B$39:$B$782,I$119)+'СЕТ СН'!$I$11+СВЦЭМ!$D$10+'СЕТ СН'!$I$5-'СЕТ СН'!$I$21</f>
        <v>5278.2820043800002</v>
      </c>
      <c r="J145" s="36">
        <f>SUMIFS(СВЦЭМ!$D$39:$D$782,СВЦЭМ!$A$39:$A$782,$A145,СВЦЭМ!$B$39:$B$782,J$119)+'СЕТ СН'!$I$11+СВЦЭМ!$D$10+'СЕТ СН'!$I$5-'СЕТ СН'!$I$21</f>
        <v>5187.2431302700006</v>
      </c>
      <c r="K145" s="36">
        <f>SUMIFS(СВЦЭМ!$D$39:$D$782,СВЦЭМ!$A$39:$A$782,$A145,СВЦЭМ!$B$39:$B$782,K$119)+'СЕТ СН'!$I$11+СВЦЭМ!$D$10+'СЕТ СН'!$I$5-'СЕТ СН'!$I$21</f>
        <v>5143.832195</v>
      </c>
      <c r="L145" s="36">
        <f>SUMIFS(СВЦЭМ!$D$39:$D$782,СВЦЭМ!$A$39:$A$782,$A145,СВЦЭМ!$B$39:$B$782,L$119)+'СЕТ СН'!$I$11+СВЦЭМ!$D$10+'СЕТ СН'!$I$5-'СЕТ СН'!$I$21</f>
        <v>5120.7300889100006</v>
      </c>
      <c r="M145" s="36">
        <f>SUMIFS(СВЦЭМ!$D$39:$D$782,СВЦЭМ!$A$39:$A$782,$A145,СВЦЭМ!$B$39:$B$782,M$119)+'СЕТ СН'!$I$11+СВЦЭМ!$D$10+'СЕТ СН'!$I$5-'СЕТ СН'!$I$21</f>
        <v>5137.9898067200002</v>
      </c>
      <c r="N145" s="36">
        <f>SUMIFS(СВЦЭМ!$D$39:$D$782,СВЦЭМ!$A$39:$A$782,$A145,СВЦЭМ!$B$39:$B$782,N$119)+'СЕТ СН'!$I$11+СВЦЭМ!$D$10+'СЕТ СН'!$I$5-'СЕТ СН'!$I$21</f>
        <v>5167.8415630899999</v>
      </c>
      <c r="O145" s="36">
        <f>SUMIFS(СВЦЭМ!$D$39:$D$782,СВЦЭМ!$A$39:$A$782,$A145,СВЦЭМ!$B$39:$B$782,O$119)+'СЕТ СН'!$I$11+СВЦЭМ!$D$10+'СЕТ СН'!$I$5-'СЕТ СН'!$I$21</f>
        <v>5163.6454222900002</v>
      </c>
      <c r="P145" s="36">
        <f>SUMIFS(СВЦЭМ!$D$39:$D$782,СВЦЭМ!$A$39:$A$782,$A145,СВЦЭМ!$B$39:$B$782,P$119)+'СЕТ СН'!$I$11+СВЦЭМ!$D$10+'СЕТ СН'!$I$5-'СЕТ СН'!$I$21</f>
        <v>5172.5147293700002</v>
      </c>
      <c r="Q145" s="36">
        <f>SUMIFS(СВЦЭМ!$D$39:$D$782,СВЦЭМ!$A$39:$A$782,$A145,СВЦЭМ!$B$39:$B$782,Q$119)+'СЕТ СН'!$I$11+СВЦЭМ!$D$10+'СЕТ СН'!$I$5-'СЕТ СН'!$I$21</f>
        <v>5183.5327329700003</v>
      </c>
      <c r="R145" s="36">
        <f>SUMIFS(СВЦЭМ!$D$39:$D$782,СВЦЭМ!$A$39:$A$782,$A145,СВЦЭМ!$B$39:$B$782,R$119)+'СЕТ СН'!$I$11+СВЦЭМ!$D$10+'СЕТ СН'!$I$5-'СЕТ СН'!$I$21</f>
        <v>5166.3403212900002</v>
      </c>
      <c r="S145" s="36">
        <f>SUMIFS(СВЦЭМ!$D$39:$D$782,СВЦЭМ!$A$39:$A$782,$A145,СВЦЭМ!$B$39:$B$782,S$119)+'СЕТ СН'!$I$11+СВЦЭМ!$D$10+'СЕТ СН'!$I$5-'СЕТ СН'!$I$21</f>
        <v>5158.9222649500007</v>
      </c>
      <c r="T145" s="36">
        <f>SUMIFS(СВЦЭМ!$D$39:$D$782,СВЦЭМ!$A$39:$A$782,$A145,СВЦЭМ!$B$39:$B$782,T$119)+'СЕТ СН'!$I$11+СВЦЭМ!$D$10+'СЕТ СН'!$I$5-'СЕТ СН'!$I$21</f>
        <v>5155.1597263200001</v>
      </c>
      <c r="U145" s="36">
        <f>SUMIFS(СВЦЭМ!$D$39:$D$782,СВЦЭМ!$A$39:$A$782,$A145,СВЦЭМ!$B$39:$B$782,U$119)+'СЕТ СН'!$I$11+СВЦЭМ!$D$10+'СЕТ СН'!$I$5-'СЕТ СН'!$I$21</f>
        <v>5134.9950874100005</v>
      </c>
      <c r="V145" s="36">
        <f>SUMIFS(СВЦЭМ!$D$39:$D$782,СВЦЭМ!$A$39:$A$782,$A145,СВЦЭМ!$B$39:$B$782,V$119)+'СЕТ СН'!$I$11+СВЦЭМ!$D$10+'СЕТ СН'!$I$5-'СЕТ СН'!$I$21</f>
        <v>5149.2095920500005</v>
      </c>
      <c r="W145" s="36">
        <f>SUMIFS(СВЦЭМ!$D$39:$D$782,СВЦЭМ!$A$39:$A$782,$A145,СВЦЭМ!$B$39:$B$782,W$119)+'СЕТ СН'!$I$11+СВЦЭМ!$D$10+'СЕТ СН'!$I$5-'СЕТ СН'!$I$21</f>
        <v>5118.8217923900002</v>
      </c>
      <c r="X145" s="36">
        <f>SUMIFS(СВЦЭМ!$D$39:$D$782,СВЦЭМ!$A$39:$A$782,$A145,СВЦЭМ!$B$39:$B$782,X$119)+'СЕТ СН'!$I$11+СВЦЭМ!$D$10+'СЕТ СН'!$I$5-'СЕТ СН'!$I$21</f>
        <v>5173.5437113400003</v>
      </c>
      <c r="Y145" s="36">
        <f>SUMIFS(СВЦЭМ!$D$39:$D$782,СВЦЭМ!$A$39:$A$782,$A145,СВЦЭМ!$B$39:$B$782,Y$119)+'СЕТ СН'!$I$11+СВЦЭМ!$D$10+'СЕТ СН'!$I$5-'СЕТ СН'!$I$21</f>
        <v>5252.4058800900002</v>
      </c>
    </row>
    <row r="146" spans="1:27" ht="15.75" x14ac:dyDescent="0.2">
      <c r="A146" s="35">
        <f t="shared" si="3"/>
        <v>45104</v>
      </c>
      <c r="B146" s="36">
        <f>SUMIFS(СВЦЭМ!$D$39:$D$782,СВЦЭМ!$A$39:$A$782,$A146,СВЦЭМ!$B$39:$B$782,B$119)+'СЕТ СН'!$I$11+СВЦЭМ!$D$10+'СЕТ СН'!$I$5-'СЕТ СН'!$I$21</f>
        <v>5315.8337048800004</v>
      </c>
      <c r="C146" s="36">
        <f>SUMIFS(СВЦЭМ!$D$39:$D$782,СВЦЭМ!$A$39:$A$782,$A146,СВЦЭМ!$B$39:$B$782,C$119)+'СЕТ СН'!$I$11+СВЦЭМ!$D$10+'СЕТ СН'!$I$5-'СЕТ СН'!$I$21</f>
        <v>5367.9464818800006</v>
      </c>
      <c r="D146" s="36">
        <f>SUMIFS(СВЦЭМ!$D$39:$D$782,СВЦЭМ!$A$39:$A$782,$A146,СВЦЭМ!$B$39:$B$782,D$119)+'СЕТ СН'!$I$11+СВЦЭМ!$D$10+'СЕТ СН'!$I$5-'СЕТ СН'!$I$21</f>
        <v>5451.7005448500004</v>
      </c>
      <c r="E146" s="36">
        <f>SUMIFS(СВЦЭМ!$D$39:$D$782,СВЦЭМ!$A$39:$A$782,$A146,СВЦЭМ!$B$39:$B$782,E$119)+'СЕТ СН'!$I$11+СВЦЭМ!$D$10+'СЕТ СН'!$I$5-'СЕТ СН'!$I$21</f>
        <v>5427.8047089299998</v>
      </c>
      <c r="F146" s="36">
        <f>SUMIFS(СВЦЭМ!$D$39:$D$782,СВЦЭМ!$A$39:$A$782,$A146,СВЦЭМ!$B$39:$B$782,F$119)+'СЕТ СН'!$I$11+СВЦЭМ!$D$10+'СЕТ СН'!$I$5-'СЕТ СН'!$I$21</f>
        <v>5428.3180598100007</v>
      </c>
      <c r="G146" s="36">
        <f>SUMIFS(СВЦЭМ!$D$39:$D$782,СВЦЭМ!$A$39:$A$782,$A146,СВЦЭМ!$B$39:$B$782,G$119)+'СЕТ СН'!$I$11+СВЦЭМ!$D$10+'СЕТ СН'!$I$5-'СЕТ СН'!$I$21</f>
        <v>5425.4262938800002</v>
      </c>
      <c r="H146" s="36">
        <f>SUMIFS(СВЦЭМ!$D$39:$D$782,СВЦЭМ!$A$39:$A$782,$A146,СВЦЭМ!$B$39:$B$782,H$119)+'СЕТ СН'!$I$11+СВЦЭМ!$D$10+'СЕТ СН'!$I$5-'СЕТ СН'!$I$21</f>
        <v>5348.0748922100001</v>
      </c>
      <c r="I146" s="36">
        <f>SUMIFS(СВЦЭМ!$D$39:$D$782,СВЦЭМ!$A$39:$A$782,$A146,СВЦЭМ!$B$39:$B$782,I$119)+'СЕТ СН'!$I$11+СВЦЭМ!$D$10+'СЕТ СН'!$I$5-'СЕТ СН'!$I$21</f>
        <v>5221.4358480500005</v>
      </c>
      <c r="J146" s="36">
        <f>SUMIFS(СВЦЭМ!$D$39:$D$782,СВЦЭМ!$A$39:$A$782,$A146,СВЦЭМ!$B$39:$B$782,J$119)+'СЕТ СН'!$I$11+СВЦЭМ!$D$10+'СЕТ СН'!$I$5-'СЕТ СН'!$I$21</f>
        <v>5137.74115239</v>
      </c>
      <c r="K146" s="36">
        <f>SUMIFS(СВЦЭМ!$D$39:$D$782,СВЦЭМ!$A$39:$A$782,$A146,СВЦЭМ!$B$39:$B$782,K$119)+'СЕТ СН'!$I$11+СВЦЭМ!$D$10+'СЕТ СН'!$I$5-'СЕТ СН'!$I$21</f>
        <v>5079.1730092400003</v>
      </c>
      <c r="L146" s="36">
        <f>SUMIFS(СВЦЭМ!$D$39:$D$782,СВЦЭМ!$A$39:$A$782,$A146,СВЦЭМ!$B$39:$B$782,L$119)+'СЕТ СН'!$I$11+СВЦЭМ!$D$10+'СЕТ СН'!$I$5-'СЕТ СН'!$I$21</f>
        <v>5058.96268246</v>
      </c>
      <c r="M146" s="36">
        <f>SUMIFS(СВЦЭМ!$D$39:$D$782,СВЦЭМ!$A$39:$A$782,$A146,СВЦЭМ!$B$39:$B$782,M$119)+'СЕТ СН'!$I$11+СВЦЭМ!$D$10+'СЕТ СН'!$I$5-'СЕТ СН'!$I$21</f>
        <v>5055.7811899600001</v>
      </c>
      <c r="N146" s="36">
        <f>SUMIFS(СВЦЭМ!$D$39:$D$782,СВЦЭМ!$A$39:$A$782,$A146,СВЦЭМ!$B$39:$B$782,N$119)+'СЕТ СН'!$I$11+СВЦЭМ!$D$10+'СЕТ СН'!$I$5-'СЕТ СН'!$I$21</f>
        <v>5076.5467429500004</v>
      </c>
      <c r="O146" s="36">
        <f>SUMIFS(СВЦЭМ!$D$39:$D$782,СВЦЭМ!$A$39:$A$782,$A146,СВЦЭМ!$B$39:$B$782,O$119)+'СЕТ СН'!$I$11+СВЦЭМ!$D$10+'СЕТ СН'!$I$5-'СЕТ СН'!$I$21</f>
        <v>5071.9021758500003</v>
      </c>
      <c r="P146" s="36">
        <f>SUMIFS(СВЦЭМ!$D$39:$D$782,СВЦЭМ!$A$39:$A$782,$A146,СВЦЭМ!$B$39:$B$782,P$119)+'СЕТ СН'!$I$11+СВЦЭМ!$D$10+'СЕТ СН'!$I$5-'СЕТ СН'!$I$21</f>
        <v>5072.8770442800005</v>
      </c>
      <c r="Q146" s="36">
        <f>SUMIFS(СВЦЭМ!$D$39:$D$782,СВЦЭМ!$A$39:$A$782,$A146,СВЦЭМ!$B$39:$B$782,Q$119)+'СЕТ СН'!$I$11+СВЦЭМ!$D$10+'СЕТ СН'!$I$5-'СЕТ СН'!$I$21</f>
        <v>5069.6127650800008</v>
      </c>
      <c r="R146" s="36">
        <f>SUMIFS(СВЦЭМ!$D$39:$D$782,СВЦЭМ!$A$39:$A$782,$A146,СВЦЭМ!$B$39:$B$782,R$119)+'СЕТ СН'!$I$11+СВЦЭМ!$D$10+'СЕТ СН'!$I$5-'СЕТ СН'!$I$21</f>
        <v>5056.6978639900008</v>
      </c>
      <c r="S146" s="36">
        <f>SUMIFS(СВЦЭМ!$D$39:$D$782,СВЦЭМ!$A$39:$A$782,$A146,СВЦЭМ!$B$39:$B$782,S$119)+'СЕТ СН'!$I$11+СВЦЭМ!$D$10+'СЕТ СН'!$I$5-'СЕТ СН'!$I$21</f>
        <v>5052.6990571000006</v>
      </c>
      <c r="T146" s="36">
        <f>SUMIFS(СВЦЭМ!$D$39:$D$782,СВЦЭМ!$A$39:$A$782,$A146,СВЦЭМ!$B$39:$B$782,T$119)+'СЕТ СН'!$I$11+СВЦЭМ!$D$10+'СЕТ СН'!$I$5-'СЕТ СН'!$I$21</f>
        <v>5048.40223014</v>
      </c>
      <c r="U146" s="36">
        <f>SUMIFS(СВЦЭМ!$D$39:$D$782,СВЦЭМ!$A$39:$A$782,$A146,СВЦЭМ!$B$39:$B$782,U$119)+'СЕТ СН'!$I$11+СВЦЭМ!$D$10+'СЕТ СН'!$I$5-'СЕТ СН'!$I$21</f>
        <v>5051.2997340600004</v>
      </c>
      <c r="V146" s="36">
        <f>SUMIFS(СВЦЭМ!$D$39:$D$782,СВЦЭМ!$A$39:$A$782,$A146,СВЦЭМ!$B$39:$B$782,V$119)+'СЕТ СН'!$I$11+СВЦЭМ!$D$10+'СЕТ СН'!$I$5-'СЕТ СН'!$I$21</f>
        <v>5060.1336003300003</v>
      </c>
      <c r="W146" s="36">
        <f>SUMIFS(СВЦЭМ!$D$39:$D$782,СВЦЭМ!$A$39:$A$782,$A146,СВЦЭМ!$B$39:$B$782,W$119)+'СЕТ СН'!$I$11+СВЦЭМ!$D$10+'СЕТ СН'!$I$5-'СЕТ СН'!$I$21</f>
        <v>5017.6924155900006</v>
      </c>
      <c r="X146" s="36">
        <f>SUMIFS(СВЦЭМ!$D$39:$D$782,СВЦЭМ!$A$39:$A$782,$A146,СВЦЭМ!$B$39:$B$782,X$119)+'СЕТ СН'!$I$11+СВЦЭМ!$D$10+'СЕТ СН'!$I$5-'СЕТ СН'!$I$21</f>
        <v>5057.9541654100003</v>
      </c>
      <c r="Y146" s="36">
        <f>SUMIFS(СВЦЭМ!$D$39:$D$782,СВЦЭМ!$A$39:$A$782,$A146,СВЦЭМ!$B$39:$B$782,Y$119)+'СЕТ СН'!$I$11+СВЦЭМ!$D$10+'СЕТ СН'!$I$5-'СЕТ СН'!$I$21</f>
        <v>5150.9961673200005</v>
      </c>
    </row>
    <row r="147" spans="1:27" ht="15.75" x14ac:dyDescent="0.2">
      <c r="A147" s="35">
        <f t="shared" si="3"/>
        <v>45105</v>
      </c>
      <c r="B147" s="36">
        <f>SUMIFS(СВЦЭМ!$D$39:$D$782,СВЦЭМ!$A$39:$A$782,$A147,СВЦЭМ!$B$39:$B$782,B$119)+'СЕТ СН'!$I$11+СВЦЭМ!$D$10+'СЕТ СН'!$I$5-'СЕТ СН'!$I$21</f>
        <v>5236.8510026900003</v>
      </c>
      <c r="C147" s="36">
        <f>SUMIFS(СВЦЭМ!$D$39:$D$782,СВЦЭМ!$A$39:$A$782,$A147,СВЦЭМ!$B$39:$B$782,C$119)+'СЕТ СН'!$I$11+СВЦЭМ!$D$10+'СЕТ СН'!$I$5-'СЕТ СН'!$I$21</f>
        <v>5322.5115735100007</v>
      </c>
      <c r="D147" s="36">
        <f>SUMIFS(СВЦЭМ!$D$39:$D$782,СВЦЭМ!$A$39:$A$782,$A147,СВЦЭМ!$B$39:$B$782,D$119)+'СЕТ СН'!$I$11+СВЦЭМ!$D$10+'СЕТ СН'!$I$5-'СЕТ СН'!$I$21</f>
        <v>5404.4370052499999</v>
      </c>
      <c r="E147" s="36">
        <f>SUMIFS(СВЦЭМ!$D$39:$D$782,СВЦЭМ!$A$39:$A$782,$A147,СВЦЭМ!$B$39:$B$782,E$119)+'СЕТ СН'!$I$11+СВЦЭМ!$D$10+'СЕТ СН'!$I$5-'СЕТ СН'!$I$21</f>
        <v>5425.0303671600004</v>
      </c>
      <c r="F147" s="36">
        <f>SUMIFS(СВЦЭМ!$D$39:$D$782,СВЦЭМ!$A$39:$A$782,$A147,СВЦЭМ!$B$39:$B$782,F$119)+'СЕТ СН'!$I$11+СВЦЭМ!$D$10+'СЕТ СН'!$I$5-'СЕТ СН'!$I$21</f>
        <v>5425.0792996199998</v>
      </c>
      <c r="G147" s="36">
        <f>SUMIFS(СВЦЭМ!$D$39:$D$782,СВЦЭМ!$A$39:$A$782,$A147,СВЦЭМ!$B$39:$B$782,G$119)+'СЕТ СН'!$I$11+СВЦЭМ!$D$10+'СЕТ СН'!$I$5-'СЕТ СН'!$I$21</f>
        <v>5398.6683826099998</v>
      </c>
      <c r="H147" s="36">
        <f>SUMIFS(СВЦЭМ!$D$39:$D$782,СВЦЭМ!$A$39:$A$782,$A147,СВЦЭМ!$B$39:$B$782,H$119)+'СЕТ СН'!$I$11+СВЦЭМ!$D$10+'СЕТ СН'!$I$5-'СЕТ СН'!$I$21</f>
        <v>5290.3704322600006</v>
      </c>
      <c r="I147" s="36">
        <f>SUMIFS(СВЦЭМ!$D$39:$D$782,СВЦЭМ!$A$39:$A$782,$A147,СВЦЭМ!$B$39:$B$782,I$119)+'СЕТ СН'!$I$11+СВЦЭМ!$D$10+'СЕТ СН'!$I$5-'СЕТ СН'!$I$21</f>
        <v>5154.0671984300006</v>
      </c>
      <c r="J147" s="36">
        <f>SUMIFS(СВЦЭМ!$D$39:$D$782,СВЦЭМ!$A$39:$A$782,$A147,СВЦЭМ!$B$39:$B$782,J$119)+'СЕТ СН'!$I$11+СВЦЭМ!$D$10+'СЕТ СН'!$I$5-'СЕТ СН'!$I$21</f>
        <v>5082.2428484299999</v>
      </c>
      <c r="K147" s="36">
        <f>SUMIFS(СВЦЭМ!$D$39:$D$782,СВЦЭМ!$A$39:$A$782,$A147,СВЦЭМ!$B$39:$B$782,K$119)+'СЕТ СН'!$I$11+СВЦЭМ!$D$10+'СЕТ СН'!$I$5-'СЕТ СН'!$I$21</f>
        <v>5023.9860597300003</v>
      </c>
      <c r="L147" s="36">
        <f>SUMIFS(СВЦЭМ!$D$39:$D$782,СВЦЭМ!$A$39:$A$782,$A147,СВЦЭМ!$B$39:$B$782,L$119)+'СЕТ СН'!$I$11+СВЦЭМ!$D$10+'СЕТ СН'!$I$5-'СЕТ СН'!$I$21</f>
        <v>5031.2582177700006</v>
      </c>
      <c r="M147" s="36">
        <f>SUMIFS(СВЦЭМ!$D$39:$D$782,СВЦЭМ!$A$39:$A$782,$A147,СВЦЭМ!$B$39:$B$782,M$119)+'СЕТ СН'!$I$11+СВЦЭМ!$D$10+'СЕТ СН'!$I$5-'СЕТ СН'!$I$21</f>
        <v>5052.4847771000004</v>
      </c>
      <c r="N147" s="36">
        <f>SUMIFS(СВЦЭМ!$D$39:$D$782,СВЦЭМ!$A$39:$A$782,$A147,СВЦЭМ!$B$39:$B$782,N$119)+'СЕТ СН'!$I$11+СВЦЭМ!$D$10+'СЕТ СН'!$I$5-'СЕТ СН'!$I$21</f>
        <v>5099.4182242400002</v>
      </c>
      <c r="O147" s="36">
        <f>SUMIFS(СВЦЭМ!$D$39:$D$782,СВЦЭМ!$A$39:$A$782,$A147,СВЦЭМ!$B$39:$B$782,O$119)+'СЕТ СН'!$I$11+СВЦЭМ!$D$10+'СЕТ СН'!$I$5-'СЕТ СН'!$I$21</f>
        <v>5096.1020720200004</v>
      </c>
      <c r="P147" s="36">
        <f>SUMIFS(СВЦЭМ!$D$39:$D$782,СВЦЭМ!$A$39:$A$782,$A147,СВЦЭМ!$B$39:$B$782,P$119)+'СЕТ СН'!$I$11+СВЦЭМ!$D$10+'СЕТ СН'!$I$5-'СЕТ СН'!$I$21</f>
        <v>5078.2022346700005</v>
      </c>
      <c r="Q147" s="36">
        <f>SUMIFS(СВЦЭМ!$D$39:$D$782,СВЦЭМ!$A$39:$A$782,$A147,СВЦЭМ!$B$39:$B$782,Q$119)+'СЕТ СН'!$I$11+СВЦЭМ!$D$10+'СЕТ СН'!$I$5-'СЕТ СН'!$I$21</f>
        <v>5084.2306706400004</v>
      </c>
      <c r="R147" s="36">
        <f>SUMIFS(СВЦЭМ!$D$39:$D$782,СВЦЭМ!$A$39:$A$782,$A147,СВЦЭМ!$B$39:$B$782,R$119)+'СЕТ СН'!$I$11+СВЦЭМ!$D$10+'СЕТ СН'!$I$5-'СЕТ СН'!$I$21</f>
        <v>5053.7744494400004</v>
      </c>
      <c r="S147" s="36">
        <f>SUMIFS(СВЦЭМ!$D$39:$D$782,СВЦЭМ!$A$39:$A$782,$A147,СВЦЭМ!$B$39:$B$782,S$119)+'СЕТ СН'!$I$11+СВЦЭМ!$D$10+'СЕТ СН'!$I$5-'СЕТ СН'!$I$21</f>
        <v>5048.8141956500003</v>
      </c>
      <c r="T147" s="36">
        <f>SUMIFS(СВЦЭМ!$D$39:$D$782,СВЦЭМ!$A$39:$A$782,$A147,СВЦЭМ!$B$39:$B$782,T$119)+'СЕТ СН'!$I$11+СВЦЭМ!$D$10+'СЕТ СН'!$I$5-'СЕТ СН'!$I$21</f>
        <v>5050.1169948300003</v>
      </c>
      <c r="U147" s="36">
        <f>SUMIFS(СВЦЭМ!$D$39:$D$782,СВЦЭМ!$A$39:$A$782,$A147,СВЦЭМ!$B$39:$B$782,U$119)+'СЕТ СН'!$I$11+СВЦЭМ!$D$10+'СЕТ СН'!$I$5-'СЕТ СН'!$I$21</f>
        <v>5085.2671298700006</v>
      </c>
      <c r="V147" s="36">
        <f>SUMIFS(СВЦЭМ!$D$39:$D$782,СВЦЭМ!$A$39:$A$782,$A147,СВЦЭМ!$B$39:$B$782,V$119)+'СЕТ СН'!$I$11+СВЦЭМ!$D$10+'СЕТ СН'!$I$5-'СЕТ СН'!$I$21</f>
        <v>5083.7488548800002</v>
      </c>
      <c r="W147" s="36">
        <f>SUMIFS(СВЦЭМ!$D$39:$D$782,СВЦЭМ!$A$39:$A$782,$A147,СВЦЭМ!$B$39:$B$782,W$119)+'СЕТ СН'!$I$11+СВЦЭМ!$D$10+'СЕТ СН'!$I$5-'СЕТ СН'!$I$21</f>
        <v>5064.8948742400007</v>
      </c>
      <c r="X147" s="36">
        <f>SUMIFS(СВЦЭМ!$D$39:$D$782,СВЦЭМ!$A$39:$A$782,$A147,СВЦЭМ!$B$39:$B$782,X$119)+'СЕТ СН'!$I$11+СВЦЭМ!$D$10+'СЕТ СН'!$I$5-'СЕТ СН'!$I$21</f>
        <v>5089.5703529500006</v>
      </c>
      <c r="Y147" s="36">
        <f>SUMIFS(СВЦЭМ!$D$39:$D$782,СВЦЭМ!$A$39:$A$782,$A147,СВЦЭМ!$B$39:$B$782,Y$119)+'СЕТ СН'!$I$11+СВЦЭМ!$D$10+'СЕТ СН'!$I$5-'СЕТ СН'!$I$21</f>
        <v>5200.8208206199997</v>
      </c>
    </row>
    <row r="148" spans="1:27" ht="15.75" x14ac:dyDescent="0.2">
      <c r="A148" s="35">
        <f t="shared" si="3"/>
        <v>45106</v>
      </c>
      <c r="B148" s="36">
        <f>SUMIFS(СВЦЭМ!$D$39:$D$782,СВЦЭМ!$A$39:$A$782,$A148,СВЦЭМ!$B$39:$B$782,B$119)+'СЕТ СН'!$I$11+СВЦЭМ!$D$10+'СЕТ СН'!$I$5-'СЕТ СН'!$I$21</f>
        <v>5330.33352165</v>
      </c>
      <c r="C148" s="36">
        <f>SUMIFS(СВЦЭМ!$D$39:$D$782,СВЦЭМ!$A$39:$A$782,$A148,СВЦЭМ!$B$39:$B$782,C$119)+'СЕТ СН'!$I$11+СВЦЭМ!$D$10+'СЕТ СН'!$I$5-'СЕТ СН'!$I$21</f>
        <v>5388.2190154899999</v>
      </c>
      <c r="D148" s="36">
        <f>SUMIFS(СВЦЭМ!$D$39:$D$782,СВЦЭМ!$A$39:$A$782,$A148,СВЦЭМ!$B$39:$B$782,D$119)+'СЕТ СН'!$I$11+СВЦЭМ!$D$10+'СЕТ СН'!$I$5-'СЕТ СН'!$I$21</f>
        <v>5437.6199851300007</v>
      </c>
      <c r="E148" s="36">
        <f>SUMIFS(СВЦЭМ!$D$39:$D$782,СВЦЭМ!$A$39:$A$782,$A148,СВЦЭМ!$B$39:$B$782,E$119)+'СЕТ СН'!$I$11+СВЦЭМ!$D$10+'СЕТ СН'!$I$5-'СЕТ СН'!$I$21</f>
        <v>5444.2055792600004</v>
      </c>
      <c r="F148" s="36">
        <f>SUMIFS(СВЦЭМ!$D$39:$D$782,СВЦЭМ!$A$39:$A$782,$A148,СВЦЭМ!$B$39:$B$782,F$119)+'СЕТ СН'!$I$11+СВЦЭМ!$D$10+'СЕТ СН'!$I$5-'СЕТ СН'!$I$21</f>
        <v>5428.71994842</v>
      </c>
      <c r="G148" s="36">
        <f>SUMIFS(СВЦЭМ!$D$39:$D$782,СВЦЭМ!$A$39:$A$782,$A148,СВЦЭМ!$B$39:$B$782,G$119)+'СЕТ СН'!$I$11+СВЦЭМ!$D$10+'СЕТ СН'!$I$5-'СЕТ СН'!$I$21</f>
        <v>5432.0897516300001</v>
      </c>
      <c r="H148" s="36">
        <f>SUMIFS(СВЦЭМ!$D$39:$D$782,СВЦЭМ!$A$39:$A$782,$A148,СВЦЭМ!$B$39:$B$782,H$119)+'СЕТ СН'!$I$11+СВЦЭМ!$D$10+'СЕТ СН'!$I$5-'СЕТ СН'!$I$21</f>
        <v>5377.4921034500003</v>
      </c>
      <c r="I148" s="36">
        <f>SUMIFS(СВЦЭМ!$D$39:$D$782,СВЦЭМ!$A$39:$A$782,$A148,СВЦЭМ!$B$39:$B$782,I$119)+'СЕТ СН'!$I$11+СВЦЭМ!$D$10+'СЕТ СН'!$I$5-'СЕТ СН'!$I$21</f>
        <v>5277.6549449300001</v>
      </c>
      <c r="J148" s="36">
        <f>SUMIFS(СВЦЭМ!$D$39:$D$782,СВЦЭМ!$A$39:$A$782,$A148,СВЦЭМ!$B$39:$B$782,J$119)+'СЕТ СН'!$I$11+СВЦЭМ!$D$10+'СЕТ СН'!$I$5-'СЕТ СН'!$I$21</f>
        <v>5179.7260929800004</v>
      </c>
      <c r="K148" s="36">
        <f>SUMIFS(СВЦЭМ!$D$39:$D$782,СВЦЭМ!$A$39:$A$782,$A148,СВЦЭМ!$B$39:$B$782,K$119)+'СЕТ СН'!$I$11+СВЦЭМ!$D$10+'СЕТ СН'!$I$5-'СЕТ СН'!$I$21</f>
        <v>5127.0193075300003</v>
      </c>
      <c r="L148" s="36">
        <f>SUMIFS(СВЦЭМ!$D$39:$D$782,СВЦЭМ!$A$39:$A$782,$A148,СВЦЭМ!$B$39:$B$782,L$119)+'СЕТ СН'!$I$11+СВЦЭМ!$D$10+'СЕТ СН'!$I$5-'СЕТ СН'!$I$21</f>
        <v>5113.5360769500003</v>
      </c>
      <c r="M148" s="36">
        <f>SUMIFS(СВЦЭМ!$D$39:$D$782,СВЦЭМ!$A$39:$A$782,$A148,СВЦЭМ!$B$39:$B$782,M$119)+'СЕТ СН'!$I$11+СВЦЭМ!$D$10+'СЕТ СН'!$I$5-'СЕТ СН'!$I$21</f>
        <v>5103.5023074199999</v>
      </c>
      <c r="N148" s="36">
        <f>SUMIFS(СВЦЭМ!$D$39:$D$782,СВЦЭМ!$A$39:$A$782,$A148,СВЦЭМ!$B$39:$B$782,N$119)+'СЕТ СН'!$I$11+СВЦЭМ!$D$10+'СЕТ СН'!$I$5-'СЕТ СН'!$I$21</f>
        <v>5125.0130337500004</v>
      </c>
      <c r="O148" s="36">
        <f>SUMIFS(СВЦЭМ!$D$39:$D$782,СВЦЭМ!$A$39:$A$782,$A148,СВЦЭМ!$B$39:$B$782,O$119)+'СЕТ СН'!$I$11+СВЦЭМ!$D$10+'СЕТ СН'!$I$5-'СЕТ СН'!$I$21</f>
        <v>5125.7583381599998</v>
      </c>
      <c r="P148" s="36">
        <f>SUMIFS(СВЦЭМ!$D$39:$D$782,СВЦЭМ!$A$39:$A$782,$A148,СВЦЭМ!$B$39:$B$782,P$119)+'СЕТ СН'!$I$11+СВЦЭМ!$D$10+'СЕТ СН'!$I$5-'СЕТ СН'!$I$21</f>
        <v>5133.0995365300005</v>
      </c>
      <c r="Q148" s="36">
        <f>SUMIFS(СВЦЭМ!$D$39:$D$782,СВЦЭМ!$A$39:$A$782,$A148,СВЦЭМ!$B$39:$B$782,Q$119)+'СЕТ СН'!$I$11+СВЦЭМ!$D$10+'СЕТ СН'!$I$5-'СЕТ СН'!$I$21</f>
        <v>5133.1216885800004</v>
      </c>
      <c r="R148" s="36">
        <f>SUMIFS(СВЦЭМ!$D$39:$D$782,СВЦЭМ!$A$39:$A$782,$A148,СВЦЭМ!$B$39:$B$782,R$119)+'СЕТ СН'!$I$11+СВЦЭМ!$D$10+'СЕТ СН'!$I$5-'СЕТ СН'!$I$21</f>
        <v>5120.6484746900005</v>
      </c>
      <c r="S148" s="36">
        <f>SUMIFS(СВЦЭМ!$D$39:$D$782,СВЦЭМ!$A$39:$A$782,$A148,СВЦЭМ!$B$39:$B$782,S$119)+'СЕТ СН'!$I$11+СВЦЭМ!$D$10+'СЕТ СН'!$I$5-'СЕТ СН'!$I$21</f>
        <v>5107.5832976800002</v>
      </c>
      <c r="T148" s="36">
        <f>SUMIFS(СВЦЭМ!$D$39:$D$782,СВЦЭМ!$A$39:$A$782,$A148,СВЦЭМ!$B$39:$B$782,T$119)+'СЕТ СН'!$I$11+СВЦЭМ!$D$10+'СЕТ СН'!$I$5-'СЕТ СН'!$I$21</f>
        <v>5116.6351507100007</v>
      </c>
      <c r="U148" s="36">
        <f>SUMIFS(СВЦЭМ!$D$39:$D$782,СВЦЭМ!$A$39:$A$782,$A148,СВЦЭМ!$B$39:$B$782,U$119)+'СЕТ СН'!$I$11+СВЦЭМ!$D$10+'СЕТ СН'!$I$5-'СЕТ СН'!$I$21</f>
        <v>5125.2972731099999</v>
      </c>
      <c r="V148" s="36">
        <f>SUMIFS(СВЦЭМ!$D$39:$D$782,СВЦЭМ!$A$39:$A$782,$A148,СВЦЭМ!$B$39:$B$782,V$119)+'СЕТ СН'!$I$11+СВЦЭМ!$D$10+'СЕТ СН'!$I$5-'СЕТ СН'!$I$21</f>
        <v>5137.5442730499999</v>
      </c>
      <c r="W148" s="36">
        <f>SUMIFS(СВЦЭМ!$D$39:$D$782,СВЦЭМ!$A$39:$A$782,$A148,СВЦЭМ!$B$39:$B$782,W$119)+'СЕТ СН'!$I$11+СВЦЭМ!$D$10+'СЕТ СН'!$I$5-'СЕТ СН'!$I$21</f>
        <v>5128.93422121</v>
      </c>
      <c r="X148" s="36">
        <f>SUMIFS(СВЦЭМ!$D$39:$D$782,СВЦЭМ!$A$39:$A$782,$A148,СВЦЭМ!$B$39:$B$782,X$119)+'СЕТ СН'!$I$11+СВЦЭМ!$D$10+'СЕТ СН'!$I$5-'СЕТ СН'!$I$21</f>
        <v>5149.5420242300006</v>
      </c>
      <c r="Y148" s="36">
        <f>SUMIFS(СВЦЭМ!$D$39:$D$782,СВЦЭМ!$A$39:$A$782,$A148,СВЦЭМ!$B$39:$B$782,Y$119)+'СЕТ СН'!$I$11+СВЦЭМ!$D$10+'СЕТ СН'!$I$5-'СЕТ СН'!$I$21</f>
        <v>5275.7739637900004</v>
      </c>
    </row>
    <row r="149" spans="1:27" ht="15.75" x14ac:dyDescent="0.2">
      <c r="A149" s="35">
        <f t="shared" si="3"/>
        <v>45107</v>
      </c>
      <c r="B149" s="36">
        <f>SUMIFS(СВЦЭМ!$D$39:$D$782,СВЦЭМ!$A$39:$A$782,$A149,СВЦЭМ!$B$39:$B$782,B$119)+'СЕТ СН'!$I$11+СВЦЭМ!$D$10+'СЕТ СН'!$I$5-'СЕТ СН'!$I$21</f>
        <v>5320.3147009700006</v>
      </c>
      <c r="C149" s="36">
        <f>SUMIFS(СВЦЭМ!$D$39:$D$782,СВЦЭМ!$A$39:$A$782,$A149,СВЦЭМ!$B$39:$B$782,C$119)+'СЕТ СН'!$I$11+СВЦЭМ!$D$10+'СЕТ СН'!$I$5-'СЕТ СН'!$I$21</f>
        <v>5371.3812719300004</v>
      </c>
      <c r="D149" s="36">
        <f>SUMIFS(СВЦЭМ!$D$39:$D$782,СВЦЭМ!$A$39:$A$782,$A149,СВЦЭМ!$B$39:$B$782,D$119)+'СЕТ СН'!$I$11+СВЦЭМ!$D$10+'СЕТ СН'!$I$5-'СЕТ СН'!$I$21</f>
        <v>5455.3508405400007</v>
      </c>
      <c r="E149" s="36">
        <f>SUMIFS(СВЦЭМ!$D$39:$D$782,СВЦЭМ!$A$39:$A$782,$A149,СВЦЭМ!$B$39:$B$782,E$119)+'СЕТ СН'!$I$11+СВЦЭМ!$D$10+'СЕТ СН'!$I$5-'СЕТ СН'!$I$21</f>
        <v>5481.3342345800002</v>
      </c>
      <c r="F149" s="36">
        <f>SUMIFS(СВЦЭМ!$D$39:$D$782,СВЦЭМ!$A$39:$A$782,$A149,СВЦЭМ!$B$39:$B$782,F$119)+'СЕТ СН'!$I$11+СВЦЭМ!$D$10+'СЕТ СН'!$I$5-'СЕТ СН'!$I$21</f>
        <v>5518.8900575600001</v>
      </c>
      <c r="G149" s="36">
        <f>SUMIFS(СВЦЭМ!$D$39:$D$782,СВЦЭМ!$A$39:$A$782,$A149,СВЦЭМ!$B$39:$B$782,G$119)+'СЕТ СН'!$I$11+СВЦЭМ!$D$10+'СЕТ СН'!$I$5-'СЕТ СН'!$I$21</f>
        <v>5549.1758103100001</v>
      </c>
      <c r="H149" s="36">
        <f>SUMIFS(СВЦЭМ!$D$39:$D$782,СВЦЭМ!$A$39:$A$782,$A149,СВЦЭМ!$B$39:$B$782,H$119)+'СЕТ СН'!$I$11+СВЦЭМ!$D$10+'СЕТ СН'!$I$5-'СЕТ СН'!$I$21</f>
        <v>5450.7373316100002</v>
      </c>
      <c r="I149" s="36">
        <f>SUMIFS(СВЦЭМ!$D$39:$D$782,СВЦЭМ!$A$39:$A$782,$A149,СВЦЭМ!$B$39:$B$782,I$119)+'СЕТ СН'!$I$11+СВЦЭМ!$D$10+'СЕТ СН'!$I$5-'СЕТ СН'!$I$21</f>
        <v>5338.4074259600002</v>
      </c>
      <c r="J149" s="36">
        <f>SUMIFS(СВЦЭМ!$D$39:$D$782,СВЦЭМ!$A$39:$A$782,$A149,СВЦЭМ!$B$39:$B$782,J$119)+'СЕТ СН'!$I$11+СВЦЭМ!$D$10+'СЕТ СН'!$I$5-'СЕТ СН'!$I$21</f>
        <v>5256.4608907500005</v>
      </c>
      <c r="K149" s="36">
        <f>SUMIFS(СВЦЭМ!$D$39:$D$782,СВЦЭМ!$A$39:$A$782,$A149,СВЦЭМ!$B$39:$B$782,K$119)+'СЕТ СН'!$I$11+СВЦЭМ!$D$10+'СЕТ СН'!$I$5-'СЕТ СН'!$I$21</f>
        <v>5184.1249366000002</v>
      </c>
      <c r="L149" s="36">
        <f>SUMIFS(СВЦЭМ!$D$39:$D$782,СВЦЭМ!$A$39:$A$782,$A149,СВЦЭМ!$B$39:$B$782,L$119)+'СЕТ СН'!$I$11+СВЦЭМ!$D$10+'СЕТ СН'!$I$5-'СЕТ СН'!$I$21</f>
        <v>5151.21880306</v>
      </c>
      <c r="M149" s="36">
        <f>SUMIFS(СВЦЭМ!$D$39:$D$782,СВЦЭМ!$A$39:$A$782,$A149,СВЦЭМ!$B$39:$B$782,M$119)+'СЕТ СН'!$I$11+СВЦЭМ!$D$10+'СЕТ СН'!$I$5-'СЕТ СН'!$I$21</f>
        <v>5119.4498959400007</v>
      </c>
      <c r="N149" s="36">
        <f>SUMIFS(СВЦЭМ!$D$39:$D$782,СВЦЭМ!$A$39:$A$782,$A149,СВЦЭМ!$B$39:$B$782,N$119)+'СЕТ СН'!$I$11+СВЦЭМ!$D$10+'СЕТ СН'!$I$5-'СЕТ СН'!$I$21</f>
        <v>5163.5051341400003</v>
      </c>
      <c r="O149" s="36">
        <f>SUMIFS(СВЦЭМ!$D$39:$D$782,СВЦЭМ!$A$39:$A$782,$A149,СВЦЭМ!$B$39:$B$782,O$119)+'СЕТ СН'!$I$11+СВЦЭМ!$D$10+'СЕТ СН'!$I$5-'СЕТ СН'!$I$21</f>
        <v>5149.1928820900002</v>
      </c>
      <c r="P149" s="36">
        <f>SUMIFS(СВЦЭМ!$D$39:$D$782,СВЦЭМ!$A$39:$A$782,$A149,СВЦЭМ!$B$39:$B$782,P$119)+'СЕТ СН'!$I$11+СВЦЭМ!$D$10+'СЕТ СН'!$I$5-'СЕТ СН'!$I$21</f>
        <v>5156.2946566999999</v>
      </c>
      <c r="Q149" s="36">
        <f>SUMIFS(СВЦЭМ!$D$39:$D$782,СВЦЭМ!$A$39:$A$782,$A149,СВЦЭМ!$B$39:$B$782,Q$119)+'СЕТ СН'!$I$11+СВЦЭМ!$D$10+'СЕТ СН'!$I$5-'СЕТ СН'!$I$21</f>
        <v>5162.0345406200004</v>
      </c>
      <c r="R149" s="36">
        <f>SUMIFS(СВЦЭМ!$D$39:$D$782,СВЦЭМ!$A$39:$A$782,$A149,СВЦЭМ!$B$39:$B$782,R$119)+'СЕТ СН'!$I$11+СВЦЭМ!$D$10+'СЕТ СН'!$I$5-'СЕТ СН'!$I$21</f>
        <v>5151.4550094900005</v>
      </c>
      <c r="S149" s="36">
        <f>SUMIFS(СВЦЭМ!$D$39:$D$782,СВЦЭМ!$A$39:$A$782,$A149,СВЦЭМ!$B$39:$B$782,S$119)+'СЕТ СН'!$I$11+СВЦЭМ!$D$10+'СЕТ СН'!$I$5-'СЕТ СН'!$I$21</f>
        <v>5138.4057476200005</v>
      </c>
      <c r="T149" s="36">
        <f>SUMIFS(СВЦЭМ!$D$39:$D$782,СВЦЭМ!$A$39:$A$782,$A149,СВЦЭМ!$B$39:$B$782,T$119)+'СЕТ СН'!$I$11+СВЦЭМ!$D$10+'СЕТ СН'!$I$5-'СЕТ СН'!$I$21</f>
        <v>5136.4588892600004</v>
      </c>
      <c r="U149" s="36">
        <f>SUMIFS(СВЦЭМ!$D$39:$D$782,СВЦЭМ!$A$39:$A$782,$A149,СВЦЭМ!$B$39:$B$782,U$119)+'СЕТ СН'!$I$11+СВЦЭМ!$D$10+'СЕТ СН'!$I$5-'СЕТ СН'!$I$21</f>
        <v>5144.4838730900001</v>
      </c>
      <c r="V149" s="36">
        <f>SUMIFS(СВЦЭМ!$D$39:$D$782,СВЦЭМ!$A$39:$A$782,$A149,СВЦЭМ!$B$39:$B$782,V$119)+'СЕТ СН'!$I$11+СВЦЭМ!$D$10+'СЕТ СН'!$I$5-'СЕТ СН'!$I$21</f>
        <v>5169.6943303600001</v>
      </c>
      <c r="W149" s="36">
        <f>SUMIFS(СВЦЭМ!$D$39:$D$782,СВЦЭМ!$A$39:$A$782,$A149,СВЦЭМ!$B$39:$B$782,W$119)+'СЕТ СН'!$I$11+СВЦЭМ!$D$10+'СЕТ СН'!$I$5-'СЕТ СН'!$I$21</f>
        <v>5137.5047431200001</v>
      </c>
      <c r="X149" s="36">
        <f>SUMIFS(СВЦЭМ!$D$39:$D$782,СВЦЭМ!$A$39:$A$782,$A149,СВЦЭМ!$B$39:$B$782,X$119)+'СЕТ СН'!$I$11+СВЦЭМ!$D$10+'СЕТ СН'!$I$5-'СЕТ СН'!$I$21</f>
        <v>5180.4941345799998</v>
      </c>
      <c r="Y149" s="36">
        <f>SUMIFS(СВЦЭМ!$D$39:$D$782,СВЦЭМ!$A$39:$A$782,$A149,СВЦЭМ!$B$39:$B$782,Y$119)+'СЕТ СН'!$I$11+СВЦЭМ!$D$10+'СЕТ СН'!$I$5-'СЕТ СН'!$I$21</f>
        <v>5266.3458061400006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СН'!$F$12</f>
        <v>201.57291943000001</v>
      </c>
      <c r="C156" s="36">
        <f>SUMIFS(СВЦЭМ!$E$39:$E$782,СВЦЭМ!$A$39:$A$782,$A156,СВЦЭМ!$B$39:$B$782,C$155)+'СЕТ СН'!$F$12</f>
        <v>211.20337810000001</v>
      </c>
      <c r="D156" s="36">
        <f>SUMIFS(СВЦЭМ!$E$39:$E$782,СВЦЭМ!$A$39:$A$782,$A156,СВЦЭМ!$B$39:$B$782,D$155)+'СЕТ СН'!$F$12</f>
        <v>216.65856624</v>
      </c>
      <c r="E156" s="36">
        <f>SUMIFS(СВЦЭМ!$E$39:$E$782,СВЦЭМ!$A$39:$A$782,$A156,СВЦЭМ!$B$39:$B$782,E$155)+'СЕТ СН'!$F$12</f>
        <v>220.90146217</v>
      </c>
      <c r="F156" s="36">
        <f>SUMIFS(СВЦЭМ!$E$39:$E$782,СВЦЭМ!$A$39:$A$782,$A156,СВЦЭМ!$B$39:$B$782,F$155)+'СЕТ СН'!$F$12</f>
        <v>220.79469288000001</v>
      </c>
      <c r="G156" s="36">
        <f>SUMIFS(СВЦЭМ!$E$39:$E$782,СВЦЭМ!$A$39:$A$782,$A156,СВЦЭМ!$B$39:$B$782,G$155)+'СЕТ СН'!$F$12</f>
        <v>219.36460371999999</v>
      </c>
      <c r="H156" s="36">
        <f>SUMIFS(СВЦЭМ!$E$39:$E$782,СВЦЭМ!$A$39:$A$782,$A156,СВЦЭМ!$B$39:$B$782,H$155)+'СЕТ СН'!$F$12</f>
        <v>203.41907137999999</v>
      </c>
      <c r="I156" s="36">
        <f>SUMIFS(СВЦЭМ!$E$39:$E$782,СВЦЭМ!$A$39:$A$782,$A156,СВЦЭМ!$B$39:$B$782,I$155)+'СЕТ СН'!$F$12</f>
        <v>193.96243878000001</v>
      </c>
      <c r="J156" s="36">
        <f>SUMIFS(СВЦЭМ!$E$39:$E$782,СВЦЭМ!$A$39:$A$782,$A156,СВЦЭМ!$B$39:$B$782,J$155)+'СЕТ СН'!$F$12</f>
        <v>187.4049235</v>
      </c>
      <c r="K156" s="36">
        <f>SUMIFS(СВЦЭМ!$E$39:$E$782,СВЦЭМ!$A$39:$A$782,$A156,СВЦЭМ!$B$39:$B$782,K$155)+'СЕТ СН'!$F$12</f>
        <v>188.15664877</v>
      </c>
      <c r="L156" s="36">
        <f>SUMIFS(СВЦЭМ!$E$39:$E$782,СВЦЭМ!$A$39:$A$782,$A156,СВЦЭМ!$B$39:$B$782,L$155)+'СЕТ СН'!$F$12</f>
        <v>187.79999158999999</v>
      </c>
      <c r="M156" s="36">
        <f>SUMIFS(СВЦЭМ!$E$39:$E$782,СВЦЭМ!$A$39:$A$782,$A156,СВЦЭМ!$B$39:$B$782,M$155)+'СЕТ СН'!$F$12</f>
        <v>190.70949553</v>
      </c>
      <c r="N156" s="36">
        <f>SUMIFS(СВЦЭМ!$E$39:$E$782,СВЦЭМ!$A$39:$A$782,$A156,СВЦЭМ!$B$39:$B$782,N$155)+'СЕТ СН'!$F$12</f>
        <v>193.10743192999999</v>
      </c>
      <c r="O156" s="36">
        <f>SUMIFS(СВЦЭМ!$E$39:$E$782,СВЦЭМ!$A$39:$A$782,$A156,СВЦЭМ!$B$39:$B$782,O$155)+'СЕТ СН'!$F$12</f>
        <v>192.88655338999999</v>
      </c>
      <c r="P156" s="36">
        <f>SUMIFS(СВЦЭМ!$E$39:$E$782,СВЦЭМ!$A$39:$A$782,$A156,СВЦЭМ!$B$39:$B$782,P$155)+'СЕТ СН'!$F$12</f>
        <v>194.96715571999999</v>
      </c>
      <c r="Q156" s="36">
        <f>SUMIFS(СВЦЭМ!$E$39:$E$782,СВЦЭМ!$A$39:$A$782,$A156,СВЦЭМ!$B$39:$B$782,Q$155)+'СЕТ СН'!$F$12</f>
        <v>196.05078083000001</v>
      </c>
      <c r="R156" s="36">
        <f>SUMIFS(СВЦЭМ!$E$39:$E$782,СВЦЭМ!$A$39:$A$782,$A156,СВЦЭМ!$B$39:$B$782,R$155)+'СЕТ СН'!$F$12</f>
        <v>194.47531094999999</v>
      </c>
      <c r="S156" s="36">
        <f>SUMIFS(СВЦЭМ!$E$39:$E$782,СВЦЭМ!$A$39:$A$782,$A156,СВЦЭМ!$B$39:$B$782,S$155)+'СЕТ СН'!$F$12</f>
        <v>191.96426482000001</v>
      </c>
      <c r="T156" s="36">
        <f>SUMIFS(СВЦЭМ!$E$39:$E$782,СВЦЭМ!$A$39:$A$782,$A156,СВЦЭМ!$B$39:$B$782,T$155)+'СЕТ СН'!$F$12</f>
        <v>189.90608666</v>
      </c>
      <c r="U156" s="36">
        <f>SUMIFS(СВЦЭМ!$E$39:$E$782,СВЦЭМ!$A$39:$A$782,$A156,СВЦЭМ!$B$39:$B$782,U$155)+'СЕТ СН'!$F$12</f>
        <v>188.41864580000001</v>
      </c>
      <c r="V156" s="36">
        <f>SUMIFS(СВЦЭМ!$E$39:$E$782,СВЦЭМ!$A$39:$A$782,$A156,СВЦЭМ!$B$39:$B$782,V$155)+'СЕТ СН'!$F$12</f>
        <v>189.84794170999999</v>
      </c>
      <c r="W156" s="36">
        <f>SUMIFS(СВЦЭМ!$E$39:$E$782,СВЦЭМ!$A$39:$A$782,$A156,СВЦЭМ!$B$39:$B$782,W$155)+'СЕТ СН'!$F$12</f>
        <v>183.33632736000001</v>
      </c>
      <c r="X156" s="36">
        <f>SUMIFS(СВЦЭМ!$E$39:$E$782,СВЦЭМ!$A$39:$A$782,$A156,СВЦЭМ!$B$39:$B$782,X$155)+'СЕТ СН'!$F$12</f>
        <v>189.28359963</v>
      </c>
      <c r="Y156" s="36">
        <f>SUMIFS(СВЦЭМ!$E$39:$E$782,СВЦЭМ!$A$39:$A$782,$A156,СВЦЭМ!$B$39:$B$782,Y$155)+'СЕТ СН'!$F$12</f>
        <v>193.85430059000001</v>
      </c>
      <c r="AA156" s="45"/>
    </row>
    <row r="157" spans="1:27" ht="15.75" x14ac:dyDescent="0.2">
      <c r="A157" s="35">
        <f>A156+1</f>
        <v>45079</v>
      </c>
      <c r="B157" s="36">
        <f>SUMIFS(СВЦЭМ!$E$39:$E$782,СВЦЭМ!$A$39:$A$782,$A157,СВЦЭМ!$B$39:$B$782,B$155)+'СЕТ СН'!$F$12</f>
        <v>205.02875874</v>
      </c>
      <c r="C157" s="36">
        <f>SUMIFS(СВЦЭМ!$E$39:$E$782,СВЦЭМ!$A$39:$A$782,$A157,СВЦЭМ!$B$39:$B$782,C$155)+'СЕТ СН'!$F$12</f>
        <v>208.51568854000001</v>
      </c>
      <c r="D157" s="36">
        <f>SUMIFS(СВЦЭМ!$E$39:$E$782,СВЦЭМ!$A$39:$A$782,$A157,СВЦЭМ!$B$39:$B$782,D$155)+'СЕТ СН'!$F$12</f>
        <v>213.87578848999999</v>
      </c>
      <c r="E157" s="36">
        <f>SUMIFS(СВЦЭМ!$E$39:$E$782,СВЦЭМ!$A$39:$A$782,$A157,СВЦЭМ!$B$39:$B$782,E$155)+'СЕТ СН'!$F$12</f>
        <v>214.66624938000001</v>
      </c>
      <c r="F157" s="36">
        <f>SUMIFS(СВЦЭМ!$E$39:$E$782,СВЦЭМ!$A$39:$A$782,$A157,СВЦЭМ!$B$39:$B$782,F$155)+'СЕТ СН'!$F$12</f>
        <v>212.61399259999999</v>
      </c>
      <c r="G157" s="36">
        <f>SUMIFS(СВЦЭМ!$E$39:$E$782,СВЦЭМ!$A$39:$A$782,$A157,СВЦЭМ!$B$39:$B$782,G$155)+'СЕТ СН'!$F$12</f>
        <v>209.71427288000001</v>
      </c>
      <c r="H157" s="36">
        <f>SUMIFS(СВЦЭМ!$E$39:$E$782,СВЦЭМ!$A$39:$A$782,$A157,СВЦЭМ!$B$39:$B$782,H$155)+'СЕТ СН'!$F$12</f>
        <v>190.45093596000001</v>
      </c>
      <c r="I157" s="36">
        <f>SUMIFS(СВЦЭМ!$E$39:$E$782,СВЦЭМ!$A$39:$A$782,$A157,СВЦЭМ!$B$39:$B$782,I$155)+'СЕТ СН'!$F$12</f>
        <v>195.12738615000001</v>
      </c>
      <c r="J157" s="36">
        <f>SUMIFS(СВЦЭМ!$E$39:$E$782,СВЦЭМ!$A$39:$A$782,$A157,СВЦЭМ!$B$39:$B$782,J$155)+'СЕТ СН'!$F$12</f>
        <v>192.39027418000001</v>
      </c>
      <c r="K157" s="36">
        <f>SUMIFS(СВЦЭМ!$E$39:$E$782,СВЦЭМ!$A$39:$A$782,$A157,СВЦЭМ!$B$39:$B$782,K$155)+'СЕТ СН'!$F$12</f>
        <v>188.25150865000001</v>
      </c>
      <c r="L157" s="36">
        <f>SUMIFS(СВЦЭМ!$E$39:$E$782,СВЦЭМ!$A$39:$A$782,$A157,СВЦЭМ!$B$39:$B$782,L$155)+'СЕТ СН'!$F$12</f>
        <v>187.10612846000001</v>
      </c>
      <c r="M157" s="36">
        <f>SUMIFS(СВЦЭМ!$E$39:$E$782,СВЦЭМ!$A$39:$A$782,$A157,СВЦЭМ!$B$39:$B$782,M$155)+'СЕТ СН'!$F$12</f>
        <v>189.65342704</v>
      </c>
      <c r="N157" s="36">
        <f>SUMIFS(СВЦЭМ!$E$39:$E$782,СВЦЭМ!$A$39:$A$782,$A157,СВЦЭМ!$B$39:$B$782,N$155)+'СЕТ СН'!$F$12</f>
        <v>194.16358579999999</v>
      </c>
      <c r="O157" s="36">
        <f>SUMIFS(СВЦЭМ!$E$39:$E$782,СВЦЭМ!$A$39:$A$782,$A157,СВЦЭМ!$B$39:$B$782,O$155)+'СЕТ СН'!$F$12</f>
        <v>193.83072870999999</v>
      </c>
      <c r="P157" s="36">
        <f>SUMIFS(СВЦЭМ!$E$39:$E$782,СВЦЭМ!$A$39:$A$782,$A157,СВЦЭМ!$B$39:$B$782,P$155)+'СЕТ СН'!$F$12</f>
        <v>194.21690552000001</v>
      </c>
      <c r="Q157" s="36">
        <f>SUMIFS(СВЦЭМ!$E$39:$E$782,СВЦЭМ!$A$39:$A$782,$A157,СВЦЭМ!$B$39:$B$782,Q$155)+'СЕТ СН'!$F$12</f>
        <v>195.87259040999999</v>
      </c>
      <c r="R157" s="36">
        <f>SUMIFS(СВЦЭМ!$E$39:$E$782,СВЦЭМ!$A$39:$A$782,$A157,СВЦЭМ!$B$39:$B$782,R$155)+'СЕТ СН'!$F$12</f>
        <v>194.08185472</v>
      </c>
      <c r="S157" s="36">
        <f>SUMIFS(СВЦЭМ!$E$39:$E$782,СВЦЭМ!$A$39:$A$782,$A157,СВЦЭМ!$B$39:$B$782,S$155)+'СЕТ СН'!$F$12</f>
        <v>192.67175936999999</v>
      </c>
      <c r="T157" s="36">
        <f>SUMIFS(СВЦЭМ!$E$39:$E$782,СВЦЭМ!$A$39:$A$782,$A157,СВЦЭМ!$B$39:$B$782,T$155)+'СЕТ СН'!$F$12</f>
        <v>190.72012516999999</v>
      </c>
      <c r="U157" s="36">
        <f>SUMIFS(СВЦЭМ!$E$39:$E$782,СВЦЭМ!$A$39:$A$782,$A157,СВЦЭМ!$B$39:$B$782,U$155)+'СЕТ СН'!$F$12</f>
        <v>184.24948244000001</v>
      </c>
      <c r="V157" s="36">
        <f>SUMIFS(СВЦЭМ!$E$39:$E$782,СВЦЭМ!$A$39:$A$782,$A157,СВЦЭМ!$B$39:$B$782,V$155)+'СЕТ СН'!$F$12</f>
        <v>180.79081676000001</v>
      </c>
      <c r="W157" s="36">
        <f>SUMIFS(СВЦЭМ!$E$39:$E$782,СВЦЭМ!$A$39:$A$782,$A157,СВЦЭМ!$B$39:$B$782,W$155)+'СЕТ СН'!$F$12</f>
        <v>181.96746497000001</v>
      </c>
      <c r="X157" s="36">
        <f>SUMIFS(СВЦЭМ!$E$39:$E$782,СВЦЭМ!$A$39:$A$782,$A157,СВЦЭМ!$B$39:$B$782,X$155)+'СЕТ СН'!$F$12</f>
        <v>186.94383568999999</v>
      </c>
      <c r="Y157" s="36">
        <f>SUMIFS(СВЦЭМ!$E$39:$E$782,СВЦЭМ!$A$39:$A$782,$A157,СВЦЭМ!$B$39:$B$782,Y$155)+'СЕТ СН'!$F$12</f>
        <v>192.12165340999999</v>
      </c>
    </row>
    <row r="158" spans="1:27" ht="15.75" x14ac:dyDescent="0.2">
      <c r="A158" s="35">
        <f t="shared" ref="A158:A185" si="4">A157+1</f>
        <v>45080</v>
      </c>
      <c r="B158" s="36">
        <f>SUMIFS(СВЦЭМ!$E$39:$E$782,СВЦЭМ!$A$39:$A$782,$A158,СВЦЭМ!$B$39:$B$782,B$155)+'СЕТ СН'!$F$12</f>
        <v>196.43258660000001</v>
      </c>
      <c r="C158" s="36">
        <f>SUMIFS(СВЦЭМ!$E$39:$E$782,СВЦЭМ!$A$39:$A$782,$A158,СВЦЭМ!$B$39:$B$782,C$155)+'СЕТ СН'!$F$12</f>
        <v>201.86586499000001</v>
      </c>
      <c r="D158" s="36">
        <f>SUMIFS(СВЦЭМ!$E$39:$E$782,СВЦЭМ!$A$39:$A$782,$A158,СВЦЭМ!$B$39:$B$782,D$155)+'СЕТ СН'!$F$12</f>
        <v>214.10984918</v>
      </c>
      <c r="E158" s="36">
        <f>SUMIFS(СВЦЭМ!$E$39:$E$782,СВЦЭМ!$A$39:$A$782,$A158,СВЦЭМ!$B$39:$B$782,E$155)+'СЕТ СН'!$F$12</f>
        <v>222.41545117000001</v>
      </c>
      <c r="F158" s="36">
        <f>SUMIFS(СВЦЭМ!$E$39:$E$782,СВЦЭМ!$A$39:$A$782,$A158,СВЦЭМ!$B$39:$B$782,F$155)+'СЕТ СН'!$F$12</f>
        <v>216.87087991999999</v>
      </c>
      <c r="G158" s="36">
        <f>SUMIFS(СВЦЭМ!$E$39:$E$782,СВЦЭМ!$A$39:$A$782,$A158,СВЦЭМ!$B$39:$B$782,G$155)+'СЕТ СН'!$F$12</f>
        <v>217.86422332000001</v>
      </c>
      <c r="H158" s="36">
        <f>SUMIFS(СВЦЭМ!$E$39:$E$782,СВЦЭМ!$A$39:$A$782,$A158,СВЦЭМ!$B$39:$B$782,H$155)+'СЕТ СН'!$F$12</f>
        <v>207.28848879</v>
      </c>
      <c r="I158" s="36">
        <f>SUMIFS(СВЦЭМ!$E$39:$E$782,СВЦЭМ!$A$39:$A$782,$A158,СВЦЭМ!$B$39:$B$782,I$155)+'СЕТ СН'!$F$12</f>
        <v>194.37488755999999</v>
      </c>
      <c r="J158" s="36">
        <f>SUMIFS(СВЦЭМ!$E$39:$E$782,СВЦЭМ!$A$39:$A$782,$A158,СВЦЭМ!$B$39:$B$782,J$155)+'СЕТ СН'!$F$12</f>
        <v>182.22234997999999</v>
      </c>
      <c r="K158" s="36">
        <f>SUMIFS(СВЦЭМ!$E$39:$E$782,СВЦЭМ!$A$39:$A$782,$A158,СВЦЭМ!$B$39:$B$782,K$155)+'СЕТ СН'!$F$12</f>
        <v>175.45415775000001</v>
      </c>
      <c r="L158" s="36">
        <f>SUMIFS(СВЦЭМ!$E$39:$E$782,СВЦЭМ!$A$39:$A$782,$A158,СВЦЭМ!$B$39:$B$782,L$155)+'СЕТ СН'!$F$12</f>
        <v>174.27855658999999</v>
      </c>
      <c r="M158" s="36">
        <f>SUMIFS(СВЦЭМ!$E$39:$E$782,СВЦЭМ!$A$39:$A$782,$A158,СВЦЭМ!$B$39:$B$782,M$155)+'СЕТ СН'!$F$12</f>
        <v>175.65667144</v>
      </c>
      <c r="N158" s="36">
        <f>SUMIFS(СВЦЭМ!$E$39:$E$782,СВЦЭМ!$A$39:$A$782,$A158,СВЦЭМ!$B$39:$B$782,N$155)+'СЕТ СН'!$F$12</f>
        <v>177.92345008999999</v>
      </c>
      <c r="O158" s="36">
        <f>SUMIFS(СВЦЭМ!$E$39:$E$782,СВЦЭМ!$A$39:$A$782,$A158,СВЦЭМ!$B$39:$B$782,O$155)+'СЕТ СН'!$F$12</f>
        <v>178.44619834</v>
      </c>
      <c r="P158" s="36">
        <f>SUMIFS(СВЦЭМ!$E$39:$E$782,СВЦЭМ!$A$39:$A$782,$A158,СВЦЭМ!$B$39:$B$782,P$155)+'СЕТ СН'!$F$12</f>
        <v>180.17716573999999</v>
      </c>
      <c r="Q158" s="36">
        <f>SUMIFS(СВЦЭМ!$E$39:$E$782,СВЦЭМ!$A$39:$A$782,$A158,СВЦЭМ!$B$39:$B$782,Q$155)+'СЕТ СН'!$F$12</f>
        <v>183.56207617999999</v>
      </c>
      <c r="R158" s="36">
        <f>SUMIFS(СВЦЭМ!$E$39:$E$782,СВЦЭМ!$A$39:$A$782,$A158,СВЦЭМ!$B$39:$B$782,R$155)+'СЕТ СН'!$F$12</f>
        <v>182.5694919</v>
      </c>
      <c r="S158" s="36">
        <f>SUMIFS(СВЦЭМ!$E$39:$E$782,СВЦЭМ!$A$39:$A$782,$A158,СВЦЭМ!$B$39:$B$782,S$155)+'СЕТ СН'!$F$12</f>
        <v>180.55821601</v>
      </c>
      <c r="T158" s="36">
        <f>SUMIFS(СВЦЭМ!$E$39:$E$782,СВЦЭМ!$A$39:$A$782,$A158,СВЦЭМ!$B$39:$B$782,T$155)+'СЕТ СН'!$F$12</f>
        <v>179.11532622999999</v>
      </c>
      <c r="U158" s="36">
        <f>SUMIFS(СВЦЭМ!$E$39:$E$782,СВЦЭМ!$A$39:$A$782,$A158,СВЦЭМ!$B$39:$B$782,U$155)+'СЕТ СН'!$F$12</f>
        <v>177.73368704999999</v>
      </c>
      <c r="V158" s="36">
        <f>SUMIFS(СВЦЭМ!$E$39:$E$782,СВЦЭМ!$A$39:$A$782,$A158,СВЦЭМ!$B$39:$B$782,V$155)+'СЕТ СН'!$F$12</f>
        <v>175.99738647000001</v>
      </c>
      <c r="W158" s="36">
        <f>SUMIFS(СВЦЭМ!$E$39:$E$782,СВЦЭМ!$A$39:$A$782,$A158,СВЦЭМ!$B$39:$B$782,W$155)+'СЕТ СН'!$F$12</f>
        <v>172.64363180000001</v>
      </c>
      <c r="X158" s="36">
        <f>SUMIFS(СВЦЭМ!$E$39:$E$782,СВЦЭМ!$A$39:$A$782,$A158,СВЦЭМ!$B$39:$B$782,X$155)+'СЕТ СН'!$F$12</f>
        <v>176.85128435999999</v>
      </c>
      <c r="Y158" s="36">
        <f>SUMIFS(СВЦЭМ!$E$39:$E$782,СВЦЭМ!$A$39:$A$782,$A158,СВЦЭМ!$B$39:$B$782,Y$155)+'СЕТ СН'!$F$12</f>
        <v>186.78720405999999</v>
      </c>
    </row>
    <row r="159" spans="1:27" ht="15.75" x14ac:dyDescent="0.2">
      <c r="A159" s="35">
        <f t="shared" si="4"/>
        <v>45081</v>
      </c>
      <c r="B159" s="36">
        <f>SUMIFS(СВЦЭМ!$E$39:$E$782,СВЦЭМ!$A$39:$A$782,$A159,СВЦЭМ!$B$39:$B$782,B$155)+'СЕТ СН'!$F$12</f>
        <v>199.24348588000001</v>
      </c>
      <c r="C159" s="36">
        <f>SUMIFS(СВЦЭМ!$E$39:$E$782,СВЦЭМ!$A$39:$A$782,$A159,СВЦЭМ!$B$39:$B$782,C$155)+'СЕТ СН'!$F$12</f>
        <v>208.55910269</v>
      </c>
      <c r="D159" s="36">
        <f>SUMIFS(СВЦЭМ!$E$39:$E$782,СВЦЭМ!$A$39:$A$782,$A159,СВЦЭМ!$B$39:$B$782,D$155)+'СЕТ СН'!$F$12</f>
        <v>219.21297594999999</v>
      </c>
      <c r="E159" s="36">
        <f>SUMIFS(СВЦЭМ!$E$39:$E$782,СВЦЭМ!$A$39:$A$782,$A159,СВЦЭМ!$B$39:$B$782,E$155)+'СЕТ СН'!$F$12</f>
        <v>222.04974408000001</v>
      </c>
      <c r="F159" s="36">
        <f>SUMIFS(СВЦЭМ!$E$39:$E$782,СВЦЭМ!$A$39:$A$782,$A159,СВЦЭМ!$B$39:$B$782,F$155)+'СЕТ СН'!$F$12</f>
        <v>223.78525619999999</v>
      </c>
      <c r="G159" s="36">
        <f>SUMIFS(СВЦЭМ!$E$39:$E$782,СВЦЭМ!$A$39:$A$782,$A159,СВЦЭМ!$B$39:$B$782,G$155)+'СЕТ СН'!$F$12</f>
        <v>221.07814812000001</v>
      </c>
      <c r="H159" s="36">
        <f>SUMIFS(СВЦЭМ!$E$39:$E$782,СВЦЭМ!$A$39:$A$782,$A159,СВЦЭМ!$B$39:$B$782,H$155)+'СЕТ СН'!$F$12</f>
        <v>207.43746259</v>
      </c>
      <c r="I159" s="36">
        <f>SUMIFS(СВЦЭМ!$E$39:$E$782,СВЦЭМ!$A$39:$A$782,$A159,СВЦЭМ!$B$39:$B$782,I$155)+'СЕТ СН'!$F$12</f>
        <v>196.19991472999999</v>
      </c>
      <c r="J159" s="36">
        <f>SUMIFS(СВЦЭМ!$E$39:$E$782,СВЦЭМ!$A$39:$A$782,$A159,СВЦЭМ!$B$39:$B$782,J$155)+'СЕТ СН'!$F$12</f>
        <v>183.46930757000001</v>
      </c>
      <c r="K159" s="36">
        <f>SUMIFS(СВЦЭМ!$E$39:$E$782,СВЦЭМ!$A$39:$A$782,$A159,СВЦЭМ!$B$39:$B$782,K$155)+'СЕТ СН'!$F$12</f>
        <v>178.91218420999999</v>
      </c>
      <c r="L159" s="36">
        <f>SUMIFS(СВЦЭМ!$E$39:$E$782,СВЦЭМ!$A$39:$A$782,$A159,СВЦЭМ!$B$39:$B$782,L$155)+'СЕТ СН'!$F$12</f>
        <v>176.71571997000001</v>
      </c>
      <c r="M159" s="36">
        <f>SUMIFS(СВЦЭМ!$E$39:$E$782,СВЦЭМ!$A$39:$A$782,$A159,СВЦЭМ!$B$39:$B$782,M$155)+'СЕТ СН'!$F$12</f>
        <v>178.12461383999999</v>
      </c>
      <c r="N159" s="36">
        <f>SUMIFS(СВЦЭМ!$E$39:$E$782,СВЦЭМ!$A$39:$A$782,$A159,СВЦЭМ!$B$39:$B$782,N$155)+'СЕТ СН'!$F$12</f>
        <v>183.40745652999999</v>
      </c>
      <c r="O159" s="36">
        <f>SUMIFS(СВЦЭМ!$E$39:$E$782,СВЦЭМ!$A$39:$A$782,$A159,СВЦЭМ!$B$39:$B$782,O$155)+'СЕТ СН'!$F$12</f>
        <v>184.47934298000001</v>
      </c>
      <c r="P159" s="36">
        <f>SUMIFS(СВЦЭМ!$E$39:$E$782,СВЦЭМ!$A$39:$A$782,$A159,СВЦЭМ!$B$39:$B$782,P$155)+'СЕТ СН'!$F$12</f>
        <v>184.51387665999999</v>
      </c>
      <c r="Q159" s="36">
        <f>SUMIFS(СВЦЭМ!$E$39:$E$782,СВЦЭМ!$A$39:$A$782,$A159,СВЦЭМ!$B$39:$B$782,Q$155)+'СЕТ СН'!$F$12</f>
        <v>186.96252053000001</v>
      </c>
      <c r="R159" s="36">
        <f>SUMIFS(СВЦЭМ!$E$39:$E$782,СВЦЭМ!$A$39:$A$782,$A159,СВЦЭМ!$B$39:$B$782,R$155)+'СЕТ СН'!$F$12</f>
        <v>185.98330708</v>
      </c>
      <c r="S159" s="36">
        <f>SUMIFS(СВЦЭМ!$E$39:$E$782,СВЦЭМ!$A$39:$A$782,$A159,СВЦЭМ!$B$39:$B$782,S$155)+'СЕТ СН'!$F$12</f>
        <v>183.60085136000001</v>
      </c>
      <c r="T159" s="36">
        <f>SUMIFS(СВЦЭМ!$E$39:$E$782,СВЦЭМ!$A$39:$A$782,$A159,СВЦЭМ!$B$39:$B$782,T$155)+'СЕТ СН'!$F$12</f>
        <v>182.72725170000001</v>
      </c>
      <c r="U159" s="36">
        <f>SUMIFS(СВЦЭМ!$E$39:$E$782,СВЦЭМ!$A$39:$A$782,$A159,СВЦЭМ!$B$39:$B$782,U$155)+'СЕТ СН'!$F$12</f>
        <v>174.79833324000001</v>
      </c>
      <c r="V159" s="36">
        <f>SUMIFS(СВЦЭМ!$E$39:$E$782,СВЦЭМ!$A$39:$A$782,$A159,СВЦЭМ!$B$39:$B$782,V$155)+'СЕТ СН'!$F$12</f>
        <v>170.07347788000001</v>
      </c>
      <c r="W159" s="36">
        <f>SUMIFS(СВЦЭМ!$E$39:$E$782,СВЦЭМ!$A$39:$A$782,$A159,СВЦЭМ!$B$39:$B$782,W$155)+'СЕТ СН'!$F$12</f>
        <v>171.60767916</v>
      </c>
      <c r="X159" s="36">
        <f>SUMIFS(СВЦЭМ!$E$39:$E$782,СВЦЭМ!$A$39:$A$782,$A159,СВЦЭМ!$B$39:$B$782,X$155)+'СЕТ СН'!$F$12</f>
        <v>180.12043299999999</v>
      </c>
      <c r="Y159" s="36">
        <f>SUMIFS(СВЦЭМ!$E$39:$E$782,СВЦЭМ!$A$39:$A$782,$A159,СВЦЭМ!$B$39:$B$782,Y$155)+'СЕТ СН'!$F$12</f>
        <v>189.06991257000001</v>
      </c>
    </row>
    <row r="160" spans="1:27" ht="15.75" x14ac:dyDescent="0.2">
      <c r="A160" s="35">
        <f t="shared" si="4"/>
        <v>45082</v>
      </c>
      <c r="B160" s="36">
        <f>SUMIFS(СВЦЭМ!$E$39:$E$782,СВЦЭМ!$A$39:$A$782,$A160,СВЦЭМ!$B$39:$B$782,B$155)+'СЕТ СН'!$F$12</f>
        <v>195.86475379999999</v>
      </c>
      <c r="C160" s="36">
        <f>SUMIFS(СВЦЭМ!$E$39:$E$782,СВЦЭМ!$A$39:$A$782,$A160,СВЦЭМ!$B$39:$B$782,C$155)+'СЕТ СН'!$F$12</f>
        <v>200.48574255</v>
      </c>
      <c r="D160" s="36">
        <f>SUMIFS(СВЦЭМ!$E$39:$E$782,СВЦЭМ!$A$39:$A$782,$A160,СВЦЭМ!$B$39:$B$782,D$155)+'СЕТ СН'!$F$12</f>
        <v>206.43282192999999</v>
      </c>
      <c r="E160" s="36">
        <f>SUMIFS(СВЦЭМ!$E$39:$E$782,СВЦЭМ!$A$39:$A$782,$A160,СВЦЭМ!$B$39:$B$782,E$155)+'СЕТ СН'!$F$12</f>
        <v>204.36131811000001</v>
      </c>
      <c r="F160" s="36">
        <f>SUMIFS(СВЦЭМ!$E$39:$E$782,СВЦЭМ!$A$39:$A$782,$A160,СВЦЭМ!$B$39:$B$782,F$155)+'СЕТ СН'!$F$12</f>
        <v>203.34697283</v>
      </c>
      <c r="G160" s="36">
        <f>SUMIFS(СВЦЭМ!$E$39:$E$782,СВЦЭМ!$A$39:$A$782,$A160,СВЦЭМ!$B$39:$B$782,G$155)+'СЕТ СН'!$F$12</f>
        <v>202.36739066000001</v>
      </c>
      <c r="H160" s="36">
        <f>SUMIFS(СВЦЭМ!$E$39:$E$782,СВЦЭМ!$A$39:$A$782,$A160,СВЦЭМ!$B$39:$B$782,H$155)+'СЕТ СН'!$F$12</f>
        <v>198.24188672</v>
      </c>
      <c r="I160" s="36">
        <f>SUMIFS(СВЦЭМ!$E$39:$E$782,СВЦЭМ!$A$39:$A$782,$A160,СВЦЭМ!$B$39:$B$782,I$155)+'СЕТ СН'!$F$12</f>
        <v>190.94235512</v>
      </c>
      <c r="J160" s="36">
        <f>SUMIFS(СВЦЭМ!$E$39:$E$782,СВЦЭМ!$A$39:$A$782,$A160,СВЦЭМ!$B$39:$B$782,J$155)+'СЕТ СН'!$F$12</f>
        <v>194.87156880000001</v>
      </c>
      <c r="K160" s="36">
        <f>SUMIFS(СВЦЭМ!$E$39:$E$782,СВЦЭМ!$A$39:$A$782,$A160,СВЦЭМ!$B$39:$B$782,K$155)+'СЕТ СН'!$F$12</f>
        <v>181.93646115000001</v>
      </c>
      <c r="L160" s="36">
        <f>SUMIFS(СВЦЭМ!$E$39:$E$782,СВЦЭМ!$A$39:$A$782,$A160,СВЦЭМ!$B$39:$B$782,L$155)+'СЕТ СН'!$F$12</f>
        <v>180.06351848</v>
      </c>
      <c r="M160" s="36">
        <f>SUMIFS(СВЦЭМ!$E$39:$E$782,СВЦЭМ!$A$39:$A$782,$A160,СВЦЭМ!$B$39:$B$782,M$155)+'СЕТ СН'!$F$12</f>
        <v>181.71197346</v>
      </c>
      <c r="N160" s="36">
        <f>SUMIFS(СВЦЭМ!$E$39:$E$782,СВЦЭМ!$A$39:$A$782,$A160,СВЦЭМ!$B$39:$B$782,N$155)+'СЕТ СН'!$F$12</f>
        <v>187.11573543</v>
      </c>
      <c r="O160" s="36">
        <f>SUMIFS(СВЦЭМ!$E$39:$E$782,СВЦЭМ!$A$39:$A$782,$A160,СВЦЭМ!$B$39:$B$782,O$155)+'СЕТ СН'!$F$12</f>
        <v>187.97782831000001</v>
      </c>
      <c r="P160" s="36">
        <f>SUMIFS(СВЦЭМ!$E$39:$E$782,СВЦЭМ!$A$39:$A$782,$A160,СВЦЭМ!$B$39:$B$782,P$155)+'СЕТ СН'!$F$12</f>
        <v>189.90060896</v>
      </c>
      <c r="Q160" s="36">
        <f>SUMIFS(СВЦЭМ!$E$39:$E$782,СВЦЭМ!$A$39:$A$782,$A160,СВЦЭМ!$B$39:$B$782,Q$155)+'СЕТ СН'!$F$12</f>
        <v>191.5410765</v>
      </c>
      <c r="R160" s="36">
        <f>SUMIFS(СВЦЭМ!$E$39:$E$782,СВЦЭМ!$A$39:$A$782,$A160,СВЦЭМ!$B$39:$B$782,R$155)+'СЕТ СН'!$F$12</f>
        <v>194.22154197</v>
      </c>
      <c r="S160" s="36">
        <f>SUMIFS(СВЦЭМ!$E$39:$E$782,СВЦЭМ!$A$39:$A$782,$A160,СВЦЭМ!$B$39:$B$782,S$155)+'СЕТ СН'!$F$12</f>
        <v>193.74452782</v>
      </c>
      <c r="T160" s="36">
        <f>SUMIFS(СВЦЭМ!$E$39:$E$782,СВЦЭМ!$A$39:$A$782,$A160,СВЦЭМ!$B$39:$B$782,T$155)+'СЕТ СН'!$F$12</f>
        <v>190.47915853000001</v>
      </c>
      <c r="U160" s="36">
        <f>SUMIFS(СВЦЭМ!$E$39:$E$782,СВЦЭМ!$A$39:$A$782,$A160,СВЦЭМ!$B$39:$B$782,U$155)+'СЕТ СН'!$F$12</f>
        <v>186.18776119</v>
      </c>
      <c r="V160" s="36">
        <f>SUMIFS(СВЦЭМ!$E$39:$E$782,СВЦЭМ!$A$39:$A$782,$A160,СВЦЭМ!$B$39:$B$782,V$155)+'СЕТ СН'!$F$12</f>
        <v>177.93364854000001</v>
      </c>
      <c r="W160" s="36">
        <f>SUMIFS(СВЦЭМ!$E$39:$E$782,СВЦЭМ!$A$39:$A$782,$A160,СВЦЭМ!$B$39:$B$782,W$155)+'СЕТ СН'!$F$12</f>
        <v>187.25753678000001</v>
      </c>
      <c r="X160" s="36">
        <f>SUMIFS(СВЦЭМ!$E$39:$E$782,СВЦЭМ!$A$39:$A$782,$A160,СВЦЭМ!$B$39:$B$782,X$155)+'СЕТ СН'!$F$12</f>
        <v>193.62807853999999</v>
      </c>
      <c r="Y160" s="36">
        <f>SUMIFS(СВЦЭМ!$E$39:$E$782,СВЦЭМ!$A$39:$A$782,$A160,СВЦЭМ!$B$39:$B$782,Y$155)+'СЕТ СН'!$F$12</f>
        <v>203.12358886000001</v>
      </c>
    </row>
    <row r="161" spans="1:25" ht="15.75" x14ac:dyDescent="0.2">
      <c r="A161" s="35">
        <f t="shared" si="4"/>
        <v>45083</v>
      </c>
      <c r="B161" s="36">
        <f>SUMIFS(СВЦЭМ!$E$39:$E$782,СВЦЭМ!$A$39:$A$782,$A161,СВЦЭМ!$B$39:$B$782,B$155)+'СЕТ СН'!$F$12</f>
        <v>201.04659126999999</v>
      </c>
      <c r="C161" s="36">
        <f>SUMIFS(СВЦЭМ!$E$39:$E$782,СВЦЭМ!$A$39:$A$782,$A161,СВЦЭМ!$B$39:$B$782,C$155)+'СЕТ СН'!$F$12</f>
        <v>212.45829881</v>
      </c>
      <c r="D161" s="36">
        <f>SUMIFS(СВЦЭМ!$E$39:$E$782,СВЦЭМ!$A$39:$A$782,$A161,СВЦЭМ!$B$39:$B$782,D$155)+'СЕТ СН'!$F$12</f>
        <v>225.75589812000001</v>
      </c>
      <c r="E161" s="36">
        <f>SUMIFS(СВЦЭМ!$E$39:$E$782,СВЦЭМ!$A$39:$A$782,$A161,СВЦЭМ!$B$39:$B$782,E$155)+'СЕТ СН'!$F$12</f>
        <v>225.28944215999999</v>
      </c>
      <c r="F161" s="36">
        <f>SUMIFS(СВЦЭМ!$E$39:$E$782,СВЦЭМ!$A$39:$A$782,$A161,СВЦЭМ!$B$39:$B$782,F$155)+'СЕТ СН'!$F$12</f>
        <v>224.59814145000001</v>
      </c>
      <c r="G161" s="36">
        <f>SUMIFS(СВЦЭМ!$E$39:$E$782,СВЦЭМ!$A$39:$A$782,$A161,СВЦЭМ!$B$39:$B$782,G$155)+'СЕТ СН'!$F$12</f>
        <v>213.63286453000001</v>
      </c>
      <c r="H161" s="36">
        <f>SUMIFS(СВЦЭМ!$E$39:$E$782,СВЦЭМ!$A$39:$A$782,$A161,СВЦЭМ!$B$39:$B$782,H$155)+'СЕТ СН'!$F$12</f>
        <v>196.0529038</v>
      </c>
      <c r="I161" s="36">
        <f>SUMIFS(СВЦЭМ!$E$39:$E$782,СВЦЭМ!$A$39:$A$782,$A161,СВЦЭМ!$B$39:$B$782,I$155)+'СЕТ СН'!$F$12</f>
        <v>188.05941795000001</v>
      </c>
      <c r="J161" s="36">
        <f>SUMIFS(СВЦЭМ!$E$39:$E$782,СВЦЭМ!$A$39:$A$782,$A161,СВЦЭМ!$B$39:$B$782,J$155)+'СЕТ СН'!$F$12</f>
        <v>178.11444513000001</v>
      </c>
      <c r="K161" s="36">
        <f>SUMIFS(СВЦЭМ!$E$39:$E$782,СВЦЭМ!$A$39:$A$782,$A161,СВЦЭМ!$B$39:$B$782,K$155)+'СЕТ СН'!$F$12</f>
        <v>172.29209391000001</v>
      </c>
      <c r="L161" s="36">
        <f>SUMIFS(СВЦЭМ!$E$39:$E$782,СВЦЭМ!$A$39:$A$782,$A161,СВЦЭМ!$B$39:$B$782,L$155)+'СЕТ СН'!$F$12</f>
        <v>173.07278346000001</v>
      </c>
      <c r="M161" s="36">
        <f>SUMIFS(СВЦЭМ!$E$39:$E$782,СВЦЭМ!$A$39:$A$782,$A161,СВЦЭМ!$B$39:$B$782,M$155)+'СЕТ СН'!$F$12</f>
        <v>172.77895534000001</v>
      </c>
      <c r="N161" s="36">
        <f>SUMIFS(СВЦЭМ!$E$39:$E$782,СВЦЭМ!$A$39:$A$782,$A161,СВЦЭМ!$B$39:$B$782,N$155)+'СЕТ СН'!$F$12</f>
        <v>176.38336140000001</v>
      </c>
      <c r="O161" s="36">
        <f>SUMIFS(СВЦЭМ!$E$39:$E$782,СВЦЭМ!$A$39:$A$782,$A161,СВЦЭМ!$B$39:$B$782,O$155)+'СЕТ СН'!$F$12</f>
        <v>176.19895489000001</v>
      </c>
      <c r="P161" s="36">
        <f>SUMIFS(СВЦЭМ!$E$39:$E$782,СВЦЭМ!$A$39:$A$782,$A161,СВЦЭМ!$B$39:$B$782,P$155)+'СЕТ СН'!$F$12</f>
        <v>178.36339100999999</v>
      </c>
      <c r="Q161" s="36">
        <f>SUMIFS(СВЦЭМ!$E$39:$E$782,СВЦЭМ!$A$39:$A$782,$A161,СВЦЭМ!$B$39:$B$782,Q$155)+'СЕТ СН'!$F$12</f>
        <v>180.23042638999999</v>
      </c>
      <c r="R161" s="36">
        <f>SUMIFS(СВЦЭМ!$E$39:$E$782,СВЦЭМ!$A$39:$A$782,$A161,СВЦЭМ!$B$39:$B$782,R$155)+'СЕТ СН'!$F$12</f>
        <v>179.52476763000001</v>
      </c>
      <c r="S161" s="36">
        <f>SUMIFS(СВЦЭМ!$E$39:$E$782,СВЦЭМ!$A$39:$A$782,$A161,СВЦЭМ!$B$39:$B$782,S$155)+'СЕТ СН'!$F$12</f>
        <v>177.17638542</v>
      </c>
      <c r="T161" s="36">
        <f>SUMIFS(СВЦЭМ!$E$39:$E$782,СВЦЭМ!$A$39:$A$782,$A161,СВЦЭМ!$B$39:$B$782,T$155)+'СЕТ СН'!$F$12</f>
        <v>180.35546686999999</v>
      </c>
      <c r="U161" s="36">
        <f>SUMIFS(СВЦЭМ!$E$39:$E$782,СВЦЭМ!$A$39:$A$782,$A161,СВЦЭМ!$B$39:$B$782,U$155)+'СЕТ СН'!$F$12</f>
        <v>174.19779432999999</v>
      </c>
      <c r="V161" s="36">
        <f>SUMIFS(СВЦЭМ!$E$39:$E$782,СВЦЭМ!$A$39:$A$782,$A161,СВЦЭМ!$B$39:$B$782,V$155)+'СЕТ СН'!$F$12</f>
        <v>171.72445499</v>
      </c>
      <c r="W161" s="36">
        <f>SUMIFS(СВЦЭМ!$E$39:$E$782,СВЦЭМ!$A$39:$A$782,$A161,СВЦЭМ!$B$39:$B$782,W$155)+'СЕТ СН'!$F$12</f>
        <v>173.64015574999999</v>
      </c>
      <c r="X161" s="36">
        <f>SUMIFS(СВЦЭМ!$E$39:$E$782,СВЦЭМ!$A$39:$A$782,$A161,СВЦЭМ!$B$39:$B$782,X$155)+'СЕТ СН'!$F$12</f>
        <v>177.19196982</v>
      </c>
      <c r="Y161" s="36">
        <f>SUMIFS(СВЦЭМ!$E$39:$E$782,СВЦЭМ!$A$39:$A$782,$A161,СВЦЭМ!$B$39:$B$782,Y$155)+'СЕТ СН'!$F$12</f>
        <v>187.41310028999999</v>
      </c>
    </row>
    <row r="162" spans="1:25" ht="15.75" x14ac:dyDescent="0.2">
      <c r="A162" s="35">
        <f t="shared" si="4"/>
        <v>45084</v>
      </c>
      <c r="B162" s="36">
        <f>SUMIFS(СВЦЭМ!$E$39:$E$782,СВЦЭМ!$A$39:$A$782,$A162,СВЦЭМ!$B$39:$B$782,B$155)+'СЕТ СН'!$F$12</f>
        <v>205.37579174999999</v>
      </c>
      <c r="C162" s="36">
        <f>SUMIFS(СВЦЭМ!$E$39:$E$782,СВЦЭМ!$A$39:$A$782,$A162,СВЦЭМ!$B$39:$B$782,C$155)+'СЕТ СН'!$F$12</f>
        <v>197.18732915000001</v>
      </c>
      <c r="D162" s="36">
        <f>SUMIFS(СВЦЭМ!$E$39:$E$782,СВЦЭМ!$A$39:$A$782,$A162,СВЦЭМ!$B$39:$B$782,D$155)+'СЕТ СН'!$F$12</f>
        <v>220.21795642000001</v>
      </c>
      <c r="E162" s="36">
        <f>SUMIFS(СВЦЭМ!$E$39:$E$782,СВЦЭМ!$A$39:$A$782,$A162,СВЦЭМ!$B$39:$B$782,E$155)+'СЕТ СН'!$F$12</f>
        <v>222.34076845000001</v>
      </c>
      <c r="F162" s="36">
        <f>SUMIFS(СВЦЭМ!$E$39:$E$782,СВЦЭМ!$A$39:$A$782,$A162,СВЦЭМ!$B$39:$B$782,F$155)+'СЕТ СН'!$F$12</f>
        <v>221.08851659000001</v>
      </c>
      <c r="G162" s="36">
        <f>SUMIFS(СВЦЭМ!$E$39:$E$782,СВЦЭМ!$A$39:$A$782,$A162,СВЦЭМ!$B$39:$B$782,G$155)+'СЕТ СН'!$F$12</f>
        <v>212.48940145</v>
      </c>
      <c r="H162" s="36">
        <f>SUMIFS(СВЦЭМ!$E$39:$E$782,СВЦЭМ!$A$39:$A$782,$A162,СВЦЭМ!$B$39:$B$782,H$155)+'СЕТ СН'!$F$12</f>
        <v>197.02291559</v>
      </c>
      <c r="I162" s="36">
        <f>SUMIFS(СВЦЭМ!$E$39:$E$782,СВЦЭМ!$A$39:$A$782,$A162,СВЦЭМ!$B$39:$B$782,I$155)+'СЕТ СН'!$F$12</f>
        <v>193.45548288000001</v>
      </c>
      <c r="J162" s="36">
        <f>SUMIFS(СВЦЭМ!$E$39:$E$782,СВЦЭМ!$A$39:$A$782,$A162,СВЦЭМ!$B$39:$B$782,J$155)+'СЕТ СН'!$F$12</f>
        <v>181.60408423999999</v>
      </c>
      <c r="K162" s="36">
        <f>SUMIFS(СВЦЭМ!$E$39:$E$782,СВЦЭМ!$A$39:$A$782,$A162,СВЦЭМ!$B$39:$B$782,K$155)+'СЕТ СН'!$F$12</f>
        <v>182.59265970999999</v>
      </c>
      <c r="L162" s="36">
        <f>SUMIFS(СВЦЭМ!$E$39:$E$782,СВЦЭМ!$A$39:$A$782,$A162,СВЦЭМ!$B$39:$B$782,L$155)+'СЕТ СН'!$F$12</f>
        <v>184.45987887999999</v>
      </c>
      <c r="M162" s="36">
        <f>SUMIFS(СВЦЭМ!$E$39:$E$782,СВЦЭМ!$A$39:$A$782,$A162,СВЦЭМ!$B$39:$B$782,M$155)+'СЕТ СН'!$F$12</f>
        <v>185.47656380000001</v>
      </c>
      <c r="N162" s="36">
        <f>SUMIFS(СВЦЭМ!$E$39:$E$782,СВЦЭМ!$A$39:$A$782,$A162,СВЦЭМ!$B$39:$B$782,N$155)+'СЕТ СН'!$F$12</f>
        <v>188.05825100999999</v>
      </c>
      <c r="O162" s="36">
        <f>SUMIFS(СВЦЭМ!$E$39:$E$782,СВЦЭМ!$A$39:$A$782,$A162,СВЦЭМ!$B$39:$B$782,O$155)+'СЕТ СН'!$F$12</f>
        <v>190.94077854</v>
      </c>
      <c r="P162" s="36">
        <f>SUMIFS(СВЦЭМ!$E$39:$E$782,СВЦЭМ!$A$39:$A$782,$A162,СВЦЭМ!$B$39:$B$782,P$155)+'СЕТ СН'!$F$12</f>
        <v>193.36995865</v>
      </c>
      <c r="Q162" s="36">
        <f>SUMIFS(СВЦЭМ!$E$39:$E$782,СВЦЭМ!$A$39:$A$782,$A162,СВЦЭМ!$B$39:$B$782,Q$155)+'СЕТ СН'!$F$12</f>
        <v>194.04096134</v>
      </c>
      <c r="R162" s="36">
        <f>SUMIFS(СВЦЭМ!$E$39:$E$782,СВЦЭМ!$A$39:$A$782,$A162,СВЦЭМ!$B$39:$B$782,R$155)+'СЕТ СН'!$F$12</f>
        <v>190.89808145000001</v>
      </c>
      <c r="S162" s="36">
        <f>SUMIFS(СВЦЭМ!$E$39:$E$782,СВЦЭМ!$A$39:$A$782,$A162,СВЦЭМ!$B$39:$B$782,S$155)+'СЕТ СН'!$F$12</f>
        <v>187.85632002</v>
      </c>
      <c r="T162" s="36">
        <f>SUMIFS(СВЦЭМ!$E$39:$E$782,СВЦЭМ!$A$39:$A$782,$A162,СВЦЭМ!$B$39:$B$782,T$155)+'СЕТ СН'!$F$12</f>
        <v>185.71536517000001</v>
      </c>
      <c r="U162" s="36">
        <f>SUMIFS(СВЦЭМ!$E$39:$E$782,СВЦЭМ!$A$39:$A$782,$A162,СВЦЭМ!$B$39:$B$782,U$155)+'СЕТ СН'!$F$12</f>
        <v>175.94023347000001</v>
      </c>
      <c r="V162" s="36">
        <f>SUMIFS(СВЦЭМ!$E$39:$E$782,СВЦЭМ!$A$39:$A$782,$A162,СВЦЭМ!$B$39:$B$782,V$155)+'СЕТ СН'!$F$12</f>
        <v>179.02159798</v>
      </c>
      <c r="W162" s="36">
        <f>SUMIFS(СВЦЭМ!$E$39:$E$782,СВЦЭМ!$A$39:$A$782,$A162,СВЦЭМ!$B$39:$B$782,W$155)+'СЕТ СН'!$F$12</f>
        <v>182.78457216000001</v>
      </c>
      <c r="X162" s="36">
        <f>SUMIFS(СВЦЭМ!$E$39:$E$782,СВЦЭМ!$A$39:$A$782,$A162,СВЦЭМ!$B$39:$B$782,X$155)+'СЕТ СН'!$F$12</f>
        <v>190.57651005</v>
      </c>
      <c r="Y162" s="36">
        <f>SUMIFS(СВЦЭМ!$E$39:$E$782,СВЦЭМ!$A$39:$A$782,$A162,СВЦЭМ!$B$39:$B$782,Y$155)+'СЕТ СН'!$F$12</f>
        <v>195.68899225999999</v>
      </c>
    </row>
    <row r="163" spans="1:25" ht="15.75" x14ac:dyDescent="0.2">
      <c r="A163" s="35">
        <f t="shared" si="4"/>
        <v>45085</v>
      </c>
      <c r="B163" s="36">
        <f>SUMIFS(СВЦЭМ!$E$39:$E$782,СВЦЭМ!$A$39:$A$782,$A163,СВЦЭМ!$B$39:$B$782,B$155)+'СЕТ СН'!$F$12</f>
        <v>212.14939067</v>
      </c>
      <c r="C163" s="36">
        <f>SUMIFS(СВЦЭМ!$E$39:$E$782,СВЦЭМ!$A$39:$A$782,$A163,СВЦЭМ!$B$39:$B$782,C$155)+'СЕТ СН'!$F$12</f>
        <v>217.08002905999999</v>
      </c>
      <c r="D163" s="36">
        <f>SUMIFS(СВЦЭМ!$E$39:$E$782,СВЦЭМ!$A$39:$A$782,$A163,СВЦЭМ!$B$39:$B$782,D$155)+'СЕТ СН'!$F$12</f>
        <v>218.54435393</v>
      </c>
      <c r="E163" s="36">
        <f>SUMIFS(СВЦЭМ!$E$39:$E$782,СВЦЭМ!$A$39:$A$782,$A163,СВЦЭМ!$B$39:$B$782,E$155)+'СЕТ СН'!$F$12</f>
        <v>218.63563260000001</v>
      </c>
      <c r="F163" s="36">
        <f>SUMIFS(СВЦЭМ!$E$39:$E$782,СВЦЭМ!$A$39:$A$782,$A163,СВЦЭМ!$B$39:$B$782,F$155)+'СЕТ СН'!$F$12</f>
        <v>216.55100644000001</v>
      </c>
      <c r="G163" s="36">
        <f>SUMIFS(СВЦЭМ!$E$39:$E$782,СВЦЭМ!$A$39:$A$782,$A163,СВЦЭМ!$B$39:$B$782,G$155)+'СЕТ СН'!$F$12</f>
        <v>211.70647711000001</v>
      </c>
      <c r="H163" s="36">
        <f>SUMIFS(СВЦЭМ!$E$39:$E$782,СВЦЭМ!$A$39:$A$782,$A163,СВЦЭМ!$B$39:$B$782,H$155)+'СЕТ СН'!$F$12</f>
        <v>195.5750701</v>
      </c>
      <c r="I163" s="36">
        <f>SUMIFS(СВЦЭМ!$E$39:$E$782,СВЦЭМ!$A$39:$A$782,$A163,СВЦЭМ!$B$39:$B$782,I$155)+'СЕТ СН'!$F$12</f>
        <v>190.27958243</v>
      </c>
      <c r="J163" s="36">
        <f>SUMIFS(СВЦЭМ!$E$39:$E$782,СВЦЭМ!$A$39:$A$782,$A163,СВЦЭМ!$B$39:$B$782,J$155)+'СЕТ СН'!$F$12</f>
        <v>185.85700908000001</v>
      </c>
      <c r="K163" s="36">
        <f>SUMIFS(СВЦЭМ!$E$39:$E$782,СВЦЭМ!$A$39:$A$782,$A163,СВЦЭМ!$B$39:$B$782,K$155)+'СЕТ СН'!$F$12</f>
        <v>182.59356363000001</v>
      </c>
      <c r="L163" s="36">
        <f>SUMIFS(СВЦЭМ!$E$39:$E$782,СВЦЭМ!$A$39:$A$782,$A163,СВЦЭМ!$B$39:$B$782,L$155)+'СЕТ СН'!$F$12</f>
        <v>182.74045287000001</v>
      </c>
      <c r="M163" s="36">
        <f>SUMIFS(СВЦЭМ!$E$39:$E$782,СВЦЭМ!$A$39:$A$782,$A163,СВЦЭМ!$B$39:$B$782,M$155)+'СЕТ СН'!$F$12</f>
        <v>185.36655124999999</v>
      </c>
      <c r="N163" s="36">
        <f>SUMIFS(СВЦЭМ!$E$39:$E$782,СВЦЭМ!$A$39:$A$782,$A163,СВЦЭМ!$B$39:$B$782,N$155)+'СЕТ СН'!$F$12</f>
        <v>190.307311</v>
      </c>
      <c r="O163" s="36">
        <f>SUMIFS(СВЦЭМ!$E$39:$E$782,СВЦЭМ!$A$39:$A$782,$A163,СВЦЭМ!$B$39:$B$782,O$155)+'СЕТ СН'!$F$12</f>
        <v>190.72731110999999</v>
      </c>
      <c r="P163" s="36">
        <f>SUMIFS(СВЦЭМ!$E$39:$E$782,СВЦЭМ!$A$39:$A$782,$A163,СВЦЭМ!$B$39:$B$782,P$155)+'СЕТ СН'!$F$12</f>
        <v>191.67962456000001</v>
      </c>
      <c r="Q163" s="36">
        <f>SUMIFS(СВЦЭМ!$E$39:$E$782,СВЦЭМ!$A$39:$A$782,$A163,СВЦЭМ!$B$39:$B$782,Q$155)+'СЕТ СН'!$F$12</f>
        <v>193.38952986000001</v>
      </c>
      <c r="R163" s="36">
        <f>SUMIFS(СВЦЭМ!$E$39:$E$782,СВЦЭМ!$A$39:$A$782,$A163,СВЦЭМ!$B$39:$B$782,R$155)+'СЕТ СН'!$F$12</f>
        <v>190.84811636000001</v>
      </c>
      <c r="S163" s="36">
        <f>SUMIFS(СВЦЭМ!$E$39:$E$782,СВЦЭМ!$A$39:$A$782,$A163,СВЦЭМ!$B$39:$B$782,S$155)+'СЕТ СН'!$F$12</f>
        <v>187.83228192999999</v>
      </c>
      <c r="T163" s="36">
        <f>SUMIFS(СВЦЭМ!$E$39:$E$782,СВЦЭМ!$A$39:$A$782,$A163,СВЦЭМ!$B$39:$B$782,T$155)+'СЕТ СН'!$F$12</f>
        <v>185.91950621000001</v>
      </c>
      <c r="U163" s="36">
        <f>SUMIFS(СВЦЭМ!$E$39:$E$782,СВЦЭМ!$A$39:$A$782,$A163,СВЦЭМ!$B$39:$B$782,U$155)+'СЕТ СН'!$F$12</f>
        <v>182.23314074999999</v>
      </c>
      <c r="V163" s="36">
        <f>SUMIFS(СВЦЭМ!$E$39:$E$782,СВЦЭМ!$A$39:$A$782,$A163,СВЦЭМ!$B$39:$B$782,V$155)+'СЕТ СН'!$F$12</f>
        <v>174.80235048</v>
      </c>
      <c r="W163" s="36">
        <f>SUMIFS(СВЦЭМ!$E$39:$E$782,СВЦЭМ!$A$39:$A$782,$A163,СВЦЭМ!$B$39:$B$782,W$155)+'СЕТ СН'!$F$12</f>
        <v>180.39775187000001</v>
      </c>
      <c r="X163" s="36">
        <f>SUMIFS(СВЦЭМ!$E$39:$E$782,СВЦЭМ!$A$39:$A$782,$A163,СВЦЭМ!$B$39:$B$782,X$155)+'СЕТ СН'!$F$12</f>
        <v>186.93010464</v>
      </c>
      <c r="Y163" s="36">
        <f>SUMIFS(СВЦЭМ!$E$39:$E$782,СВЦЭМ!$A$39:$A$782,$A163,СВЦЭМ!$B$39:$B$782,Y$155)+'СЕТ СН'!$F$12</f>
        <v>202.03755355999999</v>
      </c>
    </row>
    <row r="164" spans="1:25" ht="15.75" x14ac:dyDescent="0.2">
      <c r="A164" s="35">
        <f t="shared" si="4"/>
        <v>45086</v>
      </c>
      <c r="B164" s="36">
        <f>SUMIFS(СВЦЭМ!$E$39:$E$782,СВЦЭМ!$A$39:$A$782,$A164,СВЦЭМ!$B$39:$B$782,B$155)+'СЕТ СН'!$F$12</f>
        <v>196.19120656000001</v>
      </c>
      <c r="C164" s="36">
        <f>SUMIFS(СВЦЭМ!$E$39:$E$782,СВЦЭМ!$A$39:$A$782,$A164,СВЦЭМ!$B$39:$B$782,C$155)+'СЕТ СН'!$F$12</f>
        <v>184.05266202000001</v>
      </c>
      <c r="D164" s="36">
        <f>SUMIFS(СВЦЭМ!$E$39:$E$782,СВЦЭМ!$A$39:$A$782,$A164,СВЦЭМ!$B$39:$B$782,D$155)+'СЕТ СН'!$F$12</f>
        <v>191.43828271999999</v>
      </c>
      <c r="E164" s="36">
        <f>SUMIFS(СВЦЭМ!$E$39:$E$782,СВЦЭМ!$A$39:$A$782,$A164,СВЦЭМ!$B$39:$B$782,E$155)+'СЕТ СН'!$F$12</f>
        <v>209.80330957000001</v>
      </c>
      <c r="F164" s="36">
        <f>SUMIFS(СВЦЭМ!$E$39:$E$782,СВЦЭМ!$A$39:$A$782,$A164,СВЦЭМ!$B$39:$B$782,F$155)+'СЕТ СН'!$F$12</f>
        <v>206.33146085000001</v>
      </c>
      <c r="G164" s="36">
        <f>SUMIFS(СВЦЭМ!$E$39:$E$782,СВЦЭМ!$A$39:$A$782,$A164,СВЦЭМ!$B$39:$B$782,G$155)+'СЕТ СН'!$F$12</f>
        <v>198.29641341999999</v>
      </c>
      <c r="H164" s="36">
        <f>SUMIFS(СВЦЭМ!$E$39:$E$782,СВЦЭМ!$A$39:$A$782,$A164,СВЦЭМ!$B$39:$B$782,H$155)+'СЕТ СН'!$F$12</f>
        <v>180.44201551</v>
      </c>
      <c r="I164" s="36">
        <f>SUMIFS(СВЦЭМ!$E$39:$E$782,СВЦЭМ!$A$39:$A$782,$A164,СВЦЭМ!$B$39:$B$782,I$155)+'СЕТ СН'!$F$12</f>
        <v>172.209754</v>
      </c>
      <c r="J164" s="36">
        <f>SUMIFS(СВЦЭМ!$E$39:$E$782,СВЦЭМ!$A$39:$A$782,$A164,СВЦЭМ!$B$39:$B$782,J$155)+'СЕТ СН'!$F$12</f>
        <v>162.83771440999999</v>
      </c>
      <c r="K164" s="36">
        <f>SUMIFS(СВЦЭМ!$E$39:$E$782,СВЦЭМ!$A$39:$A$782,$A164,СВЦЭМ!$B$39:$B$782,K$155)+'СЕТ СН'!$F$12</f>
        <v>158.12902248</v>
      </c>
      <c r="L164" s="36">
        <f>SUMIFS(СВЦЭМ!$E$39:$E$782,СВЦЭМ!$A$39:$A$782,$A164,СВЦЭМ!$B$39:$B$782,L$155)+'СЕТ СН'!$F$12</f>
        <v>155.65921542999999</v>
      </c>
      <c r="M164" s="36">
        <f>SUMIFS(СВЦЭМ!$E$39:$E$782,СВЦЭМ!$A$39:$A$782,$A164,СВЦЭМ!$B$39:$B$782,M$155)+'СЕТ СН'!$F$12</f>
        <v>160.29837169000001</v>
      </c>
      <c r="N164" s="36">
        <f>SUMIFS(СВЦЭМ!$E$39:$E$782,СВЦЭМ!$A$39:$A$782,$A164,СВЦЭМ!$B$39:$B$782,N$155)+'СЕТ СН'!$F$12</f>
        <v>164.06134434000001</v>
      </c>
      <c r="O164" s="36">
        <f>SUMIFS(СВЦЭМ!$E$39:$E$782,СВЦЭМ!$A$39:$A$782,$A164,СВЦЭМ!$B$39:$B$782,O$155)+'СЕТ СН'!$F$12</f>
        <v>163.48355597</v>
      </c>
      <c r="P164" s="36">
        <f>SUMIFS(СВЦЭМ!$E$39:$E$782,СВЦЭМ!$A$39:$A$782,$A164,СВЦЭМ!$B$39:$B$782,P$155)+'СЕТ СН'!$F$12</f>
        <v>164.44904779000001</v>
      </c>
      <c r="Q164" s="36">
        <f>SUMIFS(СВЦЭМ!$E$39:$E$782,СВЦЭМ!$A$39:$A$782,$A164,СВЦЭМ!$B$39:$B$782,Q$155)+'СЕТ СН'!$F$12</f>
        <v>165.02047332999999</v>
      </c>
      <c r="R164" s="36">
        <f>SUMIFS(СВЦЭМ!$E$39:$E$782,СВЦЭМ!$A$39:$A$782,$A164,СВЦЭМ!$B$39:$B$782,R$155)+'СЕТ СН'!$F$12</f>
        <v>164.55257083999999</v>
      </c>
      <c r="S164" s="36">
        <f>SUMIFS(СВЦЭМ!$E$39:$E$782,СВЦЭМ!$A$39:$A$782,$A164,СВЦЭМ!$B$39:$B$782,S$155)+'СЕТ СН'!$F$12</f>
        <v>164.53940410000001</v>
      </c>
      <c r="T164" s="36">
        <f>SUMIFS(СВЦЭМ!$E$39:$E$782,СВЦЭМ!$A$39:$A$782,$A164,СВЦЭМ!$B$39:$B$782,T$155)+'СЕТ СН'!$F$12</f>
        <v>162.96083153999999</v>
      </c>
      <c r="U164" s="36">
        <f>SUMIFS(СВЦЭМ!$E$39:$E$782,СВЦЭМ!$A$39:$A$782,$A164,СВЦЭМ!$B$39:$B$782,U$155)+'СЕТ СН'!$F$12</f>
        <v>161.17422274</v>
      </c>
      <c r="V164" s="36">
        <f>SUMIFS(СВЦЭМ!$E$39:$E$782,СВЦЭМ!$A$39:$A$782,$A164,СВЦЭМ!$B$39:$B$782,V$155)+'СЕТ СН'!$F$12</f>
        <v>157.80733387999999</v>
      </c>
      <c r="W164" s="36">
        <f>SUMIFS(СВЦЭМ!$E$39:$E$782,СВЦЭМ!$A$39:$A$782,$A164,СВЦЭМ!$B$39:$B$782,W$155)+'СЕТ СН'!$F$12</f>
        <v>162.42465694000001</v>
      </c>
      <c r="X164" s="36">
        <f>SUMIFS(СВЦЭМ!$E$39:$E$782,СВЦЭМ!$A$39:$A$782,$A164,СВЦЭМ!$B$39:$B$782,X$155)+'СЕТ СН'!$F$12</f>
        <v>163.62697681</v>
      </c>
      <c r="Y164" s="36">
        <f>SUMIFS(СВЦЭМ!$E$39:$E$782,СВЦЭМ!$A$39:$A$782,$A164,СВЦЭМ!$B$39:$B$782,Y$155)+'СЕТ СН'!$F$12</f>
        <v>183.90913397</v>
      </c>
    </row>
    <row r="165" spans="1:25" ht="15.75" x14ac:dyDescent="0.2">
      <c r="A165" s="35">
        <f t="shared" si="4"/>
        <v>45087</v>
      </c>
      <c r="B165" s="36">
        <f>SUMIFS(СВЦЭМ!$E$39:$E$782,СВЦЭМ!$A$39:$A$782,$A165,СВЦЭМ!$B$39:$B$782,B$155)+'СЕТ СН'!$F$12</f>
        <v>185.31670935</v>
      </c>
      <c r="C165" s="36">
        <f>SUMIFS(СВЦЭМ!$E$39:$E$782,СВЦЭМ!$A$39:$A$782,$A165,СВЦЭМ!$B$39:$B$782,C$155)+'СЕТ СН'!$F$12</f>
        <v>189.49655382</v>
      </c>
      <c r="D165" s="36">
        <f>SUMIFS(СВЦЭМ!$E$39:$E$782,СВЦЭМ!$A$39:$A$782,$A165,СВЦЭМ!$B$39:$B$782,D$155)+'СЕТ СН'!$F$12</f>
        <v>196.30390279</v>
      </c>
      <c r="E165" s="36">
        <f>SUMIFS(СВЦЭМ!$E$39:$E$782,СВЦЭМ!$A$39:$A$782,$A165,СВЦЭМ!$B$39:$B$782,E$155)+'СЕТ СН'!$F$12</f>
        <v>199.7936952</v>
      </c>
      <c r="F165" s="36">
        <f>SUMIFS(СВЦЭМ!$E$39:$E$782,СВЦЭМ!$A$39:$A$782,$A165,СВЦЭМ!$B$39:$B$782,F$155)+'СЕТ СН'!$F$12</f>
        <v>202.84892414000001</v>
      </c>
      <c r="G165" s="36">
        <f>SUMIFS(СВЦЭМ!$E$39:$E$782,СВЦЭМ!$A$39:$A$782,$A165,СВЦЭМ!$B$39:$B$782,G$155)+'СЕТ СН'!$F$12</f>
        <v>202.86469611999999</v>
      </c>
      <c r="H165" s="36">
        <f>SUMIFS(СВЦЭМ!$E$39:$E$782,СВЦЭМ!$A$39:$A$782,$A165,СВЦЭМ!$B$39:$B$782,H$155)+'СЕТ СН'!$F$12</f>
        <v>190.67064927999999</v>
      </c>
      <c r="I165" s="36">
        <f>SUMIFS(СВЦЭМ!$E$39:$E$782,СВЦЭМ!$A$39:$A$782,$A165,СВЦЭМ!$B$39:$B$782,I$155)+'СЕТ СН'!$F$12</f>
        <v>189.77159992</v>
      </c>
      <c r="J165" s="36">
        <f>SUMIFS(СВЦЭМ!$E$39:$E$782,СВЦЭМ!$A$39:$A$782,$A165,СВЦЭМ!$B$39:$B$782,J$155)+'СЕТ СН'!$F$12</f>
        <v>178.91846379</v>
      </c>
      <c r="K165" s="36">
        <f>SUMIFS(СВЦЭМ!$E$39:$E$782,СВЦЭМ!$A$39:$A$782,$A165,СВЦЭМ!$B$39:$B$782,K$155)+'СЕТ СН'!$F$12</f>
        <v>168.97604863999999</v>
      </c>
      <c r="L165" s="36">
        <f>SUMIFS(СВЦЭМ!$E$39:$E$782,СВЦЭМ!$A$39:$A$782,$A165,СВЦЭМ!$B$39:$B$782,L$155)+'СЕТ СН'!$F$12</f>
        <v>164.86299019</v>
      </c>
      <c r="M165" s="36">
        <f>SUMIFS(СВЦЭМ!$E$39:$E$782,СВЦЭМ!$A$39:$A$782,$A165,СВЦЭМ!$B$39:$B$782,M$155)+'СЕТ СН'!$F$12</f>
        <v>163.27338202000001</v>
      </c>
      <c r="N165" s="36">
        <f>SUMIFS(СВЦЭМ!$E$39:$E$782,СВЦЭМ!$A$39:$A$782,$A165,СВЦЭМ!$B$39:$B$782,N$155)+'СЕТ СН'!$F$12</f>
        <v>164.71304878000001</v>
      </c>
      <c r="O165" s="36">
        <f>SUMIFS(СВЦЭМ!$E$39:$E$782,СВЦЭМ!$A$39:$A$782,$A165,СВЦЭМ!$B$39:$B$782,O$155)+'СЕТ СН'!$F$12</f>
        <v>166.15028441999999</v>
      </c>
      <c r="P165" s="36">
        <f>SUMIFS(СВЦЭМ!$E$39:$E$782,СВЦЭМ!$A$39:$A$782,$A165,СВЦЭМ!$B$39:$B$782,P$155)+'СЕТ СН'!$F$12</f>
        <v>166.87293356000001</v>
      </c>
      <c r="Q165" s="36">
        <f>SUMIFS(СВЦЭМ!$E$39:$E$782,СВЦЭМ!$A$39:$A$782,$A165,СВЦЭМ!$B$39:$B$782,Q$155)+'СЕТ СН'!$F$12</f>
        <v>169.54334999</v>
      </c>
      <c r="R165" s="36">
        <f>SUMIFS(СВЦЭМ!$E$39:$E$782,СВЦЭМ!$A$39:$A$782,$A165,СВЦЭМ!$B$39:$B$782,R$155)+'СЕТ СН'!$F$12</f>
        <v>168.73825446999999</v>
      </c>
      <c r="S165" s="36">
        <f>SUMIFS(СВЦЭМ!$E$39:$E$782,СВЦЭМ!$A$39:$A$782,$A165,СВЦЭМ!$B$39:$B$782,S$155)+'СЕТ СН'!$F$12</f>
        <v>166.15528054000001</v>
      </c>
      <c r="T165" s="36">
        <f>SUMIFS(СВЦЭМ!$E$39:$E$782,СВЦЭМ!$A$39:$A$782,$A165,СВЦЭМ!$B$39:$B$782,T$155)+'СЕТ СН'!$F$12</f>
        <v>164.88897141000001</v>
      </c>
      <c r="U165" s="36">
        <f>SUMIFS(СВЦЭМ!$E$39:$E$782,СВЦЭМ!$A$39:$A$782,$A165,СВЦЭМ!$B$39:$B$782,U$155)+'СЕТ СН'!$F$12</f>
        <v>164.76543262999999</v>
      </c>
      <c r="V165" s="36">
        <f>SUMIFS(СВЦЭМ!$E$39:$E$782,СВЦЭМ!$A$39:$A$782,$A165,СВЦЭМ!$B$39:$B$782,V$155)+'СЕТ СН'!$F$12</f>
        <v>163.01900289</v>
      </c>
      <c r="W165" s="36">
        <f>SUMIFS(СВЦЭМ!$E$39:$E$782,СВЦЭМ!$A$39:$A$782,$A165,СВЦЭМ!$B$39:$B$782,W$155)+'СЕТ СН'!$F$12</f>
        <v>159.41322417999999</v>
      </c>
      <c r="X165" s="36">
        <f>SUMIFS(СВЦЭМ!$E$39:$E$782,СВЦЭМ!$A$39:$A$782,$A165,СВЦЭМ!$B$39:$B$782,X$155)+'СЕТ СН'!$F$12</f>
        <v>162.63068078000001</v>
      </c>
      <c r="Y165" s="36">
        <f>SUMIFS(СВЦЭМ!$E$39:$E$782,СВЦЭМ!$A$39:$A$782,$A165,СВЦЭМ!$B$39:$B$782,Y$155)+'СЕТ СН'!$F$12</f>
        <v>172.53290064999999</v>
      </c>
    </row>
    <row r="166" spans="1:25" ht="15.75" x14ac:dyDescent="0.2">
      <c r="A166" s="35">
        <f t="shared" si="4"/>
        <v>45088</v>
      </c>
      <c r="B166" s="36">
        <f>SUMIFS(СВЦЭМ!$E$39:$E$782,СВЦЭМ!$A$39:$A$782,$A166,СВЦЭМ!$B$39:$B$782,B$155)+'СЕТ СН'!$F$12</f>
        <v>181.24187251000001</v>
      </c>
      <c r="C166" s="36">
        <f>SUMIFS(СВЦЭМ!$E$39:$E$782,СВЦЭМ!$A$39:$A$782,$A166,СВЦЭМ!$B$39:$B$782,C$155)+'СЕТ СН'!$F$12</f>
        <v>186.68555732999999</v>
      </c>
      <c r="D166" s="36">
        <f>SUMIFS(СВЦЭМ!$E$39:$E$782,СВЦЭМ!$A$39:$A$782,$A166,СВЦЭМ!$B$39:$B$782,D$155)+'СЕТ СН'!$F$12</f>
        <v>195.25587199</v>
      </c>
      <c r="E166" s="36">
        <f>SUMIFS(СВЦЭМ!$E$39:$E$782,СВЦЭМ!$A$39:$A$782,$A166,СВЦЭМ!$B$39:$B$782,E$155)+'СЕТ СН'!$F$12</f>
        <v>196.06553994000001</v>
      </c>
      <c r="F166" s="36">
        <f>SUMIFS(СВЦЭМ!$E$39:$E$782,СВЦЭМ!$A$39:$A$782,$A166,СВЦЭМ!$B$39:$B$782,F$155)+'СЕТ СН'!$F$12</f>
        <v>196.24008988</v>
      </c>
      <c r="G166" s="36">
        <f>SUMIFS(СВЦЭМ!$E$39:$E$782,СВЦЭМ!$A$39:$A$782,$A166,СВЦЭМ!$B$39:$B$782,G$155)+'СЕТ СН'!$F$12</f>
        <v>195.63825793000001</v>
      </c>
      <c r="H166" s="36">
        <f>SUMIFS(СВЦЭМ!$E$39:$E$782,СВЦЭМ!$A$39:$A$782,$A166,СВЦЭМ!$B$39:$B$782,H$155)+'СЕТ СН'!$F$12</f>
        <v>185.07895844000001</v>
      </c>
      <c r="I166" s="36">
        <f>SUMIFS(СВЦЭМ!$E$39:$E$782,СВЦЭМ!$A$39:$A$782,$A166,СВЦЭМ!$B$39:$B$782,I$155)+'СЕТ СН'!$F$12</f>
        <v>178.12408352</v>
      </c>
      <c r="J166" s="36">
        <f>SUMIFS(СВЦЭМ!$E$39:$E$782,СВЦЭМ!$A$39:$A$782,$A166,СВЦЭМ!$B$39:$B$782,J$155)+'СЕТ СН'!$F$12</f>
        <v>170.99803007</v>
      </c>
      <c r="K166" s="36">
        <f>SUMIFS(СВЦЭМ!$E$39:$E$782,СВЦЭМ!$A$39:$A$782,$A166,СВЦЭМ!$B$39:$B$782,K$155)+'СЕТ СН'!$F$12</f>
        <v>160.28712333999999</v>
      </c>
      <c r="L166" s="36">
        <f>SUMIFS(СВЦЭМ!$E$39:$E$782,СВЦЭМ!$A$39:$A$782,$A166,СВЦЭМ!$B$39:$B$782,L$155)+'СЕТ СН'!$F$12</f>
        <v>161.13700249999999</v>
      </c>
      <c r="M166" s="36">
        <f>SUMIFS(СВЦЭМ!$E$39:$E$782,СВЦЭМ!$A$39:$A$782,$A166,СВЦЭМ!$B$39:$B$782,M$155)+'СЕТ СН'!$F$12</f>
        <v>161.54211634999999</v>
      </c>
      <c r="N166" s="36">
        <f>SUMIFS(СВЦЭМ!$E$39:$E$782,СВЦЭМ!$A$39:$A$782,$A166,СВЦЭМ!$B$39:$B$782,N$155)+'СЕТ СН'!$F$12</f>
        <v>162.66915230999999</v>
      </c>
      <c r="O166" s="36">
        <f>SUMIFS(СВЦЭМ!$E$39:$E$782,СВЦЭМ!$A$39:$A$782,$A166,СВЦЭМ!$B$39:$B$782,O$155)+'СЕТ СН'!$F$12</f>
        <v>163.35678909999999</v>
      </c>
      <c r="P166" s="36">
        <f>SUMIFS(СВЦЭМ!$E$39:$E$782,СВЦЭМ!$A$39:$A$782,$A166,СВЦЭМ!$B$39:$B$782,P$155)+'СЕТ СН'!$F$12</f>
        <v>164.2889955</v>
      </c>
      <c r="Q166" s="36">
        <f>SUMIFS(СВЦЭМ!$E$39:$E$782,СВЦЭМ!$A$39:$A$782,$A166,СВЦЭМ!$B$39:$B$782,Q$155)+'СЕТ СН'!$F$12</f>
        <v>164.68987250000001</v>
      </c>
      <c r="R166" s="36">
        <f>SUMIFS(СВЦЭМ!$E$39:$E$782,СВЦЭМ!$A$39:$A$782,$A166,СВЦЭМ!$B$39:$B$782,R$155)+'СЕТ СН'!$F$12</f>
        <v>163.79771052999999</v>
      </c>
      <c r="S166" s="36">
        <f>SUMIFS(СВЦЭМ!$E$39:$E$782,СВЦЭМ!$A$39:$A$782,$A166,СВЦЭМ!$B$39:$B$782,S$155)+'СЕТ СН'!$F$12</f>
        <v>162.39664888999999</v>
      </c>
      <c r="T166" s="36">
        <f>SUMIFS(СВЦЭМ!$E$39:$E$782,СВЦЭМ!$A$39:$A$782,$A166,СВЦЭМ!$B$39:$B$782,T$155)+'СЕТ СН'!$F$12</f>
        <v>162.51055896</v>
      </c>
      <c r="U166" s="36">
        <f>SUMIFS(СВЦЭМ!$E$39:$E$782,СВЦЭМ!$A$39:$A$782,$A166,СВЦЭМ!$B$39:$B$782,U$155)+'СЕТ СН'!$F$12</f>
        <v>161.77859676</v>
      </c>
      <c r="V166" s="36">
        <f>SUMIFS(СВЦЭМ!$E$39:$E$782,СВЦЭМ!$A$39:$A$782,$A166,СВЦЭМ!$B$39:$B$782,V$155)+'СЕТ СН'!$F$12</f>
        <v>161.1203745</v>
      </c>
      <c r="W166" s="36">
        <f>SUMIFS(СВЦЭМ!$E$39:$E$782,СВЦЭМ!$A$39:$A$782,$A166,СВЦЭМ!$B$39:$B$782,W$155)+'СЕТ СН'!$F$12</f>
        <v>159.4252185</v>
      </c>
      <c r="X166" s="36">
        <f>SUMIFS(СВЦЭМ!$E$39:$E$782,СВЦЭМ!$A$39:$A$782,$A166,СВЦЭМ!$B$39:$B$782,X$155)+'СЕТ СН'!$F$12</f>
        <v>161.57731792000001</v>
      </c>
      <c r="Y166" s="36">
        <f>SUMIFS(СВЦЭМ!$E$39:$E$782,СВЦЭМ!$A$39:$A$782,$A166,СВЦЭМ!$B$39:$B$782,Y$155)+'СЕТ СН'!$F$12</f>
        <v>171.01200446999999</v>
      </c>
    </row>
    <row r="167" spans="1:25" ht="15.75" x14ac:dyDescent="0.2">
      <c r="A167" s="35">
        <f t="shared" si="4"/>
        <v>45089</v>
      </c>
      <c r="B167" s="36">
        <f>SUMIFS(СВЦЭМ!$E$39:$E$782,СВЦЭМ!$A$39:$A$782,$A167,СВЦЭМ!$B$39:$B$782,B$155)+'СЕТ СН'!$F$12</f>
        <v>199.89725440999999</v>
      </c>
      <c r="C167" s="36">
        <f>SUMIFS(СВЦЭМ!$E$39:$E$782,СВЦЭМ!$A$39:$A$782,$A167,СВЦЭМ!$B$39:$B$782,C$155)+'СЕТ СН'!$F$12</f>
        <v>204.18065737000001</v>
      </c>
      <c r="D167" s="36">
        <f>SUMIFS(СВЦЭМ!$E$39:$E$782,СВЦЭМ!$A$39:$A$782,$A167,СВЦЭМ!$B$39:$B$782,D$155)+'СЕТ СН'!$F$12</f>
        <v>212.45413736</v>
      </c>
      <c r="E167" s="36">
        <f>SUMIFS(СВЦЭМ!$E$39:$E$782,СВЦЭМ!$A$39:$A$782,$A167,СВЦЭМ!$B$39:$B$782,E$155)+'СЕТ СН'!$F$12</f>
        <v>210.74986494000001</v>
      </c>
      <c r="F167" s="36">
        <f>SUMIFS(СВЦЭМ!$E$39:$E$782,СВЦЭМ!$A$39:$A$782,$A167,СВЦЭМ!$B$39:$B$782,F$155)+'СЕТ СН'!$F$12</f>
        <v>210.27239926999999</v>
      </c>
      <c r="G167" s="36">
        <f>SUMIFS(СВЦЭМ!$E$39:$E$782,СВЦЭМ!$A$39:$A$782,$A167,СВЦЭМ!$B$39:$B$782,G$155)+'СЕТ СН'!$F$12</f>
        <v>209.26551024</v>
      </c>
      <c r="H167" s="36">
        <f>SUMIFS(СВЦЭМ!$E$39:$E$782,СВЦЭМ!$A$39:$A$782,$A167,СВЦЭМ!$B$39:$B$782,H$155)+'СЕТ СН'!$F$12</f>
        <v>195.08403874000001</v>
      </c>
      <c r="I167" s="36">
        <f>SUMIFS(СВЦЭМ!$E$39:$E$782,СВЦЭМ!$A$39:$A$782,$A167,СВЦЭМ!$B$39:$B$782,I$155)+'СЕТ СН'!$F$12</f>
        <v>187.05993767999999</v>
      </c>
      <c r="J167" s="36">
        <f>SUMIFS(СВЦЭМ!$E$39:$E$782,СВЦЭМ!$A$39:$A$782,$A167,СВЦЭМ!$B$39:$B$782,J$155)+'СЕТ СН'!$F$12</f>
        <v>172.09345493000001</v>
      </c>
      <c r="K167" s="36">
        <f>SUMIFS(СВЦЭМ!$E$39:$E$782,СВЦЭМ!$A$39:$A$782,$A167,СВЦЭМ!$B$39:$B$782,K$155)+'СЕТ СН'!$F$12</f>
        <v>169.24125494</v>
      </c>
      <c r="L167" s="36">
        <f>SUMIFS(СВЦЭМ!$E$39:$E$782,СВЦЭМ!$A$39:$A$782,$A167,СВЦЭМ!$B$39:$B$782,L$155)+'СЕТ СН'!$F$12</f>
        <v>167.29547901000001</v>
      </c>
      <c r="M167" s="36">
        <f>SUMIFS(СВЦЭМ!$E$39:$E$782,СВЦЭМ!$A$39:$A$782,$A167,СВЦЭМ!$B$39:$B$782,M$155)+'СЕТ СН'!$F$12</f>
        <v>172.10831873000001</v>
      </c>
      <c r="N167" s="36">
        <f>SUMIFS(СВЦЭМ!$E$39:$E$782,СВЦЭМ!$A$39:$A$782,$A167,СВЦЭМ!$B$39:$B$782,N$155)+'СЕТ СН'!$F$12</f>
        <v>176.16962472</v>
      </c>
      <c r="O167" s="36">
        <f>SUMIFS(СВЦЭМ!$E$39:$E$782,СВЦЭМ!$A$39:$A$782,$A167,СВЦЭМ!$B$39:$B$782,O$155)+'СЕТ СН'!$F$12</f>
        <v>179.91628237</v>
      </c>
      <c r="P167" s="36">
        <f>SUMIFS(СВЦЭМ!$E$39:$E$782,СВЦЭМ!$A$39:$A$782,$A167,СВЦЭМ!$B$39:$B$782,P$155)+'СЕТ СН'!$F$12</f>
        <v>181.88155408</v>
      </c>
      <c r="Q167" s="36">
        <f>SUMIFS(СВЦЭМ!$E$39:$E$782,СВЦЭМ!$A$39:$A$782,$A167,СВЦЭМ!$B$39:$B$782,Q$155)+'СЕТ СН'!$F$12</f>
        <v>184.19073172</v>
      </c>
      <c r="R167" s="36">
        <f>SUMIFS(СВЦЭМ!$E$39:$E$782,СВЦЭМ!$A$39:$A$782,$A167,СВЦЭМ!$B$39:$B$782,R$155)+'СЕТ СН'!$F$12</f>
        <v>179.82281748</v>
      </c>
      <c r="S167" s="36">
        <f>SUMIFS(СВЦЭМ!$E$39:$E$782,СВЦЭМ!$A$39:$A$782,$A167,СВЦЭМ!$B$39:$B$782,S$155)+'СЕТ СН'!$F$12</f>
        <v>177.28056907999999</v>
      </c>
      <c r="T167" s="36">
        <f>SUMIFS(СВЦЭМ!$E$39:$E$782,СВЦЭМ!$A$39:$A$782,$A167,СВЦЭМ!$B$39:$B$782,T$155)+'СЕТ СН'!$F$12</f>
        <v>178.46818200000001</v>
      </c>
      <c r="U167" s="36">
        <f>SUMIFS(СВЦЭМ!$E$39:$E$782,СВЦЭМ!$A$39:$A$782,$A167,СВЦЭМ!$B$39:$B$782,U$155)+'СЕТ СН'!$F$12</f>
        <v>169.53067826</v>
      </c>
      <c r="V167" s="36">
        <f>SUMIFS(СВЦЭМ!$E$39:$E$782,СВЦЭМ!$A$39:$A$782,$A167,СВЦЭМ!$B$39:$B$782,V$155)+'СЕТ СН'!$F$12</f>
        <v>164.80195982999999</v>
      </c>
      <c r="W167" s="36">
        <f>SUMIFS(СВЦЭМ!$E$39:$E$782,СВЦЭМ!$A$39:$A$782,$A167,СВЦЭМ!$B$39:$B$782,W$155)+'СЕТ СН'!$F$12</f>
        <v>165.82977493999999</v>
      </c>
      <c r="X167" s="36">
        <f>SUMIFS(СВЦЭМ!$E$39:$E$782,СВЦЭМ!$A$39:$A$782,$A167,СВЦЭМ!$B$39:$B$782,X$155)+'СЕТ СН'!$F$12</f>
        <v>174.27948694</v>
      </c>
      <c r="Y167" s="36">
        <f>SUMIFS(СВЦЭМ!$E$39:$E$782,СВЦЭМ!$A$39:$A$782,$A167,СВЦЭМ!$B$39:$B$782,Y$155)+'СЕТ СН'!$F$12</f>
        <v>182.39105359000001</v>
      </c>
    </row>
    <row r="168" spans="1:25" ht="15.75" x14ac:dyDescent="0.2">
      <c r="A168" s="35">
        <f t="shared" si="4"/>
        <v>45090</v>
      </c>
      <c r="B168" s="36">
        <f>SUMIFS(СВЦЭМ!$E$39:$E$782,СВЦЭМ!$A$39:$A$782,$A168,СВЦЭМ!$B$39:$B$782,B$155)+'СЕТ СН'!$F$12</f>
        <v>189.97471643</v>
      </c>
      <c r="C168" s="36">
        <f>SUMIFS(СВЦЭМ!$E$39:$E$782,СВЦЭМ!$A$39:$A$782,$A168,СВЦЭМ!$B$39:$B$782,C$155)+'СЕТ СН'!$F$12</f>
        <v>193.75496618</v>
      </c>
      <c r="D168" s="36">
        <f>SUMIFS(СВЦЭМ!$E$39:$E$782,СВЦЭМ!$A$39:$A$782,$A168,СВЦЭМ!$B$39:$B$782,D$155)+'СЕТ СН'!$F$12</f>
        <v>202.65676096999999</v>
      </c>
      <c r="E168" s="36">
        <f>SUMIFS(СВЦЭМ!$E$39:$E$782,СВЦЭМ!$A$39:$A$782,$A168,СВЦЭМ!$B$39:$B$782,E$155)+'СЕТ СН'!$F$12</f>
        <v>201.25776321999999</v>
      </c>
      <c r="F168" s="36">
        <f>SUMIFS(СВЦЭМ!$E$39:$E$782,СВЦЭМ!$A$39:$A$782,$A168,СВЦЭМ!$B$39:$B$782,F$155)+'СЕТ СН'!$F$12</f>
        <v>200.44871495999999</v>
      </c>
      <c r="G168" s="36">
        <f>SUMIFS(СВЦЭМ!$E$39:$E$782,СВЦЭМ!$A$39:$A$782,$A168,СВЦЭМ!$B$39:$B$782,G$155)+'СЕТ СН'!$F$12</f>
        <v>208.19249983</v>
      </c>
      <c r="H168" s="36">
        <f>SUMIFS(СВЦЭМ!$E$39:$E$782,СВЦЭМ!$A$39:$A$782,$A168,СВЦЭМ!$B$39:$B$782,H$155)+'СЕТ СН'!$F$12</f>
        <v>197.39294529</v>
      </c>
      <c r="I168" s="36">
        <f>SUMIFS(СВЦЭМ!$E$39:$E$782,СВЦЭМ!$A$39:$A$782,$A168,СВЦЭМ!$B$39:$B$782,I$155)+'СЕТ СН'!$F$12</f>
        <v>193.30068564999999</v>
      </c>
      <c r="J168" s="36">
        <f>SUMIFS(СВЦЭМ!$E$39:$E$782,СВЦЭМ!$A$39:$A$782,$A168,СВЦЭМ!$B$39:$B$782,J$155)+'СЕТ СН'!$F$12</f>
        <v>185.02095829000001</v>
      </c>
      <c r="K168" s="36">
        <f>SUMIFS(СВЦЭМ!$E$39:$E$782,СВЦЭМ!$A$39:$A$782,$A168,СВЦЭМ!$B$39:$B$782,K$155)+'СЕТ СН'!$F$12</f>
        <v>176.09389096000001</v>
      </c>
      <c r="L168" s="36">
        <f>SUMIFS(СВЦЭМ!$E$39:$E$782,СВЦЭМ!$A$39:$A$782,$A168,СВЦЭМ!$B$39:$B$782,L$155)+'СЕТ СН'!$F$12</f>
        <v>178.06265895000001</v>
      </c>
      <c r="M168" s="36">
        <f>SUMIFS(СВЦЭМ!$E$39:$E$782,СВЦЭМ!$A$39:$A$782,$A168,СВЦЭМ!$B$39:$B$782,M$155)+'СЕТ СН'!$F$12</f>
        <v>182.81926583000001</v>
      </c>
      <c r="N168" s="36">
        <f>SUMIFS(СВЦЭМ!$E$39:$E$782,СВЦЭМ!$A$39:$A$782,$A168,СВЦЭМ!$B$39:$B$782,N$155)+'СЕТ СН'!$F$12</f>
        <v>190.31477566999999</v>
      </c>
      <c r="O168" s="36">
        <f>SUMIFS(СВЦЭМ!$E$39:$E$782,СВЦЭМ!$A$39:$A$782,$A168,СВЦЭМ!$B$39:$B$782,O$155)+'СЕТ СН'!$F$12</f>
        <v>190.85873737</v>
      </c>
      <c r="P168" s="36">
        <f>SUMIFS(СВЦЭМ!$E$39:$E$782,СВЦЭМ!$A$39:$A$782,$A168,СВЦЭМ!$B$39:$B$782,P$155)+'СЕТ СН'!$F$12</f>
        <v>194.22121716000001</v>
      </c>
      <c r="Q168" s="36">
        <f>SUMIFS(СВЦЭМ!$E$39:$E$782,СВЦЭМ!$A$39:$A$782,$A168,СВЦЭМ!$B$39:$B$782,Q$155)+'СЕТ СН'!$F$12</f>
        <v>198.68512745999999</v>
      </c>
      <c r="R168" s="36">
        <f>SUMIFS(СВЦЭМ!$E$39:$E$782,СВЦЭМ!$A$39:$A$782,$A168,СВЦЭМ!$B$39:$B$782,R$155)+'СЕТ СН'!$F$12</f>
        <v>194.57800853000001</v>
      </c>
      <c r="S168" s="36">
        <f>SUMIFS(СВЦЭМ!$E$39:$E$782,СВЦЭМ!$A$39:$A$782,$A168,СВЦЭМ!$B$39:$B$782,S$155)+'СЕТ СН'!$F$12</f>
        <v>192.04140795000001</v>
      </c>
      <c r="T168" s="36">
        <f>SUMIFS(СВЦЭМ!$E$39:$E$782,СВЦЭМ!$A$39:$A$782,$A168,СВЦЭМ!$B$39:$B$782,T$155)+'СЕТ СН'!$F$12</f>
        <v>189.01962911999999</v>
      </c>
      <c r="U168" s="36">
        <f>SUMIFS(СВЦЭМ!$E$39:$E$782,СВЦЭМ!$A$39:$A$782,$A168,СВЦЭМ!$B$39:$B$782,U$155)+'СЕТ СН'!$F$12</f>
        <v>184.77887666999999</v>
      </c>
      <c r="V168" s="36">
        <f>SUMIFS(СВЦЭМ!$E$39:$E$782,СВЦЭМ!$A$39:$A$782,$A168,СВЦЭМ!$B$39:$B$782,V$155)+'СЕТ СН'!$F$12</f>
        <v>182.73689705000001</v>
      </c>
      <c r="W168" s="36">
        <f>SUMIFS(СВЦЭМ!$E$39:$E$782,СВЦЭМ!$A$39:$A$782,$A168,СВЦЭМ!$B$39:$B$782,W$155)+'СЕТ СН'!$F$12</f>
        <v>180.82388244000001</v>
      </c>
      <c r="X168" s="36">
        <f>SUMIFS(СВЦЭМ!$E$39:$E$782,СВЦЭМ!$A$39:$A$782,$A168,СВЦЭМ!$B$39:$B$782,X$155)+'СЕТ СН'!$F$12</f>
        <v>186.61921626</v>
      </c>
      <c r="Y168" s="36">
        <f>SUMIFS(СВЦЭМ!$E$39:$E$782,СВЦЭМ!$A$39:$A$782,$A168,СВЦЭМ!$B$39:$B$782,Y$155)+'СЕТ СН'!$F$12</f>
        <v>198.2939179</v>
      </c>
    </row>
    <row r="169" spans="1:25" ht="15.75" x14ac:dyDescent="0.2">
      <c r="A169" s="35">
        <f t="shared" si="4"/>
        <v>45091</v>
      </c>
      <c r="B169" s="36">
        <f>SUMIFS(СВЦЭМ!$E$39:$E$782,СВЦЭМ!$A$39:$A$782,$A169,СВЦЭМ!$B$39:$B$782,B$155)+'СЕТ СН'!$F$12</f>
        <v>204.10625408999999</v>
      </c>
      <c r="C169" s="36">
        <f>SUMIFS(СВЦЭМ!$E$39:$E$782,СВЦЭМ!$A$39:$A$782,$A169,СВЦЭМ!$B$39:$B$782,C$155)+'СЕТ СН'!$F$12</f>
        <v>214.14689150999999</v>
      </c>
      <c r="D169" s="36">
        <f>SUMIFS(СВЦЭМ!$E$39:$E$782,СВЦЭМ!$A$39:$A$782,$A169,СВЦЭМ!$B$39:$B$782,D$155)+'СЕТ СН'!$F$12</f>
        <v>226.8162045</v>
      </c>
      <c r="E169" s="36">
        <f>SUMIFS(СВЦЭМ!$E$39:$E$782,СВЦЭМ!$A$39:$A$782,$A169,СВЦЭМ!$B$39:$B$782,E$155)+'СЕТ СН'!$F$12</f>
        <v>228.01894881000001</v>
      </c>
      <c r="F169" s="36">
        <f>SUMIFS(СВЦЭМ!$E$39:$E$782,СВЦЭМ!$A$39:$A$782,$A169,СВЦЭМ!$B$39:$B$782,F$155)+'СЕТ СН'!$F$12</f>
        <v>228.74083858</v>
      </c>
      <c r="G169" s="36">
        <f>SUMIFS(СВЦЭМ!$E$39:$E$782,СВЦЭМ!$A$39:$A$782,$A169,СВЦЭМ!$B$39:$B$782,G$155)+'СЕТ СН'!$F$12</f>
        <v>227.09774107999999</v>
      </c>
      <c r="H169" s="36">
        <f>SUMIFS(СВЦЭМ!$E$39:$E$782,СВЦЭМ!$A$39:$A$782,$A169,СВЦЭМ!$B$39:$B$782,H$155)+'СЕТ СН'!$F$12</f>
        <v>212.11105823</v>
      </c>
      <c r="I169" s="36">
        <f>SUMIFS(СВЦЭМ!$E$39:$E$782,СВЦЭМ!$A$39:$A$782,$A169,СВЦЭМ!$B$39:$B$782,I$155)+'СЕТ СН'!$F$12</f>
        <v>199.93450989999999</v>
      </c>
      <c r="J169" s="36">
        <f>SUMIFS(СВЦЭМ!$E$39:$E$782,СВЦЭМ!$A$39:$A$782,$A169,СВЦЭМ!$B$39:$B$782,J$155)+'СЕТ СН'!$F$12</f>
        <v>189.90668112</v>
      </c>
      <c r="K169" s="36">
        <f>SUMIFS(СВЦЭМ!$E$39:$E$782,СВЦЭМ!$A$39:$A$782,$A169,СВЦЭМ!$B$39:$B$782,K$155)+'СЕТ СН'!$F$12</f>
        <v>188.07370936999999</v>
      </c>
      <c r="L169" s="36">
        <f>SUMIFS(СВЦЭМ!$E$39:$E$782,СВЦЭМ!$A$39:$A$782,$A169,СВЦЭМ!$B$39:$B$782,L$155)+'СЕТ СН'!$F$12</f>
        <v>187.06751936000001</v>
      </c>
      <c r="M169" s="36">
        <f>SUMIFS(СВЦЭМ!$E$39:$E$782,СВЦЭМ!$A$39:$A$782,$A169,СВЦЭМ!$B$39:$B$782,M$155)+'СЕТ СН'!$F$12</f>
        <v>191.64895999000001</v>
      </c>
      <c r="N169" s="36">
        <f>SUMIFS(СВЦЭМ!$E$39:$E$782,СВЦЭМ!$A$39:$A$782,$A169,СВЦЭМ!$B$39:$B$782,N$155)+'СЕТ СН'!$F$12</f>
        <v>193.2085907</v>
      </c>
      <c r="O169" s="36">
        <f>SUMIFS(СВЦЭМ!$E$39:$E$782,СВЦЭМ!$A$39:$A$782,$A169,СВЦЭМ!$B$39:$B$782,O$155)+'СЕТ СН'!$F$12</f>
        <v>192.25038135</v>
      </c>
      <c r="P169" s="36">
        <f>SUMIFS(СВЦЭМ!$E$39:$E$782,СВЦЭМ!$A$39:$A$782,$A169,СВЦЭМ!$B$39:$B$782,P$155)+'СЕТ СН'!$F$12</f>
        <v>194.08610166</v>
      </c>
      <c r="Q169" s="36">
        <f>SUMIFS(СВЦЭМ!$E$39:$E$782,СВЦЭМ!$A$39:$A$782,$A169,СВЦЭМ!$B$39:$B$782,Q$155)+'СЕТ СН'!$F$12</f>
        <v>195.65586468000001</v>
      </c>
      <c r="R169" s="36">
        <f>SUMIFS(СВЦЭМ!$E$39:$E$782,СВЦЭМ!$A$39:$A$782,$A169,СВЦЭМ!$B$39:$B$782,R$155)+'СЕТ СН'!$F$12</f>
        <v>193.99324005</v>
      </c>
      <c r="S169" s="36">
        <f>SUMIFS(СВЦЭМ!$E$39:$E$782,СВЦЭМ!$A$39:$A$782,$A169,СВЦЭМ!$B$39:$B$782,S$155)+'СЕТ СН'!$F$12</f>
        <v>193.01334256000001</v>
      </c>
      <c r="T169" s="36">
        <f>SUMIFS(СВЦЭМ!$E$39:$E$782,СВЦЭМ!$A$39:$A$782,$A169,СВЦЭМ!$B$39:$B$782,T$155)+'СЕТ СН'!$F$12</f>
        <v>192.48936474000001</v>
      </c>
      <c r="U169" s="36">
        <f>SUMIFS(СВЦЭМ!$E$39:$E$782,СВЦЭМ!$A$39:$A$782,$A169,СВЦЭМ!$B$39:$B$782,U$155)+'СЕТ СН'!$F$12</f>
        <v>192.24000742000001</v>
      </c>
      <c r="V169" s="36">
        <f>SUMIFS(СВЦЭМ!$E$39:$E$782,СВЦЭМ!$A$39:$A$782,$A169,СВЦЭМ!$B$39:$B$782,V$155)+'СЕТ СН'!$F$12</f>
        <v>191.70920249</v>
      </c>
      <c r="W169" s="36">
        <f>SUMIFS(СВЦЭМ!$E$39:$E$782,СВЦЭМ!$A$39:$A$782,$A169,СВЦЭМ!$B$39:$B$782,W$155)+'СЕТ СН'!$F$12</f>
        <v>186.81540482</v>
      </c>
      <c r="X169" s="36">
        <f>SUMIFS(СВЦЭМ!$E$39:$E$782,СВЦЭМ!$A$39:$A$782,$A169,СВЦЭМ!$B$39:$B$782,X$155)+'СЕТ СН'!$F$12</f>
        <v>188.56449319000001</v>
      </c>
      <c r="Y169" s="36">
        <f>SUMIFS(СВЦЭМ!$E$39:$E$782,СВЦЭМ!$A$39:$A$782,$A169,СВЦЭМ!$B$39:$B$782,Y$155)+'СЕТ СН'!$F$12</f>
        <v>195.13644152000001</v>
      </c>
    </row>
    <row r="170" spans="1:25" ht="15.75" x14ac:dyDescent="0.2">
      <c r="A170" s="35">
        <f t="shared" si="4"/>
        <v>45092</v>
      </c>
      <c r="B170" s="36">
        <f>SUMIFS(СВЦЭМ!$E$39:$E$782,СВЦЭМ!$A$39:$A$782,$A170,СВЦЭМ!$B$39:$B$782,B$155)+'СЕТ СН'!$F$12</f>
        <v>180.64446122000001</v>
      </c>
      <c r="C170" s="36">
        <f>SUMIFS(СВЦЭМ!$E$39:$E$782,СВЦЭМ!$A$39:$A$782,$A170,СВЦЭМ!$B$39:$B$782,C$155)+'СЕТ СН'!$F$12</f>
        <v>189.08256978</v>
      </c>
      <c r="D170" s="36">
        <f>SUMIFS(СВЦЭМ!$E$39:$E$782,СВЦЭМ!$A$39:$A$782,$A170,СВЦЭМ!$B$39:$B$782,D$155)+'СЕТ СН'!$F$12</f>
        <v>197.75909116</v>
      </c>
      <c r="E170" s="36">
        <f>SUMIFS(СВЦЭМ!$E$39:$E$782,СВЦЭМ!$A$39:$A$782,$A170,СВЦЭМ!$B$39:$B$782,E$155)+'СЕТ СН'!$F$12</f>
        <v>198.5980994</v>
      </c>
      <c r="F170" s="36">
        <f>SUMIFS(СВЦЭМ!$E$39:$E$782,СВЦЭМ!$A$39:$A$782,$A170,СВЦЭМ!$B$39:$B$782,F$155)+'СЕТ СН'!$F$12</f>
        <v>195.48659918999999</v>
      </c>
      <c r="G170" s="36">
        <f>SUMIFS(СВЦЭМ!$E$39:$E$782,СВЦЭМ!$A$39:$A$782,$A170,СВЦЭМ!$B$39:$B$782,G$155)+'СЕТ СН'!$F$12</f>
        <v>195.91677576999999</v>
      </c>
      <c r="H170" s="36">
        <f>SUMIFS(СВЦЭМ!$E$39:$E$782,СВЦЭМ!$A$39:$A$782,$A170,СВЦЭМ!$B$39:$B$782,H$155)+'СЕТ СН'!$F$12</f>
        <v>180.96899667</v>
      </c>
      <c r="I170" s="36">
        <f>SUMIFS(СВЦЭМ!$E$39:$E$782,СВЦЭМ!$A$39:$A$782,$A170,СВЦЭМ!$B$39:$B$782,I$155)+'СЕТ СН'!$F$12</f>
        <v>166.71532010000001</v>
      </c>
      <c r="J170" s="36">
        <f>SUMIFS(СВЦЭМ!$E$39:$E$782,СВЦЭМ!$A$39:$A$782,$A170,СВЦЭМ!$B$39:$B$782,J$155)+'СЕТ СН'!$F$12</f>
        <v>162.61107369999999</v>
      </c>
      <c r="K170" s="36">
        <f>SUMIFS(СВЦЭМ!$E$39:$E$782,СВЦЭМ!$A$39:$A$782,$A170,СВЦЭМ!$B$39:$B$782,K$155)+'СЕТ СН'!$F$12</f>
        <v>161.23195588999999</v>
      </c>
      <c r="L170" s="36">
        <f>SUMIFS(СВЦЭМ!$E$39:$E$782,СВЦЭМ!$A$39:$A$782,$A170,СВЦЭМ!$B$39:$B$782,L$155)+'СЕТ СН'!$F$12</f>
        <v>158.15482531000001</v>
      </c>
      <c r="M170" s="36">
        <f>SUMIFS(СВЦЭМ!$E$39:$E$782,СВЦЭМ!$A$39:$A$782,$A170,СВЦЭМ!$B$39:$B$782,M$155)+'СЕТ СН'!$F$12</f>
        <v>159.5625287</v>
      </c>
      <c r="N170" s="36">
        <f>SUMIFS(СВЦЭМ!$E$39:$E$782,СВЦЭМ!$A$39:$A$782,$A170,СВЦЭМ!$B$39:$B$782,N$155)+'СЕТ СН'!$F$12</f>
        <v>162.91111691</v>
      </c>
      <c r="O170" s="36">
        <f>SUMIFS(СВЦЭМ!$E$39:$E$782,СВЦЭМ!$A$39:$A$782,$A170,СВЦЭМ!$B$39:$B$782,O$155)+'СЕТ СН'!$F$12</f>
        <v>163.78191233000001</v>
      </c>
      <c r="P170" s="36">
        <f>SUMIFS(СВЦЭМ!$E$39:$E$782,СВЦЭМ!$A$39:$A$782,$A170,СВЦЭМ!$B$39:$B$782,P$155)+'СЕТ СН'!$F$12</f>
        <v>165.69337324</v>
      </c>
      <c r="Q170" s="36">
        <f>SUMIFS(СВЦЭМ!$E$39:$E$782,СВЦЭМ!$A$39:$A$782,$A170,СВЦЭМ!$B$39:$B$782,Q$155)+'СЕТ СН'!$F$12</f>
        <v>165.88871914999999</v>
      </c>
      <c r="R170" s="36">
        <f>SUMIFS(СВЦЭМ!$E$39:$E$782,СВЦЭМ!$A$39:$A$782,$A170,СВЦЭМ!$B$39:$B$782,R$155)+'СЕТ СН'!$F$12</f>
        <v>160.65636806000001</v>
      </c>
      <c r="S170" s="36">
        <f>SUMIFS(СВЦЭМ!$E$39:$E$782,СВЦЭМ!$A$39:$A$782,$A170,СВЦЭМ!$B$39:$B$782,S$155)+'СЕТ СН'!$F$12</f>
        <v>161.84508464999999</v>
      </c>
      <c r="T170" s="36">
        <f>SUMIFS(СВЦЭМ!$E$39:$E$782,СВЦЭМ!$A$39:$A$782,$A170,СВЦЭМ!$B$39:$B$782,T$155)+'СЕТ СН'!$F$12</f>
        <v>161.67736339000001</v>
      </c>
      <c r="U170" s="36">
        <f>SUMIFS(СВЦЭМ!$E$39:$E$782,СВЦЭМ!$A$39:$A$782,$A170,СВЦЭМ!$B$39:$B$782,U$155)+'СЕТ СН'!$F$12</f>
        <v>161.49105431999999</v>
      </c>
      <c r="V170" s="36">
        <f>SUMIFS(СВЦЭМ!$E$39:$E$782,СВЦЭМ!$A$39:$A$782,$A170,СВЦЭМ!$B$39:$B$782,V$155)+'СЕТ СН'!$F$12</f>
        <v>164.42253653</v>
      </c>
      <c r="W170" s="36">
        <f>SUMIFS(СВЦЭМ!$E$39:$E$782,СВЦЭМ!$A$39:$A$782,$A170,СВЦЭМ!$B$39:$B$782,W$155)+'СЕТ СН'!$F$12</f>
        <v>161.58552657000001</v>
      </c>
      <c r="X170" s="36">
        <f>SUMIFS(СВЦЭМ!$E$39:$E$782,СВЦЭМ!$A$39:$A$782,$A170,СВЦЭМ!$B$39:$B$782,X$155)+'СЕТ СН'!$F$12</f>
        <v>164.3787901</v>
      </c>
      <c r="Y170" s="36">
        <f>SUMIFS(СВЦЭМ!$E$39:$E$782,СВЦЭМ!$A$39:$A$782,$A170,СВЦЭМ!$B$39:$B$782,Y$155)+'СЕТ СН'!$F$12</f>
        <v>174.51321095</v>
      </c>
    </row>
    <row r="171" spans="1:25" ht="15.75" x14ac:dyDescent="0.2">
      <c r="A171" s="35">
        <f t="shared" si="4"/>
        <v>45093</v>
      </c>
      <c r="B171" s="36">
        <f>SUMIFS(СВЦЭМ!$E$39:$E$782,СВЦЭМ!$A$39:$A$782,$A171,СВЦЭМ!$B$39:$B$782,B$155)+'СЕТ СН'!$F$12</f>
        <v>190.31434093999999</v>
      </c>
      <c r="C171" s="36">
        <f>SUMIFS(СВЦЭМ!$E$39:$E$782,СВЦЭМ!$A$39:$A$782,$A171,СВЦЭМ!$B$39:$B$782,C$155)+'СЕТ СН'!$F$12</f>
        <v>196.82530130000001</v>
      </c>
      <c r="D171" s="36">
        <f>SUMIFS(СВЦЭМ!$E$39:$E$782,СВЦЭМ!$A$39:$A$782,$A171,СВЦЭМ!$B$39:$B$782,D$155)+'СЕТ СН'!$F$12</f>
        <v>207.70075047</v>
      </c>
      <c r="E171" s="36">
        <f>SUMIFS(СВЦЭМ!$E$39:$E$782,СВЦЭМ!$A$39:$A$782,$A171,СВЦЭМ!$B$39:$B$782,E$155)+'СЕТ СН'!$F$12</f>
        <v>209.44970312999999</v>
      </c>
      <c r="F171" s="36">
        <f>SUMIFS(СВЦЭМ!$E$39:$E$782,СВЦЭМ!$A$39:$A$782,$A171,СВЦЭМ!$B$39:$B$782,F$155)+'СЕТ СН'!$F$12</f>
        <v>209.89817757</v>
      </c>
      <c r="G171" s="36">
        <f>SUMIFS(СВЦЭМ!$E$39:$E$782,СВЦЭМ!$A$39:$A$782,$A171,СВЦЭМ!$B$39:$B$782,G$155)+'СЕТ СН'!$F$12</f>
        <v>205.13183703000001</v>
      </c>
      <c r="H171" s="36">
        <f>SUMIFS(СВЦЭМ!$E$39:$E$782,СВЦЭМ!$A$39:$A$782,$A171,СВЦЭМ!$B$39:$B$782,H$155)+'СЕТ СН'!$F$12</f>
        <v>190.48594825999999</v>
      </c>
      <c r="I171" s="36">
        <f>SUMIFS(СВЦЭМ!$E$39:$E$782,СВЦЭМ!$A$39:$A$782,$A171,СВЦЭМ!$B$39:$B$782,I$155)+'СЕТ СН'!$F$12</f>
        <v>183.53853165000001</v>
      </c>
      <c r="J171" s="36">
        <f>SUMIFS(СВЦЭМ!$E$39:$E$782,СВЦЭМ!$A$39:$A$782,$A171,СВЦЭМ!$B$39:$B$782,J$155)+'СЕТ СН'!$F$12</f>
        <v>173.26513718000001</v>
      </c>
      <c r="K171" s="36">
        <f>SUMIFS(СВЦЭМ!$E$39:$E$782,СВЦЭМ!$A$39:$A$782,$A171,СВЦЭМ!$B$39:$B$782,K$155)+'СЕТ СН'!$F$12</f>
        <v>175.10476224000001</v>
      </c>
      <c r="L171" s="36">
        <f>SUMIFS(СВЦЭМ!$E$39:$E$782,СВЦЭМ!$A$39:$A$782,$A171,СВЦЭМ!$B$39:$B$782,L$155)+'СЕТ СН'!$F$12</f>
        <v>175.50649626000001</v>
      </c>
      <c r="M171" s="36">
        <f>SUMIFS(СВЦЭМ!$E$39:$E$782,СВЦЭМ!$A$39:$A$782,$A171,СВЦЭМ!$B$39:$B$782,M$155)+'СЕТ СН'!$F$12</f>
        <v>178.89874442000001</v>
      </c>
      <c r="N171" s="36">
        <f>SUMIFS(СВЦЭМ!$E$39:$E$782,СВЦЭМ!$A$39:$A$782,$A171,СВЦЭМ!$B$39:$B$782,N$155)+'СЕТ СН'!$F$12</f>
        <v>184.2166139</v>
      </c>
      <c r="O171" s="36">
        <f>SUMIFS(СВЦЭМ!$E$39:$E$782,СВЦЭМ!$A$39:$A$782,$A171,СВЦЭМ!$B$39:$B$782,O$155)+'СЕТ СН'!$F$12</f>
        <v>184.14739487</v>
      </c>
      <c r="P171" s="36">
        <f>SUMIFS(СВЦЭМ!$E$39:$E$782,СВЦЭМ!$A$39:$A$782,$A171,СВЦЭМ!$B$39:$B$782,P$155)+'СЕТ СН'!$F$12</f>
        <v>184.86739968000001</v>
      </c>
      <c r="Q171" s="36">
        <f>SUMIFS(СВЦЭМ!$E$39:$E$782,СВЦЭМ!$A$39:$A$782,$A171,СВЦЭМ!$B$39:$B$782,Q$155)+'СЕТ СН'!$F$12</f>
        <v>182.49266487</v>
      </c>
      <c r="R171" s="36">
        <f>SUMIFS(СВЦЭМ!$E$39:$E$782,СВЦЭМ!$A$39:$A$782,$A171,СВЦЭМ!$B$39:$B$782,R$155)+'СЕТ СН'!$F$12</f>
        <v>180.90654189</v>
      </c>
      <c r="S171" s="36">
        <f>SUMIFS(СВЦЭМ!$E$39:$E$782,СВЦЭМ!$A$39:$A$782,$A171,СВЦЭМ!$B$39:$B$782,S$155)+'СЕТ СН'!$F$12</f>
        <v>178.22634246000001</v>
      </c>
      <c r="T171" s="36">
        <f>SUMIFS(СВЦЭМ!$E$39:$E$782,СВЦЭМ!$A$39:$A$782,$A171,СВЦЭМ!$B$39:$B$782,T$155)+'СЕТ СН'!$F$12</f>
        <v>176.97093408999999</v>
      </c>
      <c r="U171" s="36">
        <f>SUMIFS(СВЦЭМ!$E$39:$E$782,СВЦЭМ!$A$39:$A$782,$A171,СВЦЭМ!$B$39:$B$782,U$155)+'СЕТ СН'!$F$12</f>
        <v>177.16996793000001</v>
      </c>
      <c r="V171" s="36">
        <f>SUMIFS(СВЦЭМ!$E$39:$E$782,СВЦЭМ!$A$39:$A$782,$A171,СВЦЭМ!$B$39:$B$782,V$155)+'СЕТ СН'!$F$12</f>
        <v>175.92265040999999</v>
      </c>
      <c r="W171" s="36">
        <f>SUMIFS(СВЦЭМ!$E$39:$E$782,СВЦЭМ!$A$39:$A$782,$A171,СВЦЭМ!$B$39:$B$782,W$155)+'СЕТ СН'!$F$12</f>
        <v>171.65211099999999</v>
      </c>
      <c r="X171" s="36">
        <f>SUMIFS(СВЦЭМ!$E$39:$E$782,СВЦЭМ!$A$39:$A$782,$A171,СВЦЭМ!$B$39:$B$782,X$155)+'СЕТ СН'!$F$12</f>
        <v>177.83358225999999</v>
      </c>
      <c r="Y171" s="36">
        <f>SUMIFS(СВЦЭМ!$E$39:$E$782,СВЦЭМ!$A$39:$A$782,$A171,СВЦЭМ!$B$39:$B$782,Y$155)+'СЕТ СН'!$F$12</f>
        <v>195.10483310000001</v>
      </c>
    </row>
    <row r="172" spans="1:25" ht="15.75" x14ac:dyDescent="0.2">
      <c r="A172" s="35">
        <f t="shared" si="4"/>
        <v>45094</v>
      </c>
      <c r="B172" s="36">
        <f>SUMIFS(СВЦЭМ!$E$39:$E$782,СВЦЭМ!$A$39:$A$782,$A172,СВЦЭМ!$B$39:$B$782,B$155)+'СЕТ СН'!$F$12</f>
        <v>177.99481799</v>
      </c>
      <c r="C172" s="36">
        <f>SUMIFS(СВЦЭМ!$E$39:$E$782,СВЦЭМ!$A$39:$A$782,$A172,СВЦЭМ!$B$39:$B$782,C$155)+'СЕТ СН'!$F$12</f>
        <v>187.17741509000001</v>
      </c>
      <c r="D172" s="36">
        <f>SUMIFS(СВЦЭМ!$E$39:$E$782,СВЦЭМ!$A$39:$A$782,$A172,СВЦЭМ!$B$39:$B$782,D$155)+'СЕТ СН'!$F$12</f>
        <v>191.59979773000001</v>
      </c>
      <c r="E172" s="36">
        <f>SUMIFS(СВЦЭМ!$E$39:$E$782,СВЦЭМ!$A$39:$A$782,$A172,СВЦЭМ!$B$39:$B$782,E$155)+'СЕТ СН'!$F$12</f>
        <v>191.41446948999999</v>
      </c>
      <c r="F172" s="36">
        <f>SUMIFS(СВЦЭМ!$E$39:$E$782,СВЦЭМ!$A$39:$A$782,$A172,СВЦЭМ!$B$39:$B$782,F$155)+'СЕТ СН'!$F$12</f>
        <v>190.60415585000001</v>
      </c>
      <c r="G172" s="36">
        <f>SUMIFS(СВЦЭМ!$E$39:$E$782,СВЦЭМ!$A$39:$A$782,$A172,СВЦЭМ!$B$39:$B$782,G$155)+'СЕТ СН'!$F$12</f>
        <v>194.46164490999999</v>
      </c>
      <c r="H172" s="36">
        <f>SUMIFS(СВЦЭМ!$E$39:$E$782,СВЦЭМ!$A$39:$A$782,$A172,СВЦЭМ!$B$39:$B$782,H$155)+'СЕТ СН'!$F$12</f>
        <v>186.81021580000001</v>
      </c>
      <c r="I172" s="36">
        <f>SUMIFS(СВЦЭМ!$E$39:$E$782,СВЦЭМ!$A$39:$A$782,$A172,СВЦЭМ!$B$39:$B$782,I$155)+'СЕТ СН'!$F$12</f>
        <v>177.33449747</v>
      </c>
      <c r="J172" s="36">
        <f>SUMIFS(СВЦЭМ!$E$39:$E$782,СВЦЭМ!$A$39:$A$782,$A172,СВЦЭМ!$B$39:$B$782,J$155)+'СЕТ СН'!$F$12</f>
        <v>164.13732816999999</v>
      </c>
      <c r="K172" s="36">
        <f>SUMIFS(СВЦЭМ!$E$39:$E$782,СВЦЭМ!$A$39:$A$782,$A172,СВЦЭМ!$B$39:$B$782,K$155)+'СЕТ СН'!$F$12</f>
        <v>157.66186794999999</v>
      </c>
      <c r="L172" s="36">
        <f>SUMIFS(СВЦЭМ!$E$39:$E$782,СВЦЭМ!$A$39:$A$782,$A172,СВЦЭМ!$B$39:$B$782,L$155)+'СЕТ СН'!$F$12</f>
        <v>154.99899793</v>
      </c>
      <c r="M172" s="36">
        <f>SUMIFS(СВЦЭМ!$E$39:$E$782,СВЦЭМ!$A$39:$A$782,$A172,СВЦЭМ!$B$39:$B$782,M$155)+'СЕТ СН'!$F$12</f>
        <v>156.00322929000001</v>
      </c>
      <c r="N172" s="36">
        <f>SUMIFS(СВЦЭМ!$E$39:$E$782,СВЦЭМ!$A$39:$A$782,$A172,СВЦЭМ!$B$39:$B$782,N$155)+'СЕТ СН'!$F$12</f>
        <v>160.15801804</v>
      </c>
      <c r="O172" s="36">
        <f>SUMIFS(СВЦЭМ!$E$39:$E$782,СВЦЭМ!$A$39:$A$782,$A172,СВЦЭМ!$B$39:$B$782,O$155)+'СЕТ СН'!$F$12</f>
        <v>160.02558823999999</v>
      </c>
      <c r="P172" s="36">
        <f>SUMIFS(СВЦЭМ!$E$39:$E$782,СВЦЭМ!$A$39:$A$782,$A172,СВЦЭМ!$B$39:$B$782,P$155)+'СЕТ СН'!$F$12</f>
        <v>162.35136177999999</v>
      </c>
      <c r="Q172" s="36">
        <f>SUMIFS(СВЦЭМ!$E$39:$E$782,СВЦЭМ!$A$39:$A$782,$A172,СВЦЭМ!$B$39:$B$782,Q$155)+'СЕТ СН'!$F$12</f>
        <v>164.41397512</v>
      </c>
      <c r="R172" s="36">
        <f>SUMIFS(СВЦЭМ!$E$39:$E$782,СВЦЭМ!$A$39:$A$782,$A172,СВЦЭМ!$B$39:$B$782,R$155)+'СЕТ СН'!$F$12</f>
        <v>163.03244678999999</v>
      </c>
      <c r="S172" s="36">
        <f>SUMIFS(СВЦЭМ!$E$39:$E$782,СВЦЭМ!$A$39:$A$782,$A172,СВЦЭМ!$B$39:$B$782,S$155)+'СЕТ СН'!$F$12</f>
        <v>160.8526827</v>
      </c>
      <c r="T172" s="36">
        <f>SUMIFS(СВЦЭМ!$E$39:$E$782,СВЦЭМ!$A$39:$A$782,$A172,СВЦЭМ!$B$39:$B$782,T$155)+'СЕТ СН'!$F$12</f>
        <v>158.78322596999999</v>
      </c>
      <c r="U172" s="36">
        <f>SUMIFS(СВЦЭМ!$E$39:$E$782,СВЦЭМ!$A$39:$A$782,$A172,СВЦЭМ!$B$39:$B$782,U$155)+'СЕТ СН'!$F$12</f>
        <v>158.44515636</v>
      </c>
      <c r="V172" s="36">
        <f>SUMIFS(СВЦЭМ!$E$39:$E$782,СВЦЭМ!$A$39:$A$782,$A172,СВЦЭМ!$B$39:$B$782,V$155)+'СЕТ СН'!$F$12</f>
        <v>157.00175511</v>
      </c>
      <c r="W172" s="36">
        <f>SUMIFS(СВЦЭМ!$E$39:$E$782,СВЦЭМ!$A$39:$A$782,$A172,СВЦЭМ!$B$39:$B$782,W$155)+'СЕТ СН'!$F$12</f>
        <v>153.63059543</v>
      </c>
      <c r="X172" s="36">
        <f>SUMIFS(СВЦЭМ!$E$39:$E$782,СВЦЭМ!$A$39:$A$782,$A172,СВЦЭМ!$B$39:$B$782,X$155)+'СЕТ СН'!$F$12</f>
        <v>160.22072238999999</v>
      </c>
      <c r="Y172" s="36">
        <f>SUMIFS(СВЦЭМ!$E$39:$E$782,СВЦЭМ!$A$39:$A$782,$A172,СВЦЭМ!$B$39:$B$782,Y$155)+'СЕТ СН'!$F$12</f>
        <v>168.87548135</v>
      </c>
    </row>
    <row r="173" spans="1:25" ht="15.75" x14ac:dyDescent="0.2">
      <c r="A173" s="35">
        <f t="shared" si="4"/>
        <v>45095</v>
      </c>
      <c r="B173" s="36">
        <f>SUMIFS(СВЦЭМ!$E$39:$E$782,СВЦЭМ!$A$39:$A$782,$A173,СВЦЭМ!$B$39:$B$782,B$155)+'СЕТ СН'!$F$12</f>
        <v>192.35938332000001</v>
      </c>
      <c r="C173" s="36">
        <f>SUMIFS(СВЦЭМ!$E$39:$E$782,СВЦЭМ!$A$39:$A$782,$A173,СВЦЭМ!$B$39:$B$782,C$155)+'СЕТ СН'!$F$12</f>
        <v>204.31553649</v>
      </c>
      <c r="D173" s="36">
        <f>SUMIFS(СВЦЭМ!$E$39:$E$782,СВЦЭМ!$A$39:$A$782,$A173,СВЦЭМ!$B$39:$B$782,D$155)+'СЕТ СН'!$F$12</f>
        <v>208.07514075</v>
      </c>
      <c r="E173" s="36">
        <f>SUMIFS(СВЦЭМ!$E$39:$E$782,СВЦЭМ!$A$39:$A$782,$A173,СВЦЭМ!$B$39:$B$782,E$155)+'СЕТ СН'!$F$12</f>
        <v>211.2813845</v>
      </c>
      <c r="F173" s="36">
        <f>SUMIFS(СВЦЭМ!$E$39:$E$782,СВЦЭМ!$A$39:$A$782,$A173,СВЦЭМ!$B$39:$B$782,F$155)+'СЕТ СН'!$F$12</f>
        <v>214.05178443</v>
      </c>
      <c r="G173" s="36">
        <f>SUMIFS(СВЦЭМ!$E$39:$E$782,СВЦЭМ!$A$39:$A$782,$A173,СВЦЭМ!$B$39:$B$782,G$155)+'СЕТ СН'!$F$12</f>
        <v>213.74235705000001</v>
      </c>
      <c r="H173" s="36">
        <f>SUMIFS(СВЦЭМ!$E$39:$E$782,СВЦЭМ!$A$39:$A$782,$A173,СВЦЭМ!$B$39:$B$782,H$155)+'СЕТ СН'!$F$12</f>
        <v>208.79625615</v>
      </c>
      <c r="I173" s="36">
        <f>SUMIFS(СВЦЭМ!$E$39:$E$782,СВЦЭМ!$A$39:$A$782,$A173,СВЦЭМ!$B$39:$B$782,I$155)+'СЕТ СН'!$F$12</f>
        <v>204.82007404999999</v>
      </c>
      <c r="J173" s="36">
        <f>SUMIFS(СВЦЭМ!$E$39:$E$782,СВЦЭМ!$A$39:$A$782,$A173,СВЦЭМ!$B$39:$B$782,J$155)+'СЕТ СН'!$F$12</f>
        <v>196.71306962</v>
      </c>
      <c r="K173" s="36">
        <f>SUMIFS(СВЦЭМ!$E$39:$E$782,СВЦЭМ!$A$39:$A$782,$A173,СВЦЭМ!$B$39:$B$782,K$155)+'СЕТ СН'!$F$12</f>
        <v>190.51204795000001</v>
      </c>
      <c r="L173" s="36">
        <f>SUMIFS(СВЦЭМ!$E$39:$E$782,СВЦЭМ!$A$39:$A$782,$A173,СВЦЭМ!$B$39:$B$782,L$155)+'СЕТ СН'!$F$12</f>
        <v>190.48441256999999</v>
      </c>
      <c r="M173" s="36">
        <f>SUMIFS(СВЦЭМ!$E$39:$E$782,СВЦЭМ!$A$39:$A$782,$A173,СВЦЭМ!$B$39:$B$782,M$155)+'СЕТ СН'!$F$12</f>
        <v>194.10469454</v>
      </c>
      <c r="N173" s="36">
        <f>SUMIFS(СВЦЭМ!$E$39:$E$782,СВЦЭМ!$A$39:$A$782,$A173,СВЦЭМ!$B$39:$B$782,N$155)+'СЕТ СН'!$F$12</f>
        <v>195.47578111000001</v>
      </c>
      <c r="O173" s="36">
        <f>SUMIFS(СВЦЭМ!$E$39:$E$782,СВЦЭМ!$A$39:$A$782,$A173,СВЦЭМ!$B$39:$B$782,O$155)+'СЕТ СН'!$F$12</f>
        <v>196.54483920000001</v>
      </c>
      <c r="P173" s="36">
        <f>SUMIFS(СВЦЭМ!$E$39:$E$782,СВЦЭМ!$A$39:$A$782,$A173,СВЦЭМ!$B$39:$B$782,P$155)+'СЕТ СН'!$F$12</f>
        <v>198.78298061000001</v>
      </c>
      <c r="Q173" s="36">
        <f>SUMIFS(СВЦЭМ!$E$39:$E$782,СВЦЭМ!$A$39:$A$782,$A173,СВЦЭМ!$B$39:$B$782,Q$155)+'СЕТ СН'!$F$12</f>
        <v>199.02065569000001</v>
      </c>
      <c r="R173" s="36">
        <f>SUMIFS(СВЦЭМ!$E$39:$E$782,СВЦЭМ!$A$39:$A$782,$A173,СВЦЭМ!$B$39:$B$782,R$155)+'СЕТ СН'!$F$12</f>
        <v>197.18510033999999</v>
      </c>
      <c r="S173" s="36">
        <f>SUMIFS(СВЦЭМ!$E$39:$E$782,СВЦЭМ!$A$39:$A$782,$A173,СВЦЭМ!$B$39:$B$782,S$155)+'СЕТ СН'!$F$12</f>
        <v>194.76768611</v>
      </c>
      <c r="T173" s="36">
        <f>SUMIFS(СВЦЭМ!$E$39:$E$782,СВЦЭМ!$A$39:$A$782,$A173,СВЦЭМ!$B$39:$B$782,T$155)+'СЕТ СН'!$F$12</f>
        <v>190.54408045</v>
      </c>
      <c r="U173" s="36">
        <f>SUMIFS(СВЦЭМ!$E$39:$E$782,СВЦЭМ!$A$39:$A$782,$A173,СВЦЭМ!$B$39:$B$782,U$155)+'СЕТ СН'!$F$12</f>
        <v>187.98051570999999</v>
      </c>
      <c r="V173" s="36">
        <f>SUMIFS(СВЦЭМ!$E$39:$E$782,СВЦЭМ!$A$39:$A$782,$A173,СВЦЭМ!$B$39:$B$782,V$155)+'СЕТ СН'!$F$12</f>
        <v>184.28098947000001</v>
      </c>
      <c r="W173" s="36">
        <f>SUMIFS(СВЦЭМ!$E$39:$E$782,СВЦЭМ!$A$39:$A$782,$A173,СВЦЭМ!$B$39:$B$782,W$155)+'СЕТ СН'!$F$12</f>
        <v>185.51955232</v>
      </c>
      <c r="X173" s="36">
        <f>SUMIFS(СВЦЭМ!$E$39:$E$782,СВЦЭМ!$A$39:$A$782,$A173,СВЦЭМ!$B$39:$B$782,X$155)+'СЕТ СН'!$F$12</f>
        <v>188.2736811</v>
      </c>
      <c r="Y173" s="36">
        <f>SUMIFS(СВЦЭМ!$E$39:$E$782,СВЦЭМ!$A$39:$A$782,$A173,СВЦЭМ!$B$39:$B$782,Y$155)+'СЕТ СН'!$F$12</f>
        <v>198.04008755999999</v>
      </c>
    </row>
    <row r="174" spans="1:25" ht="15.75" x14ac:dyDescent="0.2">
      <c r="A174" s="35">
        <f t="shared" si="4"/>
        <v>45096</v>
      </c>
      <c r="B174" s="36">
        <f>SUMIFS(СВЦЭМ!$E$39:$E$782,СВЦЭМ!$A$39:$A$782,$A174,СВЦЭМ!$B$39:$B$782,B$155)+'СЕТ СН'!$F$12</f>
        <v>185.49820499</v>
      </c>
      <c r="C174" s="36">
        <f>SUMIFS(СВЦЭМ!$E$39:$E$782,СВЦЭМ!$A$39:$A$782,$A174,СВЦЭМ!$B$39:$B$782,C$155)+'СЕТ СН'!$F$12</f>
        <v>195.81774938999999</v>
      </c>
      <c r="D174" s="36">
        <f>SUMIFS(СВЦЭМ!$E$39:$E$782,СВЦЭМ!$A$39:$A$782,$A174,СВЦЭМ!$B$39:$B$782,D$155)+'СЕТ СН'!$F$12</f>
        <v>205.99564641000001</v>
      </c>
      <c r="E174" s="36">
        <f>SUMIFS(СВЦЭМ!$E$39:$E$782,СВЦЭМ!$A$39:$A$782,$A174,СВЦЭМ!$B$39:$B$782,E$155)+'СЕТ СН'!$F$12</f>
        <v>202.31134384000001</v>
      </c>
      <c r="F174" s="36">
        <f>SUMIFS(СВЦЭМ!$E$39:$E$782,СВЦЭМ!$A$39:$A$782,$A174,СВЦЭМ!$B$39:$B$782,F$155)+'СЕТ СН'!$F$12</f>
        <v>207.03369296</v>
      </c>
      <c r="G174" s="36">
        <f>SUMIFS(СВЦЭМ!$E$39:$E$782,СВЦЭМ!$A$39:$A$782,$A174,СВЦЭМ!$B$39:$B$782,G$155)+'СЕТ СН'!$F$12</f>
        <v>208.30059126</v>
      </c>
      <c r="H174" s="36">
        <f>SUMIFS(СВЦЭМ!$E$39:$E$782,СВЦЭМ!$A$39:$A$782,$A174,СВЦЭМ!$B$39:$B$782,H$155)+'СЕТ СН'!$F$12</f>
        <v>205.15011641999999</v>
      </c>
      <c r="I174" s="36">
        <f>SUMIFS(СВЦЭМ!$E$39:$E$782,СВЦЭМ!$A$39:$A$782,$A174,СВЦЭМ!$B$39:$B$782,I$155)+'СЕТ СН'!$F$12</f>
        <v>185.37835447</v>
      </c>
      <c r="J174" s="36">
        <f>SUMIFS(СВЦЭМ!$E$39:$E$782,СВЦЭМ!$A$39:$A$782,$A174,СВЦЭМ!$B$39:$B$782,J$155)+'СЕТ СН'!$F$12</f>
        <v>173.98232590999999</v>
      </c>
      <c r="K174" s="36">
        <f>SUMIFS(СВЦЭМ!$E$39:$E$782,СВЦЭМ!$A$39:$A$782,$A174,СВЦЭМ!$B$39:$B$782,K$155)+'СЕТ СН'!$F$12</f>
        <v>170.06884364999999</v>
      </c>
      <c r="L174" s="36">
        <f>SUMIFS(СВЦЭМ!$E$39:$E$782,СВЦЭМ!$A$39:$A$782,$A174,СВЦЭМ!$B$39:$B$782,L$155)+'СЕТ СН'!$F$12</f>
        <v>168.55717346</v>
      </c>
      <c r="M174" s="36">
        <f>SUMIFS(СВЦЭМ!$E$39:$E$782,СВЦЭМ!$A$39:$A$782,$A174,СВЦЭМ!$B$39:$B$782,M$155)+'СЕТ СН'!$F$12</f>
        <v>169.72771367999999</v>
      </c>
      <c r="N174" s="36">
        <f>SUMIFS(СВЦЭМ!$E$39:$E$782,СВЦЭМ!$A$39:$A$782,$A174,СВЦЭМ!$B$39:$B$782,N$155)+'СЕТ СН'!$F$12</f>
        <v>171.67644722</v>
      </c>
      <c r="O174" s="36">
        <f>SUMIFS(СВЦЭМ!$E$39:$E$782,СВЦЭМ!$A$39:$A$782,$A174,СВЦЭМ!$B$39:$B$782,O$155)+'СЕТ СН'!$F$12</f>
        <v>174.54167644</v>
      </c>
      <c r="P174" s="36">
        <f>SUMIFS(СВЦЭМ!$E$39:$E$782,СВЦЭМ!$A$39:$A$782,$A174,СВЦЭМ!$B$39:$B$782,P$155)+'СЕТ СН'!$F$12</f>
        <v>173.94164856</v>
      </c>
      <c r="Q174" s="36">
        <f>SUMIFS(СВЦЭМ!$E$39:$E$782,СВЦЭМ!$A$39:$A$782,$A174,СВЦЭМ!$B$39:$B$782,Q$155)+'СЕТ СН'!$F$12</f>
        <v>174.12996078</v>
      </c>
      <c r="R174" s="36">
        <f>SUMIFS(СВЦЭМ!$E$39:$E$782,СВЦЭМ!$A$39:$A$782,$A174,СВЦЭМ!$B$39:$B$782,R$155)+'СЕТ СН'!$F$12</f>
        <v>172.29910705</v>
      </c>
      <c r="S174" s="36">
        <f>SUMIFS(СВЦЭМ!$E$39:$E$782,СВЦЭМ!$A$39:$A$782,$A174,СВЦЭМ!$B$39:$B$782,S$155)+'СЕТ СН'!$F$12</f>
        <v>170.28141937000001</v>
      </c>
      <c r="T174" s="36">
        <f>SUMIFS(СВЦЭМ!$E$39:$E$782,СВЦЭМ!$A$39:$A$782,$A174,СВЦЭМ!$B$39:$B$782,T$155)+'СЕТ СН'!$F$12</f>
        <v>168.80869652999999</v>
      </c>
      <c r="U174" s="36">
        <f>SUMIFS(СВЦЭМ!$E$39:$E$782,СВЦЭМ!$A$39:$A$782,$A174,СВЦЭМ!$B$39:$B$782,U$155)+'СЕТ СН'!$F$12</f>
        <v>170.23968611000001</v>
      </c>
      <c r="V174" s="36">
        <f>SUMIFS(СВЦЭМ!$E$39:$E$782,СВЦЭМ!$A$39:$A$782,$A174,СВЦЭМ!$B$39:$B$782,V$155)+'СЕТ СН'!$F$12</f>
        <v>170.08701349</v>
      </c>
      <c r="W174" s="36">
        <f>SUMIFS(СВЦЭМ!$E$39:$E$782,СВЦЭМ!$A$39:$A$782,$A174,СВЦЭМ!$B$39:$B$782,W$155)+'СЕТ СН'!$F$12</f>
        <v>165.24050045999999</v>
      </c>
      <c r="X174" s="36">
        <f>SUMIFS(СВЦЭМ!$E$39:$E$782,СВЦЭМ!$A$39:$A$782,$A174,СВЦЭМ!$B$39:$B$782,X$155)+'СЕТ СН'!$F$12</f>
        <v>169.70704133000001</v>
      </c>
      <c r="Y174" s="36">
        <f>SUMIFS(СВЦЭМ!$E$39:$E$782,СВЦЭМ!$A$39:$A$782,$A174,СВЦЭМ!$B$39:$B$782,Y$155)+'СЕТ СН'!$F$12</f>
        <v>177.20872507000001</v>
      </c>
    </row>
    <row r="175" spans="1:25" ht="15.75" x14ac:dyDescent="0.2">
      <c r="A175" s="35">
        <f t="shared" si="4"/>
        <v>45097</v>
      </c>
      <c r="B175" s="36">
        <f>SUMIFS(СВЦЭМ!$E$39:$E$782,СВЦЭМ!$A$39:$A$782,$A175,СВЦЭМ!$B$39:$B$782,B$155)+'СЕТ СН'!$F$12</f>
        <v>190.49296749000001</v>
      </c>
      <c r="C175" s="36">
        <f>SUMIFS(СВЦЭМ!$E$39:$E$782,СВЦЭМ!$A$39:$A$782,$A175,СВЦЭМ!$B$39:$B$782,C$155)+'СЕТ СН'!$F$12</f>
        <v>195.00609352000001</v>
      </c>
      <c r="D175" s="36">
        <f>SUMIFS(СВЦЭМ!$E$39:$E$782,СВЦЭМ!$A$39:$A$782,$A175,СВЦЭМ!$B$39:$B$782,D$155)+'СЕТ СН'!$F$12</f>
        <v>204.37967057</v>
      </c>
      <c r="E175" s="36">
        <f>SUMIFS(СВЦЭМ!$E$39:$E$782,СВЦЭМ!$A$39:$A$782,$A175,СВЦЭМ!$B$39:$B$782,E$155)+'СЕТ СН'!$F$12</f>
        <v>205.7776278</v>
      </c>
      <c r="F175" s="36">
        <f>SUMIFS(СВЦЭМ!$E$39:$E$782,СВЦЭМ!$A$39:$A$782,$A175,СВЦЭМ!$B$39:$B$782,F$155)+'СЕТ СН'!$F$12</f>
        <v>206.32134722000001</v>
      </c>
      <c r="G175" s="36">
        <f>SUMIFS(СВЦЭМ!$E$39:$E$782,СВЦЭМ!$A$39:$A$782,$A175,СВЦЭМ!$B$39:$B$782,G$155)+'СЕТ СН'!$F$12</f>
        <v>203.65977633</v>
      </c>
      <c r="H175" s="36">
        <f>SUMIFS(СВЦЭМ!$E$39:$E$782,СВЦЭМ!$A$39:$A$782,$A175,СВЦЭМ!$B$39:$B$782,H$155)+'СЕТ СН'!$F$12</f>
        <v>193.04341037</v>
      </c>
      <c r="I175" s="36">
        <f>SUMIFS(СВЦЭМ!$E$39:$E$782,СВЦЭМ!$A$39:$A$782,$A175,СВЦЭМ!$B$39:$B$782,I$155)+'СЕТ СН'!$F$12</f>
        <v>188.75157791999999</v>
      </c>
      <c r="J175" s="36">
        <f>SUMIFS(СВЦЭМ!$E$39:$E$782,СВЦЭМ!$A$39:$A$782,$A175,СВЦЭМ!$B$39:$B$782,J$155)+'СЕТ СН'!$F$12</f>
        <v>181.46038920000001</v>
      </c>
      <c r="K175" s="36">
        <f>SUMIFS(СВЦЭМ!$E$39:$E$782,СВЦЭМ!$A$39:$A$782,$A175,СВЦЭМ!$B$39:$B$782,K$155)+'СЕТ СН'!$F$12</f>
        <v>171.9143823</v>
      </c>
      <c r="L175" s="36">
        <f>SUMIFS(СВЦЭМ!$E$39:$E$782,СВЦЭМ!$A$39:$A$782,$A175,СВЦЭМ!$B$39:$B$782,L$155)+'СЕТ СН'!$F$12</f>
        <v>169.93376119000001</v>
      </c>
      <c r="M175" s="36">
        <f>SUMIFS(СВЦЭМ!$E$39:$E$782,СВЦЭМ!$A$39:$A$782,$A175,СВЦЭМ!$B$39:$B$782,M$155)+'СЕТ СН'!$F$12</f>
        <v>173.31951498999999</v>
      </c>
      <c r="N175" s="36">
        <f>SUMIFS(СВЦЭМ!$E$39:$E$782,СВЦЭМ!$A$39:$A$782,$A175,СВЦЭМ!$B$39:$B$782,N$155)+'СЕТ СН'!$F$12</f>
        <v>177.46855212</v>
      </c>
      <c r="O175" s="36">
        <f>SUMIFS(СВЦЭМ!$E$39:$E$782,СВЦЭМ!$A$39:$A$782,$A175,СВЦЭМ!$B$39:$B$782,O$155)+'СЕТ СН'!$F$12</f>
        <v>179.49050094</v>
      </c>
      <c r="P175" s="36">
        <f>SUMIFS(СВЦЭМ!$E$39:$E$782,СВЦЭМ!$A$39:$A$782,$A175,СВЦЭМ!$B$39:$B$782,P$155)+'СЕТ СН'!$F$12</f>
        <v>181.12682824000001</v>
      </c>
      <c r="Q175" s="36">
        <f>SUMIFS(СВЦЭМ!$E$39:$E$782,СВЦЭМ!$A$39:$A$782,$A175,СВЦЭМ!$B$39:$B$782,Q$155)+'СЕТ СН'!$F$12</f>
        <v>182.36000035000001</v>
      </c>
      <c r="R175" s="36">
        <f>SUMIFS(СВЦЭМ!$E$39:$E$782,СВЦЭМ!$A$39:$A$782,$A175,СВЦЭМ!$B$39:$B$782,R$155)+'СЕТ СН'!$F$12</f>
        <v>179.18769659</v>
      </c>
      <c r="S175" s="36">
        <f>SUMIFS(СВЦЭМ!$E$39:$E$782,СВЦЭМ!$A$39:$A$782,$A175,СВЦЭМ!$B$39:$B$782,S$155)+'СЕТ СН'!$F$12</f>
        <v>178.75597282999999</v>
      </c>
      <c r="T175" s="36">
        <f>SUMIFS(СВЦЭМ!$E$39:$E$782,СВЦЭМ!$A$39:$A$782,$A175,СВЦЭМ!$B$39:$B$782,T$155)+'СЕТ СН'!$F$12</f>
        <v>177.73694039</v>
      </c>
      <c r="U175" s="36">
        <f>SUMIFS(СВЦЭМ!$E$39:$E$782,СВЦЭМ!$A$39:$A$782,$A175,СВЦЭМ!$B$39:$B$782,U$155)+'СЕТ СН'!$F$12</f>
        <v>177.45227403000001</v>
      </c>
      <c r="V175" s="36">
        <f>SUMIFS(СВЦЭМ!$E$39:$E$782,СВЦЭМ!$A$39:$A$782,$A175,СВЦЭМ!$B$39:$B$782,V$155)+'СЕТ СН'!$F$12</f>
        <v>178.68051138000001</v>
      </c>
      <c r="W175" s="36">
        <f>SUMIFS(СВЦЭМ!$E$39:$E$782,СВЦЭМ!$A$39:$A$782,$A175,СВЦЭМ!$B$39:$B$782,W$155)+'СЕТ СН'!$F$12</f>
        <v>173.06387549999999</v>
      </c>
      <c r="X175" s="36">
        <f>SUMIFS(СВЦЭМ!$E$39:$E$782,СВЦЭМ!$A$39:$A$782,$A175,СВЦЭМ!$B$39:$B$782,X$155)+'СЕТ СН'!$F$12</f>
        <v>178.90143352000001</v>
      </c>
      <c r="Y175" s="36">
        <f>SUMIFS(СВЦЭМ!$E$39:$E$782,СВЦЭМ!$A$39:$A$782,$A175,СВЦЭМ!$B$39:$B$782,Y$155)+'СЕТ СН'!$F$12</f>
        <v>190.08854271000001</v>
      </c>
    </row>
    <row r="176" spans="1:25" ht="15.75" x14ac:dyDescent="0.2">
      <c r="A176" s="35">
        <f t="shared" si="4"/>
        <v>45098</v>
      </c>
      <c r="B176" s="36">
        <f>SUMIFS(СВЦЭМ!$E$39:$E$782,СВЦЭМ!$A$39:$A$782,$A176,СВЦЭМ!$B$39:$B$782,B$155)+'СЕТ СН'!$F$12</f>
        <v>192.66584072000001</v>
      </c>
      <c r="C176" s="36">
        <f>SUMIFS(СВЦЭМ!$E$39:$E$782,СВЦЭМ!$A$39:$A$782,$A176,СВЦЭМ!$B$39:$B$782,C$155)+'СЕТ СН'!$F$12</f>
        <v>206.27208812000001</v>
      </c>
      <c r="D176" s="36">
        <f>SUMIFS(СВЦЭМ!$E$39:$E$782,СВЦЭМ!$A$39:$A$782,$A176,СВЦЭМ!$B$39:$B$782,D$155)+'СЕТ СН'!$F$12</f>
        <v>218.20408929000001</v>
      </c>
      <c r="E176" s="36">
        <f>SUMIFS(СВЦЭМ!$E$39:$E$782,СВЦЭМ!$A$39:$A$782,$A176,СВЦЭМ!$B$39:$B$782,E$155)+'СЕТ СН'!$F$12</f>
        <v>220.62299562999999</v>
      </c>
      <c r="F176" s="36">
        <f>SUMIFS(СВЦЭМ!$E$39:$E$782,СВЦЭМ!$A$39:$A$782,$A176,СВЦЭМ!$B$39:$B$782,F$155)+'СЕТ СН'!$F$12</f>
        <v>219.20192797999999</v>
      </c>
      <c r="G176" s="36">
        <f>SUMIFS(СВЦЭМ!$E$39:$E$782,СВЦЭМ!$A$39:$A$782,$A176,СВЦЭМ!$B$39:$B$782,G$155)+'СЕТ СН'!$F$12</f>
        <v>214.42308111</v>
      </c>
      <c r="H176" s="36">
        <f>SUMIFS(СВЦЭМ!$E$39:$E$782,СВЦЭМ!$A$39:$A$782,$A176,СВЦЭМ!$B$39:$B$782,H$155)+'СЕТ СН'!$F$12</f>
        <v>196.84060979</v>
      </c>
      <c r="I176" s="36">
        <f>SUMIFS(СВЦЭМ!$E$39:$E$782,СВЦЭМ!$A$39:$A$782,$A176,СВЦЭМ!$B$39:$B$782,I$155)+'СЕТ СН'!$F$12</f>
        <v>188.98047438</v>
      </c>
      <c r="J176" s="36">
        <f>SUMIFS(СВЦЭМ!$E$39:$E$782,СВЦЭМ!$A$39:$A$782,$A176,СВЦЭМ!$B$39:$B$782,J$155)+'СЕТ СН'!$F$12</f>
        <v>178.40514096000001</v>
      </c>
      <c r="K176" s="36">
        <f>SUMIFS(СВЦЭМ!$E$39:$E$782,СВЦЭМ!$A$39:$A$782,$A176,СВЦЭМ!$B$39:$B$782,K$155)+'СЕТ СН'!$F$12</f>
        <v>177.37231510999999</v>
      </c>
      <c r="L176" s="36">
        <f>SUMIFS(СВЦЭМ!$E$39:$E$782,СВЦЭМ!$A$39:$A$782,$A176,СВЦЭМ!$B$39:$B$782,L$155)+'СЕТ СН'!$F$12</f>
        <v>181.09268019000001</v>
      </c>
      <c r="M176" s="36">
        <f>SUMIFS(СВЦЭМ!$E$39:$E$782,СВЦЭМ!$A$39:$A$782,$A176,СВЦЭМ!$B$39:$B$782,M$155)+'СЕТ СН'!$F$12</f>
        <v>183.64453816</v>
      </c>
      <c r="N176" s="36">
        <f>SUMIFS(СВЦЭМ!$E$39:$E$782,СВЦЭМ!$A$39:$A$782,$A176,СВЦЭМ!$B$39:$B$782,N$155)+'СЕТ СН'!$F$12</f>
        <v>189.98084473</v>
      </c>
      <c r="O176" s="36">
        <f>SUMIFS(СВЦЭМ!$E$39:$E$782,СВЦЭМ!$A$39:$A$782,$A176,СВЦЭМ!$B$39:$B$782,O$155)+'СЕТ СН'!$F$12</f>
        <v>185.37998196000001</v>
      </c>
      <c r="P176" s="36">
        <f>SUMIFS(СВЦЭМ!$E$39:$E$782,СВЦЭМ!$A$39:$A$782,$A176,СВЦЭМ!$B$39:$B$782,P$155)+'СЕТ СН'!$F$12</f>
        <v>187.46740267999999</v>
      </c>
      <c r="Q176" s="36">
        <f>SUMIFS(СВЦЭМ!$E$39:$E$782,СВЦЭМ!$A$39:$A$782,$A176,СВЦЭМ!$B$39:$B$782,Q$155)+'СЕТ СН'!$F$12</f>
        <v>187.58903420999999</v>
      </c>
      <c r="R176" s="36">
        <f>SUMIFS(СВЦЭМ!$E$39:$E$782,СВЦЭМ!$A$39:$A$782,$A176,СВЦЭМ!$B$39:$B$782,R$155)+'СЕТ СН'!$F$12</f>
        <v>186.3551942</v>
      </c>
      <c r="S176" s="36">
        <f>SUMIFS(СВЦЭМ!$E$39:$E$782,СВЦЭМ!$A$39:$A$782,$A176,СВЦЭМ!$B$39:$B$782,S$155)+'СЕТ СН'!$F$12</f>
        <v>183.79663595</v>
      </c>
      <c r="T176" s="36">
        <f>SUMIFS(СВЦЭМ!$E$39:$E$782,СВЦЭМ!$A$39:$A$782,$A176,СВЦЭМ!$B$39:$B$782,T$155)+'СЕТ СН'!$F$12</f>
        <v>185.11273129</v>
      </c>
      <c r="U176" s="36">
        <f>SUMIFS(СВЦЭМ!$E$39:$E$782,СВЦЭМ!$A$39:$A$782,$A176,СВЦЭМ!$B$39:$B$782,U$155)+'СЕТ СН'!$F$12</f>
        <v>183.88589304999999</v>
      </c>
      <c r="V176" s="36">
        <f>SUMIFS(СВЦЭМ!$E$39:$E$782,СВЦЭМ!$A$39:$A$782,$A176,СВЦЭМ!$B$39:$B$782,V$155)+'СЕТ СН'!$F$12</f>
        <v>181.67877712000001</v>
      </c>
      <c r="W176" s="36">
        <f>SUMIFS(СВЦЭМ!$E$39:$E$782,СВЦЭМ!$A$39:$A$782,$A176,СВЦЭМ!$B$39:$B$782,W$155)+'СЕТ СН'!$F$12</f>
        <v>183.78605529999999</v>
      </c>
      <c r="X176" s="36">
        <f>SUMIFS(СВЦЭМ!$E$39:$E$782,СВЦЭМ!$A$39:$A$782,$A176,СВЦЭМ!$B$39:$B$782,X$155)+'СЕТ СН'!$F$12</f>
        <v>189.88872860000001</v>
      </c>
      <c r="Y176" s="36">
        <f>SUMIFS(СВЦЭМ!$E$39:$E$782,СВЦЭМ!$A$39:$A$782,$A176,СВЦЭМ!$B$39:$B$782,Y$155)+'СЕТ СН'!$F$12</f>
        <v>203.21108104000001</v>
      </c>
    </row>
    <row r="177" spans="1:27" ht="15.75" x14ac:dyDescent="0.2">
      <c r="A177" s="35">
        <f t="shared" si="4"/>
        <v>45099</v>
      </c>
      <c r="B177" s="36">
        <f>SUMIFS(СВЦЭМ!$E$39:$E$782,СВЦЭМ!$A$39:$A$782,$A177,СВЦЭМ!$B$39:$B$782,B$155)+'СЕТ СН'!$F$12</f>
        <v>205.11378515000001</v>
      </c>
      <c r="C177" s="36">
        <f>SUMIFS(СВЦЭМ!$E$39:$E$782,СВЦЭМ!$A$39:$A$782,$A177,СВЦЭМ!$B$39:$B$782,C$155)+'СЕТ СН'!$F$12</f>
        <v>214.06023807</v>
      </c>
      <c r="D177" s="36">
        <f>SUMIFS(СВЦЭМ!$E$39:$E$782,СВЦЭМ!$A$39:$A$782,$A177,СВЦЭМ!$B$39:$B$782,D$155)+'СЕТ СН'!$F$12</f>
        <v>217.07016078999999</v>
      </c>
      <c r="E177" s="36">
        <f>SUMIFS(СВЦЭМ!$E$39:$E$782,СВЦЭМ!$A$39:$A$782,$A177,СВЦЭМ!$B$39:$B$782,E$155)+'СЕТ СН'!$F$12</f>
        <v>214.27270619999999</v>
      </c>
      <c r="F177" s="36">
        <f>SUMIFS(СВЦЭМ!$E$39:$E$782,СВЦЭМ!$A$39:$A$782,$A177,СВЦЭМ!$B$39:$B$782,F$155)+'СЕТ СН'!$F$12</f>
        <v>214.27307413</v>
      </c>
      <c r="G177" s="36">
        <f>SUMIFS(СВЦЭМ!$E$39:$E$782,СВЦЭМ!$A$39:$A$782,$A177,СВЦЭМ!$B$39:$B$782,G$155)+'СЕТ СН'!$F$12</f>
        <v>215.26062213</v>
      </c>
      <c r="H177" s="36">
        <f>SUMIFS(СВЦЭМ!$E$39:$E$782,СВЦЭМ!$A$39:$A$782,$A177,СВЦЭМ!$B$39:$B$782,H$155)+'СЕТ СН'!$F$12</f>
        <v>194.02080956</v>
      </c>
      <c r="I177" s="36">
        <f>SUMIFS(СВЦЭМ!$E$39:$E$782,СВЦЭМ!$A$39:$A$782,$A177,СВЦЭМ!$B$39:$B$782,I$155)+'СЕТ СН'!$F$12</f>
        <v>190.56642758999999</v>
      </c>
      <c r="J177" s="36">
        <f>SUMIFS(СВЦЭМ!$E$39:$E$782,СВЦЭМ!$A$39:$A$782,$A177,СВЦЭМ!$B$39:$B$782,J$155)+'СЕТ СН'!$F$12</f>
        <v>180.92236256999999</v>
      </c>
      <c r="K177" s="36">
        <f>SUMIFS(СВЦЭМ!$E$39:$E$782,СВЦЭМ!$A$39:$A$782,$A177,СВЦЭМ!$B$39:$B$782,K$155)+'СЕТ СН'!$F$12</f>
        <v>178.49103944000001</v>
      </c>
      <c r="L177" s="36">
        <f>SUMIFS(СВЦЭМ!$E$39:$E$782,СВЦЭМ!$A$39:$A$782,$A177,СВЦЭМ!$B$39:$B$782,L$155)+'СЕТ СН'!$F$12</f>
        <v>178.65223517000001</v>
      </c>
      <c r="M177" s="36">
        <f>SUMIFS(СВЦЭМ!$E$39:$E$782,СВЦЭМ!$A$39:$A$782,$A177,СВЦЭМ!$B$39:$B$782,M$155)+'СЕТ СН'!$F$12</f>
        <v>183.10795200999999</v>
      </c>
      <c r="N177" s="36">
        <f>SUMIFS(СВЦЭМ!$E$39:$E$782,СВЦЭМ!$A$39:$A$782,$A177,СВЦЭМ!$B$39:$B$782,N$155)+'СЕТ СН'!$F$12</f>
        <v>188.69168207000001</v>
      </c>
      <c r="O177" s="36">
        <f>SUMIFS(СВЦЭМ!$E$39:$E$782,СВЦЭМ!$A$39:$A$782,$A177,СВЦЭМ!$B$39:$B$782,O$155)+'СЕТ СН'!$F$12</f>
        <v>189.26727048000001</v>
      </c>
      <c r="P177" s="36">
        <f>SUMIFS(СВЦЭМ!$E$39:$E$782,СВЦЭМ!$A$39:$A$782,$A177,СВЦЭМ!$B$39:$B$782,P$155)+'СЕТ СН'!$F$12</f>
        <v>188.91319856000001</v>
      </c>
      <c r="Q177" s="36">
        <f>SUMIFS(СВЦЭМ!$E$39:$E$782,СВЦЭМ!$A$39:$A$782,$A177,СВЦЭМ!$B$39:$B$782,Q$155)+'СЕТ СН'!$F$12</f>
        <v>188.7291975</v>
      </c>
      <c r="R177" s="36">
        <f>SUMIFS(СВЦЭМ!$E$39:$E$782,СВЦЭМ!$A$39:$A$782,$A177,СВЦЭМ!$B$39:$B$782,R$155)+'СЕТ СН'!$F$12</f>
        <v>187.00103067000001</v>
      </c>
      <c r="S177" s="36">
        <f>SUMIFS(СВЦЭМ!$E$39:$E$782,СВЦЭМ!$A$39:$A$782,$A177,СВЦЭМ!$B$39:$B$782,S$155)+'СЕТ СН'!$F$12</f>
        <v>184.19687175999999</v>
      </c>
      <c r="T177" s="36">
        <f>SUMIFS(СВЦЭМ!$E$39:$E$782,СВЦЭМ!$A$39:$A$782,$A177,СВЦЭМ!$B$39:$B$782,T$155)+'СЕТ СН'!$F$12</f>
        <v>186.72342861000001</v>
      </c>
      <c r="U177" s="36">
        <f>SUMIFS(СВЦЭМ!$E$39:$E$782,СВЦЭМ!$A$39:$A$782,$A177,СВЦЭМ!$B$39:$B$782,U$155)+'СЕТ СН'!$F$12</f>
        <v>183.35793135</v>
      </c>
      <c r="V177" s="36">
        <f>SUMIFS(СВЦЭМ!$E$39:$E$782,СВЦЭМ!$A$39:$A$782,$A177,СВЦЭМ!$B$39:$B$782,V$155)+'СЕТ СН'!$F$12</f>
        <v>178.29056129</v>
      </c>
      <c r="W177" s="36">
        <f>SUMIFS(СВЦЭМ!$E$39:$E$782,СВЦЭМ!$A$39:$A$782,$A177,СВЦЭМ!$B$39:$B$782,W$155)+'СЕТ СН'!$F$12</f>
        <v>182.56795986</v>
      </c>
      <c r="X177" s="36">
        <f>SUMIFS(СВЦЭМ!$E$39:$E$782,СВЦЭМ!$A$39:$A$782,$A177,СВЦЭМ!$B$39:$B$782,X$155)+'СЕТ СН'!$F$12</f>
        <v>189.99636282</v>
      </c>
      <c r="Y177" s="36">
        <f>SUMIFS(СВЦЭМ!$E$39:$E$782,СВЦЭМ!$A$39:$A$782,$A177,СВЦЭМ!$B$39:$B$782,Y$155)+'СЕТ СН'!$F$12</f>
        <v>200.50784526999999</v>
      </c>
    </row>
    <row r="178" spans="1:27" ht="15.75" x14ac:dyDescent="0.2">
      <c r="A178" s="35">
        <f t="shared" si="4"/>
        <v>45100</v>
      </c>
      <c r="B178" s="36">
        <f>SUMIFS(СВЦЭМ!$E$39:$E$782,СВЦЭМ!$A$39:$A$782,$A178,СВЦЭМ!$B$39:$B$782,B$155)+'СЕТ СН'!$F$12</f>
        <v>202.51226396999999</v>
      </c>
      <c r="C178" s="36">
        <f>SUMIFS(СВЦЭМ!$E$39:$E$782,СВЦЭМ!$A$39:$A$782,$A178,СВЦЭМ!$B$39:$B$782,C$155)+'СЕТ СН'!$F$12</f>
        <v>217.36923454000001</v>
      </c>
      <c r="D178" s="36">
        <f>SUMIFS(СВЦЭМ!$E$39:$E$782,СВЦЭМ!$A$39:$A$782,$A178,СВЦЭМ!$B$39:$B$782,D$155)+'СЕТ СН'!$F$12</f>
        <v>225.20213446</v>
      </c>
      <c r="E178" s="36">
        <f>SUMIFS(СВЦЭМ!$E$39:$E$782,СВЦЭМ!$A$39:$A$782,$A178,СВЦЭМ!$B$39:$B$782,E$155)+'СЕТ СН'!$F$12</f>
        <v>222.31745126999999</v>
      </c>
      <c r="F178" s="36">
        <f>SUMIFS(СВЦЭМ!$E$39:$E$782,СВЦЭМ!$A$39:$A$782,$A178,СВЦЭМ!$B$39:$B$782,F$155)+'СЕТ СН'!$F$12</f>
        <v>220.88954699999999</v>
      </c>
      <c r="G178" s="36">
        <f>SUMIFS(СВЦЭМ!$E$39:$E$782,СВЦЭМ!$A$39:$A$782,$A178,СВЦЭМ!$B$39:$B$782,G$155)+'СЕТ СН'!$F$12</f>
        <v>210.1504655</v>
      </c>
      <c r="H178" s="36">
        <f>SUMIFS(СВЦЭМ!$E$39:$E$782,СВЦЭМ!$A$39:$A$782,$A178,СВЦЭМ!$B$39:$B$782,H$155)+'СЕТ СН'!$F$12</f>
        <v>195.08302508</v>
      </c>
      <c r="I178" s="36">
        <f>SUMIFS(СВЦЭМ!$E$39:$E$782,СВЦЭМ!$A$39:$A$782,$A178,СВЦЭМ!$B$39:$B$782,I$155)+'СЕТ СН'!$F$12</f>
        <v>179.54900805</v>
      </c>
      <c r="J178" s="36">
        <f>SUMIFS(СВЦЭМ!$E$39:$E$782,СВЦЭМ!$A$39:$A$782,$A178,СВЦЭМ!$B$39:$B$782,J$155)+'СЕТ СН'!$F$12</f>
        <v>172.08775177999999</v>
      </c>
      <c r="K178" s="36">
        <f>SUMIFS(СВЦЭМ!$E$39:$E$782,СВЦЭМ!$A$39:$A$782,$A178,СВЦЭМ!$B$39:$B$782,K$155)+'СЕТ СН'!$F$12</f>
        <v>164.72759775</v>
      </c>
      <c r="L178" s="36">
        <f>SUMIFS(СВЦЭМ!$E$39:$E$782,СВЦЭМ!$A$39:$A$782,$A178,СВЦЭМ!$B$39:$B$782,L$155)+'СЕТ СН'!$F$12</f>
        <v>159.02701657</v>
      </c>
      <c r="M178" s="36">
        <f>SUMIFS(СВЦЭМ!$E$39:$E$782,СВЦЭМ!$A$39:$A$782,$A178,СВЦЭМ!$B$39:$B$782,M$155)+'СЕТ СН'!$F$12</f>
        <v>161.09624761000001</v>
      </c>
      <c r="N178" s="36">
        <f>SUMIFS(СВЦЭМ!$E$39:$E$782,СВЦЭМ!$A$39:$A$782,$A178,СВЦЭМ!$B$39:$B$782,N$155)+'СЕТ СН'!$F$12</f>
        <v>165.31547677</v>
      </c>
      <c r="O178" s="36">
        <f>SUMIFS(СВЦЭМ!$E$39:$E$782,СВЦЭМ!$A$39:$A$782,$A178,СВЦЭМ!$B$39:$B$782,O$155)+'СЕТ СН'!$F$12</f>
        <v>169.15582531000001</v>
      </c>
      <c r="P178" s="36">
        <f>SUMIFS(СВЦЭМ!$E$39:$E$782,СВЦЭМ!$A$39:$A$782,$A178,СВЦЭМ!$B$39:$B$782,P$155)+'СЕТ СН'!$F$12</f>
        <v>170.73090607</v>
      </c>
      <c r="Q178" s="36">
        <f>SUMIFS(СВЦЭМ!$E$39:$E$782,СВЦЭМ!$A$39:$A$782,$A178,СВЦЭМ!$B$39:$B$782,Q$155)+'СЕТ СН'!$F$12</f>
        <v>171.87463980000001</v>
      </c>
      <c r="R178" s="36">
        <f>SUMIFS(СВЦЭМ!$E$39:$E$782,СВЦЭМ!$A$39:$A$782,$A178,СВЦЭМ!$B$39:$B$782,R$155)+'СЕТ СН'!$F$12</f>
        <v>168.82598978999999</v>
      </c>
      <c r="S178" s="36">
        <f>SUMIFS(СВЦЭМ!$E$39:$E$782,СВЦЭМ!$A$39:$A$782,$A178,СВЦЭМ!$B$39:$B$782,S$155)+'СЕТ СН'!$F$12</f>
        <v>167.25031066</v>
      </c>
      <c r="T178" s="36">
        <f>SUMIFS(СВЦЭМ!$E$39:$E$782,СВЦЭМ!$A$39:$A$782,$A178,СВЦЭМ!$B$39:$B$782,T$155)+'СЕТ СН'!$F$12</f>
        <v>167.07016630000001</v>
      </c>
      <c r="U178" s="36">
        <f>SUMIFS(СВЦЭМ!$E$39:$E$782,СВЦЭМ!$A$39:$A$782,$A178,СВЦЭМ!$B$39:$B$782,U$155)+'СЕТ СН'!$F$12</f>
        <v>168.24051258</v>
      </c>
      <c r="V178" s="36">
        <f>SUMIFS(СВЦЭМ!$E$39:$E$782,СВЦЭМ!$A$39:$A$782,$A178,СВЦЭМ!$B$39:$B$782,V$155)+'СЕТ СН'!$F$12</f>
        <v>168.65909692</v>
      </c>
      <c r="W178" s="36">
        <f>SUMIFS(СВЦЭМ!$E$39:$E$782,СВЦЭМ!$A$39:$A$782,$A178,СВЦЭМ!$B$39:$B$782,W$155)+'СЕТ СН'!$F$12</f>
        <v>166.31573137999999</v>
      </c>
      <c r="X178" s="36">
        <f>SUMIFS(СВЦЭМ!$E$39:$E$782,СВЦЭМ!$A$39:$A$782,$A178,СВЦЭМ!$B$39:$B$782,X$155)+'СЕТ СН'!$F$12</f>
        <v>169.92021015</v>
      </c>
      <c r="Y178" s="36">
        <f>SUMIFS(СВЦЭМ!$E$39:$E$782,СВЦЭМ!$A$39:$A$782,$A178,СВЦЭМ!$B$39:$B$782,Y$155)+'СЕТ СН'!$F$12</f>
        <v>188.24274299000001</v>
      </c>
    </row>
    <row r="179" spans="1:27" ht="15.75" x14ac:dyDescent="0.2">
      <c r="A179" s="35">
        <f t="shared" si="4"/>
        <v>45101</v>
      </c>
      <c r="B179" s="36">
        <f>SUMIFS(СВЦЭМ!$E$39:$E$782,СВЦЭМ!$A$39:$A$782,$A179,СВЦЭМ!$B$39:$B$782,B$155)+'СЕТ СН'!$F$12</f>
        <v>185.27641528999999</v>
      </c>
      <c r="C179" s="36">
        <f>SUMIFS(СВЦЭМ!$E$39:$E$782,СВЦЭМ!$A$39:$A$782,$A179,СВЦЭМ!$B$39:$B$782,C$155)+'СЕТ СН'!$F$12</f>
        <v>195.61289246000001</v>
      </c>
      <c r="D179" s="36">
        <f>SUMIFS(СВЦЭМ!$E$39:$E$782,СВЦЭМ!$A$39:$A$782,$A179,СВЦЭМ!$B$39:$B$782,D$155)+'СЕТ СН'!$F$12</f>
        <v>205.58540586999999</v>
      </c>
      <c r="E179" s="36">
        <f>SUMIFS(СВЦЭМ!$E$39:$E$782,СВЦЭМ!$A$39:$A$782,$A179,СВЦЭМ!$B$39:$B$782,E$155)+'СЕТ СН'!$F$12</f>
        <v>205.32252885</v>
      </c>
      <c r="F179" s="36">
        <f>SUMIFS(СВЦЭМ!$E$39:$E$782,СВЦЭМ!$A$39:$A$782,$A179,СВЦЭМ!$B$39:$B$782,F$155)+'СЕТ СН'!$F$12</f>
        <v>205.01000893</v>
      </c>
      <c r="G179" s="36">
        <f>SUMIFS(СВЦЭМ!$E$39:$E$782,СВЦЭМ!$A$39:$A$782,$A179,СВЦЭМ!$B$39:$B$782,G$155)+'СЕТ СН'!$F$12</f>
        <v>205.3296564</v>
      </c>
      <c r="H179" s="36">
        <f>SUMIFS(СВЦЭМ!$E$39:$E$782,СВЦЭМ!$A$39:$A$782,$A179,СВЦЭМ!$B$39:$B$782,H$155)+'СЕТ СН'!$F$12</f>
        <v>199.99126519000001</v>
      </c>
      <c r="I179" s="36">
        <f>SUMIFS(СВЦЭМ!$E$39:$E$782,СВЦЭМ!$A$39:$A$782,$A179,СВЦЭМ!$B$39:$B$782,I$155)+'СЕТ СН'!$F$12</f>
        <v>193.54795224</v>
      </c>
      <c r="J179" s="36">
        <f>SUMIFS(СВЦЭМ!$E$39:$E$782,СВЦЭМ!$A$39:$A$782,$A179,СВЦЭМ!$B$39:$B$782,J$155)+'СЕТ СН'!$F$12</f>
        <v>180.97616669000001</v>
      </c>
      <c r="K179" s="36">
        <f>SUMIFS(СВЦЭМ!$E$39:$E$782,СВЦЭМ!$A$39:$A$782,$A179,СВЦЭМ!$B$39:$B$782,K$155)+'СЕТ СН'!$F$12</f>
        <v>171.49770609000001</v>
      </c>
      <c r="L179" s="36">
        <f>SUMIFS(СВЦЭМ!$E$39:$E$782,СВЦЭМ!$A$39:$A$782,$A179,СВЦЭМ!$B$39:$B$782,L$155)+'СЕТ СН'!$F$12</f>
        <v>170.26103362999999</v>
      </c>
      <c r="M179" s="36">
        <f>SUMIFS(СВЦЭМ!$E$39:$E$782,СВЦЭМ!$A$39:$A$782,$A179,СВЦЭМ!$B$39:$B$782,M$155)+'СЕТ СН'!$F$12</f>
        <v>173.34119942000001</v>
      </c>
      <c r="N179" s="36">
        <f>SUMIFS(СВЦЭМ!$E$39:$E$782,СВЦЭМ!$A$39:$A$782,$A179,СВЦЭМ!$B$39:$B$782,N$155)+'СЕТ СН'!$F$12</f>
        <v>180.81792744000001</v>
      </c>
      <c r="O179" s="36">
        <f>SUMIFS(СВЦЭМ!$E$39:$E$782,СВЦЭМ!$A$39:$A$782,$A179,СВЦЭМ!$B$39:$B$782,O$155)+'СЕТ СН'!$F$12</f>
        <v>185.80290532999999</v>
      </c>
      <c r="P179" s="36">
        <f>SUMIFS(СВЦЭМ!$E$39:$E$782,СВЦЭМ!$A$39:$A$782,$A179,СВЦЭМ!$B$39:$B$782,P$155)+'СЕТ СН'!$F$12</f>
        <v>186.44249289000001</v>
      </c>
      <c r="Q179" s="36">
        <f>SUMIFS(СВЦЭМ!$E$39:$E$782,СВЦЭМ!$A$39:$A$782,$A179,СВЦЭМ!$B$39:$B$782,Q$155)+'СЕТ СН'!$F$12</f>
        <v>187.92766001999999</v>
      </c>
      <c r="R179" s="36">
        <f>SUMIFS(СВЦЭМ!$E$39:$E$782,СВЦЭМ!$A$39:$A$782,$A179,СВЦЭМ!$B$39:$B$782,R$155)+'СЕТ СН'!$F$12</f>
        <v>185.0165835</v>
      </c>
      <c r="S179" s="36">
        <f>SUMIFS(СВЦЭМ!$E$39:$E$782,СВЦЭМ!$A$39:$A$782,$A179,СВЦЭМ!$B$39:$B$782,S$155)+'СЕТ СН'!$F$12</f>
        <v>183.10840988999999</v>
      </c>
      <c r="T179" s="36">
        <f>SUMIFS(СВЦЭМ!$E$39:$E$782,СВЦЭМ!$A$39:$A$782,$A179,СВЦЭМ!$B$39:$B$782,T$155)+'СЕТ СН'!$F$12</f>
        <v>185.86105796000001</v>
      </c>
      <c r="U179" s="36">
        <f>SUMIFS(СВЦЭМ!$E$39:$E$782,СВЦЭМ!$A$39:$A$782,$A179,СВЦЭМ!$B$39:$B$782,U$155)+'СЕТ СН'!$F$12</f>
        <v>187.72039770999999</v>
      </c>
      <c r="V179" s="36">
        <f>SUMIFS(СВЦЭМ!$E$39:$E$782,СВЦЭМ!$A$39:$A$782,$A179,СВЦЭМ!$B$39:$B$782,V$155)+'СЕТ СН'!$F$12</f>
        <v>187.70919928000001</v>
      </c>
      <c r="W179" s="36">
        <f>SUMIFS(СВЦЭМ!$E$39:$E$782,СВЦЭМ!$A$39:$A$782,$A179,СВЦЭМ!$B$39:$B$782,W$155)+'СЕТ СН'!$F$12</f>
        <v>183.60718467999999</v>
      </c>
      <c r="X179" s="36">
        <f>SUMIFS(СВЦЭМ!$E$39:$E$782,СВЦЭМ!$A$39:$A$782,$A179,СВЦЭМ!$B$39:$B$782,X$155)+'СЕТ СН'!$F$12</f>
        <v>187.48640821000001</v>
      </c>
      <c r="Y179" s="36">
        <f>SUMIFS(СВЦЭМ!$E$39:$E$782,СВЦЭМ!$A$39:$A$782,$A179,СВЦЭМ!$B$39:$B$782,Y$155)+'СЕТ СН'!$F$12</f>
        <v>197.26301422</v>
      </c>
    </row>
    <row r="180" spans="1:27" ht="15.75" x14ac:dyDescent="0.2">
      <c r="A180" s="35">
        <f t="shared" si="4"/>
        <v>45102</v>
      </c>
      <c r="B180" s="36">
        <f>SUMIFS(СВЦЭМ!$E$39:$E$782,СВЦЭМ!$A$39:$A$782,$A180,СВЦЭМ!$B$39:$B$782,B$155)+'СЕТ СН'!$F$12</f>
        <v>197.33508599000001</v>
      </c>
      <c r="C180" s="36">
        <f>SUMIFS(СВЦЭМ!$E$39:$E$782,СВЦЭМ!$A$39:$A$782,$A180,СВЦЭМ!$B$39:$B$782,C$155)+'СЕТ СН'!$F$12</f>
        <v>206.20890285999999</v>
      </c>
      <c r="D180" s="36">
        <f>SUMIFS(СВЦЭМ!$E$39:$E$782,СВЦЭМ!$A$39:$A$782,$A180,СВЦЭМ!$B$39:$B$782,D$155)+'СЕТ СН'!$F$12</f>
        <v>211.07512826000001</v>
      </c>
      <c r="E180" s="36">
        <f>SUMIFS(СВЦЭМ!$E$39:$E$782,СВЦЭМ!$A$39:$A$782,$A180,СВЦЭМ!$B$39:$B$782,E$155)+'СЕТ СН'!$F$12</f>
        <v>219.93005844000001</v>
      </c>
      <c r="F180" s="36">
        <f>SUMIFS(СВЦЭМ!$E$39:$E$782,СВЦЭМ!$A$39:$A$782,$A180,СВЦЭМ!$B$39:$B$782,F$155)+'СЕТ СН'!$F$12</f>
        <v>220.17881297</v>
      </c>
      <c r="G180" s="36">
        <f>SUMIFS(СВЦЭМ!$E$39:$E$782,СВЦЭМ!$A$39:$A$782,$A180,СВЦЭМ!$B$39:$B$782,G$155)+'СЕТ СН'!$F$12</f>
        <v>207.18698902</v>
      </c>
      <c r="H180" s="36">
        <f>SUMIFS(СВЦЭМ!$E$39:$E$782,СВЦЭМ!$A$39:$A$782,$A180,СВЦЭМ!$B$39:$B$782,H$155)+'СЕТ СН'!$F$12</f>
        <v>199.75027286</v>
      </c>
      <c r="I180" s="36">
        <f>SUMIFS(СВЦЭМ!$E$39:$E$782,СВЦЭМ!$A$39:$A$782,$A180,СВЦЭМ!$B$39:$B$782,I$155)+'СЕТ СН'!$F$12</f>
        <v>196.36296612000001</v>
      </c>
      <c r="J180" s="36">
        <f>SUMIFS(СВЦЭМ!$E$39:$E$782,СВЦЭМ!$A$39:$A$782,$A180,СВЦЭМ!$B$39:$B$782,J$155)+'СЕТ СН'!$F$12</f>
        <v>192.84599692</v>
      </c>
      <c r="K180" s="36">
        <f>SUMIFS(СВЦЭМ!$E$39:$E$782,СВЦЭМ!$A$39:$A$782,$A180,СВЦЭМ!$B$39:$B$782,K$155)+'СЕТ СН'!$F$12</f>
        <v>182.52990317999999</v>
      </c>
      <c r="L180" s="36">
        <f>SUMIFS(СВЦЭМ!$E$39:$E$782,СВЦЭМ!$A$39:$A$782,$A180,СВЦЭМ!$B$39:$B$782,L$155)+'СЕТ СН'!$F$12</f>
        <v>172.11452696000001</v>
      </c>
      <c r="M180" s="36">
        <f>SUMIFS(СВЦЭМ!$E$39:$E$782,СВЦЭМ!$A$39:$A$782,$A180,СВЦЭМ!$B$39:$B$782,M$155)+'СЕТ СН'!$F$12</f>
        <v>175.03707284000001</v>
      </c>
      <c r="N180" s="36">
        <f>SUMIFS(СВЦЭМ!$E$39:$E$782,СВЦЭМ!$A$39:$A$782,$A180,СВЦЭМ!$B$39:$B$782,N$155)+'СЕТ СН'!$F$12</f>
        <v>175.89504545</v>
      </c>
      <c r="O180" s="36">
        <f>SUMIFS(СВЦЭМ!$E$39:$E$782,СВЦЭМ!$A$39:$A$782,$A180,СВЦЭМ!$B$39:$B$782,O$155)+'СЕТ СН'!$F$12</f>
        <v>177.44087350999999</v>
      </c>
      <c r="P180" s="36">
        <f>SUMIFS(СВЦЭМ!$E$39:$E$782,СВЦЭМ!$A$39:$A$782,$A180,СВЦЭМ!$B$39:$B$782,P$155)+'СЕТ СН'!$F$12</f>
        <v>178.53099904999999</v>
      </c>
      <c r="Q180" s="36">
        <f>SUMIFS(СВЦЭМ!$E$39:$E$782,СВЦЭМ!$A$39:$A$782,$A180,СВЦЭМ!$B$39:$B$782,Q$155)+'СЕТ СН'!$F$12</f>
        <v>179.51570602000001</v>
      </c>
      <c r="R180" s="36">
        <f>SUMIFS(СВЦЭМ!$E$39:$E$782,СВЦЭМ!$A$39:$A$782,$A180,СВЦЭМ!$B$39:$B$782,R$155)+'СЕТ СН'!$F$12</f>
        <v>177.61104739000001</v>
      </c>
      <c r="S180" s="36">
        <f>SUMIFS(СВЦЭМ!$E$39:$E$782,СВЦЭМ!$A$39:$A$782,$A180,СВЦЭМ!$B$39:$B$782,S$155)+'СЕТ СН'!$F$12</f>
        <v>176.97194253999999</v>
      </c>
      <c r="T180" s="36">
        <f>SUMIFS(СВЦЭМ!$E$39:$E$782,СВЦЭМ!$A$39:$A$782,$A180,СВЦЭМ!$B$39:$B$782,T$155)+'СЕТ СН'!$F$12</f>
        <v>176.0555019</v>
      </c>
      <c r="U180" s="36">
        <f>SUMIFS(СВЦЭМ!$E$39:$E$782,СВЦЭМ!$A$39:$A$782,$A180,СВЦЭМ!$B$39:$B$782,U$155)+'СЕТ СН'!$F$12</f>
        <v>176.62180008999999</v>
      </c>
      <c r="V180" s="36">
        <f>SUMIFS(СВЦЭМ!$E$39:$E$782,СВЦЭМ!$A$39:$A$782,$A180,СВЦЭМ!$B$39:$B$782,V$155)+'СЕТ СН'!$F$12</f>
        <v>178.32029315</v>
      </c>
      <c r="W180" s="36">
        <f>SUMIFS(СВЦЭМ!$E$39:$E$782,СВЦЭМ!$A$39:$A$782,$A180,СВЦЭМ!$B$39:$B$782,W$155)+'СЕТ СН'!$F$12</f>
        <v>174.24935844999999</v>
      </c>
      <c r="X180" s="36">
        <f>SUMIFS(СВЦЭМ!$E$39:$E$782,СВЦЭМ!$A$39:$A$782,$A180,СВЦЭМ!$B$39:$B$782,X$155)+'СЕТ СН'!$F$12</f>
        <v>177.78032977000001</v>
      </c>
      <c r="Y180" s="36">
        <f>SUMIFS(СВЦЭМ!$E$39:$E$782,СВЦЭМ!$A$39:$A$782,$A180,СВЦЭМ!$B$39:$B$782,Y$155)+'СЕТ СН'!$F$12</f>
        <v>196.14598864999999</v>
      </c>
    </row>
    <row r="181" spans="1:27" ht="15.75" x14ac:dyDescent="0.2">
      <c r="A181" s="35">
        <f t="shared" si="4"/>
        <v>45103</v>
      </c>
      <c r="B181" s="36">
        <f>SUMIFS(СВЦЭМ!$E$39:$E$782,СВЦЭМ!$A$39:$A$782,$A181,СВЦЭМ!$B$39:$B$782,B$155)+'СЕТ СН'!$F$12</f>
        <v>210.18913344000001</v>
      </c>
      <c r="C181" s="36">
        <f>SUMIFS(СВЦЭМ!$E$39:$E$782,СВЦЭМ!$A$39:$A$782,$A181,СВЦЭМ!$B$39:$B$782,C$155)+'СЕТ СН'!$F$12</f>
        <v>219.62266786999999</v>
      </c>
      <c r="D181" s="36">
        <f>SUMIFS(СВЦЭМ!$E$39:$E$782,СВЦЭМ!$A$39:$A$782,$A181,СВЦЭМ!$B$39:$B$782,D$155)+'СЕТ СН'!$F$12</f>
        <v>224.16237470999999</v>
      </c>
      <c r="E181" s="36">
        <f>SUMIFS(СВЦЭМ!$E$39:$E$782,СВЦЭМ!$A$39:$A$782,$A181,СВЦЭМ!$B$39:$B$782,E$155)+'СЕТ СН'!$F$12</f>
        <v>221.82808133</v>
      </c>
      <c r="F181" s="36">
        <f>SUMIFS(СВЦЭМ!$E$39:$E$782,СВЦЭМ!$A$39:$A$782,$A181,СВЦЭМ!$B$39:$B$782,F$155)+'СЕТ СН'!$F$12</f>
        <v>221.11875836999999</v>
      </c>
      <c r="G181" s="36">
        <f>SUMIFS(СВЦЭМ!$E$39:$E$782,СВЦЭМ!$A$39:$A$782,$A181,СВЦЭМ!$B$39:$B$782,G$155)+'СЕТ СН'!$F$12</f>
        <v>221.71784134000001</v>
      </c>
      <c r="H181" s="36">
        <f>SUMIFS(СВЦЭМ!$E$39:$E$782,СВЦЭМ!$A$39:$A$782,$A181,СВЦЭМ!$B$39:$B$782,H$155)+'СЕТ СН'!$F$12</f>
        <v>206.95829387000001</v>
      </c>
      <c r="I181" s="36">
        <f>SUMIFS(СВЦЭМ!$E$39:$E$782,СВЦЭМ!$A$39:$A$782,$A181,СВЦЭМ!$B$39:$B$782,I$155)+'СЕТ СН'!$F$12</f>
        <v>182.74354679000001</v>
      </c>
      <c r="J181" s="36">
        <f>SUMIFS(СВЦЭМ!$E$39:$E$782,СВЦЭМ!$A$39:$A$782,$A181,СВЦЭМ!$B$39:$B$782,J$155)+'СЕТ СН'!$F$12</f>
        <v>171.74781949999999</v>
      </c>
      <c r="K181" s="36">
        <f>SUMIFS(СВЦЭМ!$E$39:$E$782,СВЦЭМ!$A$39:$A$782,$A181,СВЦЭМ!$B$39:$B$782,K$155)+'СЕТ СН'!$F$12</f>
        <v>166.50462191</v>
      </c>
      <c r="L181" s="36">
        <f>SUMIFS(СВЦЭМ!$E$39:$E$782,СВЦЭМ!$A$39:$A$782,$A181,СВЦЭМ!$B$39:$B$782,L$155)+'СЕТ СН'!$F$12</f>
        <v>163.71433632</v>
      </c>
      <c r="M181" s="36">
        <f>SUMIFS(СВЦЭМ!$E$39:$E$782,СВЦЭМ!$A$39:$A$782,$A181,СВЦЭМ!$B$39:$B$782,M$155)+'СЕТ СН'!$F$12</f>
        <v>165.79897491</v>
      </c>
      <c r="N181" s="36">
        <f>SUMIFS(СВЦЭМ!$E$39:$E$782,СВЦЭМ!$A$39:$A$782,$A181,СВЦЭМ!$B$39:$B$782,N$155)+'СЕТ СН'!$F$12</f>
        <v>169.40448712</v>
      </c>
      <c r="O181" s="36">
        <f>SUMIFS(СВЦЭМ!$E$39:$E$782,СВЦЭМ!$A$39:$A$782,$A181,СВЦЭМ!$B$39:$B$782,O$155)+'СЕТ СН'!$F$12</f>
        <v>168.89767483</v>
      </c>
      <c r="P181" s="36">
        <f>SUMIFS(СВЦЭМ!$E$39:$E$782,СВЦЭМ!$A$39:$A$782,$A181,СВЦЭМ!$B$39:$B$782,P$155)+'СЕТ СН'!$F$12</f>
        <v>169.96891482000001</v>
      </c>
      <c r="Q181" s="36">
        <f>SUMIFS(СВЦЭМ!$E$39:$E$782,СВЦЭМ!$A$39:$A$782,$A181,СВЦЭМ!$B$39:$B$782,Q$155)+'СЕТ СН'!$F$12</f>
        <v>171.29967558999999</v>
      </c>
      <c r="R181" s="36">
        <f>SUMIFS(СВЦЭМ!$E$39:$E$782,СВЦЭМ!$A$39:$A$782,$A181,СВЦЭМ!$B$39:$B$782,R$155)+'СЕТ СН'!$F$12</f>
        <v>169.22316627999999</v>
      </c>
      <c r="S181" s="36">
        <f>SUMIFS(СВЦЭМ!$E$39:$E$782,СВЦЭМ!$A$39:$A$782,$A181,СВЦЭМ!$B$39:$B$782,S$155)+'СЕТ СН'!$F$12</f>
        <v>168.32720918999999</v>
      </c>
      <c r="T181" s="36">
        <f>SUMIFS(СВЦЭМ!$E$39:$E$782,СВЦЭМ!$A$39:$A$782,$A181,СВЦЭМ!$B$39:$B$782,T$155)+'СЕТ СН'!$F$12</f>
        <v>167.87276761999999</v>
      </c>
      <c r="U181" s="36">
        <f>SUMIFS(СВЦЭМ!$E$39:$E$782,СВЦЭМ!$A$39:$A$782,$A181,СВЦЭМ!$B$39:$B$782,U$155)+'СЕТ СН'!$F$12</f>
        <v>165.43727100000001</v>
      </c>
      <c r="V181" s="36">
        <f>SUMIFS(СВЦЭМ!$E$39:$E$782,СВЦЭМ!$A$39:$A$782,$A181,СВЦЭМ!$B$39:$B$782,V$155)+'СЕТ СН'!$F$12</f>
        <v>167.15410700000001</v>
      </c>
      <c r="W181" s="36">
        <f>SUMIFS(СВЦЭМ!$E$39:$E$782,СВЦЭМ!$A$39:$A$782,$A181,СВЦЭМ!$B$39:$B$782,W$155)+'СЕТ СН'!$F$12</f>
        <v>163.48385117000001</v>
      </c>
      <c r="X181" s="36">
        <f>SUMIFS(СВЦЭМ!$E$39:$E$782,СВЦЭМ!$A$39:$A$782,$A181,СВЦЭМ!$B$39:$B$782,X$155)+'СЕТ СН'!$F$12</f>
        <v>170.09319585</v>
      </c>
      <c r="Y181" s="36">
        <f>SUMIFS(СВЦЭМ!$E$39:$E$782,СВЦЭМ!$A$39:$A$782,$A181,СВЦЭМ!$B$39:$B$782,Y$155)+'СЕТ СН'!$F$12</f>
        <v>179.61821370000001</v>
      </c>
    </row>
    <row r="182" spans="1:27" ht="15.75" x14ac:dyDescent="0.2">
      <c r="A182" s="35">
        <f t="shared" si="4"/>
        <v>45104</v>
      </c>
      <c r="B182" s="36">
        <f>SUMIFS(СВЦЭМ!$E$39:$E$782,СВЦЭМ!$A$39:$A$782,$A182,СВЦЭМ!$B$39:$B$782,B$155)+'СЕТ СН'!$F$12</f>
        <v>187.27906265999999</v>
      </c>
      <c r="C182" s="36">
        <f>SUMIFS(СВЦЭМ!$E$39:$E$782,СВЦЭМ!$A$39:$A$782,$A182,СВЦЭМ!$B$39:$B$782,C$155)+'СЕТ СН'!$F$12</f>
        <v>193.57327368</v>
      </c>
      <c r="D182" s="36">
        <f>SUMIFS(СВЦЭМ!$E$39:$E$782,СВЦЭМ!$A$39:$A$782,$A182,СВЦЭМ!$B$39:$B$782,D$155)+'СЕТ СН'!$F$12</f>
        <v>203.68913731000001</v>
      </c>
      <c r="E182" s="36">
        <f>SUMIFS(СВЦЭМ!$E$39:$E$782,СВЦЭМ!$A$39:$A$782,$A182,СВЦЭМ!$B$39:$B$782,E$155)+'СЕТ СН'!$F$12</f>
        <v>200.80298457999999</v>
      </c>
      <c r="F182" s="36">
        <f>SUMIFS(СВЦЭМ!$E$39:$E$782,СВЦЭМ!$A$39:$A$782,$A182,СВЦЭМ!$B$39:$B$782,F$155)+'СЕТ СН'!$F$12</f>
        <v>200.86498739000001</v>
      </c>
      <c r="G182" s="36">
        <f>SUMIFS(СВЦЭМ!$E$39:$E$782,СВЦЭМ!$A$39:$A$782,$A182,СВЦЭМ!$B$39:$B$782,G$155)+'СЕТ СН'!$F$12</f>
        <v>200.51571824999999</v>
      </c>
      <c r="H182" s="36">
        <f>SUMIFS(СВЦЭМ!$E$39:$E$782,СВЦЭМ!$A$39:$A$782,$A182,СВЦЭМ!$B$39:$B$782,H$155)+'СЕТ СН'!$F$12</f>
        <v>191.17317170999999</v>
      </c>
      <c r="I182" s="36">
        <f>SUMIFS(СВЦЭМ!$E$39:$E$782,СВЦЭМ!$A$39:$A$782,$A182,СВЦЭМ!$B$39:$B$782,I$155)+'СЕТ СН'!$F$12</f>
        <v>175.87763551</v>
      </c>
      <c r="J182" s="36">
        <f>SUMIFS(СВЦЭМ!$E$39:$E$782,СВЦЭМ!$A$39:$A$782,$A182,СВЦЭМ!$B$39:$B$782,J$155)+'СЕТ СН'!$F$12</f>
        <v>165.76894229999999</v>
      </c>
      <c r="K182" s="36">
        <f>SUMIFS(СВЦЭМ!$E$39:$E$782,СВЦЭМ!$A$39:$A$782,$A182,СВЦЭМ!$B$39:$B$782,K$155)+'СЕТ СН'!$F$12</f>
        <v>158.69504846999999</v>
      </c>
      <c r="L182" s="36">
        <f>SUMIFS(СВЦЭМ!$E$39:$E$782,СВЦЭМ!$A$39:$A$782,$A182,СВЦЭМ!$B$39:$B$782,L$155)+'СЕТ СН'!$F$12</f>
        <v>156.25403363999999</v>
      </c>
      <c r="M182" s="36">
        <f>SUMIFS(СВЦЭМ!$E$39:$E$782,СВЦЭМ!$A$39:$A$782,$A182,СВЦЭМ!$B$39:$B$782,M$155)+'СЕТ СН'!$F$12</f>
        <v>155.86977114999999</v>
      </c>
      <c r="N182" s="36">
        <f>SUMIFS(СВЦЭМ!$E$39:$E$782,СВЦЭМ!$A$39:$A$782,$A182,СВЦЭМ!$B$39:$B$782,N$155)+'СЕТ СН'!$F$12</f>
        <v>158.37784651999999</v>
      </c>
      <c r="O182" s="36">
        <f>SUMIFS(СВЦЭМ!$E$39:$E$782,СВЦЭМ!$A$39:$A$782,$A182,СВЦЭМ!$B$39:$B$782,O$155)+'СЕТ СН'!$F$12</f>
        <v>157.81687305</v>
      </c>
      <c r="P182" s="36">
        <f>SUMIFS(СВЦЭМ!$E$39:$E$782,СВЦЭМ!$A$39:$A$782,$A182,СВЦЭМ!$B$39:$B$782,P$155)+'СЕТ СН'!$F$12</f>
        <v>157.93461822</v>
      </c>
      <c r="Q182" s="36">
        <f>SUMIFS(СВЦЭМ!$E$39:$E$782,СВЦЭМ!$A$39:$A$782,$A182,СВЦЭМ!$B$39:$B$782,Q$155)+'СЕТ СН'!$F$12</f>
        <v>157.54035671</v>
      </c>
      <c r="R182" s="36">
        <f>SUMIFS(СВЦЭМ!$E$39:$E$782,СВЦЭМ!$A$39:$A$782,$A182,СВЦЭМ!$B$39:$B$782,R$155)+'СЕТ СН'!$F$12</f>
        <v>155.98048757000001</v>
      </c>
      <c r="S182" s="36">
        <f>SUMIFS(СВЦЭМ!$E$39:$E$782,СВЦЭМ!$A$39:$A$782,$A182,СВЦЭМ!$B$39:$B$782,S$155)+'СЕТ СН'!$F$12</f>
        <v>155.49750938</v>
      </c>
      <c r="T182" s="36">
        <f>SUMIFS(СВЦЭМ!$E$39:$E$782,СВЦЭМ!$A$39:$A$782,$A182,СВЦЭМ!$B$39:$B$782,T$155)+'СЕТ СН'!$F$12</f>
        <v>154.97853616</v>
      </c>
      <c r="U182" s="36">
        <f>SUMIFS(СВЦЭМ!$E$39:$E$782,СВЦЭМ!$A$39:$A$782,$A182,СВЦЭМ!$B$39:$B$782,U$155)+'СЕТ СН'!$F$12</f>
        <v>155.32849834000001</v>
      </c>
      <c r="V182" s="36">
        <f>SUMIFS(СВЦЭМ!$E$39:$E$782,СВЦЭМ!$A$39:$A$782,$A182,СВЦЭМ!$B$39:$B$782,V$155)+'СЕТ СН'!$F$12</f>
        <v>156.39545777000001</v>
      </c>
      <c r="W182" s="36">
        <f>SUMIFS(СВЦЭМ!$E$39:$E$782,СВЦЭМ!$A$39:$A$782,$A182,СВЦЭМ!$B$39:$B$782,W$155)+'СЕТ СН'!$F$12</f>
        <v>151.26938720000001</v>
      </c>
      <c r="X182" s="36">
        <f>SUMIFS(СВЦЭМ!$E$39:$E$782,СВЦЭМ!$A$39:$A$782,$A182,СВЦЭМ!$B$39:$B$782,X$155)+'СЕТ СН'!$F$12</f>
        <v>156.13222436999999</v>
      </c>
      <c r="Y182" s="36">
        <f>SUMIFS(СВЦЭМ!$E$39:$E$782,СВЦЭМ!$A$39:$A$782,$A182,СВЦЭМ!$B$39:$B$782,Y$155)+'СЕТ СН'!$F$12</f>
        <v>167.36989058</v>
      </c>
    </row>
    <row r="183" spans="1:27" ht="15.75" x14ac:dyDescent="0.2">
      <c r="A183" s="35">
        <f t="shared" si="4"/>
        <v>45105</v>
      </c>
      <c r="B183" s="36">
        <f>SUMIFS(СВЦЭМ!$E$39:$E$782,СВЦЭМ!$A$39:$A$782,$A183,СВЦЭМ!$B$39:$B$782,B$155)+'СЕТ СН'!$F$12</f>
        <v>177.73948670999999</v>
      </c>
      <c r="C183" s="36">
        <f>SUMIFS(СВЦЭМ!$E$39:$E$782,СВЦЭМ!$A$39:$A$782,$A183,СВЦЭМ!$B$39:$B$782,C$155)+'СЕТ СН'!$F$12</f>
        <v>188.08561945</v>
      </c>
      <c r="D183" s="36">
        <f>SUMIFS(СВЦЭМ!$E$39:$E$782,СВЦЭМ!$A$39:$A$782,$A183,СВЦЭМ!$B$39:$B$782,D$155)+'СЕТ СН'!$F$12</f>
        <v>197.98061996000001</v>
      </c>
      <c r="E183" s="36">
        <f>SUMIFS(СВЦЭМ!$E$39:$E$782,СВЦЭМ!$A$39:$A$782,$A183,СВЦЭМ!$B$39:$B$782,E$155)+'СЕТ СН'!$F$12</f>
        <v>200.46789799000001</v>
      </c>
      <c r="F183" s="36">
        <f>SUMIFS(СВЦЭМ!$E$39:$E$782,СВЦЭМ!$A$39:$A$782,$A183,СВЦЭМ!$B$39:$B$782,F$155)+'СЕТ СН'!$F$12</f>
        <v>200.47380808</v>
      </c>
      <c r="G183" s="36">
        <f>SUMIFS(СВЦЭМ!$E$39:$E$782,СВЦЭМ!$A$39:$A$782,$A183,СВЦЭМ!$B$39:$B$782,G$155)+'СЕТ СН'!$F$12</f>
        <v>197.28388242</v>
      </c>
      <c r="H183" s="36">
        <f>SUMIFS(СВЦЭМ!$E$39:$E$782,СВЦЭМ!$A$39:$A$782,$A183,СВЦЭМ!$B$39:$B$782,H$155)+'СЕТ СН'!$F$12</f>
        <v>184.20359403</v>
      </c>
      <c r="I183" s="36">
        <f>SUMIFS(СВЦЭМ!$E$39:$E$782,СВЦЭМ!$A$39:$A$782,$A183,СВЦЭМ!$B$39:$B$782,I$155)+'СЕТ СН'!$F$12</f>
        <v>167.74081147999999</v>
      </c>
      <c r="J183" s="36">
        <f>SUMIFS(СВЦЭМ!$E$39:$E$782,СВЦЭМ!$A$39:$A$782,$A183,СВЦЭМ!$B$39:$B$782,J$155)+'СЕТ СН'!$F$12</f>
        <v>159.06582539999999</v>
      </c>
      <c r="K183" s="36">
        <f>SUMIFS(СВЦЭМ!$E$39:$E$782,СВЦЭМ!$A$39:$A$782,$A183,СВЦЭМ!$B$39:$B$782,K$155)+'СЕТ СН'!$F$12</f>
        <v>152.02953714</v>
      </c>
      <c r="L183" s="36">
        <f>SUMIFS(СВЦЭМ!$E$39:$E$782,СВЦЭМ!$A$39:$A$782,$A183,СВЦЭМ!$B$39:$B$782,L$155)+'СЕТ СН'!$F$12</f>
        <v>152.90787254</v>
      </c>
      <c r="M183" s="36">
        <f>SUMIFS(СВЦЭМ!$E$39:$E$782,СВЦЭМ!$A$39:$A$782,$A183,СВЦЭМ!$B$39:$B$782,M$155)+'СЕТ СН'!$F$12</f>
        <v>155.47162852</v>
      </c>
      <c r="N183" s="36">
        <f>SUMIFS(СВЦЭМ!$E$39:$E$782,СВЦЭМ!$A$39:$A$782,$A183,СВЦЭМ!$B$39:$B$782,N$155)+'СЕТ СН'!$F$12</f>
        <v>161.14027711</v>
      </c>
      <c r="O183" s="36">
        <f>SUMIFS(СВЦЭМ!$E$39:$E$782,СВЦЭМ!$A$39:$A$782,$A183,СВЦЭМ!$B$39:$B$782,O$155)+'СЕТ СН'!$F$12</f>
        <v>160.73975035000001</v>
      </c>
      <c r="P183" s="36">
        <f>SUMIFS(СВЦЭМ!$E$39:$E$782,СВЦЭМ!$A$39:$A$782,$A183,СВЦЭМ!$B$39:$B$782,P$155)+'СЕТ СН'!$F$12</f>
        <v>158.57779776000001</v>
      </c>
      <c r="Q183" s="36">
        <f>SUMIFS(СВЦЭМ!$E$39:$E$782,СВЦЭМ!$A$39:$A$782,$A183,СВЦЭМ!$B$39:$B$782,Q$155)+'СЕТ СН'!$F$12</f>
        <v>159.30591570000001</v>
      </c>
      <c r="R183" s="36">
        <f>SUMIFS(СВЦЭМ!$E$39:$E$782,СВЦЭМ!$A$39:$A$782,$A183,СВЦЭМ!$B$39:$B$782,R$155)+'СЕТ СН'!$F$12</f>
        <v>155.62739587999999</v>
      </c>
      <c r="S183" s="36">
        <f>SUMIFS(СВЦЭМ!$E$39:$E$782,СВЦЭМ!$A$39:$A$782,$A183,СВЦЭМ!$B$39:$B$782,S$155)+'СЕТ СН'!$F$12</f>
        <v>155.02829359</v>
      </c>
      <c r="T183" s="36">
        <f>SUMIFS(СВЦЭМ!$E$39:$E$782,СВЦЭМ!$A$39:$A$782,$A183,СВЦЭМ!$B$39:$B$782,T$155)+'СЕТ СН'!$F$12</f>
        <v>155.18564642000001</v>
      </c>
      <c r="U183" s="36">
        <f>SUMIFS(СВЦЭМ!$E$39:$E$782,СВЦЭМ!$A$39:$A$782,$A183,СВЦЭМ!$B$39:$B$782,U$155)+'СЕТ СН'!$F$12</f>
        <v>159.43109984</v>
      </c>
      <c r="V183" s="36">
        <f>SUMIFS(СВЦЭМ!$E$39:$E$782,СВЦЭМ!$A$39:$A$782,$A183,СВЦЭМ!$B$39:$B$782,V$155)+'СЕТ СН'!$F$12</f>
        <v>159.24772171999999</v>
      </c>
      <c r="W183" s="36">
        <f>SUMIFS(СВЦЭМ!$E$39:$E$782,СВЦЭМ!$A$39:$A$782,$A183,СВЦЭМ!$B$39:$B$782,W$155)+'СЕТ СН'!$F$12</f>
        <v>156.97052715000001</v>
      </c>
      <c r="X183" s="36">
        <f>SUMIFS(СВЦЭМ!$E$39:$E$782,СВЦЭМ!$A$39:$A$782,$A183,СВЦЭМ!$B$39:$B$782,X$155)+'СЕТ СН'!$F$12</f>
        <v>159.95084559</v>
      </c>
      <c r="Y183" s="36">
        <f>SUMIFS(СВЦЭМ!$E$39:$E$782,СВЦЭМ!$A$39:$A$782,$A183,СВЦЭМ!$B$39:$B$782,Y$155)+'СЕТ СН'!$F$12</f>
        <v>173.38774071</v>
      </c>
    </row>
    <row r="184" spans="1:27" ht="15.75" x14ac:dyDescent="0.2">
      <c r="A184" s="35">
        <f t="shared" si="4"/>
        <v>45106</v>
      </c>
      <c r="B184" s="36">
        <f>SUMIFS(СВЦЭМ!$E$39:$E$782,СВЦЭМ!$A$39:$A$782,$A184,СВЦЭМ!$B$39:$B$782,B$155)+'СЕТ СН'!$F$12</f>
        <v>189.03035882</v>
      </c>
      <c r="C184" s="36">
        <f>SUMIFS(СВЦЭМ!$E$39:$E$782,СВЦЭМ!$A$39:$A$782,$A184,СВЦЭМ!$B$39:$B$782,C$155)+'СЕТ СН'!$F$12</f>
        <v>196.02180188</v>
      </c>
      <c r="D184" s="36">
        <f>SUMIFS(СВЦЭМ!$E$39:$E$782,СВЦЭМ!$A$39:$A$782,$A184,СВЦЭМ!$B$39:$B$782,D$155)+'СЕТ СН'!$F$12</f>
        <v>201.98847925000001</v>
      </c>
      <c r="E184" s="36">
        <f>SUMIFS(СВЦЭМ!$E$39:$E$782,СВЦЭМ!$A$39:$A$782,$A184,СВЦЭМ!$B$39:$B$782,E$155)+'СЕТ СН'!$F$12</f>
        <v>202.78389107999999</v>
      </c>
      <c r="F184" s="36">
        <f>SUMIFS(СВЦЭМ!$E$39:$E$782,СВЦЭМ!$A$39:$A$782,$A184,СВЦЭМ!$B$39:$B$782,F$155)+'СЕТ СН'!$F$12</f>
        <v>200.91352773</v>
      </c>
      <c r="G184" s="36">
        <f>SUMIFS(СВЦЭМ!$E$39:$E$782,СВЦЭМ!$A$39:$A$782,$A184,СВЦЭМ!$B$39:$B$782,G$155)+'СЕТ СН'!$F$12</f>
        <v>201.32053449</v>
      </c>
      <c r="H184" s="36">
        <f>SUMIFS(СВЦЭМ!$E$39:$E$782,СВЦЭМ!$A$39:$A$782,$A184,СВЦЭМ!$B$39:$B$782,H$155)+'СЕТ СН'!$F$12</f>
        <v>194.72619931</v>
      </c>
      <c r="I184" s="36">
        <f>SUMIFS(СВЦЭМ!$E$39:$E$782,СВЦЭМ!$A$39:$A$782,$A184,СВЦЭМ!$B$39:$B$782,I$155)+'СЕТ СН'!$F$12</f>
        <v>182.66781019000001</v>
      </c>
      <c r="J184" s="36">
        <f>SUMIFS(СВЦЭМ!$E$39:$E$782,СВЦЭМ!$A$39:$A$782,$A184,СВЦЭМ!$B$39:$B$782,J$155)+'СЕТ СН'!$F$12</f>
        <v>170.83990743999999</v>
      </c>
      <c r="K184" s="36">
        <f>SUMIFS(СВЦЭМ!$E$39:$E$782,СВЦЭМ!$A$39:$A$782,$A184,СВЦЭМ!$B$39:$B$782,K$155)+'СЕТ СН'!$F$12</f>
        <v>164.47395173999999</v>
      </c>
      <c r="L184" s="36">
        <f>SUMIFS(СВЦЭМ!$E$39:$E$782,СВЦЭМ!$A$39:$A$782,$A184,СВЦЭМ!$B$39:$B$782,L$155)+'СЕТ СН'!$F$12</f>
        <v>162.84543944000001</v>
      </c>
      <c r="M184" s="36">
        <f>SUMIFS(СВЦЭМ!$E$39:$E$782,СВЦЭМ!$A$39:$A$782,$A184,СВЦЭМ!$B$39:$B$782,M$155)+'СЕТ СН'!$F$12</f>
        <v>161.63355501999999</v>
      </c>
      <c r="N184" s="36">
        <f>SUMIFS(СВЦЭМ!$E$39:$E$782,СВЦЭМ!$A$39:$A$782,$A184,СВЦЭМ!$B$39:$B$782,N$155)+'СЕТ СН'!$F$12</f>
        <v>164.23163285000001</v>
      </c>
      <c r="O184" s="36">
        <f>SUMIFS(СВЦЭМ!$E$39:$E$782,СВЦЭМ!$A$39:$A$782,$A184,СВЦЭМ!$B$39:$B$782,O$155)+'СЕТ СН'!$F$12</f>
        <v>164.32165114</v>
      </c>
      <c r="P184" s="36">
        <f>SUMIFS(СВЦЭМ!$E$39:$E$782,СВЦЭМ!$A$39:$A$782,$A184,СВЦЭМ!$B$39:$B$782,P$155)+'СЕТ СН'!$F$12</f>
        <v>165.20832528</v>
      </c>
      <c r="Q184" s="36">
        <f>SUMIFS(СВЦЭМ!$E$39:$E$782,СВЦЭМ!$A$39:$A$782,$A184,СВЦЭМ!$B$39:$B$782,Q$155)+'СЕТ СН'!$F$12</f>
        <v>165.21100082000001</v>
      </c>
      <c r="R184" s="36">
        <f>SUMIFS(СВЦЭМ!$E$39:$E$782,СВЦЭМ!$A$39:$A$782,$A184,СВЦЭМ!$B$39:$B$782,R$155)+'СЕТ СН'!$F$12</f>
        <v>163.70447891000001</v>
      </c>
      <c r="S184" s="36">
        <f>SUMIFS(СВЦЭМ!$E$39:$E$782,СВЦЭМ!$A$39:$A$782,$A184,СВЦЭМ!$B$39:$B$782,S$155)+'СЕТ СН'!$F$12</f>
        <v>162.12645935</v>
      </c>
      <c r="T184" s="36">
        <f>SUMIFS(СВЦЭМ!$E$39:$E$782,СВЦЭМ!$A$39:$A$782,$A184,СВЦЭМ!$B$39:$B$782,T$155)+'СЕТ СН'!$F$12</f>
        <v>163.21974734</v>
      </c>
      <c r="U184" s="36">
        <f>SUMIFS(СВЦЭМ!$E$39:$E$782,СВЦЭМ!$A$39:$A$782,$A184,СВЦЭМ!$B$39:$B$782,U$155)+'СЕТ СН'!$F$12</f>
        <v>164.26596344000001</v>
      </c>
      <c r="V184" s="36">
        <f>SUMIFS(СВЦЭМ!$E$39:$E$782,СВЦЭМ!$A$39:$A$782,$A184,СВЦЭМ!$B$39:$B$782,V$155)+'СЕТ СН'!$F$12</f>
        <v>165.74516310000001</v>
      </c>
      <c r="W184" s="36">
        <f>SUMIFS(СВЦЭМ!$E$39:$E$782,СВЦЭМ!$A$39:$A$782,$A184,СВЦЭМ!$B$39:$B$782,W$155)+'СЕТ СН'!$F$12</f>
        <v>164.70523610999999</v>
      </c>
      <c r="X184" s="36">
        <f>SUMIFS(СВЦЭМ!$E$39:$E$782,СВЦЭМ!$A$39:$A$782,$A184,СВЦЭМ!$B$39:$B$782,X$155)+'СЕТ СН'!$F$12</f>
        <v>167.19425835000001</v>
      </c>
      <c r="Y184" s="36">
        <f>SUMIFS(СВЦЭМ!$E$39:$E$782,СВЦЭМ!$A$39:$A$782,$A184,СВЦЭМ!$B$39:$B$782,Y$155)+'СЕТ СН'!$F$12</f>
        <v>182.44062421999999</v>
      </c>
    </row>
    <row r="185" spans="1:27" ht="15.75" x14ac:dyDescent="0.2">
      <c r="A185" s="35">
        <f t="shared" si="4"/>
        <v>45107</v>
      </c>
      <c r="B185" s="36">
        <f>SUMIFS(СВЦЭМ!$E$39:$E$782,СВЦЭМ!$A$39:$A$782,$A185,СВЦЭМ!$B$39:$B$782,B$155)+'СЕТ СН'!$F$12</f>
        <v>187.82027993</v>
      </c>
      <c r="C185" s="36">
        <f>SUMIFS(СВЦЭМ!$E$39:$E$782,СВЦЭМ!$A$39:$A$782,$A185,СВЦЭМ!$B$39:$B$782,C$155)+'СЕТ СН'!$F$12</f>
        <v>193.98812957999999</v>
      </c>
      <c r="D185" s="36">
        <f>SUMIFS(СВЦЭМ!$E$39:$E$782,СВЦЭМ!$A$39:$A$782,$A185,СВЦЭМ!$B$39:$B$782,D$155)+'СЕТ СН'!$F$12</f>
        <v>204.13002211</v>
      </c>
      <c r="E185" s="36">
        <f>SUMIFS(СВЦЭМ!$E$39:$E$782,СВЦЭМ!$A$39:$A$782,$A185,СВЦЭМ!$B$39:$B$782,E$155)+'СЕТ СН'!$F$12</f>
        <v>207.26831131</v>
      </c>
      <c r="F185" s="36">
        <f>SUMIFS(СВЦЭМ!$E$39:$E$782,СВЦЭМ!$A$39:$A$782,$A185,СВЦЭМ!$B$39:$B$782,F$155)+'СЕТ СН'!$F$12</f>
        <v>211.80432508999999</v>
      </c>
      <c r="G185" s="36">
        <f>SUMIFS(СВЦЭМ!$E$39:$E$782,СВЦЭМ!$A$39:$A$782,$A185,СВЦЭМ!$B$39:$B$782,G$155)+'СЕТ СН'!$F$12</f>
        <v>215.46225562999999</v>
      </c>
      <c r="H185" s="36">
        <f>SUMIFS(СВЦЭМ!$E$39:$E$782,СВЦЭМ!$A$39:$A$782,$A185,СВЦЭМ!$B$39:$B$782,H$155)+'СЕТ СН'!$F$12</f>
        <v>203.57279986</v>
      </c>
      <c r="I185" s="36">
        <f>SUMIFS(СВЦЭМ!$E$39:$E$782,СВЦЭМ!$A$39:$A$782,$A185,СВЦЭМ!$B$39:$B$782,I$155)+'СЕТ СН'!$F$12</f>
        <v>190.00552959999999</v>
      </c>
      <c r="J185" s="36">
        <f>SUMIFS(СВЦЭМ!$E$39:$E$782,СВЦЭМ!$A$39:$A$782,$A185,СВЦЭМ!$B$39:$B$782,J$155)+'СЕТ СН'!$F$12</f>
        <v>180.10798020999999</v>
      </c>
      <c r="K185" s="36">
        <f>SUMIFS(СВЦЭМ!$E$39:$E$782,СВЦЭМ!$A$39:$A$782,$A185,СВЦЭМ!$B$39:$B$782,K$155)+'СЕТ СН'!$F$12</f>
        <v>171.37120229000001</v>
      </c>
      <c r="L185" s="36">
        <f>SUMIFS(СВЦЭМ!$E$39:$E$782,СВЦЭМ!$A$39:$A$782,$A185,СВЦЭМ!$B$39:$B$782,L$155)+'СЕТ СН'!$F$12</f>
        <v>167.39678065000001</v>
      </c>
      <c r="M185" s="36">
        <f>SUMIFS(СВЦЭМ!$E$39:$E$782,СВЦЭМ!$A$39:$A$782,$A185,СВЦЭМ!$B$39:$B$782,M$155)+'СЕТ СН'!$F$12</f>
        <v>163.55971388</v>
      </c>
      <c r="N185" s="36">
        <f>SUMIFS(СВЦЭМ!$E$39:$E$782,СВЦЭМ!$A$39:$A$782,$A185,СВЦЭМ!$B$39:$B$782,N$155)+'СЕТ СН'!$F$12</f>
        <v>168.88073075</v>
      </c>
      <c r="O185" s="36">
        <f>SUMIFS(СВЦЭМ!$E$39:$E$782,СВЦЭМ!$A$39:$A$782,$A185,СВЦЭМ!$B$39:$B$782,O$155)+'СЕТ СН'!$F$12</f>
        <v>167.15208876</v>
      </c>
      <c r="P185" s="36">
        <f>SUMIFS(СВЦЭМ!$E$39:$E$782,СВЦЭМ!$A$39:$A$782,$A185,СВЦЭМ!$B$39:$B$782,P$155)+'СЕТ СН'!$F$12</f>
        <v>168.00984516</v>
      </c>
      <c r="Q185" s="36">
        <f>SUMIFS(СВЦЭМ!$E$39:$E$782,СВЦЭМ!$A$39:$A$782,$A185,СВЦЭМ!$B$39:$B$782,Q$155)+'СЕТ СН'!$F$12</f>
        <v>168.70311161999999</v>
      </c>
      <c r="R185" s="36">
        <f>SUMIFS(СВЦЭМ!$E$39:$E$782,СВЦЭМ!$A$39:$A$782,$A185,СВЦЭМ!$B$39:$B$782,R$155)+'СЕТ СН'!$F$12</f>
        <v>167.42530980000001</v>
      </c>
      <c r="S185" s="36">
        <f>SUMIFS(СВЦЭМ!$E$39:$E$782,СВЦЭМ!$A$39:$A$782,$A185,СВЦЭМ!$B$39:$B$782,S$155)+'СЕТ СН'!$F$12</f>
        <v>165.84921249000001</v>
      </c>
      <c r="T185" s="36">
        <f>SUMIFS(СВЦЭМ!$E$39:$E$782,СВЦЭМ!$A$39:$A$782,$A185,СВЦЭМ!$B$39:$B$782,T$155)+'СЕТ СН'!$F$12</f>
        <v>165.61406982</v>
      </c>
      <c r="U185" s="36">
        <f>SUMIFS(СВЦЭМ!$E$39:$E$782,СВЦЭМ!$A$39:$A$782,$A185,СВЦЭМ!$B$39:$B$782,U$155)+'СЕТ СН'!$F$12</f>
        <v>166.58333196000001</v>
      </c>
      <c r="V185" s="36">
        <f>SUMIFS(СВЦЭМ!$E$39:$E$782,СВЦЭМ!$A$39:$A$782,$A185,СВЦЭМ!$B$39:$B$782,V$155)+'СЕТ СН'!$F$12</f>
        <v>169.62826541000001</v>
      </c>
      <c r="W185" s="36">
        <f>SUMIFS(СВЦЭМ!$E$39:$E$782,СВЦЭМ!$A$39:$A$782,$A185,СВЦЭМ!$B$39:$B$782,W$155)+'СЕТ СН'!$F$12</f>
        <v>165.74038865</v>
      </c>
      <c r="X185" s="36">
        <f>SUMIFS(СВЦЭМ!$E$39:$E$782,СВЦЭМ!$A$39:$A$782,$A185,СВЦЭМ!$B$39:$B$782,X$155)+'СЕТ СН'!$F$12</f>
        <v>170.93267194000001</v>
      </c>
      <c r="Y185" s="36">
        <f>SUMIFS(СВЦЭМ!$E$39:$E$782,СВЦЭМ!$A$39:$A$782,$A185,СВЦЭМ!$B$39:$B$782,Y$155)+'СЕТ СН'!$F$12</f>
        <v>181.30188594000001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СН'!$F$12</f>
        <v>201.57291943000001</v>
      </c>
      <c r="C191" s="36">
        <f>SUMIFS(СВЦЭМ!$F$39:$F$782,СВЦЭМ!$A$39:$A$782,$A191,СВЦЭМ!$B$39:$B$782,C$190)+'СЕТ СН'!$F$12</f>
        <v>211.20337810000001</v>
      </c>
      <c r="D191" s="36">
        <f>SUMIFS(СВЦЭМ!$F$39:$F$782,СВЦЭМ!$A$39:$A$782,$A191,СВЦЭМ!$B$39:$B$782,D$190)+'СЕТ СН'!$F$12</f>
        <v>216.65856624</v>
      </c>
      <c r="E191" s="36">
        <f>SUMIFS(СВЦЭМ!$F$39:$F$782,СВЦЭМ!$A$39:$A$782,$A191,СВЦЭМ!$B$39:$B$782,E$190)+'СЕТ СН'!$F$12</f>
        <v>220.90146217</v>
      </c>
      <c r="F191" s="36">
        <f>SUMIFS(СВЦЭМ!$F$39:$F$782,СВЦЭМ!$A$39:$A$782,$A191,СВЦЭМ!$B$39:$B$782,F$190)+'СЕТ СН'!$F$12</f>
        <v>220.79469288000001</v>
      </c>
      <c r="G191" s="36">
        <f>SUMIFS(СВЦЭМ!$F$39:$F$782,СВЦЭМ!$A$39:$A$782,$A191,СВЦЭМ!$B$39:$B$782,G$190)+'СЕТ СН'!$F$12</f>
        <v>219.36460371999999</v>
      </c>
      <c r="H191" s="36">
        <f>SUMIFS(СВЦЭМ!$F$39:$F$782,СВЦЭМ!$A$39:$A$782,$A191,СВЦЭМ!$B$39:$B$782,H$190)+'СЕТ СН'!$F$12</f>
        <v>203.41907137999999</v>
      </c>
      <c r="I191" s="36">
        <f>SUMIFS(СВЦЭМ!$F$39:$F$782,СВЦЭМ!$A$39:$A$782,$A191,СВЦЭМ!$B$39:$B$782,I$190)+'СЕТ СН'!$F$12</f>
        <v>193.96243878000001</v>
      </c>
      <c r="J191" s="36">
        <f>SUMIFS(СВЦЭМ!$F$39:$F$782,СВЦЭМ!$A$39:$A$782,$A191,СВЦЭМ!$B$39:$B$782,J$190)+'СЕТ СН'!$F$12</f>
        <v>187.4049235</v>
      </c>
      <c r="K191" s="36">
        <f>SUMIFS(СВЦЭМ!$F$39:$F$782,СВЦЭМ!$A$39:$A$782,$A191,СВЦЭМ!$B$39:$B$782,K$190)+'СЕТ СН'!$F$12</f>
        <v>188.15664877</v>
      </c>
      <c r="L191" s="36">
        <f>SUMIFS(СВЦЭМ!$F$39:$F$782,СВЦЭМ!$A$39:$A$782,$A191,СВЦЭМ!$B$39:$B$782,L$190)+'СЕТ СН'!$F$12</f>
        <v>187.79999158999999</v>
      </c>
      <c r="M191" s="36">
        <f>SUMIFS(СВЦЭМ!$F$39:$F$782,СВЦЭМ!$A$39:$A$782,$A191,СВЦЭМ!$B$39:$B$782,M$190)+'СЕТ СН'!$F$12</f>
        <v>190.70949553</v>
      </c>
      <c r="N191" s="36">
        <f>SUMIFS(СВЦЭМ!$F$39:$F$782,СВЦЭМ!$A$39:$A$782,$A191,СВЦЭМ!$B$39:$B$782,N$190)+'СЕТ СН'!$F$12</f>
        <v>193.10743192999999</v>
      </c>
      <c r="O191" s="36">
        <f>SUMIFS(СВЦЭМ!$F$39:$F$782,СВЦЭМ!$A$39:$A$782,$A191,СВЦЭМ!$B$39:$B$782,O$190)+'СЕТ СН'!$F$12</f>
        <v>192.88655338999999</v>
      </c>
      <c r="P191" s="36">
        <f>SUMIFS(СВЦЭМ!$F$39:$F$782,СВЦЭМ!$A$39:$A$782,$A191,СВЦЭМ!$B$39:$B$782,P$190)+'СЕТ СН'!$F$12</f>
        <v>194.96715571999999</v>
      </c>
      <c r="Q191" s="36">
        <f>SUMIFS(СВЦЭМ!$F$39:$F$782,СВЦЭМ!$A$39:$A$782,$A191,СВЦЭМ!$B$39:$B$782,Q$190)+'СЕТ СН'!$F$12</f>
        <v>196.05078083000001</v>
      </c>
      <c r="R191" s="36">
        <f>SUMIFS(СВЦЭМ!$F$39:$F$782,СВЦЭМ!$A$39:$A$782,$A191,СВЦЭМ!$B$39:$B$782,R$190)+'СЕТ СН'!$F$12</f>
        <v>194.47531094999999</v>
      </c>
      <c r="S191" s="36">
        <f>SUMIFS(СВЦЭМ!$F$39:$F$782,СВЦЭМ!$A$39:$A$782,$A191,СВЦЭМ!$B$39:$B$782,S$190)+'СЕТ СН'!$F$12</f>
        <v>191.96426482000001</v>
      </c>
      <c r="T191" s="36">
        <f>SUMIFS(СВЦЭМ!$F$39:$F$782,СВЦЭМ!$A$39:$A$782,$A191,СВЦЭМ!$B$39:$B$782,T$190)+'СЕТ СН'!$F$12</f>
        <v>189.90608666</v>
      </c>
      <c r="U191" s="36">
        <f>SUMIFS(СВЦЭМ!$F$39:$F$782,СВЦЭМ!$A$39:$A$782,$A191,СВЦЭМ!$B$39:$B$782,U$190)+'СЕТ СН'!$F$12</f>
        <v>188.41864580000001</v>
      </c>
      <c r="V191" s="36">
        <f>SUMIFS(СВЦЭМ!$F$39:$F$782,СВЦЭМ!$A$39:$A$782,$A191,СВЦЭМ!$B$39:$B$782,V$190)+'СЕТ СН'!$F$12</f>
        <v>189.84794170999999</v>
      </c>
      <c r="W191" s="36">
        <f>SUMIFS(СВЦЭМ!$F$39:$F$782,СВЦЭМ!$A$39:$A$782,$A191,СВЦЭМ!$B$39:$B$782,W$190)+'СЕТ СН'!$F$12</f>
        <v>183.33632736000001</v>
      </c>
      <c r="X191" s="36">
        <f>SUMIFS(СВЦЭМ!$F$39:$F$782,СВЦЭМ!$A$39:$A$782,$A191,СВЦЭМ!$B$39:$B$782,X$190)+'СЕТ СН'!$F$12</f>
        <v>189.28359963</v>
      </c>
      <c r="Y191" s="36">
        <f>SUMIFS(СВЦЭМ!$F$39:$F$782,СВЦЭМ!$A$39:$A$782,$A191,СВЦЭМ!$B$39:$B$782,Y$190)+'СЕТ СН'!$F$12</f>
        <v>193.85430059000001</v>
      </c>
      <c r="AA191" s="45"/>
    </row>
    <row r="192" spans="1:27" ht="15.75" x14ac:dyDescent="0.2">
      <c r="A192" s="35">
        <f>A191+1</f>
        <v>45079</v>
      </c>
      <c r="B192" s="36">
        <f>SUMIFS(СВЦЭМ!$F$39:$F$782,СВЦЭМ!$A$39:$A$782,$A192,СВЦЭМ!$B$39:$B$782,B$190)+'СЕТ СН'!$F$12</f>
        <v>205.02875874</v>
      </c>
      <c r="C192" s="36">
        <f>SUMIFS(СВЦЭМ!$F$39:$F$782,СВЦЭМ!$A$39:$A$782,$A192,СВЦЭМ!$B$39:$B$782,C$190)+'СЕТ СН'!$F$12</f>
        <v>208.51568854000001</v>
      </c>
      <c r="D192" s="36">
        <f>SUMIFS(СВЦЭМ!$F$39:$F$782,СВЦЭМ!$A$39:$A$782,$A192,СВЦЭМ!$B$39:$B$782,D$190)+'СЕТ СН'!$F$12</f>
        <v>213.87578848999999</v>
      </c>
      <c r="E192" s="36">
        <f>SUMIFS(СВЦЭМ!$F$39:$F$782,СВЦЭМ!$A$39:$A$782,$A192,СВЦЭМ!$B$39:$B$782,E$190)+'СЕТ СН'!$F$12</f>
        <v>214.66624938000001</v>
      </c>
      <c r="F192" s="36">
        <f>SUMIFS(СВЦЭМ!$F$39:$F$782,СВЦЭМ!$A$39:$A$782,$A192,СВЦЭМ!$B$39:$B$782,F$190)+'СЕТ СН'!$F$12</f>
        <v>212.61399259999999</v>
      </c>
      <c r="G192" s="36">
        <f>SUMIFS(СВЦЭМ!$F$39:$F$782,СВЦЭМ!$A$39:$A$782,$A192,СВЦЭМ!$B$39:$B$782,G$190)+'СЕТ СН'!$F$12</f>
        <v>209.71427288000001</v>
      </c>
      <c r="H192" s="36">
        <f>SUMIFS(СВЦЭМ!$F$39:$F$782,СВЦЭМ!$A$39:$A$782,$A192,СВЦЭМ!$B$39:$B$782,H$190)+'СЕТ СН'!$F$12</f>
        <v>190.45093596000001</v>
      </c>
      <c r="I192" s="36">
        <f>SUMIFS(СВЦЭМ!$F$39:$F$782,СВЦЭМ!$A$39:$A$782,$A192,СВЦЭМ!$B$39:$B$782,I$190)+'СЕТ СН'!$F$12</f>
        <v>195.12738615000001</v>
      </c>
      <c r="J192" s="36">
        <f>SUMIFS(СВЦЭМ!$F$39:$F$782,СВЦЭМ!$A$39:$A$782,$A192,СВЦЭМ!$B$39:$B$782,J$190)+'СЕТ СН'!$F$12</f>
        <v>192.39027418000001</v>
      </c>
      <c r="K192" s="36">
        <f>SUMIFS(СВЦЭМ!$F$39:$F$782,СВЦЭМ!$A$39:$A$782,$A192,СВЦЭМ!$B$39:$B$782,K$190)+'СЕТ СН'!$F$12</f>
        <v>188.25150865000001</v>
      </c>
      <c r="L192" s="36">
        <f>SUMIFS(СВЦЭМ!$F$39:$F$782,СВЦЭМ!$A$39:$A$782,$A192,СВЦЭМ!$B$39:$B$782,L$190)+'СЕТ СН'!$F$12</f>
        <v>187.10612846000001</v>
      </c>
      <c r="M192" s="36">
        <f>SUMIFS(СВЦЭМ!$F$39:$F$782,СВЦЭМ!$A$39:$A$782,$A192,СВЦЭМ!$B$39:$B$782,M$190)+'СЕТ СН'!$F$12</f>
        <v>189.65342704</v>
      </c>
      <c r="N192" s="36">
        <f>SUMIFS(СВЦЭМ!$F$39:$F$782,СВЦЭМ!$A$39:$A$782,$A192,СВЦЭМ!$B$39:$B$782,N$190)+'СЕТ СН'!$F$12</f>
        <v>194.16358579999999</v>
      </c>
      <c r="O192" s="36">
        <f>SUMIFS(СВЦЭМ!$F$39:$F$782,СВЦЭМ!$A$39:$A$782,$A192,СВЦЭМ!$B$39:$B$782,O$190)+'СЕТ СН'!$F$12</f>
        <v>193.83072870999999</v>
      </c>
      <c r="P192" s="36">
        <f>SUMIFS(СВЦЭМ!$F$39:$F$782,СВЦЭМ!$A$39:$A$782,$A192,СВЦЭМ!$B$39:$B$782,P$190)+'СЕТ СН'!$F$12</f>
        <v>194.21690552000001</v>
      </c>
      <c r="Q192" s="36">
        <f>SUMIFS(СВЦЭМ!$F$39:$F$782,СВЦЭМ!$A$39:$A$782,$A192,СВЦЭМ!$B$39:$B$782,Q$190)+'СЕТ СН'!$F$12</f>
        <v>195.87259040999999</v>
      </c>
      <c r="R192" s="36">
        <f>SUMIFS(СВЦЭМ!$F$39:$F$782,СВЦЭМ!$A$39:$A$782,$A192,СВЦЭМ!$B$39:$B$782,R$190)+'СЕТ СН'!$F$12</f>
        <v>194.08185472</v>
      </c>
      <c r="S192" s="36">
        <f>SUMIFS(СВЦЭМ!$F$39:$F$782,СВЦЭМ!$A$39:$A$782,$A192,СВЦЭМ!$B$39:$B$782,S$190)+'СЕТ СН'!$F$12</f>
        <v>192.67175936999999</v>
      </c>
      <c r="T192" s="36">
        <f>SUMIFS(СВЦЭМ!$F$39:$F$782,СВЦЭМ!$A$39:$A$782,$A192,СВЦЭМ!$B$39:$B$782,T$190)+'СЕТ СН'!$F$12</f>
        <v>190.72012516999999</v>
      </c>
      <c r="U192" s="36">
        <f>SUMIFS(СВЦЭМ!$F$39:$F$782,СВЦЭМ!$A$39:$A$782,$A192,СВЦЭМ!$B$39:$B$782,U$190)+'СЕТ СН'!$F$12</f>
        <v>184.24948244000001</v>
      </c>
      <c r="V192" s="36">
        <f>SUMIFS(СВЦЭМ!$F$39:$F$782,СВЦЭМ!$A$39:$A$782,$A192,СВЦЭМ!$B$39:$B$782,V$190)+'СЕТ СН'!$F$12</f>
        <v>180.79081676000001</v>
      </c>
      <c r="W192" s="36">
        <f>SUMIFS(СВЦЭМ!$F$39:$F$782,СВЦЭМ!$A$39:$A$782,$A192,СВЦЭМ!$B$39:$B$782,W$190)+'СЕТ СН'!$F$12</f>
        <v>181.96746497000001</v>
      </c>
      <c r="X192" s="36">
        <f>SUMIFS(СВЦЭМ!$F$39:$F$782,СВЦЭМ!$A$39:$A$782,$A192,СВЦЭМ!$B$39:$B$782,X$190)+'СЕТ СН'!$F$12</f>
        <v>186.94383568999999</v>
      </c>
      <c r="Y192" s="36">
        <f>SUMIFS(СВЦЭМ!$F$39:$F$782,СВЦЭМ!$A$39:$A$782,$A192,СВЦЭМ!$B$39:$B$782,Y$190)+'СЕТ СН'!$F$12</f>
        <v>192.12165340999999</v>
      </c>
    </row>
    <row r="193" spans="1:25" ht="15.75" x14ac:dyDescent="0.2">
      <c r="A193" s="35">
        <f t="shared" ref="A193:A220" si="5">A192+1</f>
        <v>45080</v>
      </c>
      <c r="B193" s="36">
        <f>SUMIFS(СВЦЭМ!$F$39:$F$782,СВЦЭМ!$A$39:$A$782,$A193,СВЦЭМ!$B$39:$B$782,B$190)+'СЕТ СН'!$F$12</f>
        <v>196.43258660000001</v>
      </c>
      <c r="C193" s="36">
        <f>SUMIFS(СВЦЭМ!$F$39:$F$782,СВЦЭМ!$A$39:$A$782,$A193,СВЦЭМ!$B$39:$B$782,C$190)+'СЕТ СН'!$F$12</f>
        <v>201.86586499000001</v>
      </c>
      <c r="D193" s="36">
        <f>SUMIFS(СВЦЭМ!$F$39:$F$782,СВЦЭМ!$A$39:$A$782,$A193,СВЦЭМ!$B$39:$B$782,D$190)+'СЕТ СН'!$F$12</f>
        <v>214.10984918</v>
      </c>
      <c r="E193" s="36">
        <f>SUMIFS(СВЦЭМ!$F$39:$F$782,СВЦЭМ!$A$39:$A$782,$A193,СВЦЭМ!$B$39:$B$782,E$190)+'СЕТ СН'!$F$12</f>
        <v>222.41545117000001</v>
      </c>
      <c r="F193" s="36">
        <f>SUMIFS(СВЦЭМ!$F$39:$F$782,СВЦЭМ!$A$39:$A$782,$A193,СВЦЭМ!$B$39:$B$782,F$190)+'СЕТ СН'!$F$12</f>
        <v>216.87087991999999</v>
      </c>
      <c r="G193" s="36">
        <f>SUMIFS(СВЦЭМ!$F$39:$F$782,СВЦЭМ!$A$39:$A$782,$A193,СВЦЭМ!$B$39:$B$782,G$190)+'СЕТ СН'!$F$12</f>
        <v>217.86422332000001</v>
      </c>
      <c r="H193" s="36">
        <f>SUMIFS(СВЦЭМ!$F$39:$F$782,СВЦЭМ!$A$39:$A$782,$A193,СВЦЭМ!$B$39:$B$782,H$190)+'СЕТ СН'!$F$12</f>
        <v>207.28848879</v>
      </c>
      <c r="I193" s="36">
        <f>SUMIFS(СВЦЭМ!$F$39:$F$782,СВЦЭМ!$A$39:$A$782,$A193,СВЦЭМ!$B$39:$B$782,I$190)+'СЕТ СН'!$F$12</f>
        <v>194.37488755999999</v>
      </c>
      <c r="J193" s="36">
        <f>SUMIFS(СВЦЭМ!$F$39:$F$782,СВЦЭМ!$A$39:$A$782,$A193,СВЦЭМ!$B$39:$B$782,J$190)+'СЕТ СН'!$F$12</f>
        <v>182.22234997999999</v>
      </c>
      <c r="K193" s="36">
        <f>SUMIFS(СВЦЭМ!$F$39:$F$782,СВЦЭМ!$A$39:$A$782,$A193,СВЦЭМ!$B$39:$B$782,K$190)+'СЕТ СН'!$F$12</f>
        <v>175.45415775000001</v>
      </c>
      <c r="L193" s="36">
        <f>SUMIFS(СВЦЭМ!$F$39:$F$782,СВЦЭМ!$A$39:$A$782,$A193,СВЦЭМ!$B$39:$B$782,L$190)+'СЕТ СН'!$F$12</f>
        <v>174.27855658999999</v>
      </c>
      <c r="M193" s="36">
        <f>SUMIFS(СВЦЭМ!$F$39:$F$782,СВЦЭМ!$A$39:$A$782,$A193,СВЦЭМ!$B$39:$B$782,M$190)+'СЕТ СН'!$F$12</f>
        <v>175.65667144</v>
      </c>
      <c r="N193" s="36">
        <f>SUMIFS(СВЦЭМ!$F$39:$F$782,СВЦЭМ!$A$39:$A$782,$A193,СВЦЭМ!$B$39:$B$782,N$190)+'СЕТ СН'!$F$12</f>
        <v>177.92345008999999</v>
      </c>
      <c r="O193" s="36">
        <f>SUMIFS(СВЦЭМ!$F$39:$F$782,СВЦЭМ!$A$39:$A$782,$A193,СВЦЭМ!$B$39:$B$782,O$190)+'СЕТ СН'!$F$12</f>
        <v>178.44619834</v>
      </c>
      <c r="P193" s="36">
        <f>SUMIFS(СВЦЭМ!$F$39:$F$782,СВЦЭМ!$A$39:$A$782,$A193,СВЦЭМ!$B$39:$B$782,P$190)+'СЕТ СН'!$F$12</f>
        <v>180.17716573999999</v>
      </c>
      <c r="Q193" s="36">
        <f>SUMIFS(СВЦЭМ!$F$39:$F$782,СВЦЭМ!$A$39:$A$782,$A193,СВЦЭМ!$B$39:$B$782,Q$190)+'СЕТ СН'!$F$12</f>
        <v>183.56207617999999</v>
      </c>
      <c r="R193" s="36">
        <f>SUMIFS(СВЦЭМ!$F$39:$F$782,СВЦЭМ!$A$39:$A$782,$A193,СВЦЭМ!$B$39:$B$782,R$190)+'СЕТ СН'!$F$12</f>
        <v>182.5694919</v>
      </c>
      <c r="S193" s="36">
        <f>SUMIFS(СВЦЭМ!$F$39:$F$782,СВЦЭМ!$A$39:$A$782,$A193,СВЦЭМ!$B$39:$B$782,S$190)+'СЕТ СН'!$F$12</f>
        <v>180.55821601</v>
      </c>
      <c r="T193" s="36">
        <f>SUMIFS(СВЦЭМ!$F$39:$F$782,СВЦЭМ!$A$39:$A$782,$A193,СВЦЭМ!$B$39:$B$782,T$190)+'СЕТ СН'!$F$12</f>
        <v>179.11532622999999</v>
      </c>
      <c r="U193" s="36">
        <f>SUMIFS(СВЦЭМ!$F$39:$F$782,СВЦЭМ!$A$39:$A$782,$A193,СВЦЭМ!$B$39:$B$782,U$190)+'СЕТ СН'!$F$12</f>
        <v>177.73368704999999</v>
      </c>
      <c r="V193" s="36">
        <f>SUMIFS(СВЦЭМ!$F$39:$F$782,СВЦЭМ!$A$39:$A$782,$A193,СВЦЭМ!$B$39:$B$782,V$190)+'СЕТ СН'!$F$12</f>
        <v>175.99738647000001</v>
      </c>
      <c r="W193" s="36">
        <f>SUMIFS(СВЦЭМ!$F$39:$F$782,СВЦЭМ!$A$39:$A$782,$A193,СВЦЭМ!$B$39:$B$782,W$190)+'СЕТ СН'!$F$12</f>
        <v>172.64363180000001</v>
      </c>
      <c r="X193" s="36">
        <f>SUMIFS(СВЦЭМ!$F$39:$F$782,СВЦЭМ!$A$39:$A$782,$A193,СВЦЭМ!$B$39:$B$782,X$190)+'СЕТ СН'!$F$12</f>
        <v>176.85128435999999</v>
      </c>
      <c r="Y193" s="36">
        <f>SUMIFS(СВЦЭМ!$F$39:$F$782,СВЦЭМ!$A$39:$A$782,$A193,СВЦЭМ!$B$39:$B$782,Y$190)+'СЕТ СН'!$F$12</f>
        <v>186.78720405999999</v>
      </c>
    </row>
    <row r="194" spans="1:25" ht="15.75" x14ac:dyDescent="0.2">
      <c r="A194" s="35">
        <f t="shared" si="5"/>
        <v>45081</v>
      </c>
      <c r="B194" s="36">
        <f>SUMIFS(СВЦЭМ!$F$39:$F$782,СВЦЭМ!$A$39:$A$782,$A194,СВЦЭМ!$B$39:$B$782,B$190)+'СЕТ СН'!$F$12</f>
        <v>199.24348588000001</v>
      </c>
      <c r="C194" s="36">
        <f>SUMIFS(СВЦЭМ!$F$39:$F$782,СВЦЭМ!$A$39:$A$782,$A194,СВЦЭМ!$B$39:$B$782,C$190)+'СЕТ СН'!$F$12</f>
        <v>208.55910269</v>
      </c>
      <c r="D194" s="36">
        <f>SUMIFS(СВЦЭМ!$F$39:$F$782,СВЦЭМ!$A$39:$A$782,$A194,СВЦЭМ!$B$39:$B$782,D$190)+'СЕТ СН'!$F$12</f>
        <v>219.21297594999999</v>
      </c>
      <c r="E194" s="36">
        <f>SUMIFS(СВЦЭМ!$F$39:$F$782,СВЦЭМ!$A$39:$A$782,$A194,СВЦЭМ!$B$39:$B$782,E$190)+'СЕТ СН'!$F$12</f>
        <v>222.04974408000001</v>
      </c>
      <c r="F194" s="36">
        <f>SUMIFS(СВЦЭМ!$F$39:$F$782,СВЦЭМ!$A$39:$A$782,$A194,СВЦЭМ!$B$39:$B$782,F$190)+'СЕТ СН'!$F$12</f>
        <v>223.78525619999999</v>
      </c>
      <c r="G194" s="36">
        <f>SUMIFS(СВЦЭМ!$F$39:$F$782,СВЦЭМ!$A$39:$A$782,$A194,СВЦЭМ!$B$39:$B$782,G$190)+'СЕТ СН'!$F$12</f>
        <v>221.07814812000001</v>
      </c>
      <c r="H194" s="36">
        <f>SUMIFS(СВЦЭМ!$F$39:$F$782,СВЦЭМ!$A$39:$A$782,$A194,СВЦЭМ!$B$39:$B$782,H$190)+'СЕТ СН'!$F$12</f>
        <v>207.43746259</v>
      </c>
      <c r="I194" s="36">
        <f>SUMIFS(СВЦЭМ!$F$39:$F$782,СВЦЭМ!$A$39:$A$782,$A194,СВЦЭМ!$B$39:$B$782,I$190)+'СЕТ СН'!$F$12</f>
        <v>196.19991472999999</v>
      </c>
      <c r="J194" s="36">
        <f>SUMIFS(СВЦЭМ!$F$39:$F$782,СВЦЭМ!$A$39:$A$782,$A194,СВЦЭМ!$B$39:$B$782,J$190)+'СЕТ СН'!$F$12</f>
        <v>183.46930757000001</v>
      </c>
      <c r="K194" s="36">
        <f>SUMIFS(СВЦЭМ!$F$39:$F$782,СВЦЭМ!$A$39:$A$782,$A194,СВЦЭМ!$B$39:$B$782,K$190)+'СЕТ СН'!$F$12</f>
        <v>178.91218420999999</v>
      </c>
      <c r="L194" s="36">
        <f>SUMIFS(СВЦЭМ!$F$39:$F$782,СВЦЭМ!$A$39:$A$782,$A194,СВЦЭМ!$B$39:$B$782,L$190)+'СЕТ СН'!$F$12</f>
        <v>176.71571997000001</v>
      </c>
      <c r="M194" s="36">
        <f>SUMIFS(СВЦЭМ!$F$39:$F$782,СВЦЭМ!$A$39:$A$782,$A194,СВЦЭМ!$B$39:$B$782,M$190)+'СЕТ СН'!$F$12</f>
        <v>178.12461383999999</v>
      </c>
      <c r="N194" s="36">
        <f>SUMIFS(СВЦЭМ!$F$39:$F$782,СВЦЭМ!$A$39:$A$782,$A194,СВЦЭМ!$B$39:$B$782,N$190)+'СЕТ СН'!$F$12</f>
        <v>183.40745652999999</v>
      </c>
      <c r="O194" s="36">
        <f>SUMIFS(СВЦЭМ!$F$39:$F$782,СВЦЭМ!$A$39:$A$782,$A194,СВЦЭМ!$B$39:$B$782,O$190)+'СЕТ СН'!$F$12</f>
        <v>184.47934298000001</v>
      </c>
      <c r="P194" s="36">
        <f>SUMIFS(СВЦЭМ!$F$39:$F$782,СВЦЭМ!$A$39:$A$782,$A194,СВЦЭМ!$B$39:$B$782,P$190)+'СЕТ СН'!$F$12</f>
        <v>184.51387665999999</v>
      </c>
      <c r="Q194" s="36">
        <f>SUMIFS(СВЦЭМ!$F$39:$F$782,СВЦЭМ!$A$39:$A$782,$A194,СВЦЭМ!$B$39:$B$782,Q$190)+'СЕТ СН'!$F$12</f>
        <v>186.96252053000001</v>
      </c>
      <c r="R194" s="36">
        <f>SUMIFS(СВЦЭМ!$F$39:$F$782,СВЦЭМ!$A$39:$A$782,$A194,СВЦЭМ!$B$39:$B$782,R$190)+'СЕТ СН'!$F$12</f>
        <v>185.98330708</v>
      </c>
      <c r="S194" s="36">
        <f>SUMIFS(СВЦЭМ!$F$39:$F$782,СВЦЭМ!$A$39:$A$782,$A194,СВЦЭМ!$B$39:$B$782,S$190)+'СЕТ СН'!$F$12</f>
        <v>183.60085136000001</v>
      </c>
      <c r="T194" s="36">
        <f>SUMIFS(СВЦЭМ!$F$39:$F$782,СВЦЭМ!$A$39:$A$782,$A194,СВЦЭМ!$B$39:$B$782,T$190)+'СЕТ СН'!$F$12</f>
        <v>182.72725170000001</v>
      </c>
      <c r="U194" s="36">
        <f>SUMIFS(СВЦЭМ!$F$39:$F$782,СВЦЭМ!$A$39:$A$782,$A194,СВЦЭМ!$B$39:$B$782,U$190)+'СЕТ СН'!$F$12</f>
        <v>174.79833324000001</v>
      </c>
      <c r="V194" s="36">
        <f>SUMIFS(СВЦЭМ!$F$39:$F$782,СВЦЭМ!$A$39:$A$782,$A194,СВЦЭМ!$B$39:$B$782,V$190)+'СЕТ СН'!$F$12</f>
        <v>170.07347788000001</v>
      </c>
      <c r="W194" s="36">
        <f>SUMIFS(СВЦЭМ!$F$39:$F$782,СВЦЭМ!$A$39:$A$782,$A194,СВЦЭМ!$B$39:$B$782,W$190)+'СЕТ СН'!$F$12</f>
        <v>171.60767916</v>
      </c>
      <c r="X194" s="36">
        <f>SUMIFS(СВЦЭМ!$F$39:$F$782,СВЦЭМ!$A$39:$A$782,$A194,СВЦЭМ!$B$39:$B$782,X$190)+'СЕТ СН'!$F$12</f>
        <v>180.12043299999999</v>
      </c>
      <c r="Y194" s="36">
        <f>SUMIFS(СВЦЭМ!$F$39:$F$782,СВЦЭМ!$A$39:$A$782,$A194,СВЦЭМ!$B$39:$B$782,Y$190)+'СЕТ СН'!$F$12</f>
        <v>189.06991257000001</v>
      </c>
    </row>
    <row r="195" spans="1:25" ht="15.75" x14ac:dyDescent="0.2">
      <c r="A195" s="35">
        <f t="shared" si="5"/>
        <v>45082</v>
      </c>
      <c r="B195" s="36">
        <f>SUMIFS(СВЦЭМ!$F$39:$F$782,СВЦЭМ!$A$39:$A$782,$A195,СВЦЭМ!$B$39:$B$782,B$190)+'СЕТ СН'!$F$12</f>
        <v>195.86475379999999</v>
      </c>
      <c r="C195" s="36">
        <f>SUMIFS(СВЦЭМ!$F$39:$F$782,СВЦЭМ!$A$39:$A$782,$A195,СВЦЭМ!$B$39:$B$782,C$190)+'СЕТ СН'!$F$12</f>
        <v>200.48574255</v>
      </c>
      <c r="D195" s="36">
        <f>SUMIFS(СВЦЭМ!$F$39:$F$782,СВЦЭМ!$A$39:$A$782,$A195,СВЦЭМ!$B$39:$B$782,D$190)+'СЕТ СН'!$F$12</f>
        <v>206.43282192999999</v>
      </c>
      <c r="E195" s="36">
        <f>SUMIFS(СВЦЭМ!$F$39:$F$782,СВЦЭМ!$A$39:$A$782,$A195,СВЦЭМ!$B$39:$B$782,E$190)+'СЕТ СН'!$F$12</f>
        <v>204.36131811000001</v>
      </c>
      <c r="F195" s="36">
        <f>SUMIFS(СВЦЭМ!$F$39:$F$782,СВЦЭМ!$A$39:$A$782,$A195,СВЦЭМ!$B$39:$B$782,F$190)+'СЕТ СН'!$F$12</f>
        <v>203.34697283</v>
      </c>
      <c r="G195" s="36">
        <f>SUMIFS(СВЦЭМ!$F$39:$F$782,СВЦЭМ!$A$39:$A$782,$A195,СВЦЭМ!$B$39:$B$782,G$190)+'СЕТ СН'!$F$12</f>
        <v>202.36739066000001</v>
      </c>
      <c r="H195" s="36">
        <f>SUMIFS(СВЦЭМ!$F$39:$F$782,СВЦЭМ!$A$39:$A$782,$A195,СВЦЭМ!$B$39:$B$782,H$190)+'СЕТ СН'!$F$12</f>
        <v>198.24188672</v>
      </c>
      <c r="I195" s="36">
        <f>SUMIFS(СВЦЭМ!$F$39:$F$782,СВЦЭМ!$A$39:$A$782,$A195,СВЦЭМ!$B$39:$B$782,I$190)+'СЕТ СН'!$F$12</f>
        <v>190.94235512</v>
      </c>
      <c r="J195" s="36">
        <f>SUMIFS(СВЦЭМ!$F$39:$F$782,СВЦЭМ!$A$39:$A$782,$A195,СВЦЭМ!$B$39:$B$782,J$190)+'СЕТ СН'!$F$12</f>
        <v>194.87156880000001</v>
      </c>
      <c r="K195" s="36">
        <f>SUMIFS(СВЦЭМ!$F$39:$F$782,СВЦЭМ!$A$39:$A$782,$A195,СВЦЭМ!$B$39:$B$782,K$190)+'СЕТ СН'!$F$12</f>
        <v>181.93646115000001</v>
      </c>
      <c r="L195" s="36">
        <f>SUMIFS(СВЦЭМ!$F$39:$F$782,СВЦЭМ!$A$39:$A$782,$A195,СВЦЭМ!$B$39:$B$782,L$190)+'СЕТ СН'!$F$12</f>
        <v>180.06351848</v>
      </c>
      <c r="M195" s="36">
        <f>SUMIFS(СВЦЭМ!$F$39:$F$782,СВЦЭМ!$A$39:$A$782,$A195,СВЦЭМ!$B$39:$B$782,M$190)+'СЕТ СН'!$F$12</f>
        <v>181.71197346</v>
      </c>
      <c r="N195" s="36">
        <f>SUMIFS(СВЦЭМ!$F$39:$F$782,СВЦЭМ!$A$39:$A$782,$A195,СВЦЭМ!$B$39:$B$782,N$190)+'СЕТ СН'!$F$12</f>
        <v>187.11573543</v>
      </c>
      <c r="O195" s="36">
        <f>SUMIFS(СВЦЭМ!$F$39:$F$782,СВЦЭМ!$A$39:$A$782,$A195,СВЦЭМ!$B$39:$B$782,O$190)+'СЕТ СН'!$F$12</f>
        <v>187.97782831000001</v>
      </c>
      <c r="P195" s="36">
        <f>SUMIFS(СВЦЭМ!$F$39:$F$782,СВЦЭМ!$A$39:$A$782,$A195,СВЦЭМ!$B$39:$B$782,P$190)+'СЕТ СН'!$F$12</f>
        <v>189.90060896</v>
      </c>
      <c r="Q195" s="36">
        <f>SUMIFS(СВЦЭМ!$F$39:$F$782,СВЦЭМ!$A$39:$A$782,$A195,СВЦЭМ!$B$39:$B$782,Q$190)+'СЕТ СН'!$F$12</f>
        <v>191.5410765</v>
      </c>
      <c r="R195" s="36">
        <f>SUMIFS(СВЦЭМ!$F$39:$F$782,СВЦЭМ!$A$39:$A$782,$A195,СВЦЭМ!$B$39:$B$782,R$190)+'СЕТ СН'!$F$12</f>
        <v>194.22154197</v>
      </c>
      <c r="S195" s="36">
        <f>SUMIFS(СВЦЭМ!$F$39:$F$782,СВЦЭМ!$A$39:$A$782,$A195,СВЦЭМ!$B$39:$B$782,S$190)+'СЕТ СН'!$F$12</f>
        <v>193.74452782</v>
      </c>
      <c r="T195" s="36">
        <f>SUMIFS(СВЦЭМ!$F$39:$F$782,СВЦЭМ!$A$39:$A$782,$A195,СВЦЭМ!$B$39:$B$782,T$190)+'СЕТ СН'!$F$12</f>
        <v>190.47915853000001</v>
      </c>
      <c r="U195" s="36">
        <f>SUMIFS(СВЦЭМ!$F$39:$F$782,СВЦЭМ!$A$39:$A$782,$A195,СВЦЭМ!$B$39:$B$782,U$190)+'СЕТ СН'!$F$12</f>
        <v>186.18776119</v>
      </c>
      <c r="V195" s="36">
        <f>SUMIFS(СВЦЭМ!$F$39:$F$782,СВЦЭМ!$A$39:$A$782,$A195,СВЦЭМ!$B$39:$B$782,V$190)+'СЕТ СН'!$F$12</f>
        <v>177.93364854000001</v>
      </c>
      <c r="W195" s="36">
        <f>SUMIFS(СВЦЭМ!$F$39:$F$782,СВЦЭМ!$A$39:$A$782,$A195,СВЦЭМ!$B$39:$B$782,W$190)+'СЕТ СН'!$F$12</f>
        <v>187.25753678000001</v>
      </c>
      <c r="X195" s="36">
        <f>SUMIFS(СВЦЭМ!$F$39:$F$782,СВЦЭМ!$A$39:$A$782,$A195,СВЦЭМ!$B$39:$B$782,X$190)+'СЕТ СН'!$F$12</f>
        <v>193.62807853999999</v>
      </c>
      <c r="Y195" s="36">
        <f>SUMIFS(СВЦЭМ!$F$39:$F$782,СВЦЭМ!$A$39:$A$782,$A195,СВЦЭМ!$B$39:$B$782,Y$190)+'СЕТ СН'!$F$12</f>
        <v>203.12358886000001</v>
      </c>
    </row>
    <row r="196" spans="1:25" ht="15.75" x14ac:dyDescent="0.2">
      <c r="A196" s="35">
        <f t="shared" si="5"/>
        <v>45083</v>
      </c>
      <c r="B196" s="36">
        <f>SUMIFS(СВЦЭМ!$F$39:$F$782,СВЦЭМ!$A$39:$A$782,$A196,СВЦЭМ!$B$39:$B$782,B$190)+'СЕТ СН'!$F$12</f>
        <v>201.04659126999999</v>
      </c>
      <c r="C196" s="36">
        <f>SUMIFS(СВЦЭМ!$F$39:$F$782,СВЦЭМ!$A$39:$A$782,$A196,СВЦЭМ!$B$39:$B$782,C$190)+'СЕТ СН'!$F$12</f>
        <v>212.45829881</v>
      </c>
      <c r="D196" s="36">
        <f>SUMIFS(СВЦЭМ!$F$39:$F$782,СВЦЭМ!$A$39:$A$782,$A196,СВЦЭМ!$B$39:$B$782,D$190)+'СЕТ СН'!$F$12</f>
        <v>225.75589812000001</v>
      </c>
      <c r="E196" s="36">
        <f>SUMIFS(СВЦЭМ!$F$39:$F$782,СВЦЭМ!$A$39:$A$782,$A196,СВЦЭМ!$B$39:$B$782,E$190)+'СЕТ СН'!$F$12</f>
        <v>225.28944215999999</v>
      </c>
      <c r="F196" s="36">
        <f>SUMIFS(СВЦЭМ!$F$39:$F$782,СВЦЭМ!$A$39:$A$782,$A196,СВЦЭМ!$B$39:$B$782,F$190)+'СЕТ СН'!$F$12</f>
        <v>224.59814145000001</v>
      </c>
      <c r="G196" s="36">
        <f>SUMIFS(СВЦЭМ!$F$39:$F$782,СВЦЭМ!$A$39:$A$782,$A196,СВЦЭМ!$B$39:$B$782,G$190)+'СЕТ СН'!$F$12</f>
        <v>213.63286453000001</v>
      </c>
      <c r="H196" s="36">
        <f>SUMIFS(СВЦЭМ!$F$39:$F$782,СВЦЭМ!$A$39:$A$782,$A196,СВЦЭМ!$B$39:$B$782,H$190)+'СЕТ СН'!$F$12</f>
        <v>196.0529038</v>
      </c>
      <c r="I196" s="36">
        <f>SUMIFS(СВЦЭМ!$F$39:$F$782,СВЦЭМ!$A$39:$A$782,$A196,СВЦЭМ!$B$39:$B$782,I$190)+'СЕТ СН'!$F$12</f>
        <v>188.05941795000001</v>
      </c>
      <c r="J196" s="36">
        <f>SUMIFS(СВЦЭМ!$F$39:$F$782,СВЦЭМ!$A$39:$A$782,$A196,СВЦЭМ!$B$39:$B$782,J$190)+'СЕТ СН'!$F$12</f>
        <v>178.11444513000001</v>
      </c>
      <c r="K196" s="36">
        <f>SUMIFS(СВЦЭМ!$F$39:$F$782,СВЦЭМ!$A$39:$A$782,$A196,СВЦЭМ!$B$39:$B$782,K$190)+'СЕТ СН'!$F$12</f>
        <v>172.29209391000001</v>
      </c>
      <c r="L196" s="36">
        <f>SUMIFS(СВЦЭМ!$F$39:$F$782,СВЦЭМ!$A$39:$A$782,$A196,СВЦЭМ!$B$39:$B$782,L$190)+'СЕТ СН'!$F$12</f>
        <v>173.07278346000001</v>
      </c>
      <c r="M196" s="36">
        <f>SUMIFS(СВЦЭМ!$F$39:$F$782,СВЦЭМ!$A$39:$A$782,$A196,СВЦЭМ!$B$39:$B$782,M$190)+'СЕТ СН'!$F$12</f>
        <v>172.77895534000001</v>
      </c>
      <c r="N196" s="36">
        <f>SUMIFS(СВЦЭМ!$F$39:$F$782,СВЦЭМ!$A$39:$A$782,$A196,СВЦЭМ!$B$39:$B$782,N$190)+'СЕТ СН'!$F$12</f>
        <v>176.38336140000001</v>
      </c>
      <c r="O196" s="36">
        <f>SUMIFS(СВЦЭМ!$F$39:$F$782,СВЦЭМ!$A$39:$A$782,$A196,СВЦЭМ!$B$39:$B$782,O$190)+'СЕТ СН'!$F$12</f>
        <v>176.19895489000001</v>
      </c>
      <c r="P196" s="36">
        <f>SUMIFS(СВЦЭМ!$F$39:$F$782,СВЦЭМ!$A$39:$A$782,$A196,СВЦЭМ!$B$39:$B$782,P$190)+'СЕТ СН'!$F$12</f>
        <v>178.36339100999999</v>
      </c>
      <c r="Q196" s="36">
        <f>SUMIFS(СВЦЭМ!$F$39:$F$782,СВЦЭМ!$A$39:$A$782,$A196,СВЦЭМ!$B$39:$B$782,Q$190)+'СЕТ СН'!$F$12</f>
        <v>180.23042638999999</v>
      </c>
      <c r="R196" s="36">
        <f>SUMIFS(СВЦЭМ!$F$39:$F$782,СВЦЭМ!$A$39:$A$782,$A196,СВЦЭМ!$B$39:$B$782,R$190)+'СЕТ СН'!$F$12</f>
        <v>179.52476763000001</v>
      </c>
      <c r="S196" s="36">
        <f>SUMIFS(СВЦЭМ!$F$39:$F$782,СВЦЭМ!$A$39:$A$782,$A196,СВЦЭМ!$B$39:$B$782,S$190)+'СЕТ СН'!$F$12</f>
        <v>177.17638542</v>
      </c>
      <c r="T196" s="36">
        <f>SUMIFS(СВЦЭМ!$F$39:$F$782,СВЦЭМ!$A$39:$A$782,$A196,СВЦЭМ!$B$39:$B$782,T$190)+'СЕТ СН'!$F$12</f>
        <v>180.35546686999999</v>
      </c>
      <c r="U196" s="36">
        <f>SUMIFS(СВЦЭМ!$F$39:$F$782,СВЦЭМ!$A$39:$A$782,$A196,СВЦЭМ!$B$39:$B$782,U$190)+'СЕТ СН'!$F$12</f>
        <v>174.19779432999999</v>
      </c>
      <c r="V196" s="36">
        <f>SUMIFS(СВЦЭМ!$F$39:$F$782,СВЦЭМ!$A$39:$A$782,$A196,СВЦЭМ!$B$39:$B$782,V$190)+'СЕТ СН'!$F$12</f>
        <v>171.72445499</v>
      </c>
      <c r="W196" s="36">
        <f>SUMIFS(СВЦЭМ!$F$39:$F$782,СВЦЭМ!$A$39:$A$782,$A196,СВЦЭМ!$B$39:$B$782,W$190)+'СЕТ СН'!$F$12</f>
        <v>173.64015574999999</v>
      </c>
      <c r="X196" s="36">
        <f>SUMIFS(СВЦЭМ!$F$39:$F$782,СВЦЭМ!$A$39:$A$782,$A196,СВЦЭМ!$B$39:$B$782,X$190)+'СЕТ СН'!$F$12</f>
        <v>177.19196982</v>
      </c>
      <c r="Y196" s="36">
        <f>SUMIFS(СВЦЭМ!$F$39:$F$782,СВЦЭМ!$A$39:$A$782,$A196,СВЦЭМ!$B$39:$B$782,Y$190)+'СЕТ СН'!$F$12</f>
        <v>187.41310028999999</v>
      </c>
    </row>
    <row r="197" spans="1:25" ht="15.75" x14ac:dyDescent="0.2">
      <c r="A197" s="35">
        <f t="shared" si="5"/>
        <v>45084</v>
      </c>
      <c r="B197" s="36">
        <f>SUMIFS(СВЦЭМ!$F$39:$F$782,СВЦЭМ!$A$39:$A$782,$A197,СВЦЭМ!$B$39:$B$782,B$190)+'СЕТ СН'!$F$12</f>
        <v>205.37579174999999</v>
      </c>
      <c r="C197" s="36">
        <f>SUMIFS(СВЦЭМ!$F$39:$F$782,СВЦЭМ!$A$39:$A$782,$A197,СВЦЭМ!$B$39:$B$782,C$190)+'СЕТ СН'!$F$12</f>
        <v>197.18732915000001</v>
      </c>
      <c r="D197" s="36">
        <f>SUMIFS(СВЦЭМ!$F$39:$F$782,СВЦЭМ!$A$39:$A$782,$A197,СВЦЭМ!$B$39:$B$782,D$190)+'СЕТ СН'!$F$12</f>
        <v>220.21795642000001</v>
      </c>
      <c r="E197" s="36">
        <f>SUMIFS(СВЦЭМ!$F$39:$F$782,СВЦЭМ!$A$39:$A$782,$A197,СВЦЭМ!$B$39:$B$782,E$190)+'СЕТ СН'!$F$12</f>
        <v>222.34076845000001</v>
      </c>
      <c r="F197" s="36">
        <f>SUMIFS(СВЦЭМ!$F$39:$F$782,СВЦЭМ!$A$39:$A$782,$A197,СВЦЭМ!$B$39:$B$782,F$190)+'СЕТ СН'!$F$12</f>
        <v>221.08851659000001</v>
      </c>
      <c r="G197" s="36">
        <f>SUMIFS(СВЦЭМ!$F$39:$F$782,СВЦЭМ!$A$39:$A$782,$A197,СВЦЭМ!$B$39:$B$782,G$190)+'СЕТ СН'!$F$12</f>
        <v>212.48940145</v>
      </c>
      <c r="H197" s="36">
        <f>SUMIFS(СВЦЭМ!$F$39:$F$782,СВЦЭМ!$A$39:$A$782,$A197,СВЦЭМ!$B$39:$B$782,H$190)+'СЕТ СН'!$F$12</f>
        <v>197.02291559</v>
      </c>
      <c r="I197" s="36">
        <f>SUMIFS(СВЦЭМ!$F$39:$F$782,СВЦЭМ!$A$39:$A$782,$A197,СВЦЭМ!$B$39:$B$782,I$190)+'СЕТ СН'!$F$12</f>
        <v>193.45548288000001</v>
      </c>
      <c r="J197" s="36">
        <f>SUMIFS(СВЦЭМ!$F$39:$F$782,СВЦЭМ!$A$39:$A$782,$A197,СВЦЭМ!$B$39:$B$782,J$190)+'СЕТ СН'!$F$12</f>
        <v>181.60408423999999</v>
      </c>
      <c r="K197" s="36">
        <f>SUMIFS(СВЦЭМ!$F$39:$F$782,СВЦЭМ!$A$39:$A$782,$A197,СВЦЭМ!$B$39:$B$782,K$190)+'СЕТ СН'!$F$12</f>
        <v>182.59265970999999</v>
      </c>
      <c r="L197" s="36">
        <f>SUMIFS(СВЦЭМ!$F$39:$F$782,СВЦЭМ!$A$39:$A$782,$A197,СВЦЭМ!$B$39:$B$782,L$190)+'СЕТ СН'!$F$12</f>
        <v>184.45987887999999</v>
      </c>
      <c r="M197" s="36">
        <f>SUMIFS(СВЦЭМ!$F$39:$F$782,СВЦЭМ!$A$39:$A$782,$A197,СВЦЭМ!$B$39:$B$782,M$190)+'СЕТ СН'!$F$12</f>
        <v>185.47656380000001</v>
      </c>
      <c r="N197" s="36">
        <f>SUMIFS(СВЦЭМ!$F$39:$F$782,СВЦЭМ!$A$39:$A$782,$A197,СВЦЭМ!$B$39:$B$782,N$190)+'СЕТ СН'!$F$12</f>
        <v>188.05825100999999</v>
      </c>
      <c r="O197" s="36">
        <f>SUMIFS(СВЦЭМ!$F$39:$F$782,СВЦЭМ!$A$39:$A$782,$A197,СВЦЭМ!$B$39:$B$782,O$190)+'СЕТ СН'!$F$12</f>
        <v>190.94077854</v>
      </c>
      <c r="P197" s="36">
        <f>SUMIFS(СВЦЭМ!$F$39:$F$782,СВЦЭМ!$A$39:$A$782,$A197,СВЦЭМ!$B$39:$B$782,P$190)+'СЕТ СН'!$F$12</f>
        <v>193.36995865</v>
      </c>
      <c r="Q197" s="36">
        <f>SUMIFS(СВЦЭМ!$F$39:$F$782,СВЦЭМ!$A$39:$A$782,$A197,СВЦЭМ!$B$39:$B$782,Q$190)+'СЕТ СН'!$F$12</f>
        <v>194.04096134</v>
      </c>
      <c r="R197" s="36">
        <f>SUMIFS(СВЦЭМ!$F$39:$F$782,СВЦЭМ!$A$39:$A$782,$A197,СВЦЭМ!$B$39:$B$782,R$190)+'СЕТ СН'!$F$12</f>
        <v>190.89808145000001</v>
      </c>
      <c r="S197" s="36">
        <f>SUMIFS(СВЦЭМ!$F$39:$F$782,СВЦЭМ!$A$39:$A$782,$A197,СВЦЭМ!$B$39:$B$782,S$190)+'СЕТ СН'!$F$12</f>
        <v>187.85632002</v>
      </c>
      <c r="T197" s="36">
        <f>SUMIFS(СВЦЭМ!$F$39:$F$782,СВЦЭМ!$A$39:$A$782,$A197,СВЦЭМ!$B$39:$B$782,T$190)+'СЕТ СН'!$F$12</f>
        <v>185.71536517000001</v>
      </c>
      <c r="U197" s="36">
        <f>SUMIFS(СВЦЭМ!$F$39:$F$782,СВЦЭМ!$A$39:$A$782,$A197,СВЦЭМ!$B$39:$B$782,U$190)+'СЕТ СН'!$F$12</f>
        <v>175.94023347000001</v>
      </c>
      <c r="V197" s="36">
        <f>SUMIFS(СВЦЭМ!$F$39:$F$782,СВЦЭМ!$A$39:$A$782,$A197,СВЦЭМ!$B$39:$B$782,V$190)+'СЕТ СН'!$F$12</f>
        <v>179.02159798</v>
      </c>
      <c r="W197" s="36">
        <f>SUMIFS(СВЦЭМ!$F$39:$F$782,СВЦЭМ!$A$39:$A$782,$A197,СВЦЭМ!$B$39:$B$782,W$190)+'СЕТ СН'!$F$12</f>
        <v>182.78457216000001</v>
      </c>
      <c r="X197" s="36">
        <f>SUMIFS(СВЦЭМ!$F$39:$F$782,СВЦЭМ!$A$39:$A$782,$A197,СВЦЭМ!$B$39:$B$782,X$190)+'СЕТ СН'!$F$12</f>
        <v>190.57651005</v>
      </c>
      <c r="Y197" s="36">
        <f>SUMIFS(СВЦЭМ!$F$39:$F$782,СВЦЭМ!$A$39:$A$782,$A197,СВЦЭМ!$B$39:$B$782,Y$190)+'СЕТ СН'!$F$12</f>
        <v>195.68899225999999</v>
      </c>
    </row>
    <row r="198" spans="1:25" ht="15.75" x14ac:dyDescent="0.2">
      <c r="A198" s="35">
        <f t="shared" si="5"/>
        <v>45085</v>
      </c>
      <c r="B198" s="36">
        <f>SUMIFS(СВЦЭМ!$F$39:$F$782,СВЦЭМ!$A$39:$A$782,$A198,СВЦЭМ!$B$39:$B$782,B$190)+'СЕТ СН'!$F$12</f>
        <v>212.14939067</v>
      </c>
      <c r="C198" s="36">
        <f>SUMIFS(СВЦЭМ!$F$39:$F$782,СВЦЭМ!$A$39:$A$782,$A198,СВЦЭМ!$B$39:$B$782,C$190)+'СЕТ СН'!$F$12</f>
        <v>217.08002905999999</v>
      </c>
      <c r="D198" s="36">
        <f>SUMIFS(СВЦЭМ!$F$39:$F$782,СВЦЭМ!$A$39:$A$782,$A198,СВЦЭМ!$B$39:$B$782,D$190)+'СЕТ СН'!$F$12</f>
        <v>218.54435393</v>
      </c>
      <c r="E198" s="36">
        <f>SUMIFS(СВЦЭМ!$F$39:$F$782,СВЦЭМ!$A$39:$A$782,$A198,СВЦЭМ!$B$39:$B$782,E$190)+'СЕТ СН'!$F$12</f>
        <v>218.63563260000001</v>
      </c>
      <c r="F198" s="36">
        <f>SUMIFS(СВЦЭМ!$F$39:$F$782,СВЦЭМ!$A$39:$A$782,$A198,СВЦЭМ!$B$39:$B$782,F$190)+'СЕТ СН'!$F$12</f>
        <v>216.55100644000001</v>
      </c>
      <c r="G198" s="36">
        <f>SUMIFS(СВЦЭМ!$F$39:$F$782,СВЦЭМ!$A$39:$A$782,$A198,СВЦЭМ!$B$39:$B$782,G$190)+'СЕТ СН'!$F$12</f>
        <v>211.70647711000001</v>
      </c>
      <c r="H198" s="36">
        <f>SUMIFS(СВЦЭМ!$F$39:$F$782,СВЦЭМ!$A$39:$A$782,$A198,СВЦЭМ!$B$39:$B$782,H$190)+'СЕТ СН'!$F$12</f>
        <v>195.5750701</v>
      </c>
      <c r="I198" s="36">
        <f>SUMIFS(СВЦЭМ!$F$39:$F$782,СВЦЭМ!$A$39:$A$782,$A198,СВЦЭМ!$B$39:$B$782,I$190)+'СЕТ СН'!$F$12</f>
        <v>190.27958243</v>
      </c>
      <c r="J198" s="36">
        <f>SUMIFS(СВЦЭМ!$F$39:$F$782,СВЦЭМ!$A$39:$A$782,$A198,СВЦЭМ!$B$39:$B$782,J$190)+'СЕТ СН'!$F$12</f>
        <v>185.85700908000001</v>
      </c>
      <c r="K198" s="36">
        <f>SUMIFS(СВЦЭМ!$F$39:$F$782,СВЦЭМ!$A$39:$A$782,$A198,СВЦЭМ!$B$39:$B$782,K$190)+'СЕТ СН'!$F$12</f>
        <v>182.59356363000001</v>
      </c>
      <c r="L198" s="36">
        <f>SUMIFS(СВЦЭМ!$F$39:$F$782,СВЦЭМ!$A$39:$A$782,$A198,СВЦЭМ!$B$39:$B$782,L$190)+'СЕТ СН'!$F$12</f>
        <v>182.74045287000001</v>
      </c>
      <c r="M198" s="36">
        <f>SUMIFS(СВЦЭМ!$F$39:$F$782,СВЦЭМ!$A$39:$A$782,$A198,СВЦЭМ!$B$39:$B$782,M$190)+'СЕТ СН'!$F$12</f>
        <v>185.36655124999999</v>
      </c>
      <c r="N198" s="36">
        <f>SUMIFS(СВЦЭМ!$F$39:$F$782,СВЦЭМ!$A$39:$A$782,$A198,СВЦЭМ!$B$39:$B$782,N$190)+'СЕТ СН'!$F$12</f>
        <v>190.307311</v>
      </c>
      <c r="O198" s="36">
        <f>SUMIFS(СВЦЭМ!$F$39:$F$782,СВЦЭМ!$A$39:$A$782,$A198,СВЦЭМ!$B$39:$B$782,O$190)+'СЕТ СН'!$F$12</f>
        <v>190.72731110999999</v>
      </c>
      <c r="P198" s="36">
        <f>SUMIFS(СВЦЭМ!$F$39:$F$782,СВЦЭМ!$A$39:$A$782,$A198,СВЦЭМ!$B$39:$B$782,P$190)+'СЕТ СН'!$F$12</f>
        <v>191.67962456000001</v>
      </c>
      <c r="Q198" s="36">
        <f>SUMIFS(СВЦЭМ!$F$39:$F$782,СВЦЭМ!$A$39:$A$782,$A198,СВЦЭМ!$B$39:$B$782,Q$190)+'СЕТ СН'!$F$12</f>
        <v>193.38952986000001</v>
      </c>
      <c r="R198" s="36">
        <f>SUMIFS(СВЦЭМ!$F$39:$F$782,СВЦЭМ!$A$39:$A$782,$A198,СВЦЭМ!$B$39:$B$782,R$190)+'СЕТ СН'!$F$12</f>
        <v>190.84811636000001</v>
      </c>
      <c r="S198" s="36">
        <f>SUMIFS(СВЦЭМ!$F$39:$F$782,СВЦЭМ!$A$39:$A$782,$A198,СВЦЭМ!$B$39:$B$782,S$190)+'СЕТ СН'!$F$12</f>
        <v>187.83228192999999</v>
      </c>
      <c r="T198" s="36">
        <f>SUMIFS(СВЦЭМ!$F$39:$F$782,СВЦЭМ!$A$39:$A$782,$A198,СВЦЭМ!$B$39:$B$782,T$190)+'СЕТ СН'!$F$12</f>
        <v>185.91950621000001</v>
      </c>
      <c r="U198" s="36">
        <f>SUMIFS(СВЦЭМ!$F$39:$F$782,СВЦЭМ!$A$39:$A$782,$A198,СВЦЭМ!$B$39:$B$782,U$190)+'СЕТ СН'!$F$12</f>
        <v>182.23314074999999</v>
      </c>
      <c r="V198" s="36">
        <f>SUMIFS(СВЦЭМ!$F$39:$F$782,СВЦЭМ!$A$39:$A$782,$A198,СВЦЭМ!$B$39:$B$782,V$190)+'СЕТ СН'!$F$12</f>
        <v>174.80235048</v>
      </c>
      <c r="W198" s="36">
        <f>SUMIFS(СВЦЭМ!$F$39:$F$782,СВЦЭМ!$A$39:$A$782,$A198,СВЦЭМ!$B$39:$B$782,W$190)+'СЕТ СН'!$F$12</f>
        <v>180.39775187000001</v>
      </c>
      <c r="X198" s="36">
        <f>SUMIFS(СВЦЭМ!$F$39:$F$782,СВЦЭМ!$A$39:$A$782,$A198,СВЦЭМ!$B$39:$B$782,X$190)+'СЕТ СН'!$F$12</f>
        <v>186.93010464</v>
      </c>
      <c r="Y198" s="36">
        <f>SUMIFS(СВЦЭМ!$F$39:$F$782,СВЦЭМ!$A$39:$A$782,$A198,СВЦЭМ!$B$39:$B$782,Y$190)+'СЕТ СН'!$F$12</f>
        <v>202.03755355999999</v>
      </c>
    </row>
    <row r="199" spans="1:25" ht="15.75" x14ac:dyDescent="0.2">
      <c r="A199" s="35">
        <f t="shared" si="5"/>
        <v>45086</v>
      </c>
      <c r="B199" s="36">
        <f>SUMIFS(СВЦЭМ!$F$39:$F$782,СВЦЭМ!$A$39:$A$782,$A199,СВЦЭМ!$B$39:$B$782,B$190)+'СЕТ СН'!$F$12</f>
        <v>196.19120656000001</v>
      </c>
      <c r="C199" s="36">
        <f>SUMIFS(СВЦЭМ!$F$39:$F$782,СВЦЭМ!$A$39:$A$782,$A199,СВЦЭМ!$B$39:$B$782,C$190)+'СЕТ СН'!$F$12</f>
        <v>184.05266202000001</v>
      </c>
      <c r="D199" s="36">
        <f>SUMIFS(СВЦЭМ!$F$39:$F$782,СВЦЭМ!$A$39:$A$782,$A199,СВЦЭМ!$B$39:$B$782,D$190)+'СЕТ СН'!$F$12</f>
        <v>191.43828271999999</v>
      </c>
      <c r="E199" s="36">
        <f>SUMIFS(СВЦЭМ!$F$39:$F$782,СВЦЭМ!$A$39:$A$782,$A199,СВЦЭМ!$B$39:$B$782,E$190)+'СЕТ СН'!$F$12</f>
        <v>209.80330957000001</v>
      </c>
      <c r="F199" s="36">
        <f>SUMIFS(СВЦЭМ!$F$39:$F$782,СВЦЭМ!$A$39:$A$782,$A199,СВЦЭМ!$B$39:$B$782,F$190)+'СЕТ СН'!$F$12</f>
        <v>206.33146085000001</v>
      </c>
      <c r="G199" s="36">
        <f>SUMIFS(СВЦЭМ!$F$39:$F$782,СВЦЭМ!$A$39:$A$782,$A199,СВЦЭМ!$B$39:$B$782,G$190)+'СЕТ СН'!$F$12</f>
        <v>198.29641341999999</v>
      </c>
      <c r="H199" s="36">
        <f>SUMIFS(СВЦЭМ!$F$39:$F$782,СВЦЭМ!$A$39:$A$782,$A199,СВЦЭМ!$B$39:$B$782,H$190)+'СЕТ СН'!$F$12</f>
        <v>180.44201551</v>
      </c>
      <c r="I199" s="36">
        <f>SUMIFS(СВЦЭМ!$F$39:$F$782,СВЦЭМ!$A$39:$A$782,$A199,СВЦЭМ!$B$39:$B$782,I$190)+'СЕТ СН'!$F$12</f>
        <v>172.209754</v>
      </c>
      <c r="J199" s="36">
        <f>SUMIFS(СВЦЭМ!$F$39:$F$782,СВЦЭМ!$A$39:$A$782,$A199,СВЦЭМ!$B$39:$B$782,J$190)+'СЕТ СН'!$F$12</f>
        <v>162.83771440999999</v>
      </c>
      <c r="K199" s="36">
        <f>SUMIFS(СВЦЭМ!$F$39:$F$782,СВЦЭМ!$A$39:$A$782,$A199,СВЦЭМ!$B$39:$B$782,K$190)+'СЕТ СН'!$F$12</f>
        <v>158.12902248</v>
      </c>
      <c r="L199" s="36">
        <f>SUMIFS(СВЦЭМ!$F$39:$F$782,СВЦЭМ!$A$39:$A$782,$A199,СВЦЭМ!$B$39:$B$782,L$190)+'СЕТ СН'!$F$12</f>
        <v>155.65921542999999</v>
      </c>
      <c r="M199" s="36">
        <f>SUMIFS(СВЦЭМ!$F$39:$F$782,СВЦЭМ!$A$39:$A$782,$A199,СВЦЭМ!$B$39:$B$782,M$190)+'СЕТ СН'!$F$12</f>
        <v>160.29837169000001</v>
      </c>
      <c r="N199" s="36">
        <f>SUMIFS(СВЦЭМ!$F$39:$F$782,СВЦЭМ!$A$39:$A$782,$A199,СВЦЭМ!$B$39:$B$782,N$190)+'СЕТ СН'!$F$12</f>
        <v>164.06134434000001</v>
      </c>
      <c r="O199" s="36">
        <f>SUMIFS(СВЦЭМ!$F$39:$F$782,СВЦЭМ!$A$39:$A$782,$A199,СВЦЭМ!$B$39:$B$782,O$190)+'СЕТ СН'!$F$12</f>
        <v>163.48355597</v>
      </c>
      <c r="P199" s="36">
        <f>SUMIFS(СВЦЭМ!$F$39:$F$782,СВЦЭМ!$A$39:$A$782,$A199,СВЦЭМ!$B$39:$B$782,P$190)+'СЕТ СН'!$F$12</f>
        <v>164.44904779000001</v>
      </c>
      <c r="Q199" s="36">
        <f>SUMIFS(СВЦЭМ!$F$39:$F$782,СВЦЭМ!$A$39:$A$782,$A199,СВЦЭМ!$B$39:$B$782,Q$190)+'СЕТ СН'!$F$12</f>
        <v>165.02047332999999</v>
      </c>
      <c r="R199" s="36">
        <f>SUMIFS(СВЦЭМ!$F$39:$F$782,СВЦЭМ!$A$39:$A$782,$A199,СВЦЭМ!$B$39:$B$782,R$190)+'СЕТ СН'!$F$12</f>
        <v>164.55257083999999</v>
      </c>
      <c r="S199" s="36">
        <f>SUMIFS(СВЦЭМ!$F$39:$F$782,СВЦЭМ!$A$39:$A$782,$A199,СВЦЭМ!$B$39:$B$782,S$190)+'СЕТ СН'!$F$12</f>
        <v>164.53940410000001</v>
      </c>
      <c r="T199" s="36">
        <f>SUMIFS(СВЦЭМ!$F$39:$F$782,СВЦЭМ!$A$39:$A$782,$A199,СВЦЭМ!$B$39:$B$782,T$190)+'СЕТ СН'!$F$12</f>
        <v>162.96083153999999</v>
      </c>
      <c r="U199" s="36">
        <f>SUMIFS(СВЦЭМ!$F$39:$F$782,СВЦЭМ!$A$39:$A$782,$A199,СВЦЭМ!$B$39:$B$782,U$190)+'СЕТ СН'!$F$12</f>
        <v>161.17422274</v>
      </c>
      <c r="V199" s="36">
        <f>SUMIFS(СВЦЭМ!$F$39:$F$782,СВЦЭМ!$A$39:$A$782,$A199,СВЦЭМ!$B$39:$B$782,V$190)+'СЕТ СН'!$F$12</f>
        <v>157.80733387999999</v>
      </c>
      <c r="W199" s="36">
        <f>SUMIFS(СВЦЭМ!$F$39:$F$782,СВЦЭМ!$A$39:$A$782,$A199,СВЦЭМ!$B$39:$B$782,W$190)+'СЕТ СН'!$F$12</f>
        <v>162.42465694000001</v>
      </c>
      <c r="X199" s="36">
        <f>SUMIFS(СВЦЭМ!$F$39:$F$782,СВЦЭМ!$A$39:$A$782,$A199,СВЦЭМ!$B$39:$B$782,X$190)+'СЕТ СН'!$F$12</f>
        <v>163.62697681</v>
      </c>
      <c r="Y199" s="36">
        <f>SUMIFS(СВЦЭМ!$F$39:$F$782,СВЦЭМ!$A$39:$A$782,$A199,СВЦЭМ!$B$39:$B$782,Y$190)+'СЕТ СН'!$F$12</f>
        <v>183.90913397</v>
      </c>
    </row>
    <row r="200" spans="1:25" ht="15.75" x14ac:dyDescent="0.2">
      <c r="A200" s="35">
        <f t="shared" si="5"/>
        <v>45087</v>
      </c>
      <c r="B200" s="36">
        <f>SUMIFS(СВЦЭМ!$F$39:$F$782,СВЦЭМ!$A$39:$A$782,$A200,СВЦЭМ!$B$39:$B$782,B$190)+'СЕТ СН'!$F$12</f>
        <v>185.31670935</v>
      </c>
      <c r="C200" s="36">
        <f>SUMIFS(СВЦЭМ!$F$39:$F$782,СВЦЭМ!$A$39:$A$782,$A200,СВЦЭМ!$B$39:$B$782,C$190)+'СЕТ СН'!$F$12</f>
        <v>189.49655382</v>
      </c>
      <c r="D200" s="36">
        <f>SUMIFS(СВЦЭМ!$F$39:$F$782,СВЦЭМ!$A$39:$A$782,$A200,СВЦЭМ!$B$39:$B$782,D$190)+'СЕТ СН'!$F$12</f>
        <v>196.30390279</v>
      </c>
      <c r="E200" s="36">
        <f>SUMIFS(СВЦЭМ!$F$39:$F$782,СВЦЭМ!$A$39:$A$782,$A200,СВЦЭМ!$B$39:$B$782,E$190)+'СЕТ СН'!$F$12</f>
        <v>199.7936952</v>
      </c>
      <c r="F200" s="36">
        <f>SUMIFS(СВЦЭМ!$F$39:$F$782,СВЦЭМ!$A$39:$A$782,$A200,СВЦЭМ!$B$39:$B$782,F$190)+'СЕТ СН'!$F$12</f>
        <v>202.84892414000001</v>
      </c>
      <c r="G200" s="36">
        <f>SUMIFS(СВЦЭМ!$F$39:$F$782,СВЦЭМ!$A$39:$A$782,$A200,СВЦЭМ!$B$39:$B$782,G$190)+'СЕТ СН'!$F$12</f>
        <v>202.86469611999999</v>
      </c>
      <c r="H200" s="36">
        <f>SUMIFS(СВЦЭМ!$F$39:$F$782,СВЦЭМ!$A$39:$A$782,$A200,СВЦЭМ!$B$39:$B$782,H$190)+'СЕТ СН'!$F$12</f>
        <v>190.67064927999999</v>
      </c>
      <c r="I200" s="36">
        <f>SUMIFS(СВЦЭМ!$F$39:$F$782,СВЦЭМ!$A$39:$A$782,$A200,СВЦЭМ!$B$39:$B$782,I$190)+'СЕТ СН'!$F$12</f>
        <v>189.77159992</v>
      </c>
      <c r="J200" s="36">
        <f>SUMIFS(СВЦЭМ!$F$39:$F$782,СВЦЭМ!$A$39:$A$782,$A200,СВЦЭМ!$B$39:$B$782,J$190)+'СЕТ СН'!$F$12</f>
        <v>178.91846379</v>
      </c>
      <c r="K200" s="36">
        <f>SUMIFS(СВЦЭМ!$F$39:$F$782,СВЦЭМ!$A$39:$A$782,$A200,СВЦЭМ!$B$39:$B$782,K$190)+'СЕТ СН'!$F$12</f>
        <v>168.97604863999999</v>
      </c>
      <c r="L200" s="36">
        <f>SUMIFS(СВЦЭМ!$F$39:$F$782,СВЦЭМ!$A$39:$A$782,$A200,СВЦЭМ!$B$39:$B$782,L$190)+'СЕТ СН'!$F$12</f>
        <v>164.86299019</v>
      </c>
      <c r="M200" s="36">
        <f>SUMIFS(СВЦЭМ!$F$39:$F$782,СВЦЭМ!$A$39:$A$782,$A200,СВЦЭМ!$B$39:$B$782,M$190)+'СЕТ СН'!$F$12</f>
        <v>163.27338202000001</v>
      </c>
      <c r="N200" s="36">
        <f>SUMIFS(СВЦЭМ!$F$39:$F$782,СВЦЭМ!$A$39:$A$782,$A200,СВЦЭМ!$B$39:$B$782,N$190)+'СЕТ СН'!$F$12</f>
        <v>164.71304878000001</v>
      </c>
      <c r="O200" s="36">
        <f>SUMIFS(СВЦЭМ!$F$39:$F$782,СВЦЭМ!$A$39:$A$782,$A200,СВЦЭМ!$B$39:$B$782,O$190)+'СЕТ СН'!$F$12</f>
        <v>166.15028441999999</v>
      </c>
      <c r="P200" s="36">
        <f>SUMIFS(СВЦЭМ!$F$39:$F$782,СВЦЭМ!$A$39:$A$782,$A200,СВЦЭМ!$B$39:$B$782,P$190)+'СЕТ СН'!$F$12</f>
        <v>166.87293356000001</v>
      </c>
      <c r="Q200" s="36">
        <f>SUMIFS(СВЦЭМ!$F$39:$F$782,СВЦЭМ!$A$39:$A$782,$A200,СВЦЭМ!$B$39:$B$782,Q$190)+'СЕТ СН'!$F$12</f>
        <v>169.54334999</v>
      </c>
      <c r="R200" s="36">
        <f>SUMIFS(СВЦЭМ!$F$39:$F$782,СВЦЭМ!$A$39:$A$782,$A200,СВЦЭМ!$B$39:$B$782,R$190)+'СЕТ СН'!$F$12</f>
        <v>168.73825446999999</v>
      </c>
      <c r="S200" s="36">
        <f>SUMIFS(СВЦЭМ!$F$39:$F$782,СВЦЭМ!$A$39:$A$782,$A200,СВЦЭМ!$B$39:$B$782,S$190)+'СЕТ СН'!$F$12</f>
        <v>166.15528054000001</v>
      </c>
      <c r="T200" s="36">
        <f>SUMIFS(СВЦЭМ!$F$39:$F$782,СВЦЭМ!$A$39:$A$782,$A200,СВЦЭМ!$B$39:$B$782,T$190)+'СЕТ СН'!$F$12</f>
        <v>164.88897141000001</v>
      </c>
      <c r="U200" s="36">
        <f>SUMIFS(СВЦЭМ!$F$39:$F$782,СВЦЭМ!$A$39:$A$782,$A200,СВЦЭМ!$B$39:$B$782,U$190)+'СЕТ СН'!$F$12</f>
        <v>164.76543262999999</v>
      </c>
      <c r="V200" s="36">
        <f>SUMIFS(СВЦЭМ!$F$39:$F$782,СВЦЭМ!$A$39:$A$782,$A200,СВЦЭМ!$B$39:$B$782,V$190)+'СЕТ СН'!$F$12</f>
        <v>163.01900289</v>
      </c>
      <c r="W200" s="36">
        <f>SUMIFS(СВЦЭМ!$F$39:$F$782,СВЦЭМ!$A$39:$A$782,$A200,СВЦЭМ!$B$39:$B$782,W$190)+'СЕТ СН'!$F$12</f>
        <v>159.41322417999999</v>
      </c>
      <c r="X200" s="36">
        <f>SUMIFS(СВЦЭМ!$F$39:$F$782,СВЦЭМ!$A$39:$A$782,$A200,СВЦЭМ!$B$39:$B$782,X$190)+'СЕТ СН'!$F$12</f>
        <v>162.63068078000001</v>
      </c>
      <c r="Y200" s="36">
        <f>SUMIFS(СВЦЭМ!$F$39:$F$782,СВЦЭМ!$A$39:$A$782,$A200,СВЦЭМ!$B$39:$B$782,Y$190)+'СЕТ СН'!$F$12</f>
        <v>172.53290064999999</v>
      </c>
    </row>
    <row r="201" spans="1:25" ht="15.75" x14ac:dyDescent="0.2">
      <c r="A201" s="35">
        <f t="shared" si="5"/>
        <v>45088</v>
      </c>
      <c r="B201" s="36">
        <f>SUMIFS(СВЦЭМ!$F$39:$F$782,СВЦЭМ!$A$39:$A$782,$A201,СВЦЭМ!$B$39:$B$782,B$190)+'СЕТ СН'!$F$12</f>
        <v>181.24187251000001</v>
      </c>
      <c r="C201" s="36">
        <f>SUMIFS(СВЦЭМ!$F$39:$F$782,СВЦЭМ!$A$39:$A$782,$A201,СВЦЭМ!$B$39:$B$782,C$190)+'СЕТ СН'!$F$12</f>
        <v>186.68555732999999</v>
      </c>
      <c r="D201" s="36">
        <f>SUMIFS(СВЦЭМ!$F$39:$F$782,СВЦЭМ!$A$39:$A$782,$A201,СВЦЭМ!$B$39:$B$782,D$190)+'СЕТ СН'!$F$12</f>
        <v>195.25587199</v>
      </c>
      <c r="E201" s="36">
        <f>SUMIFS(СВЦЭМ!$F$39:$F$782,СВЦЭМ!$A$39:$A$782,$A201,СВЦЭМ!$B$39:$B$782,E$190)+'СЕТ СН'!$F$12</f>
        <v>196.06553994000001</v>
      </c>
      <c r="F201" s="36">
        <f>SUMIFS(СВЦЭМ!$F$39:$F$782,СВЦЭМ!$A$39:$A$782,$A201,СВЦЭМ!$B$39:$B$782,F$190)+'СЕТ СН'!$F$12</f>
        <v>196.24008988</v>
      </c>
      <c r="G201" s="36">
        <f>SUMIFS(СВЦЭМ!$F$39:$F$782,СВЦЭМ!$A$39:$A$782,$A201,СВЦЭМ!$B$39:$B$782,G$190)+'СЕТ СН'!$F$12</f>
        <v>195.63825793000001</v>
      </c>
      <c r="H201" s="36">
        <f>SUMIFS(СВЦЭМ!$F$39:$F$782,СВЦЭМ!$A$39:$A$782,$A201,СВЦЭМ!$B$39:$B$782,H$190)+'СЕТ СН'!$F$12</f>
        <v>185.07895844000001</v>
      </c>
      <c r="I201" s="36">
        <f>SUMIFS(СВЦЭМ!$F$39:$F$782,СВЦЭМ!$A$39:$A$782,$A201,СВЦЭМ!$B$39:$B$782,I$190)+'СЕТ СН'!$F$12</f>
        <v>178.12408352</v>
      </c>
      <c r="J201" s="36">
        <f>SUMIFS(СВЦЭМ!$F$39:$F$782,СВЦЭМ!$A$39:$A$782,$A201,СВЦЭМ!$B$39:$B$782,J$190)+'СЕТ СН'!$F$12</f>
        <v>170.99803007</v>
      </c>
      <c r="K201" s="36">
        <f>SUMIFS(СВЦЭМ!$F$39:$F$782,СВЦЭМ!$A$39:$A$782,$A201,СВЦЭМ!$B$39:$B$782,K$190)+'СЕТ СН'!$F$12</f>
        <v>160.28712333999999</v>
      </c>
      <c r="L201" s="36">
        <f>SUMIFS(СВЦЭМ!$F$39:$F$782,СВЦЭМ!$A$39:$A$782,$A201,СВЦЭМ!$B$39:$B$782,L$190)+'СЕТ СН'!$F$12</f>
        <v>161.13700249999999</v>
      </c>
      <c r="M201" s="36">
        <f>SUMIFS(СВЦЭМ!$F$39:$F$782,СВЦЭМ!$A$39:$A$782,$A201,СВЦЭМ!$B$39:$B$782,M$190)+'СЕТ СН'!$F$12</f>
        <v>161.54211634999999</v>
      </c>
      <c r="N201" s="36">
        <f>SUMIFS(СВЦЭМ!$F$39:$F$782,СВЦЭМ!$A$39:$A$782,$A201,СВЦЭМ!$B$39:$B$782,N$190)+'СЕТ СН'!$F$12</f>
        <v>162.66915230999999</v>
      </c>
      <c r="O201" s="36">
        <f>SUMIFS(СВЦЭМ!$F$39:$F$782,СВЦЭМ!$A$39:$A$782,$A201,СВЦЭМ!$B$39:$B$782,O$190)+'СЕТ СН'!$F$12</f>
        <v>163.35678909999999</v>
      </c>
      <c r="P201" s="36">
        <f>SUMIFS(СВЦЭМ!$F$39:$F$782,СВЦЭМ!$A$39:$A$782,$A201,СВЦЭМ!$B$39:$B$782,P$190)+'СЕТ СН'!$F$12</f>
        <v>164.2889955</v>
      </c>
      <c r="Q201" s="36">
        <f>SUMIFS(СВЦЭМ!$F$39:$F$782,СВЦЭМ!$A$39:$A$782,$A201,СВЦЭМ!$B$39:$B$782,Q$190)+'СЕТ СН'!$F$12</f>
        <v>164.68987250000001</v>
      </c>
      <c r="R201" s="36">
        <f>SUMIFS(СВЦЭМ!$F$39:$F$782,СВЦЭМ!$A$39:$A$782,$A201,СВЦЭМ!$B$39:$B$782,R$190)+'СЕТ СН'!$F$12</f>
        <v>163.79771052999999</v>
      </c>
      <c r="S201" s="36">
        <f>SUMIFS(СВЦЭМ!$F$39:$F$782,СВЦЭМ!$A$39:$A$782,$A201,СВЦЭМ!$B$39:$B$782,S$190)+'СЕТ СН'!$F$12</f>
        <v>162.39664888999999</v>
      </c>
      <c r="T201" s="36">
        <f>SUMIFS(СВЦЭМ!$F$39:$F$782,СВЦЭМ!$A$39:$A$782,$A201,СВЦЭМ!$B$39:$B$782,T$190)+'СЕТ СН'!$F$12</f>
        <v>162.51055896</v>
      </c>
      <c r="U201" s="36">
        <f>SUMIFS(СВЦЭМ!$F$39:$F$782,СВЦЭМ!$A$39:$A$782,$A201,СВЦЭМ!$B$39:$B$782,U$190)+'СЕТ СН'!$F$12</f>
        <v>161.77859676</v>
      </c>
      <c r="V201" s="36">
        <f>SUMIFS(СВЦЭМ!$F$39:$F$782,СВЦЭМ!$A$39:$A$782,$A201,СВЦЭМ!$B$39:$B$782,V$190)+'СЕТ СН'!$F$12</f>
        <v>161.1203745</v>
      </c>
      <c r="W201" s="36">
        <f>SUMIFS(СВЦЭМ!$F$39:$F$782,СВЦЭМ!$A$39:$A$782,$A201,СВЦЭМ!$B$39:$B$782,W$190)+'СЕТ СН'!$F$12</f>
        <v>159.4252185</v>
      </c>
      <c r="X201" s="36">
        <f>SUMIFS(СВЦЭМ!$F$39:$F$782,СВЦЭМ!$A$39:$A$782,$A201,СВЦЭМ!$B$39:$B$782,X$190)+'СЕТ СН'!$F$12</f>
        <v>161.57731792000001</v>
      </c>
      <c r="Y201" s="36">
        <f>SUMIFS(СВЦЭМ!$F$39:$F$782,СВЦЭМ!$A$39:$A$782,$A201,СВЦЭМ!$B$39:$B$782,Y$190)+'СЕТ СН'!$F$12</f>
        <v>171.01200446999999</v>
      </c>
    </row>
    <row r="202" spans="1:25" ht="15.75" x14ac:dyDescent="0.2">
      <c r="A202" s="35">
        <f t="shared" si="5"/>
        <v>45089</v>
      </c>
      <c r="B202" s="36">
        <f>SUMIFS(СВЦЭМ!$F$39:$F$782,СВЦЭМ!$A$39:$A$782,$A202,СВЦЭМ!$B$39:$B$782,B$190)+'СЕТ СН'!$F$12</f>
        <v>199.89725440999999</v>
      </c>
      <c r="C202" s="36">
        <f>SUMIFS(СВЦЭМ!$F$39:$F$782,СВЦЭМ!$A$39:$A$782,$A202,СВЦЭМ!$B$39:$B$782,C$190)+'СЕТ СН'!$F$12</f>
        <v>204.18065737000001</v>
      </c>
      <c r="D202" s="36">
        <f>SUMIFS(СВЦЭМ!$F$39:$F$782,СВЦЭМ!$A$39:$A$782,$A202,СВЦЭМ!$B$39:$B$782,D$190)+'СЕТ СН'!$F$12</f>
        <v>212.45413736</v>
      </c>
      <c r="E202" s="36">
        <f>SUMIFS(СВЦЭМ!$F$39:$F$782,СВЦЭМ!$A$39:$A$782,$A202,СВЦЭМ!$B$39:$B$782,E$190)+'СЕТ СН'!$F$12</f>
        <v>210.74986494000001</v>
      </c>
      <c r="F202" s="36">
        <f>SUMIFS(СВЦЭМ!$F$39:$F$782,СВЦЭМ!$A$39:$A$782,$A202,СВЦЭМ!$B$39:$B$782,F$190)+'СЕТ СН'!$F$12</f>
        <v>210.27239926999999</v>
      </c>
      <c r="G202" s="36">
        <f>SUMIFS(СВЦЭМ!$F$39:$F$782,СВЦЭМ!$A$39:$A$782,$A202,СВЦЭМ!$B$39:$B$782,G$190)+'СЕТ СН'!$F$12</f>
        <v>209.26551024</v>
      </c>
      <c r="H202" s="36">
        <f>SUMIFS(СВЦЭМ!$F$39:$F$782,СВЦЭМ!$A$39:$A$782,$A202,СВЦЭМ!$B$39:$B$782,H$190)+'СЕТ СН'!$F$12</f>
        <v>195.08403874000001</v>
      </c>
      <c r="I202" s="36">
        <f>SUMIFS(СВЦЭМ!$F$39:$F$782,СВЦЭМ!$A$39:$A$782,$A202,СВЦЭМ!$B$39:$B$782,I$190)+'СЕТ СН'!$F$12</f>
        <v>187.05993767999999</v>
      </c>
      <c r="J202" s="36">
        <f>SUMIFS(СВЦЭМ!$F$39:$F$782,СВЦЭМ!$A$39:$A$782,$A202,СВЦЭМ!$B$39:$B$782,J$190)+'СЕТ СН'!$F$12</f>
        <v>172.09345493000001</v>
      </c>
      <c r="K202" s="36">
        <f>SUMIFS(СВЦЭМ!$F$39:$F$782,СВЦЭМ!$A$39:$A$782,$A202,СВЦЭМ!$B$39:$B$782,K$190)+'СЕТ СН'!$F$12</f>
        <v>169.24125494</v>
      </c>
      <c r="L202" s="36">
        <f>SUMIFS(СВЦЭМ!$F$39:$F$782,СВЦЭМ!$A$39:$A$782,$A202,СВЦЭМ!$B$39:$B$782,L$190)+'СЕТ СН'!$F$12</f>
        <v>167.29547901000001</v>
      </c>
      <c r="M202" s="36">
        <f>SUMIFS(СВЦЭМ!$F$39:$F$782,СВЦЭМ!$A$39:$A$782,$A202,СВЦЭМ!$B$39:$B$782,M$190)+'СЕТ СН'!$F$12</f>
        <v>172.10831873000001</v>
      </c>
      <c r="N202" s="36">
        <f>SUMIFS(СВЦЭМ!$F$39:$F$782,СВЦЭМ!$A$39:$A$782,$A202,СВЦЭМ!$B$39:$B$782,N$190)+'СЕТ СН'!$F$12</f>
        <v>176.16962472</v>
      </c>
      <c r="O202" s="36">
        <f>SUMIFS(СВЦЭМ!$F$39:$F$782,СВЦЭМ!$A$39:$A$782,$A202,СВЦЭМ!$B$39:$B$782,O$190)+'СЕТ СН'!$F$12</f>
        <v>179.91628237</v>
      </c>
      <c r="P202" s="36">
        <f>SUMIFS(СВЦЭМ!$F$39:$F$782,СВЦЭМ!$A$39:$A$782,$A202,СВЦЭМ!$B$39:$B$782,P$190)+'СЕТ СН'!$F$12</f>
        <v>181.88155408</v>
      </c>
      <c r="Q202" s="36">
        <f>SUMIFS(СВЦЭМ!$F$39:$F$782,СВЦЭМ!$A$39:$A$782,$A202,СВЦЭМ!$B$39:$B$782,Q$190)+'СЕТ СН'!$F$12</f>
        <v>184.19073172</v>
      </c>
      <c r="R202" s="36">
        <f>SUMIFS(СВЦЭМ!$F$39:$F$782,СВЦЭМ!$A$39:$A$782,$A202,СВЦЭМ!$B$39:$B$782,R$190)+'СЕТ СН'!$F$12</f>
        <v>179.82281748</v>
      </c>
      <c r="S202" s="36">
        <f>SUMIFS(СВЦЭМ!$F$39:$F$782,СВЦЭМ!$A$39:$A$782,$A202,СВЦЭМ!$B$39:$B$782,S$190)+'СЕТ СН'!$F$12</f>
        <v>177.28056907999999</v>
      </c>
      <c r="T202" s="36">
        <f>SUMIFS(СВЦЭМ!$F$39:$F$782,СВЦЭМ!$A$39:$A$782,$A202,СВЦЭМ!$B$39:$B$782,T$190)+'СЕТ СН'!$F$12</f>
        <v>178.46818200000001</v>
      </c>
      <c r="U202" s="36">
        <f>SUMIFS(СВЦЭМ!$F$39:$F$782,СВЦЭМ!$A$39:$A$782,$A202,СВЦЭМ!$B$39:$B$782,U$190)+'СЕТ СН'!$F$12</f>
        <v>169.53067826</v>
      </c>
      <c r="V202" s="36">
        <f>SUMIFS(СВЦЭМ!$F$39:$F$782,СВЦЭМ!$A$39:$A$782,$A202,СВЦЭМ!$B$39:$B$782,V$190)+'СЕТ СН'!$F$12</f>
        <v>164.80195982999999</v>
      </c>
      <c r="W202" s="36">
        <f>SUMIFS(СВЦЭМ!$F$39:$F$782,СВЦЭМ!$A$39:$A$782,$A202,СВЦЭМ!$B$39:$B$782,W$190)+'СЕТ СН'!$F$12</f>
        <v>165.82977493999999</v>
      </c>
      <c r="X202" s="36">
        <f>SUMIFS(СВЦЭМ!$F$39:$F$782,СВЦЭМ!$A$39:$A$782,$A202,СВЦЭМ!$B$39:$B$782,X$190)+'СЕТ СН'!$F$12</f>
        <v>174.27948694</v>
      </c>
      <c r="Y202" s="36">
        <f>SUMIFS(СВЦЭМ!$F$39:$F$782,СВЦЭМ!$A$39:$A$782,$A202,СВЦЭМ!$B$39:$B$782,Y$190)+'СЕТ СН'!$F$12</f>
        <v>182.39105359000001</v>
      </c>
    </row>
    <row r="203" spans="1:25" ht="15.75" x14ac:dyDescent="0.2">
      <c r="A203" s="35">
        <f t="shared" si="5"/>
        <v>45090</v>
      </c>
      <c r="B203" s="36">
        <f>SUMIFS(СВЦЭМ!$F$39:$F$782,СВЦЭМ!$A$39:$A$782,$A203,СВЦЭМ!$B$39:$B$782,B$190)+'СЕТ СН'!$F$12</f>
        <v>189.97471643</v>
      </c>
      <c r="C203" s="36">
        <f>SUMIFS(СВЦЭМ!$F$39:$F$782,СВЦЭМ!$A$39:$A$782,$A203,СВЦЭМ!$B$39:$B$782,C$190)+'СЕТ СН'!$F$12</f>
        <v>193.75496618</v>
      </c>
      <c r="D203" s="36">
        <f>SUMIFS(СВЦЭМ!$F$39:$F$782,СВЦЭМ!$A$39:$A$782,$A203,СВЦЭМ!$B$39:$B$782,D$190)+'СЕТ СН'!$F$12</f>
        <v>202.65676096999999</v>
      </c>
      <c r="E203" s="36">
        <f>SUMIFS(СВЦЭМ!$F$39:$F$782,СВЦЭМ!$A$39:$A$782,$A203,СВЦЭМ!$B$39:$B$782,E$190)+'СЕТ СН'!$F$12</f>
        <v>201.25776321999999</v>
      </c>
      <c r="F203" s="36">
        <f>SUMIFS(СВЦЭМ!$F$39:$F$782,СВЦЭМ!$A$39:$A$782,$A203,СВЦЭМ!$B$39:$B$782,F$190)+'СЕТ СН'!$F$12</f>
        <v>200.44871495999999</v>
      </c>
      <c r="G203" s="36">
        <f>SUMIFS(СВЦЭМ!$F$39:$F$782,СВЦЭМ!$A$39:$A$782,$A203,СВЦЭМ!$B$39:$B$782,G$190)+'СЕТ СН'!$F$12</f>
        <v>208.19249983</v>
      </c>
      <c r="H203" s="36">
        <f>SUMIFS(СВЦЭМ!$F$39:$F$782,СВЦЭМ!$A$39:$A$782,$A203,СВЦЭМ!$B$39:$B$782,H$190)+'СЕТ СН'!$F$12</f>
        <v>197.39294529</v>
      </c>
      <c r="I203" s="36">
        <f>SUMIFS(СВЦЭМ!$F$39:$F$782,СВЦЭМ!$A$39:$A$782,$A203,СВЦЭМ!$B$39:$B$782,I$190)+'СЕТ СН'!$F$12</f>
        <v>193.30068564999999</v>
      </c>
      <c r="J203" s="36">
        <f>SUMIFS(СВЦЭМ!$F$39:$F$782,СВЦЭМ!$A$39:$A$782,$A203,СВЦЭМ!$B$39:$B$782,J$190)+'СЕТ СН'!$F$12</f>
        <v>185.02095829000001</v>
      </c>
      <c r="K203" s="36">
        <f>SUMIFS(СВЦЭМ!$F$39:$F$782,СВЦЭМ!$A$39:$A$782,$A203,СВЦЭМ!$B$39:$B$782,K$190)+'СЕТ СН'!$F$12</f>
        <v>176.09389096000001</v>
      </c>
      <c r="L203" s="36">
        <f>SUMIFS(СВЦЭМ!$F$39:$F$782,СВЦЭМ!$A$39:$A$782,$A203,СВЦЭМ!$B$39:$B$782,L$190)+'СЕТ СН'!$F$12</f>
        <v>178.06265895000001</v>
      </c>
      <c r="M203" s="36">
        <f>SUMIFS(СВЦЭМ!$F$39:$F$782,СВЦЭМ!$A$39:$A$782,$A203,СВЦЭМ!$B$39:$B$782,M$190)+'СЕТ СН'!$F$12</f>
        <v>182.81926583000001</v>
      </c>
      <c r="N203" s="36">
        <f>SUMIFS(СВЦЭМ!$F$39:$F$782,СВЦЭМ!$A$39:$A$782,$A203,СВЦЭМ!$B$39:$B$782,N$190)+'СЕТ СН'!$F$12</f>
        <v>190.31477566999999</v>
      </c>
      <c r="O203" s="36">
        <f>SUMIFS(СВЦЭМ!$F$39:$F$782,СВЦЭМ!$A$39:$A$782,$A203,СВЦЭМ!$B$39:$B$782,O$190)+'СЕТ СН'!$F$12</f>
        <v>190.85873737</v>
      </c>
      <c r="P203" s="36">
        <f>SUMIFS(СВЦЭМ!$F$39:$F$782,СВЦЭМ!$A$39:$A$782,$A203,СВЦЭМ!$B$39:$B$782,P$190)+'СЕТ СН'!$F$12</f>
        <v>194.22121716000001</v>
      </c>
      <c r="Q203" s="36">
        <f>SUMIFS(СВЦЭМ!$F$39:$F$782,СВЦЭМ!$A$39:$A$782,$A203,СВЦЭМ!$B$39:$B$782,Q$190)+'СЕТ СН'!$F$12</f>
        <v>198.68512745999999</v>
      </c>
      <c r="R203" s="36">
        <f>SUMIFS(СВЦЭМ!$F$39:$F$782,СВЦЭМ!$A$39:$A$782,$A203,СВЦЭМ!$B$39:$B$782,R$190)+'СЕТ СН'!$F$12</f>
        <v>194.57800853000001</v>
      </c>
      <c r="S203" s="36">
        <f>SUMIFS(СВЦЭМ!$F$39:$F$782,СВЦЭМ!$A$39:$A$782,$A203,СВЦЭМ!$B$39:$B$782,S$190)+'СЕТ СН'!$F$12</f>
        <v>192.04140795000001</v>
      </c>
      <c r="T203" s="36">
        <f>SUMIFS(СВЦЭМ!$F$39:$F$782,СВЦЭМ!$A$39:$A$782,$A203,СВЦЭМ!$B$39:$B$782,T$190)+'СЕТ СН'!$F$12</f>
        <v>189.01962911999999</v>
      </c>
      <c r="U203" s="36">
        <f>SUMIFS(СВЦЭМ!$F$39:$F$782,СВЦЭМ!$A$39:$A$782,$A203,СВЦЭМ!$B$39:$B$782,U$190)+'СЕТ СН'!$F$12</f>
        <v>184.77887666999999</v>
      </c>
      <c r="V203" s="36">
        <f>SUMIFS(СВЦЭМ!$F$39:$F$782,СВЦЭМ!$A$39:$A$782,$A203,СВЦЭМ!$B$39:$B$782,V$190)+'СЕТ СН'!$F$12</f>
        <v>182.73689705000001</v>
      </c>
      <c r="W203" s="36">
        <f>SUMIFS(СВЦЭМ!$F$39:$F$782,СВЦЭМ!$A$39:$A$782,$A203,СВЦЭМ!$B$39:$B$782,W$190)+'СЕТ СН'!$F$12</f>
        <v>180.82388244000001</v>
      </c>
      <c r="X203" s="36">
        <f>SUMIFS(СВЦЭМ!$F$39:$F$782,СВЦЭМ!$A$39:$A$782,$A203,СВЦЭМ!$B$39:$B$782,X$190)+'СЕТ СН'!$F$12</f>
        <v>186.61921626</v>
      </c>
      <c r="Y203" s="36">
        <f>SUMIFS(СВЦЭМ!$F$39:$F$782,СВЦЭМ!$A$39:$A$782,$A203,СВЦЭМ!$B$39:$B$782,Y$190)+'СЕТ СН'!$F$12</f>
        <v>198.2939179</v>
      </c>
    </row>
    <row r="204" spans="1:25" ht="15.75" x14ac:dyDescent="0.2">
      <c r="A204" s="35">
        <f t="shared" si="5"/>
        <v>45091</v>
      </c>
      <c r="B204" s="36">
        <f>SUMIFS(СВЦЭМ!$F$39:$F$782,СВЦЭМ!$A$39:$A$782,$A204,СВЦЭМ!$B$39:$B$782,B$190)+'СЕТ СН'!$F$12</f>
        <v>204.10625408999999</v>
      </c>
      <c r="C204" s="36">
        <f>SUMIFS(СВЦЭМ!$F$39:$F$782,СВЦЭМ!$A$39:$A$782,$A204,СВЦЭМ!$B$39:$B$782,C$190)+'СЕТ СН'!$F$12</f>
        <v>214.14689150999999</v>
      </c>
      <c r="D204" s="36">
        <f>SUMIFS(СВЦЭМ!$F$39:$F$782,СВЦЭМ!$A$39:$A$782,$A204,СВЦЭМ!$B$39:$B$782,D$190)+'СЕТ СН'!$F$12</f>
        <v>226.8162045</v>
      </c>
      <c r="E204" s="36">
        <f>SUMIFS(СВЦЭМ!$F$39:$F$782,СВЦЭМ!$A$39:$A$782,$A204,СВЦЭМ!$B$39:$B$782,E$190)+'СЕТ СН'!$F$12</f>
        <v>228.01894881000001</v>
      </c>
      <c r="F204" s="36">
        <f>SUMIFS(СВЦЭМ!$F$39:$F$782,СВЦЭМ!$A$39:$A$782,$A204,СВЦЭМ!$B$39:$B$782,F$190)+'СЕТ СН'!$F$12</f>
        <v>228.74083858</v>
      </c>
      <c r="G204" s="36">
        <f>SUMIFS(СВЦЭМ!$F$39:$F$782,СВЦЭМ!$A$39:$A$782,$A204,СВЦЭМ!$B$39:$B$782,G$190)+'СЕТ СН'!$F$12</f>
        <v>227.09774107999999</v>
      </c>
      <c r="H204" s="36">
        <f>SUMIFS(СВЦЭМ!$F$39:$F$782,СВЦЭМ!$A$39:$A$782,$A204,СВЦЭМ!$B$39:$B$782,H$190)+'СЕТ СН'!$F$12</f>
        <v>212.11105823</v>
      </c>
      <c r="I204" s="36">
        <f>SUMIFS(СВЦЭМ!$F$39:$F$782,СВЦЭМ!$A$39:$A$782,$A204,СВЦЭМ!$B$39:$B$782,I$190)+'СЕТ СН'!$F$12</f>
        <v>199.93450989999999</v>
      </c>
      <c r="J204" s="36">
        <f>SUMIFS(СВЦЭМ!$F$39:$F$782,СВЦЭМ!$A$39:$A$782,$A204,СВЦЭМ!$B$39:$B$782,J$190)+'СЕТ СН'!$F$12</f>
        <v>189.90668112</v>
      </c>
      <c r="K204" s="36">
        <f>SUMIFS(СВЦЭМ!$F$39:$F$782,СВЦЭМ!$A$39:$A$782,$A204,СВЦЭМ!$B$39:$B$782,K$190)+'СЕТ СН'!$F$12</f>
        <v>188.07370936999999</v>
      </c>
      <c r="L204" s="36">
        <f>SUMIFS(СВЦЭМ!$F$39:$F$782,СВЦЭМ!$A$39:$A$782,$A204,СВЦЭМ!$B$39:$B$782,L$190)+'СЕТ СН'!$F$12</f>
        <v>187.06751936000001</v>
      </c>
      <c r="M204" s="36">
        <f>SUMIFS(СВЦЭМ!$F$39:$F$782,СВЦЭМ!$A$39:$A$782,$A204,СВЦЭМ!$B$39:$B$782,M$190)+'СЕТ СН'!$F$12</f>
        <v>191.64895999000001</v>
      </c>
      <c r="N204" s="36">
        <f>SUMIFS(СВЦЭМ!$F$39:$F$782,СВЦЭМ!$A$39:$A$782,$A204,СВЦЭМ!$B$39:$B$782,N$190)+'СЕТ СН'!$F$12</f>
        <v>193.2085907</v>
      </c>
      <c r="O204" s="36">
        <f>SUMIFS(СВЦЭМ!$F$39:$F$782,СВЦЭМ!$A$39:$A$782,$A204,СВЦЭМ!$B$39:$B$782,O$190)+'СЕТ СН'!$F$12</f>
        <v>192.25038135</v>
      </c>
      <c r="P204" s="36">
        <f>SUMIFS(СВЦЭМ!$F$39:$F$782,СВЦЭМ!$A$39:$A$782,$A204,СВЦЭМ!$B$39:$B$782,P$190)+'СЕТ СН'!$F$12</f>
        <v>194.08610166</v>
      </c>
      <c r="Q204" s="36">
        <f>SUMIFS(СВЦЭМ!$F$39:$F$782,СВЦЭМ!$A$39:$A$782,$A204,СВЦЭМ!$B$39:$B$782,Q$190)+'СЕТ СН'!$F$12</f>
        <v>195.65586468000001</v>
      </c>
      <c r="R204" s="36">
        <f>SUMIFS(СВЦЭМ!$F$39:$F$782,СВЦЭМ!$A$39:$A$782,$A204,СВЦЭМ!$B$39:$B$782,R$190)+'СЕТ СН'!$F$12</f>
        <v>193.99324005</v>
      </c>
      <c r="S204" s="36">
        <f>SUMIFS(СВЦЭМ!$F$39:$F$782,СВЦЭМ!$A$39:$A$782,$A204,СВЦЭМ!$B$39:$B$782,S$190)+'СЕТ СН'!$F$12</f>
        <v>193.01334256000001</v>
      </c>
      <c r="T204" s="36">
        <f>SUMIFS(СВЦЭМ!$F$39:$F$782,СВЦЭМ!$A$39:$A$782,$A204,СВЦЭМ!$B$39:$B$782,T$190)+'СЕТ СН'!$F$12</f>
        <v>192.48936474000001</v>
      </c>
      <c r="U204" s="36">
        <f>SUMIFS(СВЦЭМ!$F$39:$F$782,СВЦЭМ!$A$39:$A$782,$A204,СВЦЭМ!$B$39:$B$782,U$190)+'СЕТ СН'!$F$12</f>
        <v>192.24000742000001</v>
      </c>
      <c r="V204" s="36">
        <f>SUMIFS(СВЦЭМ!$F$39:$F$782,СВЦЭМ!$A$39:$A$782,$A204,СВЦЭМ!$B$39:$B$782,V$190)+'СЕТ СН'!$F$12</f>
        <v>191.70920249</v>
      </c>
      <c r="W204" s="36">
        <f>SUMIFS(СВЦЭМ!$F$39:$F$782,СВЦЭМ!$A$39:$A$782,$A204,СВЦЭМ!$B$39:$B$782,W$190)+'СЕТ СН'!$F$12</f>
        <v>186.81540482</v>
      </c>
      <c r="X204" s="36">
        <f>SUMIFS(СВЦЭМ!$F$39:$F$782,СВЦЭМ!$A$39:$A$782,$A204,СВЦЭМ!$B$39:$B$782,X$190)+'СЕТ СН'!$F$12</f>
        <v>188.56449319000001</v>
      </c>
      <c r="Y204" s="36">
        <f>SUMIFS(СВЦЭМ!$F$39:$F$782,СВЦЭМ!$A$39:$A$782,$A204,СВЦЭМ!$B$39:$B$782,Y$190)+'СЕТ СН'!$F$12</f>
        <v>195.13644152000001</v>
      </c>
    </row>
    <row r="205" spans="1:25" ht="15.75" x14ac:dyDescent="0.2">
      <c r="A205" s="35">
        <f t="shared" si="5"/>
        <v>45092</v>
      </c>
      <c r="B205" s="36">
        <f>SUMIFS(СВЦЭМ!$F$39:$F$782,СВЦЭМ!$A$39:$A$782,$A205,СВЦЭМ!$B$39:$B$782,B$190)+'СЕТ СН'!$F$12</f>
        <v>180.64446122000001</v>
      </c>
      <c r="C205" s="36">
        <f>SUMIFS(СВЦЭМ!$F$39:$F$782,СВЦЭМ!$A$39:$A$782,$A205,СВЦЭМ!$B$39:$B$782,C$190)+'СЕТ СН'!$F$12</f>
        <v>189.08256978</v>
      </c>
      <c r="D205" s="36">
        <f>SUMIFS(СВЦЭМ!$F$39:$F$782,СВЦЭМ!$A$39:$A$782,$A205,СВЦЭМ!$B$39:$B$782,D$190)+'СЕТ СН'!$F$12</f>
        <v>197.75909116</v>
      </c>
      <c r="E205" s="36">
        <f>SUMIFS(СВЦЭМ!$F$39:$F$782,СВЦЭМ!$A$39:$A$782,$A205,СВЦЭМ!$B$39:$B$782,E$190)+'СЕТ СН'!$F$12</f>
        <v>198.5980994</v>
      </c>
      <c r="F205" s="36">
        <f>SUMIFS(СВЦЭМ!$F$39:$F$782,СВЦЭМ!$A$39:$A$782,$A205,СВЦЭМ!$B$39:$B$782,F$190)+'СЕТ СН'!$F$12</f>
        <v>195.48659918999999</v>
      </c>
      <c r="G205" s="36">
        <f>SUMIFS(СВЦЭМ!$F$39:$F$782,СВЦЭМ!$A$39:$A$782,$A205,СВЦЭМ!$B$39:$B$782,G$190)+'СЕТ СН'!$F$12</f>
        <v>195.91677576999999</v>
      </c>
      <c r="H205" s="36">
        <f>SUMIFS(СВЦЭМ!$F$39:$F$782,СВЦЭМ!$A$39:$A$782,$A205,СВЦЭМ!$B$39:$B$782,H$190)+'СЕТ СН'!$F$12</f>
        <v>180.96899667</v>
      </c>
      <c r="I205" s="36">
        <f>SUMIFS(СВЦЭМ!$F$39:$F$782,СВЦЭМ!$A$39:$A$782,$A205,СВЦЭМ!$B$39:$B$782,I$190)+'СЕТ СН'!$F$12</f>
        <v>166.71532010000001</v>
      </c>
      <c r="J205" s="36">
        <f>SUMIFS(СВЦЭМ!$F$39:$F$782,СВЦЭМ!$A$39:$A$782,$A205,СВЦЭМ!$B$39:$B$782,J$190)+'СЕТ СН'!$F$12</f>
        <v>162.61107369999999</v>
      </c>
      <c r="K205" s="36">
        <f>SUMIFS(СВЦЭМ!$F$39:$F$782,СВЦЭМ!$A$39:$A$782,$A205,СВЦЭМ!$B$39:$B$782,K$190)+'СЕТ СН'!$F$12</f>
        <v>161.23195588999999</v>
      </c>
      <c r="L205" s="36">
        <f>SUMIFS(СВЦЭМ!$F$39:$F$782,СВЦЭМ!$A$39:$A$782,$A205,СВЦЭМ!$B$39:$B$782,L$190)+'СЕТ СН'!$F$12</f>
        <v>158.15482531000001</v>
      </c>
      <c r="M205" s="36">
        <f>SUMIFS(СВЦЭМ!$F$39:$F$782,СВЦЭМ!$A$39:$A$782,$A205,СВЦЭМ!$B$39:$B$782,M$190)+'СЕТ СН'!$F$12</f>
        <v>159.5625287</v>
      </c>
      <c r="N205" s="36">
        <f>SUMIFS(СВЦЭМ!$F$39:$F$782,СВЦЭМ!$A$39:$A$782,$A205,СВЦЭМ!$B$39:$B$782,N$190)+'СЕТ СН'!$F$12</f>
        <v>162.91111691</v>
      </c>
      <c r="O205" s="36">
        <f>SUMIFS(СВЦЭМ!$F$39:$F$782,СВЦЭМ!$A$39:$A$782,$A205,СВЦЭМ!$B$39:$B$782,O$190)+'СЕТ СН'!$F$12</f>
        <v>163.78191233000001</v>
      </c>
      <c r="P205" s="36">
        <f>SUMIFS(СВЦЭМ!$F$39:$F$782,СВЦЭМ!$A$39:$A$782,$A205,СВЦЭМ!$B$39:$B$782,P$190)+'СЕТ СН'!$F$12</f>
        <v>165.69337324</v>
      </c>
      <c r="Q205" s="36">
        <f>SUMIFS(СВЦЭМ!$F$39:$F$782,СВЦЭМ!$A$39:$A$782,$A205,СВЦЭМ!$B$39:$B$782,Q$190)+'СЕТ СН'!$F$12</f>
        <v>165.88871914999999</v>
      </c>
      <c r="R205" s="36">
        <f>SUMIFS(СВЦЭМ!$F$39:$F$782,СВЦЭМ!$A$39:$A$782,$A205,СВЦЭМ!$B$39:$B$782,R$190)+'СЕТ СН'!$F$12</f>
        <v>160.65636806000001</v>
      </c>
      <c r="S205" s="36">
        <f>SUMIFS(СВЦЭМ!$F$39:$F$782,СВЦЭМ!$A$39:$A$782,$A205,СВЦЭМ!$B$39:$B$782,S$190)+'СЕТ СН'!$F$12</f>
        <v>161.84508464999999</v>
      </c>
      <c r="T205" s="36">
        <f>SUMIFS(СВЦЭМ!$F$39:$F$782,СВЦЭМ!$A$39:$A$782,$A205,СВЦЭМ!$B$39:$B$782,T$190)+'СЕТ СН'!$F$12</f>
        <v>161.67736339000001</v>
      </c>
      <c r="U205" s="36">
        <f>SUMIFS(СВЦЭМ!$F$39:$F$782,СВЦЭМ!$A$39:$A$782,$A205,СВЦЭМ!$B$39:$B$782,U$190)+'СЕТ СН'!$F$12</f>
        <v>161.49105431999999</v>
      </c>
      <c r="V205" s="36">
        <f>SUMIFS(СВЦЭМ!$F$39:$F$782,СВЦЭМ!$A$39:$A$782,$A205,СВЦЭМ!$B$39:$B$782,V$190)+'СЕТ СН'!$F$12</f>
        <v>164.42253653</v>
      </c>
      <c r="W205" s="36">
        <f>SUMIFS(СВЦЭМ!$F$39:$F$782,СВЦЭМ!$A$39:$A$782,$A205,СВЦЭМ!$B$39:$B$782,W$190)+'СЕТ СН'!$F$12</f>
        <v>161.58552657000001</v>
      </c>
      <c r="X205" s="36">
        <f>SUMIFS(СВЦЭМ!$F$39:$F$782,СВЦЭМ!$A$39:$A$782,$A205,СВЦЭМ!$B$39:$B$782,X$190)+'СЕТ СН'!$F$12</f>
        <v>164.3787901</v>
      </c>
      <c r="Y205" s="36">
        <f>SUMIFS(СВЦЭМ!$F$39:$F$782,СВЦЭМ!$A$39:$A$782,$A205,СВЦЭМ!$B$39:$B$782,Y$190)+'СЕТ СН'!$F$12</f>
        <v>174.51321095</v>
      </c>
    </row>
    <row r="206" spans="1:25" ht="15.75" x14ac:dyDescent="0.2">
      <c r="A206" s="35">
        <f t="shared" si="5"/>
        <v>45093</v>
      </c>
      <c r="B206" s="36">
        <f>SUMIFS(СВЦЭМ!$F$39:$F$782,СВЦЭМ!$A$39:$A$782,$A206,СВЦЭМ!$B$39:$B$782,B$190)+'СЕТ СН'!$F$12</f>
        <v>190.31434093999999</v>
      </c>
      <c r="C206" s="36">
        <f>SUMIFS(СВЦЭМ!$F$39:$F$782,СВЦЭМ!$A$39:$A$782,$A206,СВЦЭМ!$B$39:$B$782,C$190)+'СЕТ СН'!$F$12</f>
        <v>196.82530130000001</v>
      </c>
      <c r="D206" s="36">
        <f>SUMIFS(СВЦЭМ!$F$39:$F$782,СВЦЭМ!$A$39:$A$782,$A206,СВЦЭМ!$B$39:$B$782,D$190)+'СЕТ СН'!$F$12</f>
        <v>207.70075047</v>
      </c>
      <c r="E206" s="36">
        <f>SUMIFS(СВЦЭМ!$F$39:$F$782,СВЦЭМ!$A$39:$A$782,$A206,СВЦЭМ!$B$39:$B$782,E$190)+'СЕТ СН'!$F$12</f>
        <v>209.44970312999999</v>
      </c>
      <c r="F206" s="36">
        <f>SUMIFS(СВЦЭМ!$F$39:$F$782,СВЦЭМ!$A$39:$A$782,$A206,СВЦЭМ!$B$39:$B$782,F$190)+'СЕТ СН'!$F$12</f>
        <v>209.89817757</v>
      </c>
      <c r="G206" s="36">
        <f>SUMIFS(СВЦЭМ!$F$39:$F$782,СВЦЭМ!$A$39:$A$782,$A206,СВЦЭМ!$B$39:$B$782,G$190)+'СЕТ СН'!$F$12</f>
        <v>205.13183703000001</v>
      </c>
      <c r="H206" s="36">
        <f>SUMIFS(СВЦЭМ!$F$39:$F$782,СВЦЭМ!$A$39:$A$782,$A206,СВЦЭМ!$B$39:$B$782,H$190)+'СЕТ СН'!$F$12</f>
        <v>190.48594825999999</v>
      </c>
      <c r="I206" s="36">
        <f>SUMIFS(СВЦЭМ!$F$39:$F$782,СВЦЭМ!$A$39:$A$782,$A206,СВЦЭМ!$B$39:$B$782,I$190)+'СЕТ СН'!$F$12</f>
        <v>183.53853165000001</v>
      </c>
      <c r="J206" s="36">
        <f>SUMIFS(СВЦЭМ!$F$39:$F$782,СВЦЭМ!$A$39:$A$782,$A206,СВЦЭМ!$B$39:$B$782,J$190)+'СЕТ СН'!$F$12</f>
        <v>173.26513718000001</v>
      </c>
      <c r="K206" s="36">
        <f>SUMIFS(СВЦЭМ!$F$39:$F$782,СВЦЭМ!$A$39:$A$782,$A206,СВЦЭМ!$B$39:$B$782,K$190)+'СЕТ СН'!$F$12</f>
        <v>175.10476224000001</v>
      </c>
      <c r="L206" s="36">
        <f>SUMIFS(СВЦЭМ!$F$39:$F$782,СВЦЭМ!$A$39:$A$782,$A206,СВЦЭМ!$B$39:$B$782,L$190)+'СЕТ СН'!$F$12</f>
        <v>175.50649626000001</v>
      </c>
      <c r="M206" s="36">
        <f>SUMIFS(СВЦЭМ!$F$39:$F$782,СВЦЭМ!$A$39:$A$782,$A206,СВЦЭМ!$B$39:$B$782,M$190)+'СЕТ СН'!$F$12</f>
        <v>178.89874442000001</v>
      </c>
      <c r="N206" s="36">
        <f>SUMIFS(СВЦЭМ!$F$39:$F$782,СВЦЭМ!$A$39:$A$782,$A206,СВЦЭМ!$B$39:$B$782,N$190)+'СЕТ СН'!$F$12</f>
        <v>184.2166139</v>
      </c>
      <c r="O206" s="36">
        <f>SUMIFS(СВЦЭМ!$F$39:$F$782,СВЦЭМ!$A$39:$A$782,$A206,СВЦЭМ!$B$39:$B$782,O$190)+'СЕТ СН'!$F$12</f>
        <v>184.14739487</v>
      </c>
      <c r="P206" s="36">
        <f>SUMIFS(СВЦЭМ!$F$39:$F$782,СВЦЭМ!$A$39:$A$782,$A206,СВЦЭМ!$B$39:$B$782,P$190)+'СЕТ СН'!$F$12</f>
        <v>184.86739968000001</v>
      </c>
      <c r="Q206" s="36">
        <f>SUMIFS(СВЦЭМ!$F$39:$F$782,СВЦЭМ!$A$39:$A$782,$A206,СВЦЭМ!$B$39:$B$782,Q$190)+'СЕТ СН'!$F$12</f>
        <v>182.49266487</v>
      </c>
      <c r="R206" s="36">
        <f>SUMIFS(СВЦЭМ!$F$39:$F$782,СВЦЭМ!$A$39:$A$782,$A206,СВЦЭМ!$B$39:$B$782,R$190)+'СЕТ СН'!$F$12</f>
        <v>180.90654189</v>
      </c>
      <c r="S206" s="36">
        <f>SUMIFS(СВЦЭМ!$F$39:$F$782,СВЦЭМ!$A$39:$A$782,$A206,СВЦЭМ!$B$39:$B$782,S$190)+'СЕТ СН'!$F$12</f>
        <v>178.22634246000001</v>
      </c>
      <c r="T206" s="36">
        <f>SUMIFS(СВЦЭМ!$F$39:$F$782,СВЦЭМ!$A$39:$A$782,$A206,СВЦЭМ!$B$39:$B$782,T$190)+'СЕТ СН'!$F$12</f>
        <v>176.97093408999999</v>
      </c>
      <c r="U206" s="36">
        <f>SUMIFS(СВЦЭМ!$F$39:$F$782,СВЦЭМ!$A$39:$A$782,$A206,СВЦЭМ!$B$39:$B$782,U$190)+'СЕТ СН'!$F$12</f>
        <v>177.16996793000001</v>
      </c>
      <c r="V206" s="36">
        <f>SUMIFS(СВЦЭМ!$F$39:$F$782,СВЦЭМ!$A$39:$A$782,$A206,СВЦЭМ!$B$39:$B$782,V$190)+'СЕТ СН'!$F$12</f>
        <v>175.92265040999999</v>
      </c>
      <c r="W206" s="36">
        <f>SUMIFS(СВЦЭМ!$F$39:$F$782,СВЦЭМ!$A$39:$A$782,$A206,СВЦЭМ!$B$39:$B$782,W$190)+'СЕТ СН'!$F$12</f>
        <v>171.65211099999999</v>
      </c>
      <c r="X206" s="36">
        <f>SUMIFS(СВЦЭМ!$F$39:$F$782,СВЦЭМ!$A$39:$A$782,$A206,СВЦЭМ!$B$39:$B$782,X$190)+'СЕТ СН'!$F$12</f>
        <v>177.83358225999999</v>
      </c>
      <c r="Y206" s="36">
        <f>SUMIFS(СВЦЭМ!$F$39:$F$782,СВЦЭМ!$A$39:$A$782,$A206,СВЦЭМ!$B$39:$B$782,Y$190)+'СЕТ СН'!$F$12</f>
        <v>195.10483310000001</v>
      </c>
    </row>
    <row r="207" spans="1:25" ht="15.75" x14ac:dyDescent="0.2">
      <c r="A207" s="35">
        <f t="shared" si="5"/>
        <v>45094</v>
      </c>
      <c r="B207" s="36">
        <f>SUMIFS(СВЦЭМ!$F$39:$F$782,СВЦЭМ!$A$39:$A$782,$A207,СВЦЭМ!$B$39:$B$782,B$190)+'СЕТ СН'!$F$12</f>
        <v>177.99481799</v>
      </c>
      <c r="C207" s="36">
        <f>SUMIFS(СВЦЭМ!$F$39:$F$782,СВЦЭМ!$A$39:$A$782,$A207,СВЦЭМ!$B$39:$B$782,C$190)+'СЕТ СН'!$F$12</f>
        <v>187.17741509000001</v>
      </c>
      <c r="D207" s="36">
        <f>SUMIFS(СВЦЭМ!$F$39:$F$782,СВЦЭМ!$A$39:$A$782,$A207,СВЦЭМ!$B$39:$B$782,D$190)+'СЕТ СН'!$F$12</f>
        <v>191.59979773000001</v>
      </c>
      <c r="E207" s="36">
        <f>SUMIFS(СВЦЭМ!$F$39:$F$782,СВЦЭМ!$A$39:$A$782,$A207,СВЦЭМ!$B$39:$B$782,E$190)+'СЕТ СН'!$F$12</f>
        <v>191.41446948999999</v>
      </c>
      <c r="F207" s="36">
        <f>SUMIFS(СВЦЭМ!$F$39:$F$782,СВЦЭМ!$A$39:$A$782,$A207,СВЦЭМ!$B$39:$B$782,F$190)+'СЕТ СН'!$F$12</f>
        <v>190.60415585000001</v>
      </c>
      <c r="G207" s="36">
        <f>SUMIFS(СВЦЭМ!$F$39:$F$782,СВЦЭМ!$A$39:$A$782,$A207,СВЦЭМ!$B$39:$B$782,G$190)+'СЕТ СН'!$F$12</f>
        <v>194.46164490999999</v>
      </c>
      <c r="H207" s="36">
        <f>SUMIFS(СВЦЭМ!$F$39:$F$782,СВЦЭМ!$A$39:$A$782,$A207,СВЦЭМ!$B$39:$B$782,H$190)+'СЕТ СН'!$F$12</f>
        <v>186.81021580000001</v>
      </c>
      <c r="I207" s="36">
        <f>SUMIFS(СВЦЭМ!$F$39:$F$782,СВЦЭМ!$A$39:$A$782,$A207,СВЦЭМ!$B$39:$B$782,I$190)+'СЕТ СН'!$F$12</f>
        <v>177.33449747</v>
      </c>
      <c r="J207" s="36">
        <f>SUMIFS(СВЦЭМ!$F$39:$F$782,СВЦЭМ!$A$39:$A$782,$A207,СВЦЭМ!$B$39:$B$782,J$190)+'СЕТ СН'!$F$12</f>
        <v>164.13732816999999</v>
      </c>
      <c r="K207" s="36">
        <f>SUMIFS(СВЦЭМ!$F$39:$F$782,СВЦЭМ!$A$39:$A$782,$A207,СВЦЭМ!$B$39:$B$782,K$190)+'СЕТ СН'!$F$12</f>
        <v>157.66186794999999</v>
      </c>
      <c r="L207" s="36">
        <f>SUMIFS(СВЦЭМ!$F$39:$F$782,СВЦЭМ!$A$39:$A$782,$A207,СВЦЭМ!$B$39:$B$782,L$190)+'СЕТ СН'!$F$12</f>
        <v>154.99899793</v>
      </c>
      <c r="M207" s="36">
        <f>SUMIFS(СВЦЭМ!$F$39:$F$782,СВЦЭМ!$A$39:$A$782,$A207,СВЦЭМ!$B$39:$B$782,M$190)+'СЕТ СН'!$F$12</f>
        <v>156.00322929000001</v>
      </c>
      <c r="N207" s="36">
        <f>SUMIFS(СВЦЭМ!$F$39:$F$782,СВЦЭМ!$A$39:$A$782,$A207,СВЦЭМ!$B$39:$B$782,N$190)+'СЕТ СН'!$F$12</f>
        <v>160.15801804</v>
      </c>
      <c r="O207" s="36">
        <f>SUMIFS(СВЦЭМ!$F$39:$F$782,СВЦЭМ!$A$39:$A$782,$A207,СВЦЭМ!$B$39:$B$782,O$190)+'СЕТ СН'!$F$12</f>
        <v>160.02558823999999</v>
      </c>
      <c r="P207" s="36">
        <f>SUMIFS(СВЦЭМ!$F$39:$F$782,СВЦЭМ!$A$39:$A$782,$A207,СВЦЭМ!$B$39:$B$782,P$190)+'СЕТ СН'!$F$12</f>
        <v>162.35136177999999</v>
      </c>
      <c r="Q207" s="36">
        <f>SUMIFS(СВЦЭМ!$F$39:$F$782,СВЦЭМ!$A$39:$A$782,$A207,СВЦЭМ!$B$39:$B$782,Q$190)+'СЕТ СН'!$F$12</f>
        <v>164.41397512</v>
      </c>
      <c r="R207" s="36">
        <f>SUMIFS(СВЦЭМ!$F$39:$F$782,СВЦЭМ!$A$39:$A$782,$A207,СВЦЭМ!$B$39:$B$782,R$190)+'СЕТ СН'!$F$12</f>
        <v>163.03244678999999</v>
      </c>
      <c r="S207" s="36">
        <f>SUMIFS(СВЦЭМ!$F$39:$F$782,СВЦЭМ!$A$39:$A$782,$A207,СВЦЭМ!$B$39:$B$782,S$190)+'СЕТ СН'!$F$12</f>
        <v>160.8526827</v>
      </c>
      <c r="T207" s="36">
        <f>SUMIFS(СВЦЭМ!$F$39:$F$782,СВЦЭМ!$A$39:$A$782,$A207,СВЦЭМ!$B$39:$B$782,T$190)+'СЕТ СН'!$F$12</f>
        <v>158.78322596999999</v>
      </c>
      <c r="U207" s="36">
        <f>SUMIFS(СВЦЭМ!$F$39:$F$782,СВЦЭМ!$A$39:$A$782,$A207,СВЦЭМ!$B$39:$B$782,U$190)+'СЕТ СН'!$F$12</f>
        <v>158.44515636</v>
      </c>
      <c r="V207" s="36">
        <f>SUMIFS(СВЦЭМ!$F$39:$F$782,СВЦЭМ!$A$39:$A$782,$A207,СВЦЭМ!$B$39:$B$782,V$190)+'СЕТ СН'!$F$12</f>
        <v>157.00175511</v>
      </c>
      <c r="W207" s="36">
        <f>SUMIFS(СВЦЭМ!$F$39:$F$782,СВЦЭМ!$A$39:$A$782,$A207,СВЦЭМ!$B$39:$B$782,W$190)+'СЕТ СН'!$F$12</f>
        <v>153.63059543</v>
      </c>
      <c r="X207" s="36">
        <f>SUMIFS(СВЦЭМ!$F$39:$F$782,СВЦЭМ!$A$39:$A$782,$A207,СВЦЭМ!$B$39:$B$782,X$190)+'СЕТ СН'!$F$12</f>
        <v>160.22072238999999</v>
      </c>
      <c r="Y207" s="36">
        <f>SUMIFS(СВЦЭМ!$F$39:$F$782,СВЦЭМ!$A$39:$A$782,$A207,СВЦЭМ!$B$39:$B$782,Y$190)+'СЕТ СН'!$F$12</f>
        <v>168.87548135</v>
      </c>
    </row>
    <row r="208" spans="1:25" ht="15.75" x14ac:dyDescent="0.2">
      <c r="A208" s="35">
        <f t="shared" si="5"/>
        <v>45095</v>
      </c>
      <c r="B208" s="36">
        <f>SUMIFS(СВЦЭМ!$F$39:$F$782,СВЦЭМ!$A$39:$A$782,$A208,СВЦЭМ!$B$39:$B$782,B$190)+'СЕТ СН'!$F$12</f>
        <v>192.35938332000001</v>
      </c>
      <c r="C208" s="36">
        <f>SUMIFS(СВЦЭМ!$F$39:$F$782,СВЦЭМ!$A$39:$A$782,$A208,СВЦЭМ!$B$39:$B$782,C$190)+'СЕТ СН'!$F$12</f>
        <v>204.31553649</v>
      </c>
      <c r="D208" s="36">
        <f>SUMIFS(СВЦЭМ!$F$39:$F$782,СВЦЭМ!$A$39:$A$782,$A208,СВЦЭМ!$B$39:$B$782,D$190)+'СЕТ СН'!$F$12</f>
        <v>208.07514075</v>
      </c>
      <c r="E208" s="36">
        <f>SUMIFS(СВЦЭМ!$F$39:$F$782,СВЦЭМ!$A$39:$A$782,$A208,СВЦЭМ!$B$39:$B$782,E$190)+'СЕТ СН'!$F$12</f>
        <v>211.2813845</v>
      </c>
      <c r="F208" s="36">
        <f>SUMIFS(СВЦЭМ!$F$39:$F$782,СВЦЭМ!$A$39:$A$782,$A208,СВЦЭМ!$B$39:$B$782,F$190)+'СЕТ СН'!$F$12</f>
        <v>214.05178443</v>
      </c>
      <c r="G208" s="36">
        <f>SUMIFS(СВЦЭМ!$F$39:$F$782,СВЦЭМ!$A$39:$A$782,$A208,СВЦЭМ!$B$39:$B$782,G$190)+'СЕТ СН'!$F$12</f>
        <v>213.74235705000001</v>
      </c>
      <c r="H208" s="36">
        <f>SUMIFS(СВЦЭМ!$F$39:$F$782,СВЦЭМ!$A$39:$A$782,$A208,СВЦЭМ!$B$39:$B$782,H$190)+'СЕТ СН'!$F$12</f>
        <v>208.79625615</v>
      </c>
      <c r="I208" s="36">
        <f>SUMIFS(СВЦЭМ!$F$39:$F$782,СВЦЭМ!$A$39:$A$782,$A208,СВЦЭМ!$B$39:$B$782,I$190)+'СЕТ СН'!$F$12</f>
        <v>204.82007404999999</v>
      </c>
      <c r="J208" s="36">
        <f>SUMIFS(СВЦЭМ!$F$39:$F$782,СВЦЭМ!$A$39:$A$782,$A208,СВЦЭМ!$B$39:$B$782,J$190)+'СЕТ СН'!$F$12</f>
        <v>196.71306962</v>
      </c>
      <c r="K208" s="36">
        <f>SUMIFS(СВЦЭМ!$F$39:$F$782,СВЦЭМ!$A$39:$A$782,$A208,СВЦЭМ!$B$39:$B$782,K$190)+'СЕТ СН'!$F$12</f>
        <v>190.51204795000001</v>
      </c>
      <c r="L208" s="36">
        <f>SUMIFS(СВЦЭМ!$F$39:$F$782,СВЦЭМ!$A$39:$A$782,$A208,СВЦЭМ!$B$39:$B$782,L$190)+'СЕТ СН'!$F$12</f>
        <v>190.48441256999999</v>
      </c>
      <c r="M208" s="36">
        <f>SUMIFS(СВЦЭМ!$F$39:$F$782,СВЦЭМ!$A$39:$A$782,$A208,СВЦЭМ!$B$39:$B$782,M$190)+'СЕТ СН'!$F$12</f>
        <v>194.10469454</v>
      </c>
      <c r="N208" s="36">
        <f>SUMIFS(СВЦЭМ!$F$39:$F$782,СВЦЭМ!$A$39:$A$782,$A208,СВЦЭМ!$B$39:$B$782,N$190)+'СЕТ СН'!$F$12</f>
        <v>195.47578111000001</v>
      </c>
      <c r="O208" s="36">
        <f>SUMIFS(СВЦЭМ!$F$39:$F$782,СВЦЭМ!$A$39:$A$782,$A208,СВЦЭМ!$B$39:$B$782,O$190)+'СЕТ СН'!$F$12</f>
        <v>196.54483920000001</v>
      </c>
      <c r="P208" s="36">
        <f>SUMIFS(СВЦЭМ!$F$39:$F$782,СВЦЭМ!$A$39:$A$782,$A208,СВЦЭМ!$B$39:$B$782,P$190)+'СЕТ СН'!$F$12</f>
        <v>198.78298061000001</v>
      </c>
      <c r="Q208" s="36">
        <f>SUMIFS(СВЦЭМ!$F$39:$F$782,СВЦЭМ!$A$39:$A$782,$A208,СВЦЭМ!$B$39:$B$782,Q$190)+'СЕТ СН'!$F$12</f>
        <v>199.02065569000001</v>
      </c>
      <c r="R208" s="36">
        <f>SUMIFS(СВЦЭМ!$F$39:$F$782,СВЦЭМ!$A$39:$A$782,$A208,СВЦЭМ!$B$39:$B$782,R$190)+'СЕТ СН'!$F$12</f>
        <v>197.18510033999999</v>
      </c>
      <c r="S208" s="36">
        <f>SUMIFS(СВЦЭМ!$F$39:$F$782,СВЦЭМ!$A$39:$A$782,$A208,СВЦЭМ!$B$39:$B$782,S$190)+'СЕТ СН'!$F$12</f>
        <v>194.76768611</v>
      </c>
      <c r="T208" s="36">
        <f>SUMIFS(СВЦЭМ!$F$39:$F$782,СВЦЭМ!$A$39:$A$782,$A208,СВЦЭМ!$B$39:$B$782,T$190)+'СЕТ СН'!$F$12</f>
        <v>190.54408045</v>
      </c>
      <c r="U208" s="36">
        <f>SUMIFS(СВЦЭМ!$F$39:$F$782,СВЦЭМ!$A$39:$A$782,$A208,СВЦЭМ!$B$39:$B$782,U$190)+'СЕТ СН'!$F$12</f>
        <v>187.98051570999999</v>
      </c>
      <c r="V208" s="36">
        <f>SUMIFS(СВЦЭМ!$F$39:$F$782,СВЦЭМ!$A$39:$A$782,$A208,СВЦЭМ!$B$39:$B$782,V$190)+'СЕТ СН'!$F$12</f>
        <v>184.28098947000001</v>
      </c>
      <c r="W208" s="36">
        <f>SUMIFS(СВЦЭМ!$F$39:$F$782,СВЦЭМ!$A$39:$A$782,$A208,СВЦЭМ!$B$39:$B$782,W$190)+'СЕТ СН'!$F$12</f>
        <v>185.51955232</v>
      </c>
      <c r="X208" s="36">
        <f>SUMIFS(СВЦЭМ!$F$39:$F$782,СВЦЭМ!$A$39:$A$782,$A208,СВЦЭМ!$B$39:$B$782,X$190)+'СЕТ СН'!$F$12</f>
        <v>188.2736811</v>
      </c>
      <c r="Y208" s="36">
        <f>SUMIFS(СВЦЭМ!$F$39:$F$782,СВЦЭМ!$A$39:$A$782,$A208,СВЦЭМ!$B$39:$B$782,Y$190)+'СЕТ СН'!$F$12</f>
        <v>198.04008755999999</v>
      </c>
    </row>
    <row r="209" spans="1:25" ht="15.75" x14ac:dyDescent="0.2">
      <c r="A209" s="35">
        <f t="shared" si="5"/>
        <v>45096</v>
      </c>
      <c r="B209" s="36">
        <f>SUMIFS(СВЦЭМ!$F$39:$F$782,СВЦЭМ!$A$39:$A$782,$A209,СВЦЭМ!$B$39:$B$782,B$190)+'СЕТ СН'!$F$12</f>
        <v>185.49820499</v>
      </c>
      <c r="C209" s="36">
        <f>SUMIFS(СВЦЭМ!$F$39:$F$782,СВЦЭМ!$A$39:$A$782,$A209,СВЦЭМ!$B$39:$B$782,C$190)+'СЕТ СН'!$F$12</f>
        <v>195.81774938999999</v>
      </c>
      <c r="D209" s="36">
        <f>SUMIFS(СВЦЭМ!$F$39:$F$782,СВЦЭМ!$A$39:$A$782,$A209,СВЦЭМ!$B$39:$B$782,D$190)+'СЕТ СН'!$F$12</f>
        <v>205.99564641000001</v>
      </c>
      <c r="E209" s="36">
        <f>SUMIFS(СВЦЭМ!$F$39:$F$782,СВЦЭМ!$A$39:$A$782,$A209,СВЦЭМ!$B$39:$B$782,E$190)+'СЕТ СН'!$F$12</f>
        <v>202.31134384000001</v>
      </c>
      <c r="F209" s="36">
        <f>SUMIFS(СВЦЭМ!$F$39:$F$782,СВЦЭМ!$A$39:$A$782,$A209,СВЦЭМ!$B$39:$B$782,F$190)+'СЕТ СН'!$F$12</f>
        <v>207.03369296</v>
      </c>
      <c r="G209" s="36">
        <f>SUMIFS(СВЦЭМ!$F$39:$F$782,СВЦЭМ!$A$39:$A$782,$A209,СВЦЭМ!$B$39:$B$782,G$190)+'СЕТ СН'!$F$12</f>
        <v>208.30059126</v>
      </c>
      <c r="H209" s="36">
        <f>SUMIFS(СВЦЭМ!$F$39:$F$782,СВЦЭМ!$A$39:$A$782,$A209,СВЦЭМ!$B$39:$B$782,H$190)+'СЕТ СН'!$F$12</f>
        <v>205.15011641999999</v>
      </c>
      <c r="I209" s="36">
        <f>SUMIFS(СВЦЭМ!$F$39:$F$782,СВЦЭМ!$A$39:$A$782,$A209,СВЦЭМ!$B$39:$B$782,I$190)+'СЕТ СН'!$F$12</f>
        <v>185.37835447</v>
      </c>
      <c r="J209" s="36">
        <f>SUMIFS(СВЦЭМ!$F$39:$F$782,СВЦЭМ!$A$39:$A$782,$A209,СВЦЭМ!$B$39:$B$782,J$190)+'СЕТ СН'!$F$12</f>
        <v>173.98232590999999</v>
      </c>
      <c r="K209" s="36">
        <f>SUMIFS(СВЦЭМ!$F$39:$F$782,СВЦЭМ!$A$39:$A$782,$A209,СВЦЭМ!$B$39:$B$782,K$190)+'СЕТ СН'!$F$12</f>
        <v>170.06884364999999</v>
      </c>
      <c r="L209" s="36">
        <f>SUMIFS(СВЦЭМ!$F$39:$F$782,СВЦЭМ!$A$39:$A$782,$A209,СВЦЭМ!$B$39:$B$782,L$190)+'СЕТ СН'!$F$12</f>
        <v>168.55717346</v>
      </c>
      <c r="M209" s="36">
        <f>SUMIFS(СВЦЭМ!$F$39:$F$782,СВЦЭМ!$A$39:$A$782,$A209,СВЦЭМ!$B$39:$B$782,M$190)+'СЕТ СН'!$F$12</f>
        <v>169.72771367999999</v>
      </c>
      <c r="N209" s="36">
        <f>SUMIFS(СВЦЭМ!$F$39:$F$782,СВЦЭМ!$A$39:$A$782,$A209,СВЦЭМ!$B$39:$B$782,N$190)+'СЕТ СН'!$F$12</f>
        <v>171.67644722</v>
      </c>
      <c r="O209" s="36">
        <f>SUMIFS(СВЦЭМ!$F$39:$F$782,СВЦЭМ!$A$39:$A$782,$A209,СВЦЭМ!$B$39:$B$782,O$190)+'СЕТ СН'!$F$12</f>
        <v>174.54167644</v>
      </c>
      <c r="P209" s="36">
        <f>SUMIFS(СВЦЭМ!$F$39:$F$782,СВЦЭМ!$A$39:$A$782,$A209,СВЦЭМ!$B$39:$B$782,P$190)+'СЕТ СН'!$F$12</f>
        <v>173.94164856</v>
      </c>
      <c r="Q209" s="36">
        <f>SUMIFS(СВЦЭМ!$F$39:$F$782,СВЦЭМ!$A$39:$A$782,$A209,СВЦЭМ!$B$39:$B$782,Q$190)+'СЕТ СН'!$F$12</f>
        <v>174.12996078</v>
      </c>
      <c r="R209" s="36">
        <f>SUMIFS(СВЦЭМ!$F$39:$F$782,СВЦЭМ!$A$39:$A$782,$A209,СВЦЭМ!$B$39:$B$782,R$190)+'СЕТ СН'!$F$12</f>
        <v>172.29910705</v>
      </c>
      <c r="S209" s="36">
        <f>SUMIFS(СВЦЭМ!$F$39:$F$782,СВЦЭМ!$A$39:$A$782,$A209,СВЦЭМ!$B$39:$B$782,S$190)+'СЕТ СН'!$F$12</f>
        <v>170.28141937000001</v>
      </c>
      <c r="T209" s="36">
        <f>SUMIFS(СВЦЭМ!$F$39:$F$782,СВЦЭМ!$A$39:$A$782,$A209,СВЦЭМ!$B$39:$B$782,T$190)+'СЕТ СН'!$F$12</f>
        <v>168.80869652999999</v>
      </c>
      <c r="U209" s="36">
        <f>SUMIFS(СВЦЭМ!$F$39:$F$782,СВЦЭМ!$A$39:$A$782,$A209,СВЦЭМ!$B$39:$B$782,U$190)+'СЕТ СН'!$F$12</f>
        <v>170.23968611000001</v>
      </c>
      <c r="V209" s="36">
        <f>SUMIFS(СВЦЭМ!$F$39:$F$782,СВЦЭМ!$A$39:$A$782,$A209,СВЦЭМ!$B$39:$B$782,V$190)+'СЕТ СН'!$F$12</f>
        <v>170.08701349</v>
      </c>
      <c r="W209" s="36">
        <f>SUMIFS(СВЦЭМ!$F$39:$F$782,СВЦЭМ!$A$39:$A$782,$A209,СВЦЭМ!$B$39:$B$782,W$190)+'СЕТ СН'!$F$12</f>
        <v>165.24050045999999</v>
      </c>
      <c r="X209" s="36">
        <f>SUMIFS(СВЦЭМ!$F$39:$F$782,СВЦЭМ!$A$39:$A$782,$A209,СВЦЭМ!$B$39:$B$782,X$190)+'СЕТ СН'!$F$12</f>
        <v>169.70704133000001</v>
      </c>
      <c r="Y209" s="36">
        <f>SUMIFS(СВЦЭМ!$F$39:$F$782,СВЦЭМ!$A$39:$A$782,$A209,СВЦЭМ!$B$39:$B$782,Y$190)+'СЕТ СН'!$F$12</f>
        <v>177.20872507000001</v>
      </c>
    </row>
    <row r="210" spans="1:25" ht="15.75" x14ac:dyDescent="0.2">
      <c r="A210" s="35">
        <f t="shared" si="5"/>
        <v>45097</v>
      </c>
      <c r="B210" s="36">
        <f>SUMIFS(СВЦЭМ!$F$39:$F$782,СВЦЭМ!$A$39:$A$782,$A210,СВЦЭМ!$B$39:$B$782,B$190)+'СЕТ СН'!$F$12</f>
        <v>190.49296749000001</v>
      </c>
      <c r="C210" s="36">
        <f>SUMIFS(СВЦЭМ!$F$39:$F$782,СВЦЭМ!$A$39:$A$782,$A210,СВЦЭМ!$B$39:$B$782,C$190)+'СЕТ СН'!$F$12</f>
        <v>195.00609352000001</v>
      </c>
      <c r="D210" s="36">
        <f>SUMIFS(СВЦЭМ!$F$39:$F$782,СВЦЭМ!$A$39:$A$782,$A210,СВЦЭМ!$B$39:$B$782,D$190)+'СЕТ СН'!$F$12</f>
        <v>204.37967057</v>
      </c>
      <c r="E210" s="36">
        <f>SUMIFS(СВЦЭМ!$F$39:$F$782,СВЦЭМ!$A$39:$A$782,$A210,СВЦЭМ!$B$39:$B$782,E$190)+'СЕТ СН'!$F$12</f>
        <v>205.7776278</v>
      </c>
      <c r="F210" s="36">
        <f>SUMIFS(СВЦЭМ!$F$39:$F$782,СВЦЭМ!$A$39:$A$782,$A210,СВЦЭМ!$B$39:$B$782,F$190)+'СЕТ СН'!$F$12</f>
        <v>206.32134722000001</v>
      </c>
      <c r="G210" s="36">
        <f>SUMIFS(СВЦЭМ!$F$39:$F$782,СВЦЭМ!$A$39:$A$782,$A210,СВЦЭМ!$B$39:$B$782,G$190)+'СЕТ СН'!$F$12</f>
        <v>203.65977633</v>
      </c>
      <c r="H210" s="36">
        <f>SUMIFS(СВЦЭМ!$F$39:$F$782,СВЦЭМ!$A$39:$A$782,$A210,СВЦЭМ!$B$39:$B$782,H$190)+'СЕТ СН'!$F$12</f>
        <v>193.04341037</v>
      </c>
      <c r="I210" s="36">
        <f>SUMIFS(СВЦЭМ!$F$39:$F$782,СВЦЭМ!$A$39:$A$782,$A210,СВЦЭМ!$B$39:$B$782,I$190)+'СЕТ СН'!$F$12</f>
        <v>188.75157791999999</v>
      </c>
      <c r="J210" s="36">
        <f>SUMIFS(СВЦЭМ!$F$39:$F$782,СВЦЭМ!$A$39:$A$782,$A210,СВЦЭМ!$B$39:$B$782,J$190)+'СЕТ СН'!$F$12</f>
        <v>181.46038920000001</v>
      </c>
      <c r="K210" s="36">
        <f>SUMIFS(СВЦЭМ!$F$39:$F$782,СВЦЭМ!$A$39:$A$782,$A210,СВЦЭМ!$B$39:$B$782,K$190)+'СЕТ СН'!$F$12</f>
        <v>171.9143823</v>
      </c>
      <c r="L210" s="36">
        <f>SUMIFS(СВЦЭМ!$F$39:$F$782,СВЦЭМ!$A$39:$A$782,$A210,СВЦЭМ!$B$39:$B$782,L$190)+'СЕТ СН'!$F$12</f>
        <v>169.93376119000001</v>
      </c>
      <c r="M210" s="36">
        <f>SUMIFS(СВЦЭМ!$F$39:$F$782,СВЦЭМ!$A$39:$A$782,$A210,СВЦЭМ!$B$39:$B$782,M$190)+'СЕТ СН'!$F$12</f>
        <v>173.31951498999999</v>
      </c>
      <c r="N210" s="36">
        <f>SUMIFS(СВЦЭМ!$F$39:$F$782,СВЦЭМ!$A$39:$A$782,$A210,СВЦЭМ!$B$39:$B$782,N$190)+'СЕТ СН'!$F$12</f>
        <v>177.46855212</v>
      </c>
      <c r="O210" s="36">
        <f>SUMIFS(СВЦЭМ!$F$39:$F$782,СВЦЭМ!$A$39:$A$782,$A210,СВЦЭМ!$B$39:$B$782,O$190)+'СЕТ СН'!$F$12</f>
        <v>179.49050094</v>
      </c>
      <c r="P210" s="36">
        <f>SUMIFS(СВЦЭМ!$F$39:$F$782,СВЦЭМ!$A$39:$A$782,$A210,СВЦЭМ!$B$39:$B$782,P$190)+'СЕТ СН'!$F$12</f>
        <v>181.12682824000001</v>
      </c>
      <c r="Q210" s="36">
        <f>SUMIFS(СВЦЭМ!$F$39:$F$782,СВЦЭМ!$A$39:$A$782,$A210,СВЦЭМ!$B$39:$B$782,Q$190)+'СЕТ СН'!$F$12</f>
        <v>182.36000035000001</v>
      </c>
      <c r="R210" s="36">
        <f>SUMIFS(СВЦЭМ!$F$39:$F$782,СВЦЭМ!$A$39:$A$782,$A210,СВЦЭМ!$B$39:$B$782,R$190)+'СЕТ СН'!$F$12</f>
        <v>179.18769659</v>
      </c>
      <c r="S210" s="36">
        <f>SUMIFS(СВЦЭМ!$F$39:$F$782,СВЦЭМ!$A$39:$A$782,$A210,СВЦЭМ!$B$39:$B$782,S$190)+'СЕТ СН'!$F$12</f>
        <v>178.75597282999999</v>
      </c>
      <c r="T210" s="36">
        <f>SUMIFS(СВЦЭМ!$F$39:$F$782,СВЦЭМ!$A$39:$A$782,$A210,СВЦЭМ!$B$39:$B$782,T$190)+'СЕТ СН'!$F$12</f>
        <v>177.73694039</v>
      </c>
      <c r="U210" s="36">
        <f>SUMIFS(СВЦЭМ!$F$39:$F$782,СВЦЭМ!$A$39:$A$782,$A210,СВЦЭМ!$B$39:$B$782,U$190)+'СЕТ СН'!$F$12</f>
        <v>177.45227403000001</v>
      </c>
      <c r="V210" s="36">
        <f>SUMIFS(СВЦЭМ!$F$39:$F$782,СВЦЭМ!$A$39:$A$782,$A210,СВЦЭМ!$B$39:$B$782,V$190)+'СЕТ СН'!$F$12</f>
        <v>178.68051138000001</v>
      </c>
      <c r="W210" s="36">
        <f>SUMIFS(СВЦЭМ!$F$39:$F$782,СВЦЭМ!$A$39:$A$782,$A210,СВЦЭМ!$B$39:$B$782,W$190)+'СЕТ СН'!$F$12</f>
        <v>173.06387549999999</v>
      </c>
      <c r="X210" s="36">
        <f>SUMIFS(СВЦЭМ!$F$39:$F$782,СВЦЭМ!$A$39:$A$782,$A210,СВЦЭМ!$B$39:$B$782,X$190)+'СЕТ СН'!$F$12</f>
        <v>178.90143352000001</v>
      </c>
      <c r="Y210" s="36">
        <f>SUMIFS(СВЦЭМ!$F$39:$F$782,СВЦЭМ!$A$39:$A$782,$A210,СВЦЭМ!$B$39:$B$782,Y$190)+'СЕТ СН'!$F$12</f>
        <v>190.08854271000001</v>
      </c>
    </row>
    <row r="211" spans="1:25" ht="15.75" x14ac:dyDescent="0.2">
      <c r="A211" s="35">
        <f t="shared" si="5"/>
        <v>45098</v>
      </c>
      <c r="B211" s="36">
        <f>SUMIFS(СВЦЭМ!$F$39:$F$782,СВЦЭМ!$A$39:$A$782,$A211,СВЦЭМ!$B$39:$B$782,B$190)+'СЕТ СН'!$F$12</f>
        <v>192.66584072000001</v>
      </c>
      <c r="C211" s="36">
        <f>SUMIFS(СВЦЭМ!$F$39:$F$782,СВЦЭМ!$A$39:$A$782,$A211,СВЦЭМ!$B$39:$B$782,C$190)+'СЕТ СН'!$F$12</f>
        <v>206.27208812000001</v>
      </c>
      <c r="D211" s="36">
        <f>SUMIFS(СВЦЭМ!$F$39:$F$782,СВЦЭМ!$A$39:$A$782,$A211,СВЦЭМ!$B$39:$B$782,D$190)+'СЕТ СН'!$F$12</f>
        <v>218.20408929000001</v>
      </c>
      <c r="E211" s="36">
        <f>SUMIFS(СВЦЭМ!$F$39:$F$782,СВЦЭМ!$A$39:$A$782,$A211,СВЦЭМ!$B$39:$B$782,E$190)+'СЕТ СН'!$F$12</f>
        <v>220.62299562999999</v>
      </c>
      <c r="F211" s="36">
        <f>SUMIFS(СВЦЭМ!$F$39:$F$782,СВЦЭМ!$A$39:$A$782,$A211,СВЦЭМ!$B$39:$B$782,F$190)+'СЕТ СН'!$F$12</f>
        <v>219.20192797999999</v>
      </c>
      <c r="G211" s="36">
        <f>SUMIFS(СВЦЭМ!$F$39:$F$782,СВЦЭМ!$A$39:$A$782,$A211,СВЦЭМ!$B$39:$B$782,G$190)+'СЕТ СН'!$F$12</f>
        <v>214.42308111</v>
      </c>
      <c r="H211" s="36">
        <f>SUMIFS(СВЦЭМ!$F$39:$F$782,СВЦЭМ!$A$39:$A$782,$A211,СВЦЭМ!$B$39:$B$782,H$190)+'СЕТ СН'!$F$12</f>
        <v>196.84060979</v>
      </c>
      <c r="I211" s="36">
        <f>SUMIFS(СВЦЭМ!$F$39:$F$782,СВЦЭМ!$A$39:$A$782,$A211,СВЦЭМ!$B$39:$B$782,I$190)+'СЕТ СН'!$F$12</f>
        <v>188.98047438</v>
      </c>
      <c r="J211" s="36">
        <f>SUMIFS(СВЦЭМ!$F$39:$F$782,СВЦЭМ!$A$39:$A$782,$A211,СВЦЭМ!$B$39:$B$782,J$190)+'СЕТ СН'!$F$12</f>
        <v>178.40514096000001</v>
      </c>
      <c r="K211" s="36">
        <f>SUMIFS(СВЦЭМ!$F$39:$F$782,СВЦЭМ!$A$39:$A$782,$A211,СВЦЭМ!$B$39:$B$782,K$190)+'СЕТ СН'!$F$12</f>
        <v>177.37231510999999</v>
      </c>
      <c r="L211" s="36">
        <f>SUMIFS(СВЦЭМ!$F$39:$F$782,СВЦЭМ!$A$39:$A$782,$A211,СВЦЭМ!$B$39:$B$782,L$190)+'СЕТ СН'!$F$12</f>
        <v>181.09268019000001</v>
      </c>
      <c r="M211" s="36">
        <f>SUMIFS(СВЦЭМ!$F$39:$F$782,СВЦЭМ!$A$39:$A$782,$A211,СВЦЭМ!$B$39:$B$782,M$190)+'СЕТ СН'!$F$12</f>
        <v>183.64453816</v>
      </c>
      <c r="N211" s="36">
        <f>SUMIFS(СВЦЭМ!$F$39:$F$782,СВЦЭМ!$A$39:$A$782,$A211,СВЦЭМ!$B$39:$B$782,N$190)+'СЕТ СН'!$F$12</f>
        <v>189.98084473</v>
      </c>
      <c r="O211" s="36">
        <f>SUMIFS(СВЦЭМ!$F$39:$F$782,СВЦЭМ!$A$39:$A$782,$A211,СВЦЭМ!$B$39:$B$782,O$190)+'СЕТ СН'!$F$12</f>
        <v>185.37998196000001</v>
      </c>
      <c r="P211" s="36">
        <f>SUMIFS(СВЦЭМ!$F$39:$F$782,СВЦЭМ!$A$39:$A$782,$A211,СВЦЭМ!$B$39:$B$782,P$190)+'СЕТ СН'!$F$12</f>
        <v>187.46740267999999</v>
      </c>
      <c r="Q211" s="36">
        <f>SUMIFS(СВЦЭМ!$F$39:$F$782,СВЦЭМ!$A$39:$A$782,$A211,СВЦЭМ!$B$39:$B$782,Q$190)+'СЕТ СН'!$F$12</f>
        <v>187.58903420999999</v>
      </c>
      <c r="R211" s="36">
        <f>SUMIFS(СВЦЭМ!$F$39:$F$782,СВЦЭМ!$A$39:$A$782,$A211,СВЦЭМ!$B$39:$B$782,R$190)+'СЕТ СН'!$F$12</f>
        <v>186.3551942</v>
      </c>
      <c r="S211" s="36">
        <f>SUMIFS(СВЦЭМ!$F$39:$F$782,СВЦЭМ!$A$39:$A$782,$A211,СВЦЭМ!$B$39:$B$782,S$190)+'СЕТ СН'!$F$12</f>
        <v>183.79663595</v>
      </c>
      <c r="T211" s="36">
        <f>SUMIFS(СВЦЭМ!$F$39:$F$782,СВЦЭМ!$A$39:$A$782,$A211,СВЦЭМ!$B$39:$B$782,T$190)+'СЕТ СН'!$F$12</f>
        <v>185.11273129</v>
      </c>
      <c r="U211" s="36">
        <f>SUMIFS(СВЦЭМ!$F$39:$F$782,СВЦЭМ!$A$39:$A$782,$A211,СВЦЭМ!$B$39:$B$782,U$190)+'СЕТ СН'!$F$12</f>
        <v>183.88589304999999</v>
      </c>
      <c r="V211" s="36">
        <f>SUMIFS(СВЦЭМ!$F$39:$F$782,СВЦЭМ!$A$39:$A$782,$A211,СВЦЭМ!$B$39:$B$782,V$190)+'СЕТ СН'!$F$12</f>
        <v>181.67877712000001</v>
      </c>
      <c r="W211" s="36">
        <f>SUMIFS(СВЦЭМ!$F$39:$F$782,СВЦЭМ!$A$39:$A$782,$A211,СВЦЭМ!$B$39:$B$782,W$190)+'СЕТ СН'!$F$12</f>
        <v>183.78605529999999</v>
      </c>
      <c r="X211" s="36">
        <f>SUMIFS(СВЦЭМ!$F$39:$F$782,СВЦЭМ!$A$39:$A$782,$A211,СВЦЭМ!$B$39:$B$782,X$190)+'СЕТ СН'!$F$12</f>
        <v>189.88872860000001</v>
      </c>
      <c r="Y211" s="36">
        <f>SUMIFS(СВЦЭМ!$F$39:$F$782,СВЦЭМ!$A$39:$A$782,$A211,СВЦЭМ!$B$39:$B$782,Y$190)+'СЕТ СН'!$F$12</f>
        <v>203.21108104000001</v>
      </c>
    </row>
    <row r="212" spans="1:25" ht="15.75" x14ac:dyDescent="0.2">
      <c r="A212" s="35">
        <f t="shared" si="5"/>
        <v>45099</v>
      </c>
      <c r="B212" s="36">
        <f>SUMIFS(СВЦЭМ!$F$39:$F$782,СВЦЭМ!$A$39:$A$782,$A212,СВЦЭМ!$B$39:$B$782,B$190)+'СЕТ СН'!$F$12</f>
        <v>205.11378515000001</v>
      </c>
      <c r="C212" s="36">
        <f>SUMIFS(СВЦЭМ!$F$39:$F$782,СВЦЭМ!$A$39:$A$782,$A212,СВЦЭМ!$B$39:$B$782,C$190)+'СЕТ СН'!$F$12</f>
        <v>214.06023807</v>
      </c>
      <c r="D212" s="36">
        <f>SUMIFS(СВЦЭМ!$F$39:$F$782,СВЦЭМ!$A$39:$A$782,$A212,СВЦЭМ!$B$39:$B$782,D$190)+'СЕТ СН'!$F$12</f>
        <v>217.07016078999999</v>
      </c>
      <c r="E212" s="36">
        <f>SUMIFS(СВЦЭМ!$F$39:$F$782,СВЦЭМ!$A$39:$A$782,$A212,СВЦЭМ!$B$39:$B$782,E$190)+'СЕТ СН'!$F$12</f>
        <v>214.27270619999999</v>
      </c>
      <c r="F212" s="36">
        <f>SUMIFS(СВЦЭМ!$F$39:$F$782,СВЦЭМ!$A$39:$A$782,$A212,СВЦЭМ!$B$39:$B$782,F$190)+'СЕТ СН'!$F$12</f>
        <v>214.27307413</v>
      </c>
      <c r="G212" s="36">
        <f>SUMIFS(СВЦЭМ!$F$39:$F$782,СВЦЭМ!$A$39:$A$782,$A212,СВЦЭМ!$B$39:$B$782,G$190)+'СЕТ СН'!$F$12</f>
        <v>215.26062213</v>
      </c>
      <c r="H212" s="36">
        <f>SUMIFS(СВЦЭМ!$F$39:$F$782,СВЦЭМ!$A$39:$A$782,$A212,СВЦЭМ!$B$39:$B$782,H$190)+'СЕТ СН'!$F$12</f>
        <v>194.02080956</v>
      </c>
      <c r="I212" s="36">
        <f>SUMIFS(СВЦЭМ!$F$39:$F$782,СВЦЭМ!$A$39:$A$782,$A212,СВЦЭМ!$B$39:$B$782,I$190)+'СЕТ СН'!$F$12</f>
        <v>190.56642758999999</v>
      </c>
      <c r="J212" s="36">
        <f>SUMIFS(СВЦЭМ!$F$39:$F$782,СВЦЭМ!$A$39:$A$782,$A212,СВЦЭМ!$B$39:$B$782,J$190)+'СЕТ СН'!$F$12</f>
        <v>180.92236256999999</v>
      </c>
      <c r="K212" s="36">
        <f>SUMIFS(СВЦЭМ!$F$39:$F$782,СВЦЭМ!$A$39:$A$782,$A212,СВЦЭМ!$B$39:$B$782,K$190)+'СЕТ СН'!$F$12</f>
        <v>178.49103944000001</v>
      </c>
      <c r="L212" s="36">
        <f>SUMIFS(СВЦЭМ!$F$39:$F$782,СВЦЭМ!$A$39:$A$782,$A212,СВЦЭМ!$B$39:$B$782,L$190)+'СЕТ СН'!$F$12</f>
        <v>178.65223517000001</v>
      </c>
      <c r="M212" s="36">
        <f>SUMIFS(СВЦЭМ!$F$39:$F$782,СВЦЭМ!$A$39:$A$782,$A212,СВЦЭМ!$B$39:$B$782,M$190)+'СЕТ СН'!$F$12</f>
        <v>183.10795200999999</v>
      </c>
      <c r="N212" s="36">
        <f>SUMIFS(СВЦЭМ!$F$39:$F$782,СВЦЭМ!$A$39:$A$782,$A212,СВЦЭМ!$B$39:$B$782,N$190)+'СЕТ СН'!$F$12</f>
        <v>188.69168207000001</v>
      </c>
      <c r="O212" s="36">
        <f>SUMIFS(СВЦЭМ!$F$39:$F$782,СВЦЭМ!$A$39:$A$782,$A212,СВЦЭМ!$B$39:$B$782,O$190)+'СЕТ СН'!$F$12</f>
        <v>189.26727048000001</v>
      </c>
      <c r="P212" s="36">
        <f>SUMIFS(СВЦЭМ!$F$39:$F$782,СВЦЭМ!$A$39:$A$782,$A212,СВЦЭМ!$B$39:$B$782,P$190)+'СЕТ СН'!$F$12</f>
        <v>188.91319856000001</v>
      </c>
      <c r="Q212" s="36">
        <f>SUMIFS(СВЦЭМ!$F$39:$F$782,СВЦЭМ!$A$39:$A$782,$A212,СВЦЭМ!$B$39:$B$782,Q$190)+'СЕТ СН'!$F$12</f>
        <v>188.7291975</v>
      </c>
      <c r="R212" s="36">
        <f>SUMIFS(СВЦЭМ!$F$39:$F$782,СВЦЭМ!$A$39:$A$782,$A212,СВЦЭМ!$B$39:$B$782,R$190)+'СЕТ СН'!$F$12</f>
        <v>187.00103067000001</v>
      </c>
      <c r="S212" s="36">
        <f>SUMIFS(СВЦЭМ!$F$39:$F$782,СВЦЭМ!$A$39:$A$782,$A212,СВЦЭМ!$B$39:$B$782,S$190)+'СЕТ СН'!$F$12</f>
        <v>184.19687175999999</v>
      </c>
      <c r="T212" s="36">
        <f>SUMIFS(СВЦЭМ!$F$39:$F$782,СВЦЭМ!$A$39:$A$782,$A212,СВЦЭМ!$B$39:$B$782,T$190)+'СЕТ СН'!$F$12</f>
        <v>186.72342861000001</v>
      </c>
      <c r="U212" s="36">
        <f>SUMIFS(СВЦЭМ!$F$39:$F$782,СВЦЭМ!$A$39:$A$782,$A212,СВЦЭМ!$B$39:$B$782,U$190)+'СЕТ СН'!$F$12</f>
        <v>183.35793135</v>
      </c>
      <c r="V212" s="36">
        <f>SUMIFS(СВЦЭМ!$F$39:$F$782,СВЦЭМ!$A$39:$A$782,$A212,СВЦЭМ!$B$39:$B$782,V$190)+'СЕТ СН'!$F$12</f>
        <v>178.29056129</v>
      </c>
      <c r="W212" s="36">
        <f>SUMIFS(СВЦЭМ!$F$39:$F$782,СВЦЭМ!$A$39:$A$782,$A212,СВЦЭМ!$B$39:$B$782,W$190)+'СЕТ СН'!$F$12</f>
        <v>182.56795986</v>
      </c>
      <c r="X212" s="36">
        <f>SUMIFS(СВЦЭМ!$F$39:$F$782,СВЦЭМ!$A$39:$A$782,$A212,СВЦЭМ!$B$39:$B$782,X$190)+'СЕТ СН'!$F$12</f>
        <v>189.99636282</v>
      </c>
      <c r="Y212" s="36">
        <f>SUMIFS(СВЦЭМ!$F$39:$F$782,СВЦЭМ!$A$39:$A$782,$A212,СВЦЭМ!$B$39:$B$782,Y$190)+'СЕТ СН'!$F$12</f>
        <v>200.50784526999999</v>
      </c>
    </row>
    <row r="213" spans="1:25" ht="15.75" x14ac:dyDescent="0.2">
      <c r="A213" s="35">
        <f t="shared" si="5"/>
        <v>45100</v>
      </c>
      <c r="B213" s="36">
        <f>SUMIFS(СВЦЭМ!$F$39:$F$782,СВЦЭМ!$A$39:$A$782,$A213,СВЦЭМ!$B$39:$B$782,B$190)+'СЕТ СН'!$F$12</f>
        <v>202.51226396999999</v>
      </c>
      <c r="C213" s="36">
        <f>SUMIFS(СВЦЭМ!$F$39:$F$782,СВЦЭМ!$A$39:$A$782,$A213,СВЦЭМ!$B$39:$B$782,C$190)+'СЕТ СН'!$F$12</f>
        <v>217.36923454000001</v>
      </c>
      <c r="D213" s="36">
        <f>SUMIFS(СВЦЭМ!$F$39:$F$782,СВЦЭМ!$A$39:$A$782,$A213,СВЦЭМ!$B$39:$B$782,D$190)+'СЕТ СН'!$F$12</f>
        <v>225.20213446</v>
      </c>
      <c r="E213" s="36">
        <f>SUMIFS(СВЦЭМ!$F$39:$F$782,СВЦЭМ!$A$39:$A$782,$A213,СВЦЭМ!$B$39:$B$782,E$190)+'СЕТ СН'!$F$12</f>
        <v>222.31745126999999</v>
      </c>
      <c r="F213" s="36">
        <f>SUMIFS(СВЦЭМ!$F$39:$F$782,СВЦЭМ!$A$39:$A$782,$A213,СВЦЭМ!$B$39:$B$782,F$190)+'СЕТ СН'!$F$12</f>
        <v>220.88954699999999</v>
      </c>
      <c r="G213" s="36">
        <f>SUMIFS(СВЦЭМ!$F$39:$F$782,СВЦЭМ!$A$39:$A$782,$A213,СВЦЭМ!$B$39:$B$782,G$190)+'СЕТ СН'!$F$12</f>
        <v>210.1504655</v>
      </c>
      <c r="H213" s="36">
        <f>SUMIFS(СВЦЭМ!$F$39:$F$782,СВЦЭМ!$A$39:$A$782,$A213,СВЦЭМ!$B$39:$B$782,H$190)+'СЕТ СН'!$F$12</f>
        <v>195.08302508</v>
      </c>
      <c r="I213" s="36">
        <f>SUMIFS(СВЦЭМ!$F$39:$F$782,СВЦЭМ!$A$39:$A$782,$A213,СВЦЭМ!$B$39:$B$782,I$190)+'СЕТ СН'!$F$12</f>
        <v>179.54900805</v>
      </c>
      <c r="J213" s="36">
        <f>SUMIFS(СВЦЭМ!$F$39:$F$782,СВЦЭМ!$A$39:$A$782,$A213,СВЦЭМ!$B$39:$B$782,J$190)+'СЕТ СН'!$F$12</f>
        <v>172.08775177999999</v>
      </c>
      <c r="K213" s="36">
        <f>SUMIFS(СВЦЭМ!$F$39:$F$782,СВЦЭМ!$A$39:$A$782,$A213,СВЦЭМ!$B$39:$B$782,K$190)+'СЕТ СН'!$F$12</f>
        <v>164.72759775</v>
      </c>
      <c r="L213" s="36">
        <f>SUMIFS(СВЦЭМ!$F$39:$F$782,СВЦЭМ!$A$39:$A$782,$A213,СВЦЭМ!$B$39:$B$782,L$190)+'СЕТ СН'!$F$12</f>
        <v>159.02701657</v>
      </c>
      <c r="M213" s="36">
        <f>SUMIFS(СВЦЭМ!$F$39:$F$782,СВЦЭМ!$A$39:$A$782,$A213,СВЦЭМ!$B$39:$B$782,M$190)+'СЕТ СН'!$F$12</f>
        <v>161.09624761000001</v>
      </c>
      <c r="N213" s="36">
        <f>SUMIFS(СВЦЭМ!$F$39:$F$782,СВЦЭМ!$A$39:$A$782,$A213,СВЦЭМ!$B$39:$B$782,N$190)+'СЕТ СН'!$F$12</f>
        <v>165.31547677</v>
      </c>
      <c r="O213" s="36">
        <f>SUMIFS(СВЦЭМ!$F$39:$F$782,СВЦЭМ!$A$39:$A$782,$A213,СВЦЭМ!$B$39:$B$782,O$190)+'СЕТ СН'!$F$12</f>
        <v>169.15582531000001</v>
      </c>
      <c r="P213" s="36">
        <f>SUMIFS(СВЦЭМ!$F$39:$F$782,СВЦЭМ!$A$39:$A$782,$A213,СВЦЭМ!$B$39:$B$782,P$190)+'СЕТ СН'!$F$12</f>
        <v>170.73090607</v>
      </c>
      <c r="Q213" s="36">
        <f>SUMIFS(СВЦЭМ!$F$39:$F$782,СВЦЭМ!$A$39:$A$782,$A213,СВЦЭМ!$B$39:$B$782,Q$190)+'СЕТ СН'!$F$12</f>
        <v>171.87463980000001</v>
      </c>
      <c r="R213" s="36">
        <f>SUMIFS(СВЦЭМ!$F$39:$F$782,СВЦЭМ!$A$39:$A$782,$A213,СВЦЭМ!$B$39:$B$782,R$190)+'СЕТ СН'!$F$12</f>
        <v>168.82598978999999</v>
      </c>
      <c r="S213" s="36">
        <f>SUMIFS(СВЦЭМ!$F$39:$F$782,СВЦЭМ!$A$39:$A$782,$A213,СВЦЭМ!$B$39:$B$782,S$190)+'СЕТ СН'!$F$12</f>
        <v>167.25031066</v>
      </c>
      <c r="T213" s="36">
        <f>SUMIFS(СВЦЭМ!$F$39:$F$782,СВЦЭМ!$A$39:$A$782,$A213,СВЦЭМ!$B$39:$B$782,T$190)+'СЕТ СН'!$F$12</f>
        <v>167.07016630000001</v>
      </c>
      <c r="U213" s="36">
        <f>SUMIFS(СВЦЭМ!$F$39:$F$782,СВЦЭМ!$A$39:$A$782,$A213,СВЦЭМ!$B$39:$B$782,U$190)+'СЕТ СН'!$F$12</f>
        <v>168.24051258</v>
      </c>
      <c r="V213" s="36">
        <f>SUMIFS(СВЦЭМ!$F$39:$F$782,СВЦЭМ!$A$39:$A$782,$A213,СВЦЭМ!$B$39:$B$782,V$190)+'СЕТ СН'!$F$12</f>
        <v>168.65909692</v>
      </c>
      <c r="W213" s="36">
        <f>SUMIFS(СВЦЭМ!$F$39:$F$782,СВЦЭМ!$A$39:$A$782,$A213,СВЦЭМ!$B$39:$B$782,W$190)+'СЕТ СН'!$F$12</f>
        <v>166.31573137999999</v>
      </c>
      <c r="X213" s="36">
        <f>SUMIFS(СВЦЭМ!$F$39:$F$782,СВЦЭМ!$A$39:$A$782,$A213,СВЦЭМ!$B$39:$B$782,X$190)+'СЕТ СН'!$F$12</f>
        <v>169.92021015</v>
      </c>
      <c r="Y213" s="36">
        <f>SUMIFS(СВЦЭМ!$F$39:$F$782,СВЦЭМ!$A$39:$A$782,$A213,СВЦЭМ!$B$39:$B$782,Y$190)+'СЕТ СН'!$F$12</f>
        <v>188.24274299000001</v>
      </c>
    </row>
    <row r="214" spans="1:25" ht="15.75" x14ac:dyDescent="0.2">
      <c r="A214" s="35">
        <f t="shared" si="5"/>
        <v>45101</v>
      </c>
      <c r="B214" s="36">
        <f>SUMIFS(СВЦЭМ!$F$39:$F$782,СВЦЭМ!$A$39:$A$782,$A214,СВЦЭМ!$B$39:$B$782,B$190)+'СЕТ СН'!$F$12</f>
        <v>185.27641528999999</v>
      </c>
      <c r="C214" s="36">
        <f>SUMIFS(СВЦЭМ!$F$39:$F$782,СВЦЭМ!$A$39:$A$782,$A214,СВЦЭМ!$B$39:$B$782,C$190)+'СЕТ СН'!$F$12</f>
        <v>195.61289246000001</v>
      </c>
      <c r="D214" s="36">
        <f>SUMIFS(СВЦЭМ!$F$39:$F$782,СВЦЭМ!$A$39:$A$782,$A214,СВЦЭМ!$B$39:$B$782,D$190)+'СЕТ СН'!$F$12</f>
        <v>205.58540586999999</v>
      </c>
      <c r="E214" s="36">
        <f>SUMIFS(СВЦЭМ!$F$39:$F$782,СВЦЭМ!$A$39:$A$782,$A214,СВЦЭМ!$B$39:$B$782,E$190)+'СЕТ СН'!$F$12</f>
        <v>205.32252885</v>
      </c>
      <c r="F214" s="36">
        <f>SUMIFS(СВЦЭМ!$F$39:$F$782,СВЦЭМ!$A$39:$A$782,$A214,СВЦЭМ!$B$39:$B$782,F$190)+'СЕТ СН'!$F$12</f>
        <v>205.01000893</v>
      </c>
      <c r="G214" s="36">
        <f>SUMIFS(СВЦЭМ!$F$39:$F$782,СВЦЭМ!$A$39:$A$782,$A214,СВЦЭМ!$B$39:$B$782,G$190)+'СЕТ СН'!$F$12</f>
        <v>205.3296564</v>
      </c>
      <c r="H214" s="36">
        <f>SUMIFS(СВЦЭМ!$F$39:$F$782,СВЦЭМ!$A$39:$A$782,$A214,СВЦЭМ!$B$39:$B$782,H$190)+'СЕТ СН'!$F$12</f>
        <v>199.99126519000001</v>
      </c>
      <c r="I214" s="36">
        <f>SUMIFS(СВЦЭМ!$F$39:$F$782,СВЦЭМ!$A$39:$A$782,$A214,СВЦЭМ!$B$39:$B$782,I$190)+'СЕТ СН'!$F$12</f>
        <v>193.54795224</v>
      </c>
      <c r="J214" s="36">
        <f>SUMIFS(СВЦЭМ!$F$39:$F$782,СВЦЭМ!$A$39:$A$782,$A214,СВЦЭМ!$B$39:$B$782,J$190)+'СЕТ СН'!$F$12</f>
        <v>180.97616669000001</v>
      </c>
      <c r="K214" s="36">
        <f>SUMIFS(СВЦЭМ!$F$39:$F$782,СВЦЭМ!$A$39:$A$782,$A214,СВЦЭМ!$B$39:$B$782,K$190)+'СЕТ СН'!$F$12</f>
        <v>171.49770609000001</v>
      </c>
      <c r="L214" s="36">
        <f>SUMIFS(СВЦЭМ!$F$39:$F$782,СВЦЭМ!$A$39:$A$782,$A214,СВЦЭМ!$B$39:$B$782,L$190)+'СЕТ СН'!$F$12</f>
        <v>170.26103362999999</v>
      </c>
      <c r="M214" s="36">
        <f>SUMIFS(СВЦЭМ!$F$39:$F$782,СВЦЭМ!$A$39:$A$782,$A214,СВЦЭМ!$B$39:$B$782,M$190)+'СЕТ СН'!$F$12</f>
        <v>173.34119942000001</v>
      </c>
      <c r="N214" s="36">
        <f>SUMIFS(СВЦЭМ!$F$39:$F$782,СВЦЭМ!$A$39:$A$782,$A214,СВЦЭМ!$B$39:$B$782,N$190)+'СЕТ СН'!$F$12</f>
        <v>180.81792744000001</v>
      </c>
      <c r="O214" s="36">
        <f>SUMIFS(СВЦЭМ!$F$39:$F$782,СВЦЭМ!$A$39:$A$782,$A214,СВЦЭМ!$B$39:$B$782,O$190)+'СЕТ СН'!$F$12</f>
        <v>185.80290532999999</v>
      </c>
      <c r="P214" s="36">
        <f>SUMIFS(СВЦЭМ!$F$39:$F$782,СВЦЭМ!$A$39:$A$782,$A214,СВЦЭМ!$B$39:$B$782,P$190)+'СЕТ СН'!$F$12</f>
        <v>186.44249289000001</v>
      </c>
      <c r="Q214" s="36">
        <f>SUMIFS(СВЦЭМ!$F$39:$F$782,СВЦЭМ!$A$39:$A$782,$A214,СВЦЭМ!$B$39:$B$782,Q$190)+'СЕТ СН'!$F$12</f>
        <v>187.92766001999999</v>
      </c>
      <c r="R214" s="36">
        <f>SUMIFS(СВЦЭМ!$F$39:$F$782,СВЦЭМ!$A$39:$A$782,$A214,СВЦЭМ!$B$39:$B$782,R$190)+'СЕТ СН'!$F$12</f>
        <v>185.0165835</v>
      </c>
      <c r="S214" s="36">
        <f>SUMIFS(СВЦЭМ!$F$39:$F$782,СВЦЭМ!$A$39:$A$782,$A214,СВЦЭМ!$B$39:$B$782,S$190)+'СЕТ СН'!$F$12</f>
        <v>183.10840988999999</v>
      </c>
      <c r="T214" s="36">
        <f>SUMIFS(СВЦЭМ!$F$39:$F$782,СВЦЭМ!$A$39:$A$782,$A214,СВЦЭМ!$B$39:$B$782,T$190)+'СЕТ СН'!$F$12</f>
        <v>185.86105796000001</v>
      </c>
      <c r="U214" s="36">
        <f>SUMIFS(СВЦЭМ!$F$39:$F$782,СВЦЭМ!$A$39:$A$782,$A214,СВЦЭМ!$B$39:$B$782,U$190)+'СЕТ СН'!$F$12</f>
        <v>187.72039770999999</v>
      </c>
      <c r="V214" s="36">
        <f>SUMIFS(СВЦЭМ!$F$39:$F$782,СВЦЭМ!$A$39:$A$782,$A214,СВЦЭМ!$B$39:$B$782,V$190)+'СЕТ СН'!$F$12</f>
        <v>187.70919928000001</v>
      </c>
      <c r="W214" s="36">
        <f>SUMIFS(СВЦЭМ!$F$39:$F$782,СВЦЭМ!$A$39:$A$782,$A214,СВЦЭМ!$B$39:$B$782,W$190)+'СЕТ СН'!$F$12</f>
        <v>183.60718467999999</v>
      </c>
      <c r="X214" s="36">
        <f>SUMIFS(СВЦЭМ!$F$39:$F$782,СВЦЭМ!$A$39:$A$782,$A214,СВЦЭМ!$B$39:$B$782,X$190)+'СЕТ СН'!$F$12</f>
        <v>187.48640821000001</v>
      </c>
      <c r="Y214" s="36">
        <f>SUMIFS(СВЦЭМ!$F$39:$F$782,СВЦЭМ!$A$39:$A$782,$A214,СВЦЭМ!$B$39:$B$782,Y$190)+'СЕТ СН'!$F$12</f>
        <v>197.26301422</v>
      </c>
    </row>
    <row r="215" spans="1:25" ht="15.75" x14ac:dyDescent="0.2">
      <c r="A215" s="35">
        <f t="shared" si="5"/>
        <v>45102</v>
      </c>
      <c r="B215" s="36">
        <f>SUMIFS(СВЦЭМ!$F$39:$F$782,СВЦЭМ!$A$39:$A$782,$A215,СВЦЭМ!$B$39:$B$782,B$190)+'СЕТ СН'!$F$12</f>
        <v>197.33508599000001</v>
      </c>
      <c r="C215" s="36">
        <f>SUMIFS(СВЦЭМ!$F$39:$F$782,СВЦЭМ!$A$39:$A$782,$A215,СВЦЭМ!$B$39:$B$782,C$190)+'СЕТ СН'!$F$12</f>
        <v>206.20890285999999</v>
      </c>
      <c r="D215" s="36">
        <f>SUMIFS(СВЦЭМ!$F$39:$F$782,СВЦЭМ!$A$39:$A$782,$A215,СВЦЭМ!$B$39:$B$782,D$190)+'СЕТ СН'!$F$12</f>
        <v>211.07512826000001</v>
      </c>
      <c r="E215" s="36">
        <f>SUMIFS(СВЦЭМ!$F$39:$F$782,СВЦЭМ!$A$39:$A$782,$A215,СВЦЭМ!$B$39:$B$782,E$190)+'СЕТ СН'!$F$12</f>
        <v>219.93005844000001</v>
      </c>
      <c r="F215" s="36">
        <f>SUMIFS(СВЦЭМ!$F$39:$F$782,СВЦЭМ!$A$39:$A$782,$A215,СВЦЭМ!$B$39:$B$782,F$190)+'СЕТ СН'!$F$12</f>
        <v>220.17881297</v>
      </c>
      <c r="G215" s="36">
        <f>SUMIFS(СВЦЭМ!$F$39:$F$782,СВЦЭМ!$A$39:$A$782,$A215,СВЦЭМ!$B$39:$B$782,G$190)+'СЕТ СН'!$F$12</f>
        <v>207.18698902</v>
      </c>
      <c r="H215" s="36">
        <f>SUMIFS(СВЦЭМ!$F$39:$F$782,СВЦЭМ!$A$39:$A$782,$A215,СВЦЭМ!$B$39:$B$782,H$190)+'СЕТ СН'!$F$12</f>
        <v>199.75027286</v>
      </c>
      <c r="I215" s="36">
        <f>SUMIFS(СВЦЭМ!$F$39:$F$782,СВЦЭМ!$A$39:$A$782,$A215,СВЦЭМ!$B$39:$B$782,I$190)+'СЕТ СН'!$F$12</f>
        <v>196.36296612000001</v>
      </c>
      <c r="J215" s="36">
        <f>SUMIFS(СВЦЭМ!$F$39:$F$782,СВЦЭМ!$A$39:$A$782,$A215,СВЦЭМ!$B$39:$B$782,J$190)+'СЕТ СН'!$F$12</f>
        <v>192.84599692</v>
      </c>
      <c r="K215" s="36">
        <f>SUMIFS(СВЦЭМ!$F$39:$F$782,СВЦЭМ!$A$39:$A$782,$A215,СВЦЭМ!$B$39:$B$782,K$190)+'СЕТ СН'!$F$12</f>
        <v>182.52990317999999</v>
      </c>
      <c r="L215" s="36">
        <f>SUMIFS(СВЦЭМ!$F$39:$F$782,СВЦЭМ!$A$39:$A$782,$A215,СВЦЭМ!$B$39:$B$782,L$190)+'СЕТ СН'!$F$12</f>
        <v>172.11452696000001</v>
      </c>
      <c r="M215" s="36">
        <f>SUMIFS(СВЦЭМ!$F$39:$F$782,СВЦЭМ!$A$39:$A$782,$A215,СВЦЭМ!$B$39:$B$782,M$190)+'СЕТ СН'!$F$12</f>
        <v>175.03707284000001</v>
      </c>
      <c r="N215" s="36">
        <f>SUMIFS(СВЦЭМ!$F$39:$F$782,СВЦЭМ!$A$39:$A$782,$A215,СВЦЭМ!$B$39:$B$782,N$190)+'СЕТ СН'!$F$12</f>
        <v>175.89504545</v>
      </c>
      <c r="O215" s="36">
        <f>SUMIFS(СВЦЭМ!$F$39:$F$782,СВЦЭМ!$A$39:$A$782,$A215,СВЦЭМ!$B$39:$B$782,O$190)+'СЕТ СН'!$F$12</f>
        <v>177.44087350999999</v>
      </c>
      <c r="P215" s="36">
        <f>SUMIFS(СВЦЭМ!$F$39:$F$782,СВЦЭМ!$A$39:$A$782,$A215,СВЦЭМ!$B$39:$B$782,P$190)+'СЕТ СН'!$F$12</f>
        <v>178.53099904999999</v>
      </c>
      <c r="Q215" s="36">
        <f>SUMIFS(СВЦЭМ!$F$39:$F$782,СВЦЭМ!$A$39:$A$782,$A215,СВЦЭМ!$B$39:$B$782,Q$190)+'СЕТ СН'!$F$12</f>
        <v>179.51570602000001</v>
      </c>
      <c r="R215" s="36">
        <f>SUMIFS(СВЦЭМ!$F$39:$F$782,СВЦЭМ!$A$39:$A$782,$A215,СВЦЭМ!$B$39:$B$782,R$190)+'СЕТ СН'!$F$12</f>
        <v>177.61104739000001</v>
      </c>
      <c r="S215" s="36">
        <f>SUMIFS(СВЦЭМ!$F$39:$F$782,СВЦЭМ!$A$39:$A$782,$A215,СВЦЭМ!$B$39:$B$782,S$190)+'СЕТ СН'!$F$12</f>
        <v>176.97194253999999</v>
      </c>
      <c r="T215" s="36">
        <f>SUMIFS(СВЦЭМ!$F$39:$F$782,СВЦЭМ!$A$39:$A$782,$A215,СВЦЭМ!$B$39:$B$782,T$190)+'СЕТ СН'!$F$12</f>
        <v>176.0555019</v>
      </c>
      <c r="U215" s="36">
        <f>SUMIFS(СВЦЭМ!$F$39:$F$782,СВЦЭМ!$A$39:$A$782,$A215,СВЦЭМ!$B$39:$B$782,U$190)+'СЕТ СН'!$F$12</f>
        <v>176.62180008999999</v>
      </c>
      <c r="V215" s="36">
        <f>SUMIFS(СВЦЭМ!$F$39:$F$782,СВЦЭМ!$A$39:$A$782,$A215,СВЦЭМ!$B$39:$B$782,V$190)+'СЕТ СН'!$F$12</f>
        <v>178.32029315</v>
      </c>
      <c r="W215" s="36">
        <f>SUMIFS(СВЦЭМ!$F$39:$F$782,СВЦЭМ!$A$39:$A$782,$A215,СВЦЭМ!$B$39:$B$782,W$190)+'СЕТ СН'!$F$12</f>
        <v>174.24935844999999</v>
      </c>
      <c r="X215" s="36">
        <f>SUMIFS(СВЦЭМ!$F$39:$F$782,СВЦЭМ!$A$39:$A$782,$A215,СВЦЭМ!$B$39:$B$782,X$190)+'СЕТ СН'!$F$12</f>
        <v>177.78032977000001</v>
      </c>
      <c r="Y215" s="36">
        <f>SUMIFS(СВЦЭМ!$F$39:$F$782,СВЦЭМ!$A$39:$A$782,$A215,СВЦЭМ!$B$39:$B$782,Y$190)+'СЕТ СН'!$F$12</f>
        <v>196.14598864999999</v>
      </c>
    </row>
    <row r="216" spans="1:25" ht="15.75" x14ac:dyDescent="0.2">
      <c r="A216" s="35">
        <f t="shared" si="5"/>
        <v>45103</v>
      </c>
      <c r="B216" s="36">
        <f>SUMIFS(СВЦЭМ!$F$39:$F$782,СВЦЭМ!$A$39:$A$782,$A216,СВЦЭМ!$B$39:$B$782,B$190)+'СЕТ СН'!$F$12</f>
        <v>210.18913344000001</v>
      </c>
      <c r="C216" s="36">
        <f>SUMIFS(СВЦЭМ!$F$39:$F$782,СВЦЭМ!$A$39:$A$782,$A216,СВЦЭМ!$B$39:$B$782,C$190)+'СЕТ СН'!$F$12</f>
        <v>219.62266786999999</v>
      </c>
      <c r="D216" s="36">
        <f>SUMIFS(СВЦЭМ!$F$39:$F$782,СВЦЭМ!$A$39:$A$782,$A216,СВЦЭМ!$B$39:$B$782,D$190)+'СЕТ СН'!$F$12</f>
        <v>224.16237470999999</v>
      </c>
      <c r="E216" s="36">
        <f>SUMIFS(СВЦЭМ!$F$39:$F$782,СВЦЭМ!$A$39:$A$782,$A216,СВЦЭМ!$B$39:$B$782,E$190)+'СЕТ СН'!$F$12</f>
        <v>221.82808133</v>
      </c>
      <c r="F216" s="36">
        <f>SUMIFS(СВЦЭМ!$F$39:$F$782,СВЦЭМ!$A$39:$A$782,$A216,СВЦЭМ!$B$39:$B$782,F$190)+'СЕТ СН'!$F$12</f>
        <v>221.11875836999999</v>
      </c>
      <c r="G216" s="36">
        <f>SUMIFS(СВЦЭМ!$F$39:$F$782,СВЦЭМ!$A$39:$A$782,$A216,СВЦЭМ!$B$39:$B$782,G$190)+'СЕТ СН'!$F$12</f>
        <v>221.71784134000001</v>
      </c>
      <c r="H216" s="36">
        <f>SUMIFS(СВЦЭМ!$F$39:$F$782,СВЦЭМ!$A$39:$A$782,$A216,СВЦЭМ!$B$39:$B$782,H$190)+'СЕТ СН'!$F$12</f>
        <v>206.95829387000001</v>
      </c>
      <c r="I216" s="36">
        <f>SUMIFS(СВЦЭМ!$F$39:$F$782,СВЦЭМ!$A$39:$A$782,$A216,СВЦЭМ!$B$39:$B$782,I$190)+'СЕТ СН'!$F$12</f>
        <v>182.74354679000001</v>
      </c>
      <c r="J216" s="36">
        <f>SUMIFS(СВЦЭМ!$F$39:$F$782,СВЦЭМ!$A$39:$A$782,$A216,СВЦЭМ!$B$39:$B$782,J$190)+'СЕТ СН'!$F$12</f>
        <v>171.74781949999999</v>
      </c>
      <c r="K216" s="36">
        <f>SUMIFS(СВЦЭМ!$F$39:$F$782,СВЦЭМ!$A$39:$A$782,$A216,СВЦЭМ!$B$39:$B$782,K$190)+'СЕТ СН'!$F$12</f>
        <v>166.50462191</v>
      </c>
      <c r="L216" s="36">
        <f>SUMIFS(СВЦЭМ!$F$39:$F$782,СВЦЭМ!$A$39:$A$782,$A216,СВЦЭМ!$B$39:$B$782,L$190)+'СЕТ СН'!$F$12</f>
        <v>163.71433632</v>
      </c>
      <c r="M216" s="36">
        <f>SUMIFS(СВЦЭМ!$F$39:$F$782,СВЦЭМ!$A$39:$A$782,$A216,СВЦЭМ!$B$39:$B$782,M$190)+'СЕТ СН'!$F$12</f>
        <v>165.79897491</v>
      </c>
      <c r="N216" s="36">
        <f>SUMIFS(СВЦЭМ!$F$39:$F$782,СВЦЭМ!$A$39:$A$782,$A216,СВЦЭМ!$B$39:$B$782,N$190)+'СЕТ СН'!$F$12</f>
        <v>169.40448712</v>
      </c>
      <c r="O216" s="36">
        <f>SUMIFS(СВЦЭМ!$F$39:$F$782,СВЦЭМ!$A$39:$A$782,$A216,СВЦЭМ!$B$39:$B$782,O$190)+'СЕТ СН'!$F$12</f>
        <v>168.89767483</v>
      </c>
      <c r="P216" s="36">
        <f>SUMIFS(СВЦЭМ!$F$39:$F$782,СВЦЭМ!$A$39:$A$782,$A216,СВЦЭМ!$B$39:$B$782,P$190)+'СЕТ СН'!$F$12</f>
        <v>169.96891482000001</v>
      </c>
      <c r="Q216" s="36">
        <f>SUMIFS(СВЦЭМ!$F$39:$F$782,СВЦЭМ!$A$39:$A$782,$A216,СВЦЭМ!$B$39:$B$782,Q$190)+'СЕТ СН'!$F$12</f>
        <v>171.29967558999999</v>
      </c>
      <c r="R216" s="36">
        <f>SUMIFS(СВЦЭМ!$F$39:$F$782,СВЦЭМ!$A$39:$A$782,$A216,СВЦЭМ!$B$39:$B$782,R$190)+'СЕТ СН'!$F$12</f>
        <v>169.22316627999999</v>
      </c>
      <c r="S216" s="36">
        <f>SUMIFS(СВЦЭМ!$F$39:$F$782,СВЦЭМ!$A$39:$A$782,$A216,СВЦЭМ!$B$39:$B$782,S$190)+'СЕТ СН'!$F$12</f>
        <v>168.32720918999999</v>
      </c>
      <c r="T216" s="36">
        <f>SUMIFS(СВЦЭМ!$F$39:$F$782,СВЦЭМ!$A$39:$A$782,$A216,СВЦЭМ!$B$39:$B$782,T$190)+'СЕТ СН'!$F$12</f>
        <v>167.87276761999999</v>
      </c>
      <c r="U216" s="36">
        <f>SUMIFS(СВЦЭМ!$F$39:$F$782,СВЦЭМ!$A$39:$A$782,$A216,СВЦЭМ!$B$39:$B$782,U$190)+'СЕТ СН'!$F$12</f>
        <v>165.43727100000001</v>
      </c>
      <c r="V216" s="36">
        <f>SUMIFS(СВЦЭМ!$F$39:$F$782,СВЦЭМ!$A$39:$A$782,$A216,СВЦЭМ!$B$39:$B$782,V$190)+'СЕТ СН'!$F$12</f>
        <v>167.15410700000001</v>
      </c>
      <c r="W216" s="36">
        <f>SUMIFS(СВЦЭМ!$F$39:$F$782,СВЦЭМ!$A$39:$A$782,$A216,СВЦЭМ!$B$39:$B$782,W$190)+'СЕТ СН'!$F$12</f>
        <v>163.48385117000001</v>
      </c>
      <c r="X216" s="36">
        <f>SUMIFS(СВЦЭМ!$F$39:$F$782,СВЦЭМ!$A$39:$A$782,$A216,СВЦЭМ!$B$39:$B$782,X$190)+'СЕТ СН'!$F$12</f>
        <v>170.09319585</v>
      </c>
      <c r="Y216" s="36">
        <f>SUMIFS(СВЦЭМ!$F$39:$F$782,СВЦЭМ!$A$39:$A$782,$A216,СВЦЭМ!$B$39:$B$782,Y$190)+'СЕТ СН'!$F$12</f>
        <v>179.61821370000001</v>
      </c>
    </row>
    <row r="217" spans="1:25" ht="15.75" x14ac:dyDescent="0.2">
      <c r="A217" s="35">
        <f t="shared" si="5"/>
        <v>45104</v>
      </c>
      <c r="B217" s="36">
        <f>SUMIFS(СВЦЭМ!$F$39:$F$782,СВЦЭМ!$A$39:$A$782,$A217,СВЦЭМ!$B$39:$B$782,B$190)+'СЕТ СН'!$F$12</f>
        <v>187.27906265999999</v>
      </c>
      <c r="C217" s="36">
        <f>SUMIFS(СВЦЭМ!$F$39:$F$782,СВЦЭМ!$A$39:$A$782,$A217,СВЦЭМ!$B$39:$B$782,C$190)+'СЕТ СН'!$F$12</f>
        <v>193.57327368</v>
      </c>
      <c r="D217" s="36">
        <f>SUMIFS(СВЦЭМ!$F$39:$F$782,СВЦЭМ!$A$39:$A$782,$A217,СВЦЭМ!$B$39:$B$782,D$190)+'СЕТ СН'!$F$12</f>
        <v>203.68913731000001</v>
      </c>
      <c r="E217" s="36">
        <f>SUMIFS(СВЦЭМ!$F$39:$F$782,СВЦЭМ!$A$39:$A$782,$A217,СВЦЭМ!$B$39:$B$782,E$190)+'СЕТ СН'!$F$12</f>
        <v>200.80298457999999</v>
      </c>
      <c r="F217" s="36">
        <f>SUMIFS(СВЦЭМ!$F$39:$F$782,СВЦЭМ!$A$39:$A$782,$A217,СВЦЭМ!$B$39:$B$782,F$190)+'СЕТ СН'!$F$12</f>
        <v>200.86498739000001</v>
      </c>
      <c r="G217" s="36">
        <f>SUMIFS(СВЦЭМ!$F$39:$F$782,СВЦЭМ!$A$39:$A$782,$A217,СВЦЭМ!$B$39:$B$782,G$190)+'СЕТ СН'!$F$12</f>
        <v>200.51571824999999</v>
      </c>
      <c r="H217" s="36">
        <f>SUMIFS(СВЦЭМ!$F$39:$F$782,СВЦЭМ!$A$39:$A$782,$A217,СВЦЭМ!$B$39:$B$782,H$190)+'СЕТ СН'!$F$12</f>
        <v>191.17317170999999</v>
      </c>
      <c r="I217" s="36">
        <f>SUMIFS(СВЦЭМ!$F$39:$F$782,СВЦЭМ!$A$39:$A$782,$A217,СВЦЭМ!$B$39:$B$782,I$190)+'СЕТ СН'!$F$12</f>
        <v>175.87763551</v>
      </c>
      <c r="J217" s="36">
        <f>SUMIFS(СВЦЭМ!$F$39:$F$782,СВЦЭМ!$A$39:$A$782,$A217,СВЦЭМ!$B$39:$B$782,J$190)+'СЕТ СН'!$F$12</f>
        <v>165.76894229999999</v>
      </c>
      <c r="K217" s="36">
        <f>SUMIFS(СВЦЭМ!$F$39:$F$782,СВЦЭМ!$A$39:$A$782,$A217,СВЦЭМ!$B$39:$B$782,K$190)+'СЕТ СН'!$F$12</f>
        <v>158.69504846999999</v>
      </c>
      <c r="L217" s="36">
        <f>SUMIFS(СВЦЭМ!$F$39:$F$782,СВЦЭМ!$A$39:$A$782,$A217,СВЦЭМ!$B$39:$B$782,L$190)+'СЕТ СН'!$F$12</f>
        <v>156.25403363999999</v>
      </c>
      <c r="M217" s="36">
        <f>SUMIFS(СВЦЭМ!$F$39:$F$782,СВЦЭМ!$A$39:$A$782,$A217,СВЦЭМ!$B$39:$B$782,M$190)+'СЕТ СН'!$F$12</f>
        <v>155.86977114999999</v>
      </c>
      <c r="N217" s="36">
        <f>SUMIFS(СВЦЭМ!$F$39:$F$782,СВЦЭМ!$A$39:$A$782,$A217,СВЦЭМ!$B$39:$B$782,N$190)+'СЕТ СН'!$F$12</f>
        <v>158.37784651999999</v>
      </c>
      <c r="O217" s="36">
        <f>SUMIFS(СВЦЭМ!$F$39:$F$782,СВЦЭМ!$A$39:$A$782,$A217,СВЦЭМ!$B$39:$B$782,O$190)+'СЕТ СН'!$F$12</f>
        <v>157.81687305</v>
      </c>
      <c r="P217" s="36">
        <f>SUMIFS(СВЦЭМ!$F$39:$F$782,СВЦЭМ!$A$39:$A$782,$A217,СВЦЭМ!$B$39:$B$782,P$190)+'СЕТ СН'!$F$12</f>
        <v>157.93461822</v>
      </c>
      <c r="Q217" s="36">
        <f>SUMIFS(СВЦЭМ!$F$39:$F$782,СВЦЭМ!$A$39:$A$782,$A217,СВЦЭМ!$B$39:$B$782,Q$190)+'СЕТ СН'!$F$12</f>
        <v>157.54035671</v>
      </c>
      <c r="R217" s="36">
        <f>SUMIFS(СВЦЭМ!$F$39:$F$782,СВЦЭМ!$A$39:$A$782,$A217,СВЦЭМ!$B$39:$B$782,R$190)+'СЕТ СН'!$F$12</f>
        <v>155.98048757000001</v>
      </c>
      <c r="S217" s="36">
        <f>SUMIFS(СВЦЭМ!$F$39:$F$782,СВЦЭМ!$A$39:$A$782,$A217,СВЦЭМ!$B$39:$B$782,S$190)+'СЕТ СН'!$F$12</f>
        <v>155.49750938</v>
      </c>
      <c r="T217" s="36">
        <f>SUMIFS(СВЦЭМ!$F$39:$F$782,СВЦЭМ!$A$39:$A$782,$A217,СВЦЭМ!$B$39:$B$782,T$190)+'СЕТ СН'!$F$12</f>
        <v>154.97853616</v>
      </c>
      <c r="U217" s="36">
        <f>SUMIFS(СВЦЭМ!$F$39:$F$782,СВЦЭМ!$A$39:$A$782,$A217,СВЦЭМ!$B$39:$B$782,U$190)+'СЕТ СН'!$F$12</f>
        <v>155.32849834000001</v>
      </c>
      <c r="V217" s="36">
        <f>SUMIFS(СВЦЭМ!$F$39:$F$782,СВЦЭМ!$A$39:$A$782,$A217,СВЦЭМ!$B$39:$B$782,V$190)+'СЕТ СН'!$F$12</f>
        <v>156.39545777000001</v>
      </c>
      <c r="W217" s="36">
        <f>SUMIFS(СВЦЭМ!$F$39:$F$782,СВЦЭМ!$A$39:$A$782,$A217,СВЦЭМ!$B$39:$B$782,W$190)+'СЕТ СН'!$F$12</f>
        <v>151.26938720000001</v>
      </c>
      <c r="X217" s="36">
        <f>SUMIFS(СВЦЭМ!$F$39:$F$782,СВЦЭМ!$A$39:$A$782,$A217,СВЦЭМ!$B$39:$B$782,X$190)+'СЕТ СН'!$F$12</f>
        <v>156.13222436999999</v>
      </c>
      <c r="Y217" s="36">
        <f>SUMIFS(СВЦЭМ!$F$39:$F$782,СВЦЭМ!$A$39:$A$782,$A217,СВЦЭМ!$B$39:$B$782,Y$190)+'СЕТ СН'!$F$12</f>
        <v>167.36989058</v>
      </c>
    </row>
    <row r="218" spans="1:25" ht="15.75" x14ac:dyDescent="0.2">
      <c r="A218" s="35">
        <f t="shared" si="5"/>
        <v>45105</v>
      </c>
      <c r="B218" s="36">
        <f>SUMIFS(СВЦЭМ!$F$39:$F$782,СВЦЭМ!$A$39:$A$782,$A218,СВЦЭМ!$B$39:$B$782,B$190)+'СЕТ СН'!$F$12</f>
        <v>177.73948670999999</v>
      </c>
      <c r="C218" s="36">
        <f>SUMIFS(СВЦЭМ!$F$39:$F$782,СВЦЭМ!$A$39:$A$782,$A218,СВЦЭМ!$B$39:$B$782,C$190)+'СЕТ СН'!$F$12</f>
        <v>188.08561945</v>
      </c>
      <c r="D218" s="36">
        <f>SUMIFS(СВЦЭМ!$F$39:$F$782,СВЦЭМ!$A$39:$A$782,$A218,СВЦЭМ!$B$39:$B$782,D$190)+'СЕТ СН'!$F$12</f>
        <v>197.98061996000001</v>
      </c>
      <c r="E218" s="36">
        <f>SUMIFS(СВЦЭМ!$F$39:$F$782,СВЦЭМ!$A$39:$A$782,$A218,СВЦЭМ!$B$39:$B$782,E$190)+'СЕТ СН'!$F$12</f>
        <v>200.46789799000001</v>
      </c>
      <c r="F218" s="36">
        <f>SUMIFS(СВЦЭМ!$F$39:$F$782,СВЦЭМ!$A$39:$A$782,$A218,СВЦЭМ!$B$39:$B$782,F$190)+'СЕТ СН'!$F$12</f>
        <v>200.47380808</v>
      </c>
      <c r="G218" s="36">
        <f>SUMIFS(СВЦЭМ!$F$39:$F$782,СВЦЭМ!$A$39:$A$782,$A218,СВЦЭМ!$B$39:$B$782,G$190)+'СЕТ СН'!$F$12</f>
        <v>197.28388242</v>
      </c>
      <c r="H218" s="36">
        <f>SUMIFS(СВЦЭМ!$F$39:$F$782,СВЦЭМ!$A$39:$A$782,$A218,СВЦЭМ!$B$39:$B$782,H$190)+'СЕТ СН'!$F$12</f>
        <v>184.20359403</v>
      </c>
      <c r="I218" s="36">
        <f>SUMIFS(СВЦЭМ!$F$39:$F$782,СВЦЭМ!$A$39:$A$782,$A218,СВЦЭМ!$B$39:$B$782,I$190)+'СЕТ СН'!$F$12</f>
        <v>167.74081147999999</v>
      </c>
      <c r="J218" s="36">
        <f>SUMIFS(СВЦЭМ!$F$39:$F$782,СВЦЭМ!$A$39:$A$782,$A218,СВЦЭМ!$B$39:$B$782,J$190)+'СЕТ СН'!$F$12</f>
        <v>159.06582539999999</v>
      </c>
      <c r="K218" s="36">
        <f>SUMIFS(СВЦЭМ!$F$39:$F$782,СВЦЭМ!$A$39:$A$782,$A218,СВЦЭМ!$B$39:$B$782,K$190)+'СЕТ СН'!$F$12</f>
        <v>152.02953714</v>
      </c>
      <c r="L218" s="36">
        <f>SUMIFS(СВЦЭМ!$F$39:$F$782,СВЦЭМ!$A$39:$A$782,$A218,СВЦЭМ!$B$39:$B$782,L$190)+'СЕТ СН'!$F$12</f>
        <v>152.90787254</v>
      </c>
      <c r="M218" s="36">
        <f>SUMIFS(СВЦЭМ!$F$39:$F$782,СВЦЭМ!$A$39:$A$782,$A218,СВЦЭМ!$B$39:$B$782,M$190)+'СЕТ СН'!$F$12</f>
        <v>155.47162852</v>
      </c>
      <c r="N218" s="36">
        <f>SUMIFS(СВЦЭМ!$F$39:$F$782,СВЦЭМ!$A$39:$A$782,$A218,СВЦЭМ!$B$39:$B$782,N$190)+'СЕТ СН'!$F$12</f>
        <v>161.14027711</v>
      </c>
      <c r="O218" s="36">
        <f>SUMIFS(СВЦЭМ!$F$39:$F$782,СВЦЭМ!$A$39:$A$782,$A218,СВЦЭМ!$B$39:$B$782,O$190)+'СЕТ СН'!$F$12</f>
        <v>160.73975035000001</v>
      </c>
      <c r="P218" s="36">
        <f>SUMIFS(СВЦЭМ!$F$39:$F$782,СВЦЭМ!$A$39:$A$782,$A218,СВЦЭМ!$B$39:$B$782,P$190)+'СЕТ СН'!$F$12</f>
        <v>158.57779776000001</v>
      </c>
      <c r="Q218" s="36">
        <f>SUMIFS(СВЦЭМ!$F$39:$F$782,СВЦЭМ!$A$39:$A$782,$A218,СВЦЭМ!$B$39:$B$782,Q$190)+'СЕТ СН'!$F$12</f>
        <v>159.30591570000001</v>
      </c>
      <c r="R218" s="36">
        <f>SUMIFS(СВЦЭМ!$F$39:$F$782,СВЦЭМ!$A$39:$A$782,$A218,СВЦЭМ!$B$39:$B$782,R$190)+'СЕТ СН'!$F$12</f>
        <v>155.62739587999999</v>
      </c>
      <c r="S218" s="36">
        <f>SUMIFS(СВЦЭМ!$F$39:$F$782,СВЦЭМ!$A$39:$A$782,$A218,СВЦЭМ!$B$39:$B$782,S$190)+'СЕТ СН'!$F$12</f>
        <v>155.02829359</v>
      </c>
      <c r="T218" s="36">
        <f>SUMIFS(СВЦЭМ!$F$39:$F$782,СВЦЭМ!$A$39:$A$782,$A218,СВЦЭМ!$B$39:$B$782,T$190)+'СЕТ СН'!$F$12</f>
        <v>155.18564642000001</v>
      </c>
      <c r="U218" s="36">
        <f>SUMIFS(СВЦЭМ!$F$39:$F$782,СВЦЭМ!$A$39:$A$782,$A218,СВЦЭМ!$B$39:$B$782,U$190)+'СЕТ СН'!$F$12</f>
        <v>159.43109984</v>
      </c>
      <c r="V218" s="36">
        <f>SUMIFS(СВЦЭМ!$F$39:$F$782,СВЦЭМ!$A$39:$A$782,$A218,СВЦЭМ!$B$39:$B$782,V$190)+'СЕТ СН'!$F$12</f>
        <v>159.24772171999999</v>
      </c>
      <c r="W218" s="36">
        <f>SUMIFS(СВЦЭМ!$F$39:$F$782,СВЦЭМ!$A$39:$A$782,$A218,СВЦЭМ!$B$39:$B$782,W$190)+'СЕТ СН'!$F$12</f>
        <v>156.97052715000001</v>
      </c>
      <c r="X218" s="36">
        <f>SUMIFS(СВЦЭМ!$F$39:$F$782,СВЦЭМ!$A$39:$A$782,$A218,СВЦЭМ!$B$39:$B$782,X$190)+'СЕТ СН'!$F$12</f>
        <v>159.95084559</v>
      </c>
      <c r="Y218" s="36">
        <f>SUMIFS(СВЦЭМ!$F$39:$F$782,СВЦЭМ!$A$39:$A$782,$A218,СВЦЭМ!$B$39:$B$782,Y$190)+'СЕТ СН'!$F$12</f>
        <v>173.38774071</v>
      </c>
    </row>
    <row r="219" spans="1:25" ht="15.75" x14ac:dyDescent="0.2">
      <c r="A219" s="35">
        <f t="shared" si="5"/>
        <v>45106</v>
      </c>
      <c r="B219" s="36">
        <f>SUMIFS(СВЦЭМ!$F$39:$F$782,СВЦЭМ!$A$39:$A$782,$A219,СВЦЭМ!$B$39:$B$782,B$190)+'СЕТ СН'!$F$12</f>
        <v>189.03035882</v>
      </c>
      <c r="C219" s="36">
        <f>SUMIFS(СВЦЭМ!$F$39:$F$782,СВЦЭМ!$A$39:$A$782,$A219,СВЦЭМ!$B$39:$B$782,C$190)+'СЕТ СН'!$F$12</f>
        <v>196.02180188</v>
      </c>
      <c r="D219" s="36">
        <f>SUMIFS(СВЦЭМ!$F$39:$F$782,СВЦЭМ!$A$39:$A$782,$A219,СВЦЭМ!$B$39:$B$782,D$190)+'СЕТ СН'!$F$12</f>
        <v>201.98847925000001</v>
      </c>
      <c r="E219" s="36">
        <f>SUMIFS(СВЦЭМ!$F$39:$F$782,СВЦЭМ!$A$39:$A$782,$A219,СВЦЭМ!$B$39:$B$782,E$190)+'СЕТ СН'!$F$12</f>
        <v>202.78389107999999</v>
      </c>
      <c r="F219" s="36">
        <f>SUMIFS(СВЦЭМ!$F$39:$F$782,СВЦЭМ!$A$39:$A$782,$A219,СВЦЭМ!$B$39:$B$782,F$190)+'СЕТ СН'!$F$12</f>
        <v>200.91352773</v>
      </c>
      <c r="G219" s="36">
        <f>SUMIFS(СВЦЭМ!$F$39:$F$782,СВЦЭМ!$A$39:$A$782,$A219,СВЦЭМ!$B$39:$B$782,G$190)+'СЕТ СН'!$F$12</f>
        <v>201.32053449</v>
      </c>
      <c r="H219" s="36">
        <f>SUMIFS(СВЦЭМ!$F$39:$F$782,СВЦЭМ!$A$39:$A$782,$A219,СВЦЭМ!$B$39:$B$782,H$190)+'СЕТ СН'!$F$12</f>
        <v>194.72619931</v>
      </c>
      <c r="I219" s="36">
        <f>SUMIFS(СВЦЭМ!$F$39:$F$782,СВЦЭМ!$A$39:$A$782,$A219,СВЦЭМ!$B$39:$B$782,I$190)+'СЕТ СН'!$F$12</f>
        <v>182.66781019000001</v>
      </c>
      <c r="J219" s="36">
        <f>SUMIFS(СВЦЭМ!$F$39:$F$782,СВЦЭМ!$A$39:$A$782,$A219,СВЦЭМ!$B$39:$B$782,J$190)+'СЕТ СН'!$F$12</f>
        <v>170.83990743999999</v>
      </c>
      <c r="K219" s="36">
        <f>SUMIFS(СВЦЭМ!$F$39:$F$782,СВЦЭМ!$A$39:$A$782,$A219,СВЦЭМ!$B$39:$B$782,K$190)+'СЕТ СН'!$F$12</f>
        <v>164.47395173999999</v>
      </c>
      <c r="L219" s="36">
        <f>SUMIFS(СВЦЭМ!$F$39:$F$782,СВЦЭМ!$A$39:$A$782,$A219,СВЦЭМ!$B$39:$B$782,L$190)+'СЕТ СН'!$F$12</f>
        <v>162.84543944000001</v>
      </c>
      <c r="M219" s="36">
        <f>SUMIFS(СВЦЭМ!$F$39:$F$782,СВЦЭМ!$A$39:$A$782,$A219,СВЦЭМ!$B$39:$B$782,M$190)+'СЕТ СН'!$F$12</f>
        <v>161.63355501999999</v>
      </c>
      <c r="N219" s="36">
        <f>SUMIFS(СВЦЭМ!$F$39:$F$782,СВЦЭМ!$A$39:$A$782,$A219,СВЦЭМ!$B$39:$B$782,N$190)+'СЕТ СН'!$F$12</f>
        <v>164.23163285000001</v>
      </c>
      <c r="O219" s="36">
        <f>SUMIFS(СВЦЭМ!$F$39:$F$782,СВЦЭМ!$A$39:$A$782,$A219,СВЦЭМ!$B$39:$B$782,O$190)+'СЕТ СН'!$F$12</f>
        <v>164.32165114</v>
      </c>
      <c r="P219" s="36">
        <f>SUMIFS(СВЦЭМ!$F$39:$F$782,СВЦЭМ!$A$39:$A$782,$A219,СВЦЭМ!$B$39:$B$782,P$190)+'СЕТ СН'!$F$12</f>
        <v>165.20832528</v>
      </c>
      <c r="Q219" s="36">
        <f>SUMIFS(СВЦЭМ!$F$39:$F$782,СВЦЭМ!$A$39:$A$782,$A219,СВЦЭМ!$B$39:$B$782,Q$190)+'СЕТ СН'!$F$12</f>
        <v>165.21100082000001</v>
      </c>
      <c r="R219" s="36">
        <f>SUMIFS(СВЦЭМ!$F$39:$F$782,СВЦЭМ!$A$39:$A$782,$A219,СВЦЭМ!$B$39:$B$782,R$190)+'СЕТ СН'!$F$12</f>
        <v>163.70447891000001</v>
      </c>
      <c r="S219" s="36">
        <f>SUMIFS(СВЦЭМ!$F$39:$F$782,СВЦЭМ!$A$39:$A$782,$A219,СВЦЭМ!$B$39:$B$782,S$190)+'СЕТ СН'!$F$12</f>
        <v>162.12645935</v>
      </c>
      <c r="T219" s="36">
        <f>SUMIFS(СВЦЭМ!$F$39:$F$782,СВЦЭМ!$A$39:$A$782,$A219,СВЦЭМ!$B$39:$B$782,T$190)+'СЕТ СН'!$F$12</f>
        <v>163.21974734</v>
      </c>
      <c r="U219" s="36">
        <f>SUMIFS(СВЦЭМ!$F$39:$F$782,СВЦЭМ!$A$39:$A$782,$A219,СВЦЭМ!$B$39:$B$782,U$190)+'СЕТ СН'!$F$12</f>
        <v>164.26596344000001</v>
      </c>
      <c r="V219" s="36">
        <f>SUMIFS(СВЦЭМ!$F$39:$F$782,СВЦЭМ!$A$39:$A$782,$A219,СВЦЭМ!$B$39:$B$782,V$190)+'СЕТ СН'!$F$12</f>
        <v>165.74516310000001</v>
      </c>
      <c r="W219" s="36">
        <f>SUMIFS(СВЦЭМ!$F$39:$F$782,СВЦЭМ!$A$39:$A$782,$A219,СВЦЭМ!$B$39:$B$782,W$190)+'СЕТ СН'!$F$12</f>
        <v>164.70523610999999</v>
      </c>
      <c r="X219" s="36">
        <f>SUMIFS(СВЦЭМ!$F$39:$F$782,СВЦЭМ!$A$39:$A$782,$A219,СВЦЭМ!$B$39:$B$782,X$190)+'СЕТ СН'!$F$12</f>
        <v>167.19425835000001</v>
      </c>
      <c r="Y219" s="36">
        <f>SUMIFS(СВЦЭМ!$F$39:$F$782,СВЦЭМ!$A$39:$A$782,$A219,СВЦЭМ!$B$39:$B$782,Y$190)+'СЕТ СН'!$F$12</f>
        <v>182.44062421999999</v>
      </c>
    </row>
    <row r="220" spans="1:25" ht="15.75" x14ac:dyDescent="0.2">
      <c r="A220" s="35">
        <f t="shared" si="5"/>
        <v>45107</v>
      </c>
      <c r="B220" s="36">
        <f>SUMIFS(СВЦЭМ!$F$39:$F$782,СВЦЭМ!$A$39:$A$782,$A220,СВЦЭМ!$B$39:$B$782,B$190)+'СЕТ СН'!$F$12</f>
        <v>187.82027993</v>
      </c>
      <c r="C220" s="36">
        <f>SUMIFS(СВЦЭМ!$F$39:$F$782,СВЦЭМ!$A$39:$A$782,$A220,СВЦЭМ!$B$39:$B$782,C$190)+'СЕТ СН'!$F$12</f>
        <v>193.98812957999999</v>
      </c>
      <c r="D220" s="36">
        <f>SUMIFS(СВЦЭМ!$F$39:$F$782,СВЦЭМ!$A$39:$A$782,$A220,СВЦЭМ!$B$39:$B$782,D$190)+'СЕТ СН'!$F$12</f>
        <v>204.13002211</v>
      </c>
      <c r="E220" s="36">
        <f>SUMIFS(СВЦЭМ!$F$39:$F$782,СВЦЭМ!$A$39:$A$782,$A220,СВЦЭМ!$B$39:$B$782,E$190)+'СЕТ СН'!$F$12</f>
        <v>207.26831131</v>
      </c>
      <c r="F220" s="36">
        <f>SUMIFS(СВЦЭМ!$F$39:$F$782,СВЦЭМ!$A$39:$A$782,$A220,СВЦЭМ!$B$39:$B$782,F$190)+'СЕТ СН'!$F$12</f>
        <v>211.80432508999999</v>
      </c>
      <c r="G220" s="36">
        <f>SUMIFS(СВЦЭМ!$F$39:$F$782,СВЦЭМ!$A$39:$A$782,$A220,СВЦЭМ!$B$39:$B$782,G$190)+'СЕТ СН'!$F$12</f>
        <v>215.46225562999999</v>
      </c>
      <c r="H220" s="36">
        <f>SUMIFS(СВЦЭМ!$F$39:$F$782,СВЦЭМ!$A$39:$A$782,$A220,СВЦЭМ!$B$39:$B$782,H$190)+'СЕТ СН'!$F$12</f>
        <v>203.57279986</v>
      </c>
      <c r="I220" s="36">
        <f>SUMIFS(СВЦЭМ!$F$39:$F$782,СВЦЭМ!$A$39:$A$782,$A220,СВЦЭМ!$B$39:$B$782,I$190)+'СЕТ СН'!$F$12</f>
        <v>190.00552959999999</v>
      </c>
      <c r="J220" s="36">
        <f>SUMIFS(СВЦЭМ!$F$39:$F$782,СВЦЭМ!$A$39:$A$782,$A220,СВЦЭМ!$B$39:$B$782,J$190)+'СЕТ СН'!$F$12</f>
        <v>180.10798020999999</v>
      </c>
      <c r="K220" s="36">
        <f>SUMIFS(СВЦЭМ!$F$39:$F$782,СВЦЭМ!$A$39:$A$782,$A220,СВЦЭМ!$B$39:$B$782,K$190)+'СЕТ СН'!$F$12</f>
        <v>171.37120229000001</v>
      </c>
      <c r="L220" s="36">
        <f>SUMIFS(СВЦЭМ!$F$39:$F$782,СВЦЭМ!$A$39:$A$782,$A220,СВЦЭМ!$B$39:$B$782,L$190)+'СЕТ СН'!$F$12</f>
        <v>167.39678065000001</v>
      </c>
      <c r="M220" s="36">
        <f>SUMIFS(СВЦЭМ!$F$39:$F$782,СВЦЭМ!$A$39:$A$782,$A220,СВЦЭМ!$B$39:$B$782,M$190)+'СЕТ СН'!$F$12</f>
        <v>163.55971388</v>
      </c>
      <c r="N220" s="36">
        <f>SUMIFS(СВЦЭМ!$F$39:$F$782,СВЦЭМ!$A$39:$A$782,$A220,СВЦЭМ!$B$39:$B$782,N$190)+'СЕТ СН'!$F$12</f>
        <v>168.88073075</v>
      </c>
      <c r="O220" s="36">
        <f>SUMIFS(СВЦЭМ!$F$39:$F$782,СВЦЭМ!$A$39:$A$782,$A220,СВЦЭМ!$B$39:$B$782,O$190)+'СЕТ СН'!$F$12</f>
        <v>167.15208876</v>
      </c>
      <c r="P220" s="36">
        <f>SUMIFS(СВЦЭМ!$F$39:$F$782,СВЦЭМ!$A$39:$A$782,$A220,СВЦЭМ!$B$39:$B$782,P$190)+'СЕТ СН'!$F$12</f>
        <v>168.00984516</v>
      </c>
      <c r="Q220" s="36">
        <f>SUMIFS(СВЦЭМ!$F$39:$F$782,СВЦЭМ!$A$39:$A$782,$A220,СВЦЭМ!$B$39:$B$782,Q$190)+'СЕТ СН'!$F$12</f>
        <v>168.70311161999999</v>
      </c>
      <c r="R220" s="36">
        <f>SUMIFS(СВЦЭМ!$F$39:$F$782,СВЦЭМ!$A$39:$A$782,$A220,СВЦЭМ!$B$39:$B$782,R$190)+'СЕТ СН'!$F$12</f>
        <v>167.42530980000001</v>
      </c>
      <c r="S220" s="36">
        <f>SUMIFS(СВЦЭМ!$F$39:$F$782,СВЦЭМ!$A$39:$A$782,$A220,СВЦЭМ!$B$39:$B$782,S$190)+'СЕТ СН'!$F$12</f>
        <v>165.84921249000001</v>
      </c>
      <c r="T220" s="36">
        <f>SUMIFS(СВЦЭМ!$F$39:$F$782,СВЦЭМ!$A$39:$A$782,$A220,СВЦЭМ!$B$39:$B$782,T$190)+'СЕТ СН'!$F$12</f>
        <v>165.61406982</v>
      </c>
      <c r="U220" s="36">
        <f>SUMIFS(СВЦЭМ!$F$39:$F$782,СВЦЭМ!$A$39:$A$782,$A220,СВЦЭМ!$B$39:$B$782,U$190)+'СЕТ СН'!$F$12</f>
        <v>166.58333196000001</v>
      </c>
      <c r="V220" s="36">
        <f>SUMIFS(СВЦЭМ!$F$39:$F$782,СВЦЭМ!$A$39:$A$782,$A220,СВЦЭМ!$B$39:$B$782,V$190)+'СЕТ СН'!$F$12</f>
        <v>169.62826541000001</v>
      </c>
      <c r="W220" s="36">
        <f>SUMIFS(СВЦЭМ!$F$39:$F$782,СВЦЭМ!$A$39:$A$782,$A220,СВЦЭМ!$B$39:$B$782,W$190)+'СЕТ СН'!$F$12</f>
        <v>165.74038865</v>
      </c>
      <c r="X220" s="36">
        <f>SUMIFS(СВЦЭМ!$F$39:$F$782,СВЦЭМ!$A$39:$A$782,$A220,СВЦЭМ!$B$39:$B$782,X$190)+'СЕТ СН'!$F$12</f>
        <v>170.93267194000001</v>
      </c>
      <c r="Y220" s="36">
        <f>SUMIFS(СВЦЭМ!$F$39:$F$782,СВЦЭМ!$A$39:$A$782,$A220,СВЦЭМ!$B$39:$B$782,Y$190)+'СЕТ СН'!$F$12</f>
        <v>181.30188594000001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45079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45080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45081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45082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45083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45084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45085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45086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45087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45088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45089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45090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45091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45092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45093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45094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45095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45096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45097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45098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45099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45100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45101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45102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45103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45104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45105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45106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45107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45108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45079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45080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45081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45082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45083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45084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45085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45086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45087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45088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45089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45090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45091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45092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45093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45094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45095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45096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45097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45098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45099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45100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45101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45102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45103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45104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45105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45106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45107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45108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45079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45080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45081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45082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45083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45084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45085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45086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45087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45088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45089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45090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45091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45092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45093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45094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45095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45096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45097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45098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45099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45100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45101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45102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45103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45104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45105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45106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45107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45108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45079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45080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45081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45082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45083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45084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45085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45086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45087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45088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45089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45090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45091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45092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45093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45094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45095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45096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45097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45098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45099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45100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45101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45102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45103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45104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45105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45106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45107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45108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45079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45080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45081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45082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45083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45084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45085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45086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45087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45088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45089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45090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45091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45092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45093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45094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45095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45096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45097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45098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45099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45100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45101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45102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45103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45104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45105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45106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45107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45108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45079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45080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45081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45082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45083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45084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45085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45086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45087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45088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45089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45090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45091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45092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45093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45094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45095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45096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45097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45098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45099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45100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45101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45102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45103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45104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45105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45106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45107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45108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623333.37423312885</v>
      </c>
      <c r="O439" s="126"/>
      <c r="P439" s="125">
        <f>СВЦЭМ!$D$12+'СЕТ СН'!$F$10-'СЕТ СН'!$G$22</f>
        <v>623333.37423312885</v>
      </c>
      <c r="Q439" s="126"/>
      <c r="R439" s="125">
        <f>СВЦЭМ!$D$12+'СЕТ СН'!$F$10-'СЕТ СН'!$H$22</f>
        <v>623333.37423312885</v>
      </c>
      <c r="S439" s="126"/>
      <c r="T439" s="125">
        <f>СВЦЭМ!$D$12+'СЕТ СН'!$F$10-'СЕТ СН'!$I$22</f>
        <v>623333.37423312885</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июне 2023 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81</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01.06.2023</v>
      </c>
      <c r="B12" s="36">
        <f>SUMIFS(СВЦЭМ!$D$39:$D$782,СВЦЭМ!$A$39:$A$782,$A12,СВЦЭМ!$B$39:$B$782,B$11)+'СЕТ СН'!$F$11+СВЦЭМ!$D$10+'СЕТ СН'!$F$6-'СЕТ СН'!$F$23</f>
        <v>1795.7493670399999</v>
      </c>
      <c r="C12" s="36">
        <f>SUMIFS(СВЦЭМ!$D$39:$D$782,СВЦЭМ!$A$39:$A$782,$A12,СВЦЭМ!$B$39:$B$782,C$11)+'СЕТ СН'!$F$11+СВЦЭМ!$D$10+'СЕТ СН'!$F$6-'СЕТ СН'!$F$23</f>
        <v>1875.48453064</v>
      </c>
      <c r="D12" s="36">
        <f>SUMIFS(СВЦЭМ!$D$39:$D$782,СВЦЭМ!$A$39:$A$782,$A12,СВЦЭМ!$B$39:$B$782,D$11)+'СЕТ СН'!$F$11+СВЦЭМ!$D$10+'СЕТ СН'!$F$6-'СЕТ СН'!$F$23</f>
        <v>1920.65063678</v>
      </c>
      <c r="E12" s="36">
        <f>SUMIFS(СВЦЭМ!$D$39:$D$782,СВЦЭМ!$A$39:$A$782,$A12,СВЦЭМ!$B$39:$B$782,E$11)+'СЕТ СН'!$F$11+СВЦЭМ!$D$10+'СЕТ СН'!$F$6-'СЕТ СН'!$F$23</f>
        <v>1955.7795971999999</v>
      </c>
      <c r="F12" s="36">
        <f>SUMIFS(СВЦЭМ!$D$39:$D$782,СВЦЭМ!$A$39:$A$782,$A12,СВЦЭМ!$B$39:$B$782,F$11)+'СЕТ СН'!$F$11+СВЦЭМ!$D$10+'СЕТ СН'!$F$6-'СЕТ СН'!$F$23</f>
        <v>1954.8956033100001</v>
      </c>
      <c r="G12" s="36">
        <f>SUMIFS(СВЦЭМ!$D$39:$D$782,СВЦЭМ!$A$39:$A$782,$A12,СВЦЭМ!$B$39:$B$782,G$11)+'СЕТ СН'!$F$11+СВЦЭМ!$D$10+'СЕТ СН'!$F$6-'СЕТ СН'!$F$23</f>
        <v>1943.05521256</v>
      </c>
      <c r="H12" s="36">
        <f>SUMIFS(СВЦЭМ!$D$39:$D$782,СВЦЭМ!$A$39:$A$782,$A12,СВЦЭМ!$B$39:$B$782,H$11)+'СЕТ СН'!$F$11+СВЦЭМ!$D$10+'СЕТ СН'!$F$6-'СЕТ СН'!$F$23</f>
        <v>1811.03454014</v>
      </c>
      <c r="I12" s="36">
        <f>SUMIFS(СВЦЭМ!$D$39:$D$782,СВЦЭМ!$A$39:$A$782,$A12,СВЦЭМ!$B$39:$B$782,I$11)+'СЕТ СН'!$F$11+СВЦЭМ!$D$10+'СЕТ СН'!$F$6-'СЕТ СН'!$F$23</f>
        <v>1732.7385655200001</v>
      </c>
      <c r="J12" s="36">
        <f>SUMIFS(СВЦЭМ!$D$39:$D$782,СВЦЭМ!$A$39:$A$782,$A12,СВЦЭМ!$B$39:$B$782,J$11)+'СЕТ СН'!$F$11+СВЦЭМ!$D$10+'СЕТ СН'!$F$6-'СЕТ СН'!$F$23</f>
        <v>1678.44576684</v>
      </c>
      <c r="K12" s="36">
        <f>SUMIFS(СВЦЭМ!$D$39:$D$782,СВЦЭМ!$A$39:$A$782,$A12,СВЦЭМ!$B$39:$B$782,K$11)+'СЕТ СН'!$F$11+СВЦЭМ!$D$10+'СЕТ СН'!$F$6-'СЕТ СН'!$F$23</f>
        <v>1684.66965912</v>
      </c>
      <c r="L12" s="36">
        <f>SUMIFS(СВЦЭМ!$D$39:$D$782,СВЦЭМ!$A$39:$A$782,$A12,СВЦЭМ!$B$39:$B$782,L$11)+'СЕТ СН'!$F$11+СВЦЭМ!$D$10+'СЕТ СН'!$F$6-'СЕТ СН'!$F$23</f>
        <v>1681.7167241499999</v>
      </c>
      <c r="M12" s="36">
        <f>SUMIFS(СВЦЭМ!$D$39:$D$782,СВЦЭМ!$A$39:$A$782,$A12,СВЦЭМ!$B$39:$B$782,M$11)+'СЕТ СН'!$F$11+СВЦЭМ!$D$10+'СЕТ СН'!$F$6-'СЕТ СН'!$F$23</f>
        <v>1705.8058958700001</v>
      </c>
      <c r="N12" s="36">
        <f>SUMIFS(СВЦЭМ!$D$39:$D$782,СВЦЭМ!$A$39:$A$782,$A12,СВЦЭМ!$B$39:$B$782,N$11)+'СЕТ СН'!$F$11+СВЦЭМ!$D$10+'СЕТ СН'!$F$6-'СЕТ СН'!$F$23</f>
        <v>1725.6595557200001</v>
      </c>
      <c r="O12" s="36">
        <f>SUMIFS(СВЦЭМ!$D$39:$D$782,СВЦЭМ!$A$39:$A$782,$A12,СВЦЭМ!$B$39:$B$782,O$11)+'СЕТ СН'!$F$11+СВЦЭМ!$D$10+'СЕТ СН'!$F$6-'СЕТ СН'!$F$23</f>
        <v>1723.83079692</v>
      </c>
      <c r="P12" s="36">
        <f>SUMIFS(СВЦЭМ!$D$39:$D$782,СВЦЭМ!$A$39:$A$782,$A12,СВЦЭМ!$B$39:$B$782,P$11)+'СЕТ СН'!$F$11+СВЦЭМ!$D$10+'СЕТ СН'!$F$6-'СЕТ СН'!$F$23</f>
        <v>1741.0570965699999</v>
      </c>
      <c r="Q12" s="36">
        <f>SUMIFS(СВЦЭМ!$D$39:$D$782,СВЦЭМ!$A$39:$A$782,$A12,СВЦЭМ!$B$39:$B$782,Q$11)+'СЕТ СН'!$F$11+СВЦЭМ!$D$10+'СЕТ СН'!$F$6-'СЕТ СН'!$F$23</f>
        <v>1750.0289460199999</v>
      </c>
      <c r="R12" s="36">
        <f>SUMIFS(СВЦЭМ!$D$39:$D$782,СВЦЭМ!$A$39:$A$782,$A12,СВЦЭМ!$B$39:$B$782,R$11)+'СЕТ СН'!$F$11+СВЦЭМ!$D$10+'СЕТ СН'!$F$6-'СЕТ СН'!$F$23</f>
        <v>1736.9848789499999</v>
      </c>
      <c r="S12" s="36">
        <f>SUMIFS(СВЦЭМ!$D$39:$D$782,СВЦЭМ!$A$39:$A$782,$A12,СВЦЭМ!$B$39:$B$782,S$11)+'СЕТ СН'!$F$11+СВЦЭМ!$D$10+'СЕТ СН'!$F$6-'СЕТ СН'!$F$23</f>
        <v>1716.19472965</v>
      </c>
      <c r="T12" s="36">
        <f>SUMIFS(СВЦЭМ!$D$39:$D$782,СВЦЭМ!$A$39:$A$782,$A12,СВЦЭМ!$B$39:$B$782,T$11)+'СЕТ СН'!$F$11+СВЦЭМ!$D$10+'СЕТ СН'!$F$6-'СЕТ СН'!$F$23</f>
        <v>1699.1540903800001</v>
      </c>
      <c r="U12" s="36">
        <f>SUMIFS(СВЦЭМ!$D$39:$D$782,СВЦЭМ!$A$39:$A$782,$A12,СВЦЭМ!$B$39:$B$782,U$11)+'СЕТ СН'!$F$11+СВЦЭМ!$D$10+'СЕТ СН'!$F$6-'СЕТ СН'!$F$23</f>
        <v>1686.8388575500001</v>
      </c>
      <c r="V12" s="36">
        <f>SUMIFS(СВЦЭМ!$D$39:$D$782,СВЦЭМ!$A$39:$A$782,$A12,СВЦЭМ!$B$39:$B$782,V$11)+'СЕТ СН'!$F$11+СВЦЭМ!$D$10+'СЕТ СН'!$F$6-'СЕТ СН'!$F$23</f>
        <v>1698.6726805799999</v>
      </c>
      <c r="W12" s="36">
        <f>SUMIFS(СВЦЭМ!$D$39:$D$782,СВЦЭМ!$A$39:$A$782,$A12,СВЦЭМ!$B$39:$B$782,W$11)+'СЕТ СН'!$F$11+СВЦЭМ!$D$10+'СЕТ СН'!$F$6-'СЕТ СН'!$F$23</f>
        <v>1644.75991761</v>
      </c>
      <c r="X12" s="36">
        <f>SUMIFS(СВЦЭМ!$D$39:$D$782,СВЦЭМ!$A$39:$A$782,$A12,СВЦЭМ!$B$39:$B$782,X$11)+'СЕТ СН'!$F$11+СВЦЭМ!$D$10+'СЕТ СН'!$F$6-'СЕТ СН'!$F$23</f>
        <v>1694.00022319</v>
      </c>
      <c r="Y12" s="36">
        <f>SUMIFS(СВЦЭМ!$D$39:$D$782,СВЦЭМ!$A$39:$A$782,$A12,СВЦЭМ!$B$39:$B$782,Y$11)+'СЕТ СН'!$F$11+СВЦЭМ!$D$10+'СЕТ СН'!$F$6-'СЕТ СН'!$F$23</f>
        <v>1731.84323782</v>
      </c>
      <c r="AA12" s="45"/>
    </row>
    <row r="13" spans="1:27" ht="15.75" x14ac:dyDescent="0.2">
      <c r="A13" s="35">
        <f>A12+1</f>
        <v>45079</v>
      </c>
      <c r="B13" s="36">
        <f>SUMIFS(СВЦЭМ!$D$39:$D$782,СВЦЭМ!$A$39:$A$782,$A13,СВЦЭМ!$B$39:$B$782,B$11)+'СЕТ СН'!$F$11+СВЦЭМ!$D$10+'СЕТ СН'!$F$6-'СЕТ СН'!$F$23</f>
        <v>1824.3619099800001</v>
      </c>
      <c r="C13" s="36">
        <f>SUMIFS(СВЦЭМ!$D$39:$D$782,СВЦЭМ!$A$39:$A$782,$A13,СВЦЭМ!$B$39:$B$782,C$11)+'СЕТ СН'!$F$11+СВЦЭМ!$D$10+'СЕТ СН'!$F$6-'СЕТ СН'!$F$23</f>
        <v>1853.23186599</v>
      </c>
      <c r="D13" s="36">
        <f>SUMIFS(СВЦЭМ!$D$39:$D$782,СВЦЭМ!$A$39:$A$782,$A13,СВЦЭМ!$B$39:$B$782,D$11)+'СЕТ СН'!$F$11+СВЦЭМ!$D$10+'СЕТ СН'!$F$6-'СЕТ СН'!$F$23</f>
        <v>1897.6106917</v>
      </c>
      <c r="E13" s="36">
        <f>SUMIFS(СВЦЭМ!$D$39:$D$782,СВЦЭМ!$A$39:$A$782,$A13,СВЦЭМ!$B$39:$B$782,E$11)+'СЕТ СН'!$F$11+СВЦЭМ!$D$10+'СЕТ СН'!$F$6-'СЕТ СН'!$F$23</f>
        <v>1904.1552946699999</v>
      </c>
      <c r="F13" s="36">
        <f>SUMIFS(СВЦЭМ!$D$39:$D$782,СВЦЭМ!$A$39:$A$782,$A13,СВЦЭМ!$B$39:$B$782,F$11)+'СЕТ СН'!$F$11+СВЦЭМ!$D$10+'СЕТ СН'!$F$6-'СЕТ СН'!$F$23</f>
        <v>1887.1636813</v>
      </c>
      <c r="G13" s="36">
        <f>SUMIFS(СВЦЭМ!$D$39:$D$782,СВЦЭМ!$A$39:$A$782,$A13,СВЦЭМ!$B$39:$B$782,G$11)+'СЕТ СН'!$F$11+СВЦЭМ!$D$10+'СЕТ СН'!$F$6-'СЕТ СН'!$F$23</f>
        <v>1863.15551783</v>
      </c>
      <c r="H13" s="36">
        <f>SUMIFS(СВЦЭМ!$D$39:$D$782,СВЦЭМ!$A$39:$A$782,$A13,СВЦЭМ!$B$39:$B$782,H$11)+'СЕТ СН'!$F$11+СВЦЭМ!$D$10+'СЕТ СН'!$F$6-'СЕТ СН'!$F$23</f>
        <v>1703.66515779</v>
      </c>
      <c r="I13" s="36">
        <f>SUMIFS(СВЦЭМ!$D$39:$D$782,СВЦЭМ!$A$39:$A$782,$A13,СВЦЭМ!$B$39:$B$782,I$11)+'СЕТ СН'!$F$11+СВЦЭМ!$D$10+'СЕТ СН'!$F$6-'СЕТ СН'!$F$23</f>
        <v>1742.38372078</v>
      </c>
      <c r="J13" s="36">
        <f>SUMIFS(СВЦЭМ!$D$39:$D$782,СВЦЭМ!$A$39:$A$782,$A13,СВЦЭМ!$B$39:$B$782,J$11)+'СЕТ СН'!$F$11+СВЦЭМ!$D$10+'СЕТ СН'!$F$6-'СЕТ СН'!$F$23</f>
        <v>1719.7218644299999</v>
      </c>
      <c r="K13" s="36">
        <f>SUMIFS(СВЦЭМ!$D$39:$D$782,СВЦЭМ!$A$39:$A$782,$A13,СВЦЭМ!$B$39:$B$782,K$11)+'СЕТ СН'!$F$11+СВЦЭМ!$D$10+'СЕТ СН'!$F$6-'СЕТ СН'!$F$23</f>
        <v>1685.4550493300001</v>
      </c>
      <c r="L13" s="36">
        <f>SUMIFS(СВЦЭМ!$D$39:$D$782,СВЦЭМ!$A$39:$A$782,$A13,СВЦЭМ!$B$39:$B$782,L$11)+'СЕТ СН'!$F$11+СВЦЭМ!$D$10+'СЕТ СН'!$F$6-'СЕТ СН'!$F$23</f>
        <v>1675.97190011</v>
      </c>
      <c r="M13" s="36">
        <f>SUMIFS(СВЦЭМ!$D$39:$D$782,СВЦЭМ!$A$39:$A$782,$A13,СВЦЭМ!$B$39:$B$782,M$11)+'СЕТ СН'!$F$11+СВЦЭМ!$D$10+'СЕТ СН'!$F$6-'СЕТ СН'!$F$23</f>
        <v>1697.0622008</v>
      </c>
      <c r="N13" s="36">
        <f>SUMIFS(СВЦЭМ!$D$39:$D$782,СВЦЭМ!$A$39:$A$782,$A13,СВЦЭМ!$B$39:$B$782,N$11)+'СЕТ СН'!$F$11+СВЦЭМ!$D$10+'СЕТ СН'!$F$6-'СЕТ СН'!$F$23</f>
        <v>1734.40395769</v>
      </c>
      <c r="O13" s="36">
        <f>SUMIFS(СВЦЭМ!$D$39:$D$782,СВЦЭМ!$A$39:$A$782,$A13,СВЦЭМ!$B$39:$B$782,O$11)+'СЕТ СН'!$F$11+СВЦЭМ!$D$10+'СЕТ СН'!$F$6-'СЕТ СН'!$F$23</f>
        <v>1731.64807496</v>
      </c>
      <c r="P13" s="36">
        <f>SUMIFS(СВЦЭМ!$D$39:$D$782,СВЦЭМ!$A$39:$A$782,$A13,СВЦЭМ!$B$39:$B$782,P$11)+'СЕТ СН'!$F$11+СВЦЭМ!$D$10+'СЕТ СН'!$F$6-'СЕТ СН'!$F$23</f>
        <v>1734.8454171399999</v>
      </c>
      <c r="Q13" s="36">
        <f>SUMIFS(СВЦЭМ!$D$39:$D$782,СВЦЭМ!$A$39:$A$782,$A13,СВЦЭМ!$B$39:$B$782,Q$11)+'СЕТ СН'!$F$11+СВЦЭМ!$D$10+'СЕТ СН'!$F$6-'СЕТ СН'!$F$23</f>
        <v>1748.5536225000001</v>
      </c>
      <c r="R13" s="36">
        <f>SUMIFS(СВЦЭМ!$D$39:$D$782,СВЦЭМ!$A$39:$A$782,$A13,СВЦЭМ!$B$39:$B$782,R$11)+'СЕТ СН'!$F$11+СВЦЭМ!$D$10+'СЕТ СН'!$F$6-'СЕТ СН'!$F$23</f>
        <v>1733.72726711</v>
      </c>
      <c r="S13" s="36">
        <f>SUMIFS(СВЦЭМ!$D$39:$D$782,СВЦЭМ!$A$39:$A$782,$A13,СВЦЭМ!$B$39:$B$782,S$11)+'СЕТ СН'!$F$11+СВЦЭМ!$D$10+'СЕТ СН'!$F$6-'СЕТ СН'!$F$23</f>
        <v>1722.0524146999999</v>
      </c>
      <c r="T13" s="36">
        <f>SUMIFS(СВЦЭМ!$D$39:$D$782,СВЦЭМ!$A$39:$A$782,$A13,СВЦЭМ!$B$39:$B$782,T$11)+'СЕТ СН'!$F$11+СВЦЭМ!$D$10+'СЕТ СН'!$F$6-'СЕТ СН'!$F$23</f>
        <v>1705.8939036899999</v>
      </c>
      <c r="U13" s="36">
        <f>SUMIFS(СВЦЭМ!$D$39:$D$782,СВЦЭМ!$A$39:$A$782,$A13,СВЦЭМ!$B$39:$B$782,U$11)+'СЕТ СН'!$F$11+СВЦЭМ!$D$10+'СЕТ СН'!$F$6-'СЕТ СН'!$F$23</f>
        <v>1652.3203642999999</v>
      </c>
      <c r="V13" s="36">
        <f>SUMIFS(СВЦЭМ!$D$39:$D$782,СВЦЭМ!$A$39:$A$782,$A13,СВЦЭМ!$B$39:$B$782,V$11)+'СЕТ СН'!$F$11+СВЦЭМ!$D$10+'СЕТ СН'!$F$6-'СЕТ СН'!$F$23</f>
        <v>1623.6844204500001</v>
      </c>
      <c r="W13" s="36">
        <f>SUMIFS(СВЦЭМ!$D$39:$D$782,СВЦЭМ!$A$39:$A$782,$A13,СВЦЭМ!$B$39:$B$782,W$11)+'СЕТ СН'!$F$11+СВЦЭМ!$D$10+'СЕТ СН'!$F$6-'СЕТ СН'!$F$23</f>
        <v>1633.4264525999999</v>
      </c>
      <c r="X13" s="36">
        <f>SUMIFS(СВЦЭМ!$D$39:$D$782,СВЦЭМ!$A$39:$A$782,$A13,СВЦЭМ!$B$39:$B$782,X$11)+'СЕТ СН'!$F$11+СВЦЭМ!$D$10+'СЕТ СН'!$F$6-'СЕТ СН'!$F$23</f>
        <v>1674.6282007699999</v>
      </c>
      <c r="Y13" s="36">
        <f>SUMIFS(СВЦЭМ!$D$39:$D$782,СВЦЭМ!$A$39:$A$782,$A13,СВЦЭМ!$B$39:$B$782,Y$11)+'СЕТ СН'!$F$11+СВЦЭМ!$D$10+'СЕТ СН'!$F$6-'СЕТ СН'!$F$23</f>
        <v>1717.4978248699999</v>
      </c>
    </row>
    <row r="14" spans="1:27" ht="15.75" x14ac:dyDescent="0.2">
      <c r="A14" s="35">
        <f t="shared" ref="A14:A41" si="0">A13+1</f>
        <v>45080</v>
      </c>
      <c r="B14" s="36">
        <f>SUMIFS(СВЦЭМ!$D$39:$D$782,СВЦЭМ!$A$39:$A$782,$A14,СВЦЭМ!$B$39:$B$782,B$11)+'СЕТ СН'!$F$11+СВЦЭМ!$D$10+'СЕТ СН'!$F$6-'СЕТ СН'!$F$23</f>
        <v>1753.1900982699999</v>
      </c>
      <c r="C14" s="36">
        <f>SUMIFS(СВЦЭМ!$D$39:$D$782,СВЦЭМ!$A$39:$A$782,$A14,СВЦЭМ!$B$39:$B$782,C$11)+'СЕТ СН'!$F$11+СВЦЭМ!$D$10+'СЕТ СН'!$F$6-'СЕТ СН'!$F$23</f>
        <v>1798.1748031</v>
      </c>
      <c r="D14" s="36">
        <f>SUMIFS(СВЦЭМ!$D$39:$D$782,СВЦЭМ!$A$39:$A$782,$A14,СВЦЭМ!$B$39:$B$782,D$11)+'СЕТ СН'!$F$11+СВЦЭМ!$D$10+'СЕТ СН'!$F$6-'СЕТ СН'!$F$23</f>
        <v>1899.5485918300001</v>
      </c>
      <c r="E14" s="36">
        <f>SUMIFS(СВЦЭМ!$D$39:$D$782,СВЦЭМ!$A$39:$A$782,$A14,СВЦЭМ!$B$39:$B$782,E$11)+'СЕТ СН'!$F$11+СВЦЭМ!$D$10+'СЕТ СН'!$F$6-'СЕТ СН'!$F$23</f>
        <v>1968.3146347300001</v>
      </c>
      <c r="F14" s="36">
        <f>SUMIFS(СВЦЭМ!$D$39:$D$782,СВЦЭМ!$A$39:$A$782,$A14,СВЦЭМ!$B$39:$B$782,F$11)+'СЕТ СН'!$F$11+СВЦЭМ!$D$10+'СЕТ СН'!$F$6-'СЕТ СН'!$F$23</f>
        <v>1922.4084830500001</v>
      </c>
      <c r="G14" s="36">
        <f>SUMIFS(СВЦЭМ!$D$39:$D$782,СВЦЭМ!$A$39:$A$782,$A14,СВЦЭМ!$B$39:$B$782,G$11)+'СЕТ СН'!$F$11+СВЦЭМ!$D$10+'СЕТ СН'!$F$6-'СЕТ СН'!$F$23</f>
        <v>1930.6328471500001</v>
      </c>
      <c r="H14" s="36">
        <f>SUMIFS(СВЦЭМ!$D$39:$D$782,СВЦЭМ!$A$39:$A$782,$A14,СВЦЭМ!$B$39:$B$782,H$11)+'СЕТ СН'!$F$11+СВЦЭМ!$D$10+'СЕТ СН'!$F$6-'СЕТ СН'!$F$23</f>
        <v>1843.07129362</v>
      </c>
      <c r="I14" s="36">
        <f>SUMIFS(СВЦЭМ!$D$39:$D$782,СВЦЭМ!$A$39:$A$782,$A14,СВЦЭМ!$B$39:$B$782,I$11)+'СЕТ СН'!$F$11+СВЦЭМ!$D$10+'СЕТ СН'!$F$6-'СЕТ СН'!$F$23</f>
        <v>1736.1534258300001</v>
      </c>
      <c r="J14" s="36">
        <f>SUMIFS(СВЦЭМ!$D$39:$D$782,СВЦЭМ!$A$39:$A$782,$A14,СВЦЭМ!$B$39:$B$782,J$11)+'СЕТ СН'!$F$11+СВЦЭМ!$D$10+'СЕТ СН'!$F$6-'СЕТ СН'!$F$23</f>
        <v>1635.53676724</v>
      </c>
      <c r="K14" s="36">
        <f>SUMIFS(СВЦЭМ!$D$39:$D$782,СВЦЭМ!$A$39:$A$782,$A14,СВЦЭМ!$B$39:$B$782,K$11)+'СЕТ СН'!$F$11+СВЦЭМ!$D$10+'СЕТ СН'!$F$6-'СЕТ СН'!$F$23</f>
        <v>1579.4996735</v>
      </c>
      <c r="L14" s="36">
        <f>SUMIFS(СВЦЭМ!$D$39:$D$782,СВЦЭМ!$A$39:$A$782,$A14,СВЦЭМ!$B$39:$B$782,L$11)+'СЕТ СН'!$F$11+СВЦЭМ!$D$10+'СЕТ СН'!$F$6-'СЕТ СН'!$F$23</f>
        <v>1569.7663104599999</v>
      </c>
      <c r="M14" s="36">
        <f>SUMIFS(СВЦЭМ!$D$39:$D$782,СВЦЭМ!$A$39:$A$782,$A14,СВЦЭМ!$B$39:$B$782,M$11)+'СЕТ СН'!$F$11+СВЦЭМ!$D$10+'СЕТ СН'!$F$6-'СЕТ СН'!$F$23</f>
        <v>1581.1763810299999</v>
      </c>
      <c r="N14" s="36">
        <f>SUMIFS(СВЦЭМ!$D$39:$D$782,СВЦЭМ!$A$39:$A$782,$A14,СВЦЭМ!$B$39:$B$782,N$11)+'СЕТ СН'!$F$11+СВЦЭМ!$D$10+'СЕТ СН'!$F$6-'СЕТ СН'!$F$23</f>
        <v>1599.9441233</v>
      </c>
      <c r="O14" s="36">
        <f>SUMIFS(СВЦЭМ!$D$39:$D$782,СВЦЭМ!$A$39:$A$782,$A14,СВЦЭМ!$B$39:$B$782,O$11)+'СЕТ СН'!$F$11+СВЦЭМ!$D$10+'СЕТ СН'!$F$6-'СЕТ СН'!$F$23</f>
        <v>1604.27220554</v>
      </c>
      <c r="P14" s="36">
        <f>SUMIFS(СВЦЭМ!$D$39:$D$782,СВЦЭМ!$A$39:$A$782,$A14,СВЦЭМ!$B$39:$B$782,P$11)+'СЕТ СН'!$F$11+СВЦЭМ!$D$10+'СЕТ СН'!$F$6-'СЕТ СН'!$F$23</f>
        <v>1618.6037107699999</v>
      </c>
      <c r="Q14" s="36">
        <f>SUMIFS(СВЦЭМ!$D$39:$D$782,СВЦЭМ!$A$39:$A$782,$A14,СВЦЭМ!$B$39:$B$782,Q$11)+'СЕТ СН'!$F$11+СВЦЭМ!$D$10+'СЕТ СН'!$F$6-'СЕТ СН'!$F$23</f>
        <v>1646.6289998299999</v>
      </c>
      <c r="R14" s="36">
        <f>SUMIFS(СВЦЭМ!$D$39:$D$782,СВЦЭМ!$A$39:$A$782,$A14,СВЦЭМ!$B$39:$B$782,R$11)+'СЕТ СН'!$F$11+СВЦЭМ!$D$10+'СЕТ СН'!$F$6-'СЕТ СН'!$F$23</f>
        <v>1638.41092086</v>
      </c>
      <c r="S14" s="36">
        <f>SUMIFS(СВЦЭМ!$D$39:$D$782,СВЦЭМ!$A$39:$A$782,$A14,СВЦЭМ!$B$39:$B$782,S$11)+'СЕТ СН'!$F$11+СВЦЭМ!$D$10+'СЕТ СН'!$F$6-'СЕТ СН'!$F$23</f>
        <v>1621.75860782</v>
      </c>
      <c r="T14" s="36">
        <f>SUMIFS(СВЦЭМ!$D$39:$D$782,СВЦЭМ!$A$39:$A$782,$A14,СВЦЭМ!$B$39:$B$782,T$11)+'СЕТ СН'!$F$11+СВЦЭМ!$D$10+'СЕТ СН'!$F$6-'СЕТ СН'!$F$23</f>
        <v>1609.8122346800001</v>
      </c>
      <c r="U14" s="36">
        <f>SUMIFS(СВЦЭМ!$D$39:$D$782,СВЦЭМ!$A$39:$A$782,$A14,СВЦЭМ!$B$39:$B$782,U$11)+'СЕТ СН'!$F$11+СВЦЭМ!$D$10+'СЕТ СН'!$F$6-'СЕТ СН'!$F$23</f>
        <v>1598.3729845799999</v>
      </c>
      <c r="V14" s="36">
        <f>SUMIFS(СВЦЭМ!$D$39:$D$782,СВЦЭМ!$A$39:$A$782,$A14,СВЦЭМ!$B$39:$B$782,V$11)+'СЕТ СН'!$F$11+СВЦЭМ!$D$10+'СЕТ СН'!$F$6-'СЕТ СН'!$F$23</f>
        <v>1583.99732335</v>
      </c>
      <c r="W14" s="36">
        <f>SUMIFS(СВЦЭМ!$D$39:$D$782,СВЦЭМ!$A$39:$A$782,$A14,СВЦЭМ!$B$39:$B$782,W$11)+'СЕТ СН'!$F$11+СВЦЭМ!$D$10+'СЕТ СН'!$F$6-'СЕТ СН'!$F$23</f>
        <v>1556.22998783</v>
      </c>
      <c r="X14" s="36">
        <f>SUMIFS(СВЦЭМ!$D$39:$D$782,СВЦЭМ!$A$39:$A$782,$A14,СВЦЭМ!$B$39:$B$782,X$11)+'СЕТ СН'!$F$11+СВЦЭМ!$D$10+'СЕТ СН'!$F$6-'СЕТ СН'!$F$23</f>
        <v>1591.0671514999999</v>
      </c>
      <c r="Y14" s="36">
        <f>SUMIFS(СВЦЭМ!$D$39:$D$782,СВЦЭМ!$A$39:$A$782,$A14,СВЦЭМ!$B$39:$B$782,Y$11)+'СЕТ СН'!$F$11+СВЦЭМ!$D$10+'СЕТ СН'!$F$6-'СЕТ СН'!$F$23</f>
        <v>1673.33137276</v>
      </c>
    </row>
    <row r="15" spans="1:27" ht="15.75" x14ac:dyDescent="0.2">
      <c r="A15" s="35">
        <f t="shared" si="0"/>
        <v>45081</v>
      </c>
      <c r="B15" s="36">
        <f>SUMIFS(СВЦЭМ!$D$39:$D$782,СВЦЭМ!$A$39:$A$782,$A15,СВЦЭМ!$B$39:$B$782,B$11)+'СЕТ СН'!$F$11+СВЦЭМ!$D$10+'СЕТ СН'!$F$6-'СЕТ СН'!$F$23</f>
        <v>1776.46287493</v>
      </c>
      <c r="C15" s="36">
        <f>SUMIFS(СВЦЭМ!$D$39:$D$782,СВЦЭМ!$A$39:$A$782,$A15,СВЦЭМ!$B$39:$B$782,C$11)+'СЕТ СН'!$F$11+СВЦЭМ!$D$10+'СЕТ СН'!$F$6-'СЕТ СН'!$F$23</f>
        <v>1853.5913125100001</v>
      </c>
      <c r="D15" s="36">
        <f>SUMIFS(СВЦЭМ!$D$39:$D$782,СВЦЭМ!$A$39:$A$782,$A15,СВЦЭМ!$B$39:$B$782,D$11)+'СЕТ СН'!$F$11+СВЦЭМ!$D$10+'СЕТ СН'!$F$6-'СЕТ СН'!$F$23</f>
        <v>1941.79981393</v>
      </c>
      <c r="E15" s="36">
        <f>SUMIFS(СВЦЭМ!$D$39:$D$782,СВЦЭМ!$A$39:$A$782,$A15,СВЦЭМ!$B$39:$B$782,E$11)+'СЕТ СН'!$F$11+СВЦЭМ!$D$10+'СЕТ СН'!$F$6-'СЕТ СН'!$F$23</f>
        <v>1965.28677115</v>
      </c>
      <c r="F15" s="36">
        <f>SUMIFS(СВЦЭМ!$D$39:$D$782,СВЦЭМ!$A$39:$A$782,$A15,СВЦЭМ!$B$39:$B$782,F$11)+'СЕТ СН'!$F$11+СВЦЭМ!$D$10+'СЕТ СН'!$F$6-'СЕТ СН'!$F$23</f>
        <v>1979.6559043</v>
      </c>
      <c r="G15" s="36">
        <f>SUMIFS(СВЦЭМ!$D$39:$D$782,СВЦЭМ!$A$39:$A$782,$A15,СВЦЭМ!$B$39:$B$782,G$11)+'СЕТ СН'!$F$11+СВЦЭМ!$D$10+'СЕТ СН'!$F$6-'СЕТ СН'!$F$23</f>
        <v>1957.24246453</v>
      </c>
      <c r="H15" s="36">
        <f>SUMIFS(СВЦЭМ!$D$39:$D$782,СВЦЭМ!$A$39:$A$782,$A15,СВЦЭМ!$B$39:$B$782,H$11)+'СЕТ СН'!$F$11+СВЦЭМ!$D$10+'СЕТ СН'!$F$6-'СЕТ СН'!$F$23</f>
        <v>1844.3047188200001</v>
      </c>
      <c r="I15" s="36">
        <f>SUMIFS(СВЦЭМ!$D$39:$D$782,СВЦЭМ!$A$39:$A$782,$A15,СВЦЭМ!$B$39:$B$782,I$11)+'СЕТ СН'!$F$11+СВЦЭМ!$D$10+'СЕТ СН'!$F$6-'СЕТ СН'!$F$23</f>
        <v>1751.2636967999999</v>
      </c>
      <c r="J15" s="36">
        <f>SUMIFS(СВЦЭМ!$D$39:$D$782,СВЦЭМ!$A$39:$A$782,$A15,СВЦЭМ!$B$39:$B$782,J$11)+'СЕТ СН'!$F$11+СВЦЭМ!$D$10+'СЕТ СН'!$F$6-'СЕТ СН'!$F$23</f>
        <v>1645.86092426</v>
      </c>
      <c r="K15" s="36">
        <f>SUMIFS(СВЦЭМ!$D$39:$D$782,СВЦЭМ!$A$39:$A$782,$A15,СВЦЭМ!$B$39:$B$782,K$11)+'СЕТ СН'!$F$11+СВЦЭМ!$D$10+'СЕТ СН'!$F$6-'СЕТ СН'!$F$23</f>
        <v>1608.1303250000001</v>
      </c>
      <c r="L15" s="36">
        <f>SUMIFS(СВЦЭМ!$D$39:$D$782,СВЦЭМ!$A$39:$A$782,$A15,СВЦЭМ!$B$39:$B$782,L$11)+'СЕТ СН'!$F$11+СВЦЭМ!$D$10+'СЕТ СН'!$F$6-'СЕТ СН'!$F$23</f>
        <v>1589.9447492100001</v>
      </c>
      <c r="M15" s="36">
        <f>SUMIFS(СВЦЭМ!$D$39:$D$782,СВЦЭМ!$A$39:$A$782,$A15,СВЦЭМ!$B$39:$B$782,M$11)+'СЕТ СН'!$F$11+СВЦЭМ!$D$10+'СЕТ СН'!$F$6-'СЕТ СН'!$F$23</f>
        <v>1601.60965405</v>
      </c>
      <c r="N15" s="36">
        <f>SUMIFS(СВЦЭМ!$D$39:$D$782,СВЦЭМ!$A$39:$A$782,$A15,СВЦЭМ!$B$39:$B$782,N$11)+'СЕТ СН'!$F$11+СВЦЭМ!$D$10+'СЕТ СН'!$F$6-'СЕТ СН'!$F$23</f>
        <v>1645.3488299599999</v>
      </c>
      <c r="O15" s="36">
        <f>SUMIFS(СВЦЭМ!$D$39:$D$782,СВЦЭМ!$A$39:$A$782,$A15,СВЦЭМ!$B$39:$B$782,O$11)+'СЕТ СН'!$F$11+СВЦЭМ!$D$10+'СЕТ СН'!$F$6-'СЕТ СН'!$F$23</f>
        <v>1654.2234894200001</v>
      </c>
      <c r="P15" s="36">
        <f>SUMIFS(СВЦЭМ!$D$39:$D$782,СВЦЭМ!$A$39:$A$782,$A15,СВЦЭМ!$B$39:$B$782,P$11)+'СЕТ СН'!$F$11+СВЦЭМ!$D$10+'СЕТ СН'!$F$6-'СЕТ СН'!$F$23</f>
        <v>1654.50941023</v>
      </c>
      <c r="Q15" s="36">
        <f>SUMIFS(СВЦЭМ!$D$39:$D$782,СВЦЭМ!$A$39:$A$782,$A15,СВЦЭМ!$B$39:$B$782,Q$11)+'СЕТ СН'!$F$11+СВЦЭМ!$D$10+'СЕТ СН'!$F$6-'СЕТ СН'!$F$23</f>
        <v>1674.7829015499999</v>
      </c>
      <c r="R15" s="36">
        <f>SUMIFS(СВЦЭМ!$D$39:$D$782,СВЦЭМ!$A$39:$A$782,$A15,СВЦЭМ!$B$39:$B$782,R$11)+'СЕТ СН'!$F$11+СВЦЭМ!$D$10+'СЕТ СН'!$F$6-'СЕТ СН'!$F$23</f>
        <v>1666.6755260299999</v>
      </c>
      <c r="S15" s="36">
        <f>SUMIFS(СВЦЭМ!$D$39:$D$782,СВЦЭМ!$A$39:$A$782,$A15,СВЦЭМ!$B$39:$B$782,S$11)+'СЕТ СН'!$F$11+СВЦЭМ!$D$10+'СЕТ СН'!$F$6-'СЕТ СН'!$F$23</f>
        <v>1646.9500380699999</v>
      </c>
      <c r="T15" s="36">
        <f>SUMIFS(СВЦЭМ!$D$39:$D$782,СВЦЭМ!$A$39:$A$782,$A15,СВЦЭМ!$B$39:$B$782,T$11)+'СЕТ СН'!$F$11+СВЦЭМ!$D$10+'СЕТ СН'!$F$6-'СЕТ СН'!$F$23</f>
        <v>1639.7170895500001</v>
      </c>
      <c r="U15" s="36">
        <f>SUMIFS(СВЦЭМ!$D$39:$D$782,СВЦЭМ!$A$39:$A$782,$A15,СВЦЭМ!$B$39:$B$782,U$11)+'СЕТ СН'!$F$11+СВЦЭМ!$D$10+'СЕТ СН'!$F$6-'СЕТ СН'!$F$23</f>
        <v>1574.0697894</v>
      </c>
      <c r="V15" s="36">
        <f>SUMIFS(СВЦЭМ!$D$39:$D$782,СВЦЭМ!$A$39:$A$782,$A15,СВЦЭМ!$B$39:$B$782,V$11)+'СЕТ СН'!$F$11+СВЦЭМ!$D$10+'СЕТ СН'!$F$6-'СЕТ СН'!$F$23</f>
        <v>1534.95045691</v>
      </c>
      <c r="W15" s="36">
        <f>SUMIFS(СВЦЭМ!$D$39:$D$782,СВЦЭМ!$A$39:$A$782,$A15,СВЦЭМ!$B$39:$B$782,W$11)+'СЕТ СН'!$F$11+СВЦЭМ!$D$10+'СЕТ СН'!$F$6-'СЕТ СН'!$F$23</f>
        <v>1547.6528415099999</v>
      </c>
      <c r="X15" s="36">
        <f>SUMIFS(СВЦЭМ!$D$39:$D$782,СВЦЭМ!$A$39:$A$782,$A15,СВЦЭМ!$B$39:$B$782,X$11)+'СЕТ СН'!$F$11+СВЦЭМ!$D$10+'СЕТ СН'!$F$6-'СЕТ СН'!$F$23</f>
        <v>1618.1339933699999</v>
      </c>
      <c r="Y15" s="36">
        <f>SUMIFS(СВЦЭМ!$D$39:$D$782,СВЦЭМ!$A$39:$A$782,$A15,СВЦЭМ!$B$39:$B$782,Y$11)+'СЕТ СН'!$F$11+СВЦЭМ!$D$10+'СЕТ СН'!$F$6-'СЕТ СН'!$F$23</f>
        <v>1692.2310059599999</v>
      </c>
    </row>
    <row r="16" spans="1:27" ht="15.75" x14ac:dyDescent="0.2">
      <c r="A16" s="35">
        <f t="shared" si="0"/>
        <v>45082</v>
      </c>
      <c r="B16" s="36">
        <f>SUMIFS(СВЦЭМ!$D$39:$D$782,СВЦЭМ!$A$39:$A$782,$A16,СВЦЭМ!$B$39:$B$782,B$11)+'СЕТ СН'!$F$11+СВЦЭМ!$D$10+'СЕТ СН'!$F$6-'СЕТ СН'!$F$23</f>
        <v>1748.4887394499999</v>
      </c>
      <c r="C16" s="36">
        <f>SUMIFS(СВЦЭМ!$D$39:$D$782,СВЦЭМ!$A$39:$A$782,$A16,СВЦЭМ!$B$39:$B$782,C$11)+'СЕТ СН'!$F$11+СВЦЭМ!$D$10+'СЕТ СН'!$F$6-'СЕТ СН'!$F$23</f>
        <v>1786.7481107999999</v>
      </c>
      <c r="D16" s="36">
        <f>SUMIFS(СВЦЭМ!$D$39:$D$782,СВЦЭМ!$A$39:$A$782,$A16,СВЦЭМ!$B$39:$B$782,D$11)+'СЕТ СН'!$F$11+СВЦЭМ!$D$10+'СЕТ СН'!$F$6-'СЕТ СН'!$F$23</f>
        <v>1835.9868192700001</v>
      </c>
      <c r="E16" s="36">
        <f>SUMIFS(СВЦЭМ!$D$39:$D$782,СВЦЭМ!$A$39:$A$782,$A16,СВЦЭМ!$B$39:$B$782,E$11)+'СЕТ СН'!$F$11+СВЦЭМ!$D$10+'СЕТ СН'!$F$6-'СЕТ СН'!$F$23</f>
        <v>1818.8358505399999</v>
      </c>
      <c r="F16" s="36">
        <f>SUMIFS(СВЦЭМ!$D$39:$D$782,СВЦЭМ!$A$39:$A$782,$A16,СВЦЭМ!$B$39:$B$782,F$11)+'СЕТ СН'!$F$11+СВЦЭМ!$D$10+'СЕТ СН'!$F$6-'СЕТ СН'!$F$23</f>
        <v>1810.4376018299999</v>
      </c>
      <c r="G16" s="36">
        <f>SUMIFS(СВЦЭМ!$D$39:$D$782,СВЦЭМ!$A$39:$A$782,$A16,СВЦЭМ!$B$39:$B$782,G$11)+'СЕТ СН'!$F$11+СВЦЭМ!$D$10+'СЕТ СН'!$F$6-'СЕТ СН'!$F$23</f>
        <v>1802.3271735000001</v>
      </c>
      <c r="H16" s="36">
        <f>SUMIFS(СВЦЭМ!$D$39:$D$782,СВЦЭМ!$A$39:$A$782,$A16,СВЦЭМ!$B$39:$B$782,H$11)+'СЕТ СН'!$F$11+СВЦЭМ!$D$10+'СЕТ СН'!$F$6-'СЕТ СН'!$F$23</f>
        <v>1768.1701573999999</v>
      </c>
      <c r="I16" s="36">
        <f>SUMIFS(СВЦЭМ!$D$39:$D$782,СВЦЭМ!$A$39:$A$782,$A16,СВЦЭМ!$B$39:$B$782,I$11)+'СЕТ СН'!$F$11+СВЦЭМ!$D$10+'СЕТ СН'!$F$6-'СЕТ СН'!$F$23</f>
        <v>1707.7338515199999</v>
      </c>
      <c r="J16" s="36">
        <f>SUMIFS(СВЦЭМ!$D$39:$D$782,СВЦЭМ!$A$39:$A$782,$A16,СВЦЭМ!$B$39:$B$782,J$11)+'СЕТ СН'!$F$11+СВЦЭМ!$D$10+'СЕТ СН'!$F$6-'СЕТ СН'!$F$23</f>
        <v>1740.26568681</v>
      </c>
      <c r="K16" s="36">
        <f>SUMIFS(СВЦЭМ!$D$39:$D$782,СВЦЭМ!$A$39:$A$782,$A16,СВЦЭМ!$B$39:$B$782,K$11)+'СЕТ СН'!$F$11+СВЦЭМ!$D$10+'СЕТ СН'!$F$6-'СЕТ СН'!$F$23</f>
        <v>1633.1697571499999</v>
      </c>
      <c r="L16" s="36">
        <f>SUMIFS(СВЦЭМ!$D$39:$D$782,СВЦЭМ!$A$39:$A$782,$A16,СВЦЭМ!$B$39:$B$782,L$11)+'СЕТ СН'!$F$11+СВЦЭМ!$D$10+'СЕТ СН'!$F$6-'СЕТ СН'!$F$23</f>
        <v>1617.66277089</v>
      </c>
      <c r="M16" s="36">
        <f>SUMIFS(СВЦЭМ!$D$39:$D$782,СВЦЭМ!$A$39:$A$782,$A16,СВЦЭМ!$B$39:$B$782,M$11)+'СЕТ СН'!$F$11+СВЦЭМ!$D$10+'СЕТ СН'!$F$6-'СЕТ СН'!$F$23</f>
        <v>1631.3111164100001</v>
      </c>
      <c r="N16" s="36">
        <f>SUMIFS(СВЦЭМ!$D$39:$D$782,СВЦЭМ!$A$39:$A$782,$A16,СВЦЭМ!$B$39:$B$782,N$11)+'СЕТ СН'!$F$11+СВЦЭМ!$D$10+'СЕТ СН'!$F$6-'СЕТ СН'!$F$23</f>
        <v>1676.05144077</v>
      </c>
      <c r="O16" s="36">
        <f>SUMIFS(СВЦЭМ!$D$39:$D$782,СВЦЭМ!$A$39:$A$782,$A16,СВЦЭМ!$B$39:$B$782,O$11)+'СЕТ СН'!$F$11+СВЦЭМ!$D$10+'СЕТ СН'!$F$6-'СЕТ СН'!$F$23</f>
        <v>1683.1891191699999</v>
      </c>
      <c r="P16" s="36">
        <f>SUMIFS(СВЦЭМ!$D$39:$D$782,СВЦЭМ!$A$39:$A$782,$A16,СВЦЭМ!$B$39:$B$782,P$11)+'СЕТ СН'!$F$11+СВЦЭМ!$D$10+'СЕТ СН'!$F$6-'СЕТ СН'!$F$23</f>
        <v>1699.10873784</v>
      </c>
      <c r="Q16" s="36">
        <f>SUMIFS(СВЦЭМ!$D$39:$D$782,СВЦЭМ!$A$39:$A$782,$A16,СВЦЭМ!$B$39:$B$782,Q$11)+'СЕТ СН'!$F$11+СВЦЭМ!$D$10+'СЕТ СН'!$F$6-'СЕТ СН'!$F$23</f>
        <v>1712.69095154</v>
      </c>
      <c r="R16" s="36">
        <f>SUMIFS(СВЦЭМ!$D$39:$D$782,СВЦЭМ!$A$39:$A$782,$A16,СВЦЭМ!$B$39:$B$782,R$11)+'СЕТ СН'!$F$11+СВЦЭМ!$D$10+'СЕТ СН'!$F$6-'СЕТ СН'!$F$23</f>
        <v>1734.8838044700001</v>
      </c>
      <c r="S16" s="36">
        <f>SUMIFS(СВЦЭМ!$D$39:$D$782,СВЦЭМ!$A$39:$A$782,$A16,СВЦЭМ!$B$39:$B$782,S$11)+'СЕТ СН'!$F$11+СВЦЭМ!$D$10+'СЕТ СН'!$F$6-'СЕТ СН'!$F$23</f>
        <v>1730.93437666</v>
      </c>
      <c r="T16" s="36">
        <f>SUMIFS(СВЦЭМ!$D$39:$D$782,СВЦЭМ!$A$39:$A$782,$A16,СВЦЭМ!$B$39:$B$782,T$11)+'СЕТ СН'!$F$11+СВЦЭМ!$D$10+'СЕТ СН'!$F$6-'СЕТ СН'!$F$23</f>
        <v>1703.8988258899999</v>
      </c>
      <c r="U16" s="36">
        <f>SUMIFS(СВЦЭМ!$D$39:$D$782,СВЦЭМ!$A$39:$A$782,$A16,СВЦЭМ!$B$39:$B$782,U$11)+'СЕТ СН'!$F$11+СВЦЭМ!$D$10+'СЕТ СН'!$F$6-'СЕТ СН'!$F$23</f>
        <v>1668.3682991999999</v>
      </c>
      <c r="V16" s="36">
        <f>SUMIFS(СВЦЭМ!$D$39:$D$782,СВЦЭМ!$A$39:$A$782,$A16,СВЦЭМ!$B$39:$B$782,V$11)+'СЕТ СН'!$F$11+СВЦЭМ!$D$10+'СЕТ СН'!$F$6-'СЕТ СН'!$F$23</f>
        <v>1600.02856116</v>
      </c>
      <c r="W16" s="36">
        <f>SUMIFS(СВЦЭМ!$D$39:$D$782,СВЦЭМ!$A$39:$A$782,$A16,СВЦЭМ!$B$39:$B$782,W$11)+'СЕТ СН'!$F$11+СВЦЭМ!$D$10+'СЕТ СН'!$F$6-'СЕТ СН'!$F$23</f>
        <v>1677.2254818500001</v>
      </c>
      <c r="X16" s="36">
        <f>SUMIFS(СВЦЭМ!$D$39:$D$782,СВЦЭМ!$A$39:$A$782,$A16,СВЦЭМ!$B$39:$B$782,X$11)+'СЕТ СН'!$F$11+СВЦЭМ!$D$10+'СЕТ СН'!$F$6-'СЕТ СН'!$F$23</f>
        <v>1729.97023754</v>
      </c>
      <c r="Y16" s="36">
        <f>SUMIFS(СВЦЭМ!$D$39:$D$782,СВЦЭМ!$A$39:$A$782,$A16,СВЦЭМ!$B$39:$B$782,Y$11)+'СЕТ СН'!$F$11+СВЦЭМ!$D$10+'СЕТ СН'!$F$6-'СЕТ СН'!$F$23</f>
        <v>1808.58809935</v>
      </c>
    </row>
    <row r="17" spans="1:25" ht="15.75" x14ac:dyDescent="0.2">
      <c r="A17" s="35">
        <f t="shared" si="0"/>
        <v>45083</v>
      </c>
      <c r="B17" s="36">
        <f>SUMIFS(СВЦЭМ!$D$39:$D$782,СВЦЭМ!$A$39:$A$782,$A17,СВЦЭМ!$B$39:$B$782,B$11)+'СЕТ СН'!$F$11+СВЦЭМ!$D$10+'СЕТ СН'!$F$6-'СЕТ СН'!$F$23</f>
        <v>1791.39164499</v>
      </c>
      <c r="C17" s="36">
        <f>SUMIFS(СВЦЭМ!$D$39:$D$782,СВЦЭМ!$A$39:$A$782,$A17,СВЦЭМ!$B$39:$B$782,C$11)+'СЕТ СН'!$F$11+СВЦЭМ!$D$10+'СЕТ СН'!$F$6-'СЕТ СН'!$F$23</f>
        <v>1885.8746181199999</v>
      </c>
      <c r="D17" s="36">
        <f>SUMIFS(СВЦЭМ!$D$39:$D$782,СВЦЭМ!$A$39:$A$782,$A17,СВЦЭМ!$B$39:$B$782,D$11)+'СЕТ СН'!$F$11+СВЦЭМ!$D$10+'СЕТ СН'!$F$6-'СЕТ СН'!$F$23</f>
        <v>1995.9717892900001</v>
      </c>
      <c r="E17" s="36">
        <f>SUMIFS(СВЦЭМ!$D$39:$D$782,СВЦЭМ!$A$39:$A$782,$A17,СВЦЭМ!$B$39:$B$782,E$11)+'СЕТ СН'!$F$11+СВЦЭМ!$D$10+'СЕТ СН'!$F$6-'СЕТ СН'!$F$23</f>
        <v>1992.10977772</v>
      </c>
      <c r="F17" s="36">
        <f>SUMIFS(СВЦЭМ!$D$39:$D$782,СВЦЭМ!$A$39:$A$782,$A17,СВЦЭМ!$B$39:$B$782,F$11)+'СЕТ СН'!$F$11+СВЦЭМ!$D$10+'СЕТ СН'!$F$6-'СЕТ СН'!$F$23</f>
        <v>1986.3861692200001</v>
      </c>
      <c r="G17" s="36">
        <f>SUMIFS(СВЦЭМ!$D$39:$D$782,СВЦЭМ!$A$39:$A$782,$A17,СВЦЭМ!$B$39:$B$782,G$11)+'СЕТ СН'!$F$11+СВЦЭМ!$D$10+'СЕТ СН'!$F$6-'СЕТ СН'!$F$23</f>
        <v>1895.5994083000001</v>
      </c>
      <c r="H17" s="36">
        <f>SUMIFS(СВЦЭМ!$D$39:$D$782,СВЦЭМ!$A$39:$A$782,$A17,СВЦЭМ!$B$39:$B$782,H$11)+'СЕТ СН'!$F$11+СВЦЭМ!$D$10+'СЕТ СН'!$F$6-'СЕТ СН'!$F$23</f>
        <v>1750.0465231000001</v>
      </c>
      <c r="I17" s="36">
        <f>SUMIFS(СВЦЭМ!$D$39:$D$782,СВЦЭМ!$A$39:$A$782,$A17,СВЦЭМ!$B$39:$B$782,I$11)+'СЕТ СН'!$F$11+СВЦЭМ!$D$10+'СЕТ СН'!$F$6-'СЕТ СН'!$F$23</f>
        <v>1683.86463873</v>
      </c>
      <c r="J17" s="36">
        <f>SUMIFS(СВЦЭМ!$D$39:$D$782,СВЦЭМ!$A$39:$A$782,$A17,СВЦЭМ!$B$39:$B$782,J$11)+'СЕТ СН'!$F$11+СВЦЭМ!$D$10+'СЕТ СН'!$F$6-'СЕТ СН'!$F$23</f>
        <v>1601.5254624300001</v>
      </c>
      <c r="K17" s="36">
        <f>SUMIFS(СВЦЭМ!$D$39:$D$782,СВЦЭМ!$A$39:$A$782,$A17,СВЦЭМ!$B$39:$B$782,K$11)+'СЕТ СН'!$F$11+СВЦЭМ!$D$10+'СЕТ СН'!$F$6-'СЕТ СН'!$F$23</f>
        <v>1553.3194378999999</v>
      </c>
      <c r="L17" s="36">
        <f>SUMIFS(СВЦЭМ!$D$39:$D$782,СВЦЭМ!$A$39:$A$782,$A17,СВЦЭМ!$B$39:$B$782,L$11)+'СЕТ СН'!$F$11+СВЦЭМ!$D$10+'СЕТ СН'!$F$6-'СЕТ СН'!$F$23</f>
        <v>1559.7831392200001</v>
      </c>
      <c r="M17" s="36">
        <f>SUMIFS(СВЦЭМ!$D$39:$D$782,СВЦЭМ!$A$39:$A$782,$A17,СВЦЭМ!$B$39:$B$782,M$11)+'СЕТ СН'!$F$11+СВЦЭМ!$D$10+'СЕТ СН'!$F$6-'СЕТ СН'!$F$23</f>
        <v>1557.3503960099999</v>
      </c>
      <c r="N17" s="36">
        <f>SUMIFS(СВЦЭМ!$D$39:$D$782,СВЦЭМ!$A$39:$A$782,$A17,СВЦЭМ!$B$39:$B$782,N$11)+'СЕТ СН'!$F$11+СВЦЭМ!$D$10+'СЕТ СН'!$F$6-'СЕТ СН'!$F$23</f>
        <v>1587.1929940499999</v>
      </c>
      <c r="O17" s="36">
        <f>SUMIFS(СВЦЭМ!$D$39:$D$782,СВЦЭМ!$A$39:$A$782,$A17,СВЦЭМ!$B$39:$B$782,O$11)+'СЕТ СН'!$F$11+СВЦЭМ!$D$10+'СЕТ СН'!$F$6-'СЕТ СН'!$F$23</f>
        <v>1585.66620453</v>
      </c>
      <c r="P17" s="36">
        <f>SUMIFS(СВЦЭМ!$D$39:$D$782,СВЦЭМ!$A$39:$A$782,$A17,СВЦЭМ!$B$39:$B$782,P$11)+'СЕТ СН'!$F$11+СВЦЭМ!$D$10+'СЕТ СН'!$F$6-'СЕТ СН'!$F$23</f>
        <v>1603.5866041500001</v>
      </c>
      <c r="Q17" s="36">
        <f>SUMIFS(СВЦЭМ!$D$39:$D$782,СВЦЭМ!$A$39:$A$782,$A17,СВЦЭМ!$B$39:$B$782,Q$11)+'СЕТ СН'!$F$11+СВЦЭМ!$D$10+'СЕТ СН'!$F$6-'СЕТ СН'!$F$23</f>
        <v>1619.04468116</v>
      </c>
      <c r="R17" s="36">
        <f>SUMIFS(СВЦЭМ!$D$39:$D$782,СВЦЭМ!$A$39:$A$782,$A17,СВЦЭМ!$B$39:$B$782,R$11)+'СЕТ СН'!$F$11+СВЦЭМ!$D$10+'СЕТ СН'!$F$6-'СЕТ СН'!$F$23</f>
        <v>1613.2021955099999</v>
      </c>
      <c r="S17" s="36">
        <f>SUMIFS(СВЦЭМ!$D$39:$D$782,СВЦЭМ!$A$39:$A$782,$A17,СВЦЭМ!$B$39:$B$782,S$11)+'СЕТ СН'!$F$11+СВЦЭМ!$D$10+'СЕТ СН'!$F$6-'СЕТ СН'!$F$23</f>
        <v>1593.7588183400001</v>
      </c>
      <c r="T17" s="36">
        <f>SUMIFS(СВЦЭМ!$D$39:$D$782,СВЦЭМ!$A$39:$A$782,$A17,СВЦЭМ!$B$39:$B$782,T$11)+'СЕТ СН'!$F$11+СВЦЭМ!$D$10+'СЕТ СН'!$F$6-'СЕТ СН'!$F$23</f>
        <v>1620.07995095</v>
      </c>
      <c r="U17" s="36">
        <f>SUMIFS(СВЦЭМ!$D$39:$D$782,СВЦЭМ!$A$39:$A$782,$A17,СВЦЭМ!$B$39:$B$782,U$11)+'СЕТ СН'!$F$11+СВЦЭМ!$D$10+'СЕТ СН'!$F$6-'СЕТ СН'!$F$23</f>
        <v>1569.0976411500001</v>
      </c>
      <c r="V17" s="36">
        <f>SUMIFS(СВЦЭМ!$D$39:$D$782,СВЦЭМ!$A$39:$A$782,$A17,СВЦЭМ!$B$39:$B$782,V$11)+'СЕТ СН'!$F$11+СВЦЭМ!$D$10+'СЕТ СН'!$F$6-'СЕТ СН'!$F$23</f>
        <v>1548.6196843</v>
      </c>
      <c r="W17" s="36">
        <f>SUMIFS(СВЦЭМ!$D$39:$D$782,СВЦЭМ!$A$39:$A$782,$A17,СВЦЭМ!$B$39:$B$782,W$11)+'СЕТ СН'!$F$11+СВЦЭМ!$D$10+'СЕТ СН'!$F$6-'СЕТ СН'!$F$23</f>
        <v>1564.48068519</v>
      </c>
      <c r="X17" s="36">
        <f>SUMIFS(СВЦЭМ!$D$39:$D$782,СВЦЭМ!$A$39:$A$782,$A17,СВЦЭМ!$B$39:$B$782,X$11)+'СЕТ СН'!$F$11+СВЦЭМ!$D$10+'СЕТ СН'!$F$6-'СЕТ СН'!$F$23</f>
        <v>1593.88784908</v>
      </c>
      <c r="Y17" s="36">
        <f>SUMIFS(СВЦЭМ!$D$39:$D$782,СВЦЭМ!$A$39:$A$782,$A17,СВЦЭМ!$B$39:$B$782,Y$11)+'СЕТ СН'!$F$11+СВЦЭМ!$D$10+'СЕТ СН'!$F$6-'СЕТ СН'!$F$23</f>
        <v>1678.51346642</v>
      </c>
    </row>
    <row r="18" spans="1:25" ht="15.75" x14ac:dyDescent="0.2">
      <c r="A18" s="35">
        <f t="shared" si="0"/>
        <v>45084</v>
      </c>
      <c r="B18" s="36">
        <f>SUMIFS(СВЦЭМ!$D$39:$D$782,СВЦЭМ!$A$39:$A$782,$A18,СВЦЭМ!$B$39:$B$782,B$11)+'СЕТ СН'!$F$11+СВЦЭМ!$D$10+'СЕТ СН'!$F$6-'СЕТ СН'!$F$23</f>
        <v>1827.23516195</v>
      </c>
      <c r="C18" s="36">
        <f>SUMIFS(СВЦЭМ!$D$39:$D$782,СВЦЭМ!$A$39:$A$782,$A18,СВЦЭМ!$B$39:$B$782,C$11)+'СЕТ СН'!$F$11+СВЦЭМ!$D$10+'СЕТ СН'!$F$6-'СЕТ СН'!$F$23</f>
        <v>1759.43897201</v>
      </c>
      <c r="D18" s="36">
        <f>SUMIFS(СВЦЭМ!$D$39:$D$782,СВЦЭМ!$A$39:$A$782,$A18,СВЦЭМ!$B$39:$B$782,D$11)+'СЕТ СН'!$F$11+СВЦЭМ!$D$10+'СЕТ СН'!$F$6-'СЕТ СН'!$F$23</f>
        <v>1950.1205269</v>
      </c>
      <c r="E18" s="36">
        <f>SUMIFS(СВЦЭМ!$D$39:$D$782,СВЦЭМ!$A$39:$A$782,$A18,СВЦЭМ!$B$39:$B$782,E$11)+'СЕТ СН'!$F$11+СВЦЭМ!$D$10+'СЕТ СН'!$F$6-'СЕТ СН'!$F$23</f>
        <v>1967.69630082</v>
      </c>
      <c r="F18" s="36">
        <f>SUMIFS(СВЦЭМ!$D$39:$D$782,СВЦЭМ!$A$39:$A$782,$A18,СВЦЭМ!$B$39:$B$782,F$11)+'СЕТ СН'!$F$11+СВЦЭМ!$D$10+'СЕТ СН'!$F$6-'СЕТ СН'!$F$23</f>
        <v>1957.3283099800001</v>
      </c>
      <c r="G18" s="36">
        <f>SUMIFS(СВЦЭМ!$D$39:$D$782,СВЦЭМ!$A$39:$A$782,$A18,СВЦЭМ!$B$39:$B$782,G$11)+'СЕТ СН'!$F$11+СВЦЭМ!$D$10+'СЕТ СН'!$F$6-'СЕТ СН'!$F$23</f>
        <v>1886.1321317100001</v>
      </c>
      <c r="H18" s="36">
        <f>SUMIFS(СВЦЭМ!$D$39:$D$782,СВЦЭМ!$A$39:$A$782,$A18,СВЦЭМ!$B$39:$B$782,H$11)+'СЕТ СН'!$F$11+СВЦЭМ!$D$10+'СЕТ СН'!$F$6-'СЕТ СН'!$F$23</f>
        <v>1758.0777137099999</v>
      </c>
      <c r="I18" s="36">
        <f>SUMIFS(СВЦЭМ!$D$39:$D$782,СВЦЭМ!$A$39:$A$782,$A18,СВЦЭМ!$B$39:$B$782,I$11)+'СЕТ СН'!$F$11+СВЦЭМ!$D$10+'СЕТ СН'!$F$6-'СЕТ СН'!$F$23</f>
        <v>1728.54123568</v>
      </c>
      <c r="J18" s="36">
        <f>SUMIFS(СВЦЭМ!$D$39:$D$782,СВЦЭМ!$A$39:$A$782,$A18,СВЦЭМ!$B$39:$B$782,J$11)+'СЕТ СН'!$F$11+СВЦЭМ!$D$10+'СЕТ СН'!$F$6-'СЕТ СН'!$F$23</f>
        <v>1630.41785009</v>
      </c>
      <c r="K18" s="36">
        <f>SUMIFS(СВЦЭМ!$D$39:$D$782,СВЦЭМ!$A$39:$A$782,$A18,СВЦЭМ!$B$39:$B$782,K$11)+'СЕТ СН'!$F$11+СВЦЭМ!$D$10+'СЕТ СН'!$F$6-'СЕТ СН'!$F$23</f>
        <v>1638.60273822</v>
      </c>
      <c r="L18" s="36">
        <f>SUMIFS(СВЦЭМ!$D$39:$D$782,СВЦЭМ!$A$39:$A$782,$A18,СВЦЭМ!$B$39:$B$782,L$11)+'СЕТ СН'!$F$11+СВЦЭМ!$D$10+'СЕТ СН'!$F$6-'СЕТ СН'!$F$23</f>
        <v>1654.0623368899999</v>
      </c>
      <c r="M18" s="36">
        <f>SUMIFS(СВЦЭМ!$D$39:$D$782,СВЦЭМ!$A$39:$A$782,$A18,СВЦЭМ!$B$39:$B$782,M$11)+'СЕТ СН'!$F$11+СВЦЭМ!$D$10+'СЕТ СН'!$F$6-'СЕТ СН'!$F$23</f>
        <v>1662.47995653</v>
      </c>
      <c r="N18" s="36">
        <f>SUMIFS(СВЦЭМ!$D$39:$D$782,СВЦЭМ!$A$39:$A$782,$A18,СВЦЭМ!$B$39:$B$782,N$11)+'СЕТ СН'!$F$11+СВЦЭМ!$D$10+'СЕТ СН'!$F$6-'СЕТ СН'!$F$23</f>
        <v>1683.8549771400001</v>
      </c>
      <c r="O18" s="36">
        <f>SUMIFS(СВЦЭМ!$D$39:$D$782,СВЦЭМ!$A$39:$A$782,$A18,СВЦЭМ!$B$39:$B$782,O$11)+'СЕТ СН'!$F$11+СВЦЭМ!$D$10+'СЕТ СН'!$F$6-'СЕТ СН'!$F$23</f>
        <v>1707.7207982800001</v>
      </c>
      <c r="P18" s="36">
        <f>SUMIFS(СВЦЭМ!$D$39:$D$782,СВЦЭМ!$A$39:$A$782,$A18,СВЦЭМ!$B$39:$B$782,P$11)+'СЕТ СН'!$F$11+СВЦЭМ!$D$10+'СЕТ СН'!$F$6-'СЕТ СН'!$F$23</f>
        <v>1727.83313978</v>
      </c>
      <c r="Q18" s="36">
        <f>SUMIFS(СВЦЭМ!$D$39:$D$782,СВЦЭМ!$A$39:$A$782,$A18,СВЦЭМ!$B$39:$B$782,Q$11)+'СЕТ СН'!$F$11+СВЦЭМ!$D$10+'СЕТ СН'!$F$6-'СЕТ СН'!$F$23</f>
        <v>1733.3886912600001</v>
      </c>
      <c r="R18" s="36">
        <f>SUMIFS(СВЦЭМ!$D$39:$D$782,СВЦЭМ!$A$39:$A$782,$A18,СВЦЭМ!$B$39:$B$782,R$11)+'СЕТ СН'!$F$11+СВЦЭМ!$D$10+'СЕТ СН'!$F$6-'СЕТ СН'!$F$23</f>
        <v>1707.36728868</v>
      </c>
      <c r="S18" s="36">
        <f>SUMIFS(СВЦЭМ!$D$39:$D$782,СВЦЭМ!$A$39:$A$782,$A18,СВЦЭМ!$B$39:$B$782,S$11)+'СЕТ СН'!$F$11+СВЦЭМ!$D$10+'СЕТ СН'!$F$6-'СЕТ СН'!$F$23</f>
        <v>1682.1830941000001</v>
      </c>
      <c r="T18" s="36">
        <f>SUMIFS(СВЦЭМ!$D$39:$D$782,СВЦЭМ!$A$39:$A$782,$A18,СВЦЭМ!$B$39:$B$782,T$11)+'СЕТ СН'!$F$11+СВЦЭМ!$D$10+'СЕТ СН'!$F$6-'СЕТ СН'!$F$23</f>
        <v>1664.4571071</v>
      </c>
      <c r="U18" s="36">
        <f>SUMIFS(СВЦЭМ!$D$39:$D$782,СВЦЭМ!$A$39:$A$782,$A18,СВЦЭМ!$B$39:$B$782,U$11)+'СЕТ СН'!$F$11+СВЦЭМ!$D$10+'СЕТ СН'!$F$6-'СЕТ СН'!$F$23</f>
        <v>1583.52412641</v>
      </c>
      <c r="V18" s="36">
        <f>SUMIFS(СВЦЭМ!$D$39:$D$782,СВЦЭМ!$A$39:$A$782,$A18,СВЦЭМ!$B$39:$B$782,V$11)+'СЕТ СН'!$F$11+СВЦЭМ!$D$10+'СЕТ СН'!$F$6-'СЕТ СН'!$F$23</f>
        <v>1609.0362137699999</v>
      </c>
      <c r="W18" s="36">
        <f>SUMIFS(СВЦЭМ!$D$39:$D$782,СВЦЭМ!$A$39:$A$782,$A18,СВЦЭМ!$B$39:$B$782,W$11)+'СЕТ СН'!$F$11+СВЦЭМ!$D$10+'СЕТ СН'!$F$6-'СЕТ СН'!$F$23</f>
        <v>1640.19167298</v>
      </c>
      <c r="X18" s="36">
        <f>SUMIFS(СВЦЭМ!$D$39:$D$782,СВЦЭМ!$A$39:$A$782,$A18,СВЦЭМ!$B$39:$B$782,X$11)+'СЕТ СН'!$F$11+СВЦЭМ!$D$10+'СЕТ СН'!$F$6-'СЕТ СН'!$F$23</f>
        <v>1704.7048456099999</v>
      </c>
      <c r="Y18" s="36">
        <f>SUMIFS(СВЦЭМ!$D$39:$D$782,СВЦЭМ!$A$39:$A$782,$A18,СВЦЭМ!$B$39:$B$782,Y$11)+'СЕТ СН'!$F$11+СВЦЭМ!$D$10+'СЕТ СН'!$F$6-'СЕТ СН'!$F$23</f>
        <v>1747.0335257699999</v>
      </c>
    </row>
    <row r="19" spans="1:25" ht="15.75" x14ac:dyDescent="0.2">
      <c r="A19" s="35">
        <f t="shared" si="0"/>
        <v>45085</v>
      </c>
      <c r="B19" s="36">
        <f>SUMIFS(СВЦЭМ!$D$39:$D$782,СВЦЭМ!$A$39:$A$782,$A19,СВЦЭМ!$B$39:$B$782,B$11)+'СЕТ СН'!$F$11+СВЦЭМ!$D$10+'СЕТ СН'!$F$6-'СЕТ СН'!$F$23</f>
        <v>1883.31702023</v>
      </c>
      <c r="C19" s="36">
        <f>SUMIFS(СВЦЭМ!$D$39:$D$782,СВЦЭМ!$A$39:$A$782,$A19,СВЦЭМ!$B$39:$B$782,C$11)+'СЕТ СН'!$F$11+СВЦЭМ!$D$10+'СЕТ СН'!$F$6-'СЕТ СН'!$F$23</f>
        <v>1924.14012865</v>
      </c>
      <c r="D19" s="36">
        <f>SUMIFS(СВЦЭМ!$D$39:$D$782,СВЦЭМ!$A$39:$A$782,$A19,СВЦЭМ!$B$39:$B$782,D$11)+'СЕТ СН'!$F$11+СВЦЭМ!$D$10+'СЕТ СН'!$F$6-'СЕТ СН'!$F$23</f>
        <v>1936.2639731300001</v>
      </c>
      <c r="E19" s="36">
        <f>SUMIFS(СВЦЭМ!$D$39:$D$782,СВЦЭМ!$A$39:$A$782,$A19,СВЦЭМ!$B$39:$B$782,E$11)+'СЕТ СН'!$F$11+СВЦЭМ!$D$10+'СЕТ СН'!$F$6-'СЕТ СН'!$F$23</f>
        <v>1937.01971278</v>
      </c>
      <c r="F19" s="36">
        <f>SUMIFS(СВЦЭМ!$D$39:$D$782,СВЦЭМ!$A$39:$A$782,$A19,СВЦЭМ!$B$39:$B$782,F$11)+'СЕТ СН'!$F$11+СВЦЭМ!$D$10+'СЕТ СН'!$F$6-'СЕТ СН'!$F$23</f>
        <v>1919.7600978799999</v>
      </c>
      <c r="G19" s="36">
        <f>SUMIFS(СВЦЭМ!$D$39:$D$782,СВЦЭМ!$A$39:$A$782,$A19,СВЦЭМ!$B$39:$B$782,G$11)+'СЕТ СН'!$F$11+СВЦЭМ!$D$10+'СЕТ СН'!$F$6-'СЕТ СН'!$F$23</f>
        <v>1879.6499274</v>
      </c>
      <c r="H19" s="36">
        <f>SUMIFS(СВЦЭМ!$D$39:$D$782,СВЦЭМ!$A$39:$A$782,$A19,СВЦЭМ!$B$39:$B$782,H$11)+'СЕТ СН'!$F$11+СВЦЭМ!$D$10+'СЕТ СН'!$F$6-'СЕТ СН'!$F$23</f>
        <v>1746.0903098399999</v>
      </c>
      <c r="I19" s="36">
        <f>SUMIFS(СВЦЭМ!$D$39:$D$782,СВЦЭМ!$A$39:$A$782,$A19,СВЦЭМ!$B$39:$B$782,I$11)+'СЕТ СН'!$F$11+СВЦЭМ!$D$10+'СЕТ СН'!$F$6-'СЕТ СН'!$F$23</f>
        <v>1702.2464400900001</v>
      </c>
      <c r="J19" s="36">
        <f>SUMIFS(СВЦЭМ!$D$39:$D$782,СВЦЭМ!$A$39:$A$782,$A19,СВЦЭМ!$B$39:$B$782,J$11)+'СЕТ СН'!$F$11+СВЦЭМ!$D$10+'СЕТ СН'!$F$6-'СЕТ СН'!$F$23</f>
        <v>1665.62984456</v>
      </c>
      <c r="K19" s="36">
        <f>SUMIFS(СВЦЭМ!$D$39:$D$782,СВЦЭМ!$A$39:$A$782,$A19,СВЦЭМ!$B$39:$B$782,K$11)+'СЕТ СН'!$F$11+СВЦЭМ!$D$10+'СЕТ СН'!$F$6-'СЕТ СН'!$F$23</f>
        <v>1638.6102222300001</v>
      </c>
      <c r="L19" s="36">
        <f>SUMIFS(СВЦЭМ!$D$39:$D$782,СВЦЭМ!$A$39:$A$782,$A19,СВЦЭМ!$B$39:$B$782,L$11)+'СЕТ СН'!$F$11+СВЦЭМ!$D$10+'СЕТ СН'!$F$6-'СЕТ СН'!$F$23</f>
        <v>1639.82638832</v>
      </c>
      <c r="M19" s="36">
        <f>SUMIFS(СВЦЭМ!$D$39:$D$782,СВЦЭМ!$A$39:$A$782,$A19,СВЦЭМ!$B$39:$B$782,M$11)+'СЕТ СН'!$F$11+СВЦЭМ!$D$10+'СЕТ СН'!$F$6-'СЕТ СН'!$F$23</f>
        <v>1661.56911012</v>
      </c>
      <c r="N19" s="36">
        <f>SUMIFS(СВЦЭМ!$D$39:$D$782,СВЦЭМ!$A$39:$A$782,$A19,СВЦЭМ!$B$39:$B$782,N$11)+'СЕТ СН'!$F$11+СВЦЭМ!$D$10+'СЕТ СН'!$F$6-'СЕТ СН'!$F$23</f>
        <v>1702.47601818</v>
      </c>
      <c r="O19" s="36">
        <f>SUMIFS(СВЦЭМ!$D$39:$D$782,СВЦЭМ!$A$39:$A$782,$A19,СВЦЭМ!$B$39:$B$782,O$11)+'СЕТ СН'!$F$11+СВЦЭМ!$D$10+'СЕТ СН'!$F$6-'СЕТ СН'!$F$23</f>
        <v>1705.95339949</v>
      </c>
      <c r="P19" s="36">
        <f>SUMIFS(СВЦЭМ!$D$39:$D$782,СВЦЭМ!$A$39:$A$782,$A19,СВЦЭМ!$B$39:$B$782,P$11)+'СЕТ СН'!$F$11+СВЦЭМ!$D$10+'СЕТ СН'!$F$6-'СЕТ СН'!$F$23</f>
        <v>1713.8380571</v>
      </c>
      <c r="Q19" s="36">
        <f>SUMIFS(СВЦЭМ!$D$39:$D$782,СВЦЭМ!$A$39:$A$782,$A19,СВЦЭМ!$B$39:$B$782,Q$11)+'СЕТ СН'!$F$11+СВЦЭМ!$D$10+'СЕТ СН'!$F$6-'СЕТ СН'!$F$23</f>
        <v>1727.99517917</v>
      </c>
      <c r="R19" s="36">
        <f>SUMIFS(СВЦЭМ!$D$39:$D$782,СВЦЭМ!$A$39:$A$782,$A19,СВЦЭМ!$B$39:$B$782,R$11)+'СЕТ СН'!$F$11+СВЦЭМ!$D$10+'СЕТ СН'!$F$6-'СЕТ СН'!$F$23</f>
        <v>1706.9536038199999</v>
      </c>
      <c r="S19" s="36">
        <f>SUMIFS(СВЦЭМ!$D$39:$D$782,СВЦЭМ!$A$39:$A$782,$A19,СВЦЭМ!$B$39:$B$782,S$11)+'СЕТ СН'!$F$11+СВЦЭМ!$D$10+'СЕТ СН'!$F$6-'СЕТ СН'!$F$23</f>
        <v>1681.9840712800001</v>
      </c>
      <c r="T19" s="36">
        <f>SUMIFS(СВЦЭМ!$D$39:$D$782,СВЦЭМ!$A$39:$A$782,$A19,СВЦЭМ!$B$39:$B$782,T$11)+'СЕТ СН'!$F$11+СВЦЭМ!$D$10+'СЕТ СН'!$F$6-'СЕТ СН'!$F$23</f>
        <v>1666.14728814</v>
      </c>
      <c r="U19" s="36">
        <f>SUMIFS(СВЦЭМ!$D$39:$D$782,СВЦЭМ!$A$39:$A$782,$A19,СВЦЭМ!$B$39:$B$782,U$11)+'СЕТ СН'!$F$11+СВЦЭМ!$D$10+'СЕТ СН'!$F$6-'СЕТ СН'!$F$23</f>
        <v>1635.6261091199999</v>
      </c>
      <c r="V19" s="36">
        <f>SUMIFS(СВЦЭМ!$D$39:$D$782,СВЦЭМ!$A$39:$A$782,$A19,СВЦЭМ!$B$39:$B$782,V$11)+'СЕТ СН'!$F$11+СВЦЭМ!$D$10+'СЕТ СН'!$F$6-'СЕТ СН'!$F$23</f>
        <v>1574.10305004</v>
      </c>
      <c r="W19" s="36">
        <f>SUMIFS(СВЦЭМ!$D$39:$D$782,СВЦЭМ!$A$39:$A$782,$A19,СВЦЭМ!$B$39:$B$782,W$11)+'СЕТ СН'!$F$11+СВЦЭМ!$D$10+'СЕТ СН'!$F$6-'СЕТ СН'!$F$23</f>
        <v>1620.4300486499999</v>
      </c>
      <c r="X19" s="36">
        <f>SUMIFS(СВЦЭМ!$D$39:$D$782,СВЦЭМ!$A$39:$A$782,$A19,СВЦЭМ!$B$39:$B$782,X$11)+'СЕТ СН'!$F$11+СВЦЭМ!$D$10+'СЕТ СН'!$F$6-'СЕТ СН'!$F$23</f>
        <v>1674.5145148500001</v>
      </c>
      <c r="Y19" s="36">
        <f>SUMIFS(СВЦЭМ!$D$39:$D$782,СВЦЭМ!$A$39:$A$782,$A19,СВЦЭМ!$B$39:$B$782,Y$11)+'СЕТ СН'!$F$11+СВЦЭМ!$D$10+'СЕТ СН'!$F$6-'СЕТ СН'!$F$23</f>
        <v>1799.5962947200001</v>
      </c>
    </row>
    <row r="20" spans="1:25" ht="15.75" x14ac:dyDescent="0.2">
      <c r="A20" s="35">
        <f t="shared" si="0"/>
        <v>45086</v>
      </c>
      <c r="B20" s="36">
        <f>SUMIFS(СВЦЭМ!$D$39:$D$782,СВЦЭМ!$A$39:$A$782,$A20,СВЦЭМ!$B$39:$B$782,B$11)+'СЕТ СН'!$F$11+СВЦЭМ!$D$10+'СЕТ СН'!$F$6-'СЕТ СН'!$F$23</f>
        <v>1751.1915976800001</v>
      </c>
      <c r="C20" s="36">
        <f>SUMIFS(СВЦЭМ!$D$39:$D$782,СВЦЭМ!$A$39:$A$782,$A20,СВЦЭМ!$B$39:$B$782,C$11)+'СЕТ СН'!$F$11+СВЦЭМ!$D$10+'СЕТ СН'!$F$6-'СЕТ СН'!$F$23</f>
        <v>1650.6907941499999</v>
      </c>
      <c r="D20" s="36">
        <f>SUMIFS(СВЦЭМ!$D$39:$D$782,СВЦЭМ!$A$39:$A$782,$A20,СВЦЭМ!$B$39:$B$782,D$11)+'СЕТ СН'!$F$11+СВЦЭМ!$D$10+'СЕТ СН'!$F$6-'СЕТ СН'!$F$23</f>
        <v>1711.83987278</v>
      </c>
      <c r="E20" s="36">
        <f>SUMIFS(СВЦЭМ!$D$39:$D$782,СВЦЭМ!$A$39:$A$782,$A20,СВЦЭМ!$B$39:$B$782,E$11)+'СЕТ СН'!$F$11+СВЦЭМ!$D$10+'СЕТ СН'!$F$6-'СЕТ СН'!$F$23</f>
        <v>1863.8926951000001</v>
      </c>
      <c r="F20" s="36">
        <f>SUMIFS(СВЦЭМ!$D$39:$D$782,СВЦЭМ!$A$39:$A$782,$A20,СВЦЭМ!$B$39:$B$782,F$11)+'СЕТ СН'!$F$11+СВЦЭМ!$D$10+'СЕТ СН'!$F$6-'СЕТ СН'!$F$23</f>
        <v>1835.1476025499999</v>
      </c>
      <c r="G20" s="36">
        <f>SUMIFS(СВЦЭМ!$D$39:$D$782,СВЦЭМ!$A$39:$A$782,$A20,СВЦЭМ!$B$39:$B$782,G$11)+'СЕТ СН'!$F$11+СВЦЭМ!$D$10+'СЕТ СН'!$F$6-'СЕТ СН'!$F$23</f>
        <v>1768.62160999</v>
      </c>
      <c r="H20" s="36">
        <f>SUMIFS(СВЦЭМ!$D$39:$D$782,СВЦЭМ!$A$39:$A$782,$A20,СВЦЭМ!$B$39:$B$782,H$11)+'СЕТ СН'!$F$11+СВЦЭМ!$D$10+'СЕТ СН'!$F$6-'СЕТ СН'!$F$23</f>
        <v>1620.79652842</v>
      </c>
      <c r="I20" s="36">
        <f>SUMIFS(СВЦЭМ!$D$39:$D$782,СВЦЭМ!$A$39:$A$782,$A20,СВЦЭМ!$B$39:$B$782,I$11)+'СЕТ СН'!$F$11+СВЦЭМ!$D$10+'СЕТ СН'!$F$6-'СЕТ СН'!$F$23</f>
        <v>1552.63770643</v>
      </c>
      <c r="J20" s="36">
        <f>SUMIFS(СВЦЭМ!$D$39:$D$782,СВЦЭМ!$A$39:$A$782,$A20,СВЦЭМ!$B$39:$B$782,J$11)+'СЕТ СН'!$F$11+СВЦЭМ!$D$10+'СЕТ СН'!$F$6-'СЕТ СН'!$F$23</f>
        <v>1475.0421177200001</v>
      </c>
      <c r="K20" s="36">
        <f>SUMIFS(СВЦЭМ!$D$39:$D$782,СВЦЭМ!$A$39:$A$782,$A20,СВЦЭМ!$B$39:$B$782,K$11)+'СЕТ СН'!$F$11+СВЦЭМ!$D$10+'СЕТ СН'!$F$6-'СЕТ СН'!$F$23</f>
        <v>1436.0566099800001</v>
      </c>
      <c r="L20" s="36">
        <f>SUMIFS(СВЦЭМ!$D$39:$D$782,СВЦЭМ!$A$39:$A$782,$A20,СВЦЭМ!$B$39:$B$782,L$11)+'СЕТ СН'!$F$11+СВЦЭМ!$D$10+'СЕТ СН'!$F$6-'СЕТ СН'!$F$23</f>
        <v>1415.6078986099999</v>
      </c>
      <c r="M20" s="36">
        <f>SUMIFS(СВЦЭМ!$D$39:$D$782,СВЦЭМ!$A$39:$A$782,$A20,СВЦЭМ!$B$39:$B$782,M$11)+'СЕТ СН'!$F$11+СВЦЭМ!$D$10+'СЕТ СН'!$F$6-'СЕТ СН'!$F$23</f>
        <v>1454.0176873999999</v>
      </c>
      <c r="N20" s="36">
        <f>SUMIFS(СВЦЭМ!$D$39:$D$782,СВЦЭМ!$A$39:$A$782,$A20,СВЦЭМ!$B$39:$B$782,N$11)+'СЕТ СН'!$F$11+СВЦЭМ!$D$10+'СЕТ СН'!$F$6-'СЕТ СН'!$F$23</f>
        <v>1485.1731338899999</v>
      </c>
      <c r="O20" s="36">
        <f>SUMIFS(СВЦЭМ!$D$39:$D$782,СВЦЭМ!$A$39:$A$782,$A20,СВЦЭМ!$B$39:$B$782,O$11)+'СЕТ СН'!$F$11+СВЦЭМ!$D$10+'СЕТ СН'!$F$6-'СЕТ СН'!$F$23</f>
        <v>1480.3893482599999</v>
      </c>
      <c r="P20" s="36">
        <f>SUMIFS(СВЦЭМ!$D$39:$D$782,СВЦЭМ!$A$39:$A$782,$A20,СВЦЭМ!$B$39:$B$782,P$11)+'СЕТ СН'!$F$11+СВЦЭМ!$D$10+'СЕТ СН'!$F$6-'СЕТ СН'!$F$23</f>
        <v>1488.3831158600001</v>
      </c>
      <c r="Q20" s="36">
        <f>SUMIFS(СВЦЭМ!$D$39:$D$782,СВЦЭМ!$A$39:$A$782,$A20,СВЦЭМ!$B$39:$B$782,Q$11)+'СЕТ СН'!$F$11+СВЦЭМ!$D$10+'СЕТ СН'!$F$6-'СЕТ СН'!$F$23</f>
        <v>1493.11422057</v>
      </c>
      <c r="R20" s="36">
        <f>SUMIFS(СВЦЭМ!$D$39:$D$782,СВЦЭМ!$A$39:$A$782,$A20,СВЦЭМ!$B$39:$B$782,R$11)+'СЕТ СН'!$F$11+СВЦЭМ!$D$10+'СЕТ СН'!$F$6-'СЕТ СН'!$F$23</f>
        <v>1489.24023259</v>
      </c>
      <c r="S20" s="36">
        <f>SUMIFS(СВЦЭМ!$D$39:$D$782,СВЦЭМ!$A$39:$A$782,$A20,СВЦЭМ!$B$39:$B$782,S$11)+'СЕТ СН'!$F$11+СВЦЭМ!$D$10+'СЕТ СН'!$F$6-'СЕТ СН'!$F$23</f>
        <v>1489.1312188300001</v>
      </c>
      <c r="T20" s="36">
        <f>SUMIFS(СВЦЭМ!$D$39:$D$782,СВЦЭМ!$A$39:$A$782,$A20,СВЦЭМ!$B$39:$B$782,T$11)+'СЕТ СН'!$F$11+СВЦЭМ!$D$10+'СЕТ СН'!$F$6-'СЕТ СН'!$F$23</f>
        <v>1476.0614631799999</v>
      </c>
      <c r="U20" s="36">
        <f>SUMIFS(СВЦЭМ!$D$39:$D$782,СВЦЭМ!$A$39:$A$782,$A20,СВЦЭМ!$B$39:$B$782,U$11)+'СЕТ СН'!$F$11+СВЦЭМ!$D$10+'СЕТ СН'!$F$6-'СЕТ СН'!$F$23</f>
        <v>1461.26927628</v>
      </c>
      <c r="V20" s="36">
        <f>SUMIFS(СВЦЭМ!$D$39:$D$782,СВЦЭМ!$A$39:$A$782,$A20,СВЦЭМ!$B$39:$B$782,V$11)+'СЕТ СН'!$F$11+СВЦЭМ!$D$10+'СЕТ СН'!$F$6-'СЕТ СН'!$F$23</f>
        <v>1433.3931965300001</v>
      </c>
      <c r="W20" s="36">
        <f>SUMIFS(СВЦЭМ!$D$39:$D$782,СВЦЭМ!$A$39:$A$782,$A20,СВЦЭМ!$B$39:$B$782,W$11)+'СЕТ СН'!$F$11+СВЦЭМ!$D$10+'СЕТ СН'!$F$6-'СЕТ СН'!$F$23</f>
        <v>1471.6222178099999</v>
      </c>
      <c r="X20" s="36">
        <f>SUMIFS(СВЦЭМ!$D$39:$D$782,СВЦЭМ!$A$39:$A$782,$A20,СВЦЭМ!$B$39:$B$782,X$11)+'СЕТ СН'!$F$11+СВЦЭМ!$D$10+'СЕТ СН'!$F$6-'СЕТ СН'!$F$23</f>
        <v>1481.5767978399999</v>
      </c>
      <c r="Y20" s="36">
        <f>SUMIFS(СВЦЭМ!$D$39:$D$782,СВЦЭМ!$A$39:$A$782,$A20,СВЦЭМ!$B$39:$B$782,Y$11)+'СЕТ СН'!$F$11+СВЦЭМ!$D$10+'СЕТ СН'!$F$6-'СЕТ СН'!$F$23</f>
        <v>1649.5024569</v>
      </c>
    </row>
    <row r="21" spans="1:25" ht="15.75" x14ac:dyDescent="0.2">
      <c r="A21" s="35">
        <f t="shared" si="0"/>
        <v>45087</v>
      </c>
      <c r="B21" s="36">
        <f>SUMIFS(СВЦЭМ!$D$39:$D$782,СВЦЭМ!$A$39:$A$782,$A21,СВЦЭМ!$B$39:$B$782,B$11)+'СЕТ СН'!$F$11+СВЦЭМ!$D$10+'СЕТ СН'!$F$6-'СЕТ СН'!$F$23</f>
        <v>1661.1564452299999</v>
      </c>
      <c r="C21" s="36">
        <f>SUMIFS(СВЦЭМ!$D$39:$D$782,СВЦЭМ!$A$39:$A$782,$A21,СВЦЭМ!$B$39:$B$782,C$11)+'СЕТ СН'!$F$11+СВЦЭМ!$D$10+'СЕТ СН'!$F$6-'СЕТ СН'!$F$23</f>
        <v>1695.76337255</v>
      </c>
      <c r="D21" s="36">
        <f>SUMIFS(СВЦЭМ!$D$39:$D$782,СВЦЭМ!$A$39:$A$782,$A21,СВЦЭМ!$B$39:$B$782,D$11)+'СЕТ СН'!$F$11+СВЦЭМ!$D$10+'СЕТ СН'!$F$6-'СЕТ СН'!$F$23</f>
        <v>1752.12466354</v>
      </c>
      <c r="E21" s="36">
        <f>SUMIFS(СВЦЭМ!$D$39:$D$782,СВЦЭМ!$A$39:$A$782,$A21,СВЦЭМ!$B$39:$B$782,E$11)+'СЕТ СН'!$F$11+СВЦЭМ!$D$10+'СЕТ СН'!$F$6-'СЕТ СН'!$F$23</f>
        <v>1781.01832049</v>
      </c>
      <c r="F21" s="36">
        <f>SUMIFS(СВЦЭМ!$D$39:$D$782,СВЦЭМ!$A$39:$A$782,$A21,СВЦЭМ!$B$39:$B$782,F$11)+'СЕТ СН'!$F$11+СВЦЭМ!$D$10+'СЕТ СН'!$F$6-'СЕТ СН'!$F$23</f>
        <v>1806.31401901</v>
      </c>
      <c r="G21" s="36">
        <f>SUMIFS(СВЦЭМ!$D$39:$D$782,СВЦЭМ!$A$39:$A$782,$A21,СВЦЭМ!$B$39:$B$782,G$11)+'СЕТ СН'!$F$11+СВЦЭМ!$D$10+'СЕТ СН'!$F$6-'СЕТ СН'!$F$23</f>
        <v>1806.44460273</v>
      </c>
      <c r="H21" s="36">
        <f>SUMIFS(СВЦЭМ!$D$39:$D$782,СВЦЭМ!$A$39:$A$782,$A21,СВЦЭМ!$B$39:$B$782,H$11)+'СЕТ СН'!$F$11+СВЦЭМ!$D$10+'СЕТ СН'!$F$6-'СЕТ СН'!$F$23</f>
        <v>1705.4842691900001</v>
      </c>
      <c r="I21" s="36">
        <f>SUMIFS(СВЦЭМ!$D$39:$D$782,СВЦЭМ!$A$39:$A$782,$A21,СВЦЭМ!$B$39:$B$782,I$11)+'СЕТ СН'!$F$11+СВЦЭМ!$D$10+'СЕТ СН'!$F$6-'СЕТ СН'!$F$23</f>
        <v>1698.04061045</v>
      </c>
      <c r="J21" s="36">
        <f>SUMIFS(СВЦЭМ!$D$39:$D$782,СВЦЭМ!$A$39:$A$782,$A21,СВЦЭМ!$B$39:$B$782,J$11)+'СЕТ СН'!$F$11+СВЦЭМ!$D$10+'СЕТ СН'!$F$6-'СЕТ СН'!$F$23</f>
        <v>1608.18231664</v>
      </c>
      <c r="K21" s="36">
        <f>SUMIFS(СВЦЭМ!$D$39:$D$782,СВЦЭМ!$A$39:$A$782,$A21,СВЦЭМ!$B$39:$B$782,K$11)+'СЕТ СН'!$F$11+СВЦЭМ!$D$10+'СЕТ СН'!$F$6-'СЕТ СН'!$F$23</f>
        <v>1525.8643164800001</v>
      </c>
      <c r="L21" s="36">
        <f>SUMIFS(СВЦЭМ!$D$39:$D$782,СВЦЭМ!$A$39:$A$782,$A21,СВЦЭМ!$B$39:$B$782,L$11)+'СЕТ СН'!$F$11+СВЦЭМ!$D$10+'СЕТ СН'!$F$6-'СЕТ СН'!$F$23</f>
        <v>1491.8103424999999</v>
      </c>
      <c r="M21" s="36">
        <f>SUMIFS(СВЦЭМ!$D$39:$D$782,СВЦЭМ!$A$39:$A$782,$A21,СВЦЭМ!$B$39:$B$782,M$11)+'СЕТ СН'!$F$11+СВЦЭМ!$D$10+'СЕТ СН'!$F$6-'СЕТ СН'!$F$23</f>
        <v>1478.6492178399999</v>
      </c>
      <c r="N21" s="36">
        <f>SUMIFS(СВЦЭМ!$D$39:$D$782,СВЦЭМ!$A$39:$A$782,$A21,СВЦЭМ!$B$39:$B$782,N$11)+'СЕТ СН'!$F$11+СВЦЭМ!$D$10+'СЕТ СН'!$F$6-'СЕТ СН'!$F$23</f>
        <v>1490.568906</v>
      </c>
      <c r="O21" s="36">
        <f>SUMIFS(СВЦЭМ!$D$39:$D$782,СВЦЭМ!$A$39:$A$782,$A21,СВЦЭМ!$B$39:$B$782,O$11)+'СЕТ СН'!$F$11+СВЦЭМ!$D$10+'СЕТ СН'!$F$6-'СЕТ СН'!$F$23</f>
        <v>1502.46846585</v>
      </c>
      <c r="P21" s="36">
        <f>SUMIFS(СВЦЭМ!$D$39:$D$782,СВЦЭМ!$A$39:$A$782,$A21,СВЦЭМ!$B$39:$B$782,P$11)+'СЕТ СН'!$F$11+СВЦЭМ!$D$10+'СЕТ СН'!$F$6-'СЕТ СН'!$F$23</f>
        <v>1508.45162297</v>
      </c>
      <c r="Q21" s="36">
        <f>SUMIFS(СВЦЭМ!$D$39:$D$782,СВЦЭМ!$A$39:$A$782,$A21,СВЦЭМ!$B$39:$B$782,Q$11)+'СЕТ СН'!$F$11+СВЦЭМ!$D$10+'СЕТ СН'!$F$6-'СЕТ СН'!$F$23</f>
        <v>1530.5612750999999</v>
      </c>
      <c r="R21" s="36">
        <f>SUMIFS(СВЦЭМ!$D$39:$D$782,СВЦЭМ!$A$39:$A$782,$A21,СВЦЭМ!$B$39:$B$782,R$11)+'СЕТ СН'!$F$11+СВЦЭМ!$D$10+'СЕТ СН'!$F$6-'СЕТ СН'!$F$23</f>
        <v>1523.8955050299999</v>
      </c>
      <c r="S21" s="36">
        <f>SUMIFS(СВЦЭМ!$D$39:$D$782,СВЦЭМ!$A$39:$A$782,$A21,СВЦЭМ!$B$39:$B$782,S$11)+'СЕТ СН'!$F$11+СВЦЭМ!$D$10+'СЕТ СН'!$F$6-'СЕТ СН'!$F$23</f>
        <v>1502.5098311199999</v>
      </c>
      <c r="T21" s="36">
        <f>SUMIFS(СВЦЭМ!$D$39:$D$782,СВЦЭМ!$A$39:$A$782,$A21,СВЦЭМ!$B$39:$B$782,T$11)+'СЕТ СН'!$F$11+СВЦЭМ!$D$10+'СЕТ СН'!$F$6-'СЕТ СН'!$F$23</f>
        <v>1492.02545347</v>
      </c>
      <c r="U21" s="36">
        <f>SUMIFS(СВЦЭМ!$D$39:$D$782,СВЦЭМ!$A$39:$A$782,$A21,СВЦЭМ!$B$39:$B$782,U$11)+'СЕТ СН'!$F$11+СВЦЭМ!$D$10+'СЕТ СН'!$F$6-'СЕТ СН'!$F$23</f>
        <v>1491.0026169299999</v>
      </c>
      <c r="V21" s="36">
        <f>SUMIFS(СВЦЭМ!$D$39:$D$782,СВЦЭМ!$A$39:$A$782,$A21,СВЦЭМ!$B$39:$B$782,V$11)+'СЕТ СН'!$F$11+СВЦЭМ!$D$10+'СЕТ СН'!$F$6-'СЕТ СН'!$F$23</f>
        <v>1476.5430915499999</v>
      </c>
      <c r="W21" s="36">
        <f>SUMIFS(СВЦЭМ!$D$39:$D$782,СВЦЭМ!$A$39:$A$782,$A21,СВЦЭМ!$B$39:$B$782,W$11)+'СЕТ СН'!$F$11+СВЦЭМ!$D$10+'СЕТ СН'!$F$6-'СЕТ СН'!$F$23</f>
        <v>1446.68912877</v>
      </c>
      <c r="X21" s="36">
        <f>SUMIFS(СВЦЭМ!$D$39:$D$782,СВЦЭМ!$A$39:$A$782,$A21,СВЦЭМ!$B$39:$B$782,X$11)+'СЕТ СН'!$F$11+СВЦЭМ!$D$10+'СЕТ СН'!$F$6-'СЕТ СН'!$F$23</f>
        <v>1473.32798755</v>
      </c>
      <c r="Y21" s="36">
        <f>SUMIFS(СВЦЭМ!$D$39:$D$782,СВЦЭМ!$A$39:$A$782,$A21,СВЦЭМ!$B$39:$B$782,Y$11)+'СЕТ СН'!$F$11+СВЦЭМ!$D$10+'СЕТ СН'!$F$6-'СЕТ СН'!$F$23</f>
        <v>1555.3131918199999</v>
      </c>
    </row>
    <row r="22" spans="1:25" ht="15.75" x14ac:dyDescent="0.2">
      <c r="A22" s="35">
        <f t="shared" si="0"/>
        <v>45088</v>
      </c>
      <c r="B22" s="36">
        <f>SUMIFS(СВЦЭМ!$D$39:$D$782,СВЦЭМ!$A$39:$A$782,$A22,СВЦЭМ!$B$39:$B$782,B$11)+'СЕТ СН'!$F$11+СВЦЭМ!$D$10+'СЕТ СН'!$F$6-'СЕТ СН'!$F$23</f>
        <v>1627.41892633</v>
      </c>
      <c r="C22" s="36">
        <f>SUMIFS(СВЦЭМ!$D$39:$D$782,СВЦЭМ!$A$39:$A$782,$A22,СВЦЭМ!$B$39:$B$782,C$11)+'СЕТ СН'!$F$11+СВЦЭМ!$D$10+'СЕТ СН'!$F$6-'СЕТ СН'!$F$23</f>
        <v>1672.48979102</v>
      </c>
      <c r="D22" s="36">
        <f>SUMIFS(СВЦЭМ!$D$39:$D$782,СВЦЭМ!$A$39:$A$782,$A22,СВЦЭМ!$B$39:$B$782,D$11)+'СЕТ СН'!$F$11+СВЦЭМ!$D$10+'СЕТ СН'!$F$6-'СЕТ СН'!$F$23</f>
        <v>1743.4475163899999</v>
      </c>
      <c r="E22" s="36">
        <f>SUMIFS(СВЦЭМ!$D$39:$D$782,СВЦЭМ!$A$39:$A$782,$A22,СВЦЭМ!$B$39:$B$782,E$11)+'СЕТ СН'!$F$11+СВЦЭМ!$D$10+'СЕТ СН'!$F$6-'СЕТ СН'!$F$23</f>
        <v>1750.1511437500001</v>
      </c>
      <c r="F22" s="36">
        <f>SUMIFS(СВЦЭМ!$D$39:$D$782,СВЦЭМ!$A$39:$A$782,$A22,СВЦЭМ!$B$39:$B$782,F$11)+'СЕТ СН'!$F$11+СВЦЭМ!$D$10+'СЕТ СН'!$F$6-'СЕТ СН'!$F$23</f>
        <v>1751.59632603</v>
      </c>
      <c r="G22" s="36">
        <f>SUMIFS(СВЦЭМ!$D$39:$D$782,СВЦЭМ!$A$39:$A$782,$A22,СВЦЭМ!$B$39:$B$782,G$11)+'СЕТ СН'!$F$11+СВЦЭМ!$D$10+'СЕТ СН'!$F$6-'СЕТ СН'!$F$23</f>
        <v>1746.6134720499999</v>
      </c>
      <c r="H22" s="36">
        <f>SUMIFS(СВЦЭМ!$D$39:$D$782,СВЦЭМ!$A$39:$A$782,$A22,СВЦЭМ!$B$39:$B$782,H$11)+'СЕТ СН'!$F$11+СВЦЭМ!$D$10+'СЕТ СН'!$F$6-'СЕТ СН'!$F$23</f>
        <v>1659.18799199</v>
      </c>
      <c r="I22" s="36">
        <f>SUMIFS(СВЦЭМ!$D$39:$D$782,СВЦЭМ!$A$39:$A$782,$A22,СВЦЭМ!$B$39:$B$782,I$11)+'СЕТ СН'!$F$11+СВЦЭМ!$D$10+'СЕТ СН'!$F$6-'СЕТ СН'!$F$23</f>
        <v>1601.6052632199999</v>
      </c>
      <c r="J22" s="36">
        <f>SUMIFS(СВЦЭМ!$D$39:$D$782,СВЦЭМ!$A$39:$A$782,$A22,СВЦЭМ!$B$39:$B$782,J$11)+'СЕТ СН'!$F$11+СВЦЭМ!$D$10+'СЕТ СН'!$F$6-'СЕТ СН'!$F$23</f>
        <v>1542.60526572</v>
      </c>
      <c r="K22" s="36">
        <f>SUMIFS(СВЦЭМ!$D$39:$D$782,СВЦЭМ!$A$39:$A$782,$A22,СВЦЭМ!$B$39:$B$782,K$11)+'СЕТ СН'!$F$11+СВЦЭМ!$D$10+'СЕТ СН'!$F$6-'СЕТ СН'!$F$23</f>
        <v>1453.9245569699999</v>
      </c>
      <c r="L22" s="36">
        <f>SUMIFS(СВЦЭМ!$D$39:$D$782,СВЦЭМ!$A$39:$A$782,$A22,СВЦЭМ!$B$39:$B$782,L$11)+'СЕТ СН'!$F$11+СВЦЭМ!$D$10+'СЕТ СН'!$F$6-'СЕТ СН'!$F$23</f>
        <v>1460.9611121099999</v>
      </c>
      <c r="M22" s="36">
        <f>SUMIFS(СВЦЭМ!$D$39:$D$782,СВЦЭМ!$A$39:$A$782,$A22,СВЦЭМ!$B$39:$B$782,M$11)+'СЕТ СН'!$F$11+СВЦЭМ!$D$10+'СЕТ СН'!$F$6-'СЕТ СН'!$F$23</f>
        <v>1464.31524304</v>
      </c>
      <c r="N22" s="36">
        <f>SUMIFS(СВЦЭМ!$D$39:$D$782,СВЦЭМ!$A$39:$A$782,$A22,СВЦЭМ!$B$39:$B$782,N$11)+'СЕТ СН'!$F$11+СВЦЭМ!$D$10+'СЕТ СН'!$F$6-'СЕТ СН'!$F$23</f>
        <v>1473.6465116699999</v>
      </c>
      <c r="O22" s="36">
        <f>SUMIFS(СВЦЭМ!$D$39:$D$782,СВЦЭМ!$A$39:$A$782,$A22,СВЦЭМ!$B$39:$B$782,O$11)+'СЕТ СН'!$F$11+СВЦЭМ!$D$10+'СЕТ СН'!$F$6-'СЕТ СН'!$F$23</f>
        <v>1479.3397848699999</v>
      </c>
      <c r="P22" s="36">
        <f>SUMIFS(СВЦЭМ!$D$39:$D$782,СВЦЭМ!$A$39:$A$782,$A22,СВЦЭМ!$B$39:$B$782,P$11)+'СЕТ СН'!$F$11+СВЦЭМ!$D$10+'СЕТ СН'!$F$6-'СЕТ СН'!$F$23</f>
        <v>1487.0579665600001</v>
      </c>
      <c r="Q22" s="36">
        <f>SUMIFS(СВЦЭМ!$D$39:$D$782,СВЦЭМ!$A$39:$A$782,$A22,СВЦЭМ!$B$39:$B$782,Q$11)+'СЕТ СН'!$F$11+СВЦЭМ!$D$10+'СЕТ СН'!$F$6-'СЕТ СН'!$F$23</f>
        <v>1490.37701855</v>
      </c>
      <c r="R22" s="36">
        <f>SUMIFS(СВЦЭМ!$D$39:$D$782,СВЦЭМ!$A$39:$A$782,$A22,СВЦЭМ!$B$39:$B$782,R$11)+'СЕТ СН'!$F$11+СВЦЭМ!$D$10+'СЕТ СН'!$F$6-'СЕТ СН'!$F$23</f>
        <v>1482.99038378</v>
      </c>
      <c r="S22" s="36">
        <f>SUMIFS(СВЦЭМ!$D$39:$D$782,СВЦЭМ!$A$39:$A$782,$A22,СВЦЭМ!$B$39:$B$782,S$11)+'СЕТ СН'!$F$11+СВЦЭМ!$D$10+'СЕТ СН'!$F$6-'СЕТ СН'!$F$23</f>
        <v>1471.3903258299999</v>
      </c>
      <c r="T22" s="36">
        <f>SUMIFS(СВЦЭМ!$D$39:$D$782,СВЦЭМ!$A$39:$A$782,$A22,СВЦЭМ!$B$39:$B$782,T$11)+'СЕТ СН'!$F$11+СВЦЭМ!$D$10+'СЕТ СН'!$F$6-'СЕТ СН'!$F$23</f>
        <v>1472.3334416</v>
      </c>
      <c r="U22" s="36">
        <f>SUMIFS(СВЦЭМ!$D$39:$D$782,СВЦЭМ!$A$39:$A$782,$A22,СВЦЭМ!$B$39:$B$782,U$11)+'СЕТ СН'!$F$11+СВЦЭМ!$D$10+'СЕТ СН'!$F$6-'СЕТ СН'!$F$23</f>
        <v>1466.2731772299999</v>
      </c>
      <c r="V22" s="36">
        <f>SUMIFS(СВЦЭМ!$D$39:$D$782,СВЦЭМ!$A$39:$A$782,$A22,СВЦЭМ!$B$39:$B$782,V$11)+'СЕТ СН'!$F$11+СВЦЭМ!$D$10+'СЕТ СН'!$F$6-'СЕТ СН'!$F$23</f>
        <v>1460.8234410099999</v>
      </c>
      <c r="W22" s="36">
        <f>SUMIFS(СВЦЭМ!$D$39:$D$782,СВЦЭМ!$A$39:$A$782,$A22,СВЦЭМ!$B$39:$B$782,W$11)+'СЕТ СН'!$F$11+СВЦЭМ!$D$10+'СЕТ СН'!$F$6-'СЕТ СН'!$F$23</f>
        <v>1446.7884354400001</v>
      </c>
      <c r="X22" s="36">
        <f>SUMIFS(СВЦЭМ!$D$39:$D$782,СВЦЭМ!$A$39:$A$782,$A22,СВЦЭМ!$B$39:$B$782,X$11)+'СЕТ СН'!$F$11+СВЦЭМ!$D$10+'СЕТ СН'!$F$6-'СЕТ СН'!$F$23</f>
        <v>1464.6066936699999</v>
      </c>
      <c r="Y22" s="36">
        <f>SUMIFS(СВЦЭМ!$D$39:$D$782,СВЦЭМ!$A$39:$A$782,$A22,СВЦЭМ!$B$39:$B$782,Y$11)+'СЕТ СН'!$F$11+СВЦЭМ!$D$10+'СЕТ СН'!$F$6-'СЕТ СН'!$F$23</f>
        <v>1542.72096646</v>
      </c>
    </row>
    <row r="23" spans="1:25" ht="15.75" x14ac:dyDescent="0.2">
      <c r="A23" s="35">
        <f t="shared" si="0"/>
        <v>45089</v>
      </c>
      <c r="B23" s="36">
        <f>SUMIFS(СВЦЭМ!$D$39:$D$782,СВЦЭМ!$A$39:$A$782,$A23,СВЦЭМ!$B$39:$B$782,B$11)+'СЕТ СН'!$F$11+СВЦЭМ!$D$10+'СЕТ СН'!$F$6-'СЕТ СН'!$F$23</f>
        <v>1781.8757366099999</v>
      </c>
      <c r="C23" s="36">
        <f>SUMIFS(СВЦЭМ!$D$39:$D$782,СВЦЭМ!$A$39:$A$782,$A23,СВЦЭМ!$B$39:$B$782,C$11)+'СЕТ СН'!$F$11+СВЦЭМ!$D$10+'СЕТ СН'!$F$6-'СЕТ СН'!$F$23</f>
        <v>1817.34007402</v>
      </c>
      <c r="D23" s="36">
        <f>SUMIFS(СВЦЭМ!$D$39:$D$782,СВЦЭМ!$A$39:$A$782,$A23,СВЦЭМ!$B$39:$B$782,D$11)+'СЕТ СН'!$F$11+СВЦЭМ!$D$10+'СЕТ СН'!$F$6-'СЕТ СН'!$F$23</f>
        <v>1885.84016346</v>
      </c>
      <c r="E23" s="36">
        <f>SUMIFS(СВЦЭМ!$D$39:$D$782,СВЦЭМ!$A$39:$A$782,$A23,СВЦЭМ!$B$39:$B$782,E$11)+'СЕТ СН'!$F$11+СВЦЭМ!$D$10+'СЕТ СН'!$F$6-'СЕТ СН'!$F$23</f>
        <v>1871.7296787</v>
      </c>
      <c r="F23" s="36">
        <f>SUMIFS(СВЦЭМ!$D$39:$D$782,СВЦЭМ!$A$39:$A$782,$A23,СВЦЭМ!$B$39:$B$782,F$11)+'СЕТ СН'!$F$11+СВЦЭМ!$D$10+'СЕТ СН'!$F$6-'СЕТ СН'!$F$23</f>
        <v>1867.77651259</v>
      </c>
      <c r="G23" s="36">
        <f>SUMIFS(СВЦЭМ!$D$39:$D$782,СВЦЭМ!$A$39:$A$782,$A23,СВЦЭМ!$B$39:$B$782,G$11)+'СЕТ СН'!$F$11+СВЦЭМ!$D$10+'СЕТ СН'!$F$6-'СЕТ СН'!$F$23</f>
        <v>1859.43999775</v>
      </c>
      <c r="H23" s="36">
        <f>SUMIFS(СВЦЭМ!$D$39:$D$782,СВЦЭМ!$A$39:$A$782,$A23,СВЦЭМ!$B$39:$B$782,H$11)+'СЕТ СН'!$F$11+СВЦЭМ!$D$10+'СЕТ СН'!$F$6-'СЕТ СН'!$F$23</f>
        <v>1742.0248268600001</v>
      </c>
      <c r="I23" s="36">
        <f>SUMIFS(СВЦЭМ!$D$39:$D$782,СВЦЭМ!$A$39:$A$782,$A23,СВЦЭМ!$B$39:$B$782,I$11)+'СЕТ СН'!$F$11+СВЦЭМ!$D$10+'СЕТ СН'!$F$6-'СЕТ СН'!$F$23</f>
        <v>1675.58946459</v>
      </c>
      <c r="J23" s="36">
        <f>SUMIFS(СВЦЭМ!$D$39:$D$782,СВЦЭМ!$A$39:$A$782,$A23,СВЦЭМ!$B$39:$B$782,J$11)+'СЕТ СН'!$F$11+СВЦЭМ!$D$10+'СЕТ СН'!$F$6-'СЕТ СН'!$F$23</f>
        <v>1551.6748109600001</v>
      </c>
      <c r="K23" s="36">
        <f>SUMIFS(СВЦЭМ!$D$39:$D$782,СВЦЭМ!$A$39:$A$782,$A23,СВЦЭМ!$B$39:$B$782,K$11)+'СЕТ СН'!$F$11+СВЦЭМ!$D$10+'СЕТ СН'!$F$6-'СЕТ СН'!$F$23</f>
        <v>1528.0600859599999</v>
      </c>
      <c r="L23" s="36">
        <f>SUMIFS(СВЦЭМ!$D$39:$D$782,СВЦЭМ!$A$39:$A$782,$A23,СВЦЭМ!$B$39:$B$782,L$11)+'СЕТ СН'!$F$11+СВЦЭМ!$D$10+'СЕТ СН'!$F$6-'СЕТ СН'!$F$23</f>
        <v>1511.9500784100001</v>
      </c>
      <c r="M23" s="36">
        <f>SUMIFS(СВЦЭМ!$D$39:$D$782,СВЦЭМ!$A$39:$A$782,$A23,СВЦЭМ!$B$39:$B$782,M$11)+'СЕТ СН'!$F$11+СВЦЭМ!$D$10+'СЕТ СН'!$F$6-'СЕТ СН'!$F$23</f>
        <v>1551.79787545</v>
      </c>
      <c r="N23" s="36">
        <f>SUMIFS(СВЦЭМ!$D$39:$D$782,СВЦЭМ!$A$39:$A$782,$A23,СВЦЭМ!$B$39:$B$782,N$11)+'СЕТ СН'!$F$11+СВЦЭМ!$D$10+'СЕТ СН'!$F$6-'СЕТ СН'!$F$23</f>
        <v>1585.42336604</v>
      </c>
      <c r="O23" s="36">
        <f>SUMIFS(СВЦЭМ!$D$39:$D$782,СВЦЭМ!$A$39:$A$782,$A23,СВЦЭМ!$B$39:$B$782,O$11)+'СЕТ СН'!$F$11+СВЦЭМ!$D$10+'СЕТ СН'!$F$6-'СЕТ СН'!$F$23</f>
        <v>1616.4437328399999</v>
      </c>
      <c r="P23" s="36">
        <f>SUMIFS(СВЦЭМ!$D$39:$D$782,СВЦЭМ!$A$39:$A$782,$A23,СВЦЭМ!$B$39:$B$782,P$11)+'СЕТ СН'!$F$11+СВЦЭМ!$D$10+'СЕТ СН'!$F$6-'СЕТ СН'!$F$23</f>
        <v>1632.7151553399999</v>
      </c>
      <c r="Q23" s="36">
        <f>SUMIFS(СВЦЭМ!$D$39:$D$782,СВЦЭМ!$A$39:$A$782,$A23,СВЦЭМ!$B$39:$B$782,Q$11)+'СЕТ СН'!$F$11+СВЦЭМ!$D$10+'СЕТ СН'!$F$6-'СЕТ СН'!$F$23</f>
        <v>1651.83393907</v>
      </c>
      <c r="R23" s="36">
        <f>SUMIFS(СВЦЭМ!$D$39:$D$782,СВЦЭМ!$A$39:$A$782,$A23,СВЦЭМ!$B$39:$B$782,R$11)+'СЕТ СН'!$F$11+СВЦЭМ!$D$10+'СЕТ СН'!$F$6-'СЕТ СН'!$F$23</f>
        <v>1615.66989242</v>
      </c>
      <c r="S23" s="36">
        <f>SUMIFS(СВЦЭМ!$D$39:$D$782,СВЦЭМ!$A$39:$A$782,$A23,СВЦЭМ!$B$39:$B$782,S$11)+'СЕТ СН'!$F$11+СВЦЭМ!$D$10+'СЕТ СН'!$F$6-'СЕТ СН'!$F$23</f>
        <v>1594.6214046499999</v>
      </c>
      <c r="T23" s="36">
        <f>SUMIFS(СВЦЭМ!$D$39:$D$782,СВЦЭМ!$A$39:$A$782,$A23,СВЦЭМ!$B$39:$B$782,T$11)+'СЕТ СН'!$F$11+СВЦЭМ!$D$10+'СЕТ СН'!$F$6-'СЕТ СН'!$F$23</f>
        <v>1604.45421876</v>
      </c>
      <c r="U23" s="36">
        <f>SUMIFS(СВЦЭМ!$D$39:$D$782,СВЦЭМ!$A$39:$A$782,$A23,СВЦЭМ!$B$39:$B$782,U$11)+'СЕТ СН'!$F$11+СВЦЭМ!$D$10+'СЕТ СН'!$F$6-'СЕТ СН'!$F$23</f>
        <v>1530.45635975</v>
      </c>
      <c r="V23" s="36">
        <f>SUMIFS(СВЦЭМ!$D$39:$D$782,СВЦЭМ!$A$39:$A$782,$A23,СВЦЭМ!$B$39:$B$782,V$11)+'СЕТ СН'!$F$11+СВЦЭМ!$D$10+'СЕТ СН'!$F$6-'СЕТ СН'!$F$23</f>
        <v>1491.3050430200001</v>
      </c>
      <c r="W23" s="36">
        <f>SUMIFS(СВЦЭМ!$D$39:$D$782,СВЦЭМ!$A$39:$A$782,$A23,СВЦЭМ!$B$39:$B$782,W$11)+'СЕТ СН'!$F$11+СВЦЭМ!$D$10+'СЕТ СН'!$F$6-'СЕТ СН'!$F$23</f>
        <v>1499.81481489</v>
      </c>
      <c r="X23" s="36">
        <f>SUMIFS(СВЦЭМ!$D$39:$D$782,СВЦЭМ!$A$39:$A$782,$A23,СВЦЭМ!$B$39:$B$782,X$11)+'СЕТ СН'!$F$11+СВЦЭМ!$D$10+'СЕТ СН'!$F$6-'СЕТ СН'!$F$23</f>
        <v>1569.77401328</v>
      </c>
      <c r="Y23" s="36">
        <f>SUMIFS(СВЦЭМ!$D$39:$D$782,СВЦЭМ!$A$39:$A$782,$A23,СВЦЭМ!$B$39:$B$782,Y$11)+'СЕТ СН'!$F$11+СВЦЭМ!$D$10+'СЕТ СН'!$F$6-'СЕТ СН'!$F$23</f>
        <v>1636.9335448899999</v>
      </c>
    </row>
    <row r="24" spans="1:25" ht="15.75" x14ac:dyDescent="0.2">
      <c r="A24" s="35">
        <f t="shared" si="0"/>
        <v>45090</v>
      </c>
      <c r="B24" s="36">
        <f>SUMIFS(СВЦЭМ!$D$39:$D$782,СВЦЭМ!$A$39:$A$782,$A24,СВЦЭМ!$B$39:$B$782,B$11)+'СЕТ СН'!$F$11+СВЦЭМ!$D$10+'СЕТ СН'!$F$6-'СЕТ СН'!$F$23</f>
        <v>1699.722309</v>
      </c>
      <c r="C24" s="36">
        <f>SUMIFS(СВЦЭМ!$D$39:$D$782,СВЦЭМ!$A$39:$A$782,$A24,СВЦЭМ!$B$39:$B$782,C$11)+'СЕТ СН'!$F$11+СВЦЭМ!$D$10+'СЕТ СН'!$F$6-'СЕТ СН'!$F$23</f>
        <v>1731.0208008699999</v>
      </c>
      <c r="D24" s="36">
        <f>SUMIFS(СВЦЭМ!$D$39:$D$782,СВЦЭМ!$A$39:$A$782,$A24,СВЦЭМ!$B$39:$B$782,D$11)+'СЕТ СН'!$F$11+СВЦЭМ!$D$10+'СЕТ СН'!$F$6-'СЕТ СН'!$F$23</f>
        <v>1804.72300838</v>
      </c>
      <c r="E24" s="36">
        <f>SUMIFS(СВЦЭМ!$D$39:$D$782,СВЦЭМ!$A$39:$A$782,$A24,СВЦЭМ!$B$39:$B$782,E$11)+'СЕТ СН'!$F$11+СВЦЭМ!$D$10+'СЕТ СН'!$F$6-'СЕТ СН'!$F$23</f>
        <v>1793.1400383299999</v>
      </c>
      <c r="F24" s="36">
        <f>SUMIFS(СВЦЭМ!$D$39:$D$782,СВЦЭМ!$A$39:$A$782,$A24,СВЦЭМ!$B$39:$B$782,F$11)+'СЕТ СН'!$F$11+СВЦЭМ!$D$10+'СЕТ СН'!$F$6-'СЕТ СН'!$F$23</f>
        <v>1786.4415416699999</v>
      </c>
      <c r="G24" s="36">
        <f>SUMIFS(СВЦЭМ!$D$39:$D$782,СВЦЭМ!$A$39:$A$782,$A24,СВЦЭМ!$B$39:$B$782,G$11)+'СЕТ СН'!$F$11+СВЦЭМ!$D$10+'СЕТ СН'!$F$6-'СЕТ СН'!$F$23</f>
        <v>1850.5560324099999</v>
      </c>
      <c r="H24" s="36">
        <f>SUMIFS(СВЦЭМ!$D$39:$D$782,СВЦЭМ!$A$39:$A$782,$A24,СВЦЭМ!$B$39:$B$782,H$11)+'СЕТ СН'!$F$11+СВЦЭМ!$D$10+'СЕТ СН'!$F$6-'СЕТ СН'!$F$23</f>
        <v>1761.1413661399999</v>
      </c>
      <c r="I24" s="36">
        <f>SUMIFS(СВЦЭМ!$D$39:$D$782,СВЦЭМ!$A$39:$A$782,$A24,СВЦЭМ!$B$39:$B$782,I$11)+'СЕТ СН'!$F$11+СВЦЭМ!$D$10+'СЕТ СН'!$F$6-'СЕТ СН'!$F$23</f>
        <v>1727.2595955100001</v>
      </c>
      <c r="J24" s="36">
        <f>SUMIFS(СВЦЭМ!$D$39:$D$782,СВЦЭМ!$A$39:$A$782,$A24,СВЦЭМ!$B$39:$B$782,J$11)+'СЕТ СН'!$F$11+СВЦЭМ!$D$10+'СЕТ СН'!$F$6-'СЕТ СН'!$F$23</f>
        <v>1658.7077810799999</v>
      </c>
      <c r="K24" s="36">
        <f>SUMIFS(СВЦЭМ!$D$39:$D$782,СВЦЭМ!$A$39:$A$782,$A24,СВЦЭМ!$B$39:$B$782,K$11)+'СЕТ СН'!$F$11+СВЦЭМ!$D$10+'СЕТ СН'!$F$6-'СЕТ СН'!$F$23</f>
        <v>1584.7963300900001</v>
      </c>
      <c r="L24" s="36">
        <f>SUMIFS(СВЦЭМ!$D$39:$D$782,СВЦЭМ!$A$39:$A$782,$A24,СВЦЭМ!$B$39:$B$782,L$11)+'СЕТ СН'!$F$11+СВЦЭМ!$D$10+'СЕТ СН'!$F$6-'СЕТ СН'!$F$23</f>
        <v>1601.0966998700001</v>
      </c>
      <c r="M24" s="36">
        <f>SUMIFS(СВЦЭМ!$D$39:$D$782,СВЦЭМ!$A$39:$A$782,$A24,СВЦЭМ!$B$39:$B$782,M$11)+'СЕТ СН'!$F$11+СВЦЭМ!$D$10+'СЕТ СН'!$F$6-'СЕТ СН'!$F$23</f>
        <v>1640.47891845</v>
      </c>
      <c r="N24" s="36">
        <f>SUMIFS(СВЦЭМ!$D$39:$D$782,СВЦЭМ!$A$39:$A$782,$A24,СВЦЭМ!$B$39:$B$782,N$11)+'СЕТ СН'!$F$11+СВЦЭМ!$D$10+'СЕТ СН'!$F$6-'СЕТ СН'!$F$23</f>
        <v>1702.53782174</v>
      </c>
      <c r="O24" s="36">
        <f>SUMIFS(СВЦЭМ!$D$39:$D$782,СВЦЭМ!$A$39:$A$782,$A24,СВЦЭМ!$B$39:$B$782,O$11)+'СЕТ СН'!$F$11+СВЦЭМ!$D$10+'СЕТ СН'!$F$6-'СЕТ СН'!$F$23</f>
        <v>1707.04154023</v>
      </c>
      <c r="P24" s="36">
        <f>SUMIFS(СВЦЭМ!$D$39:$D$782,СВЦЭМ!$A$39:$A$782,$A24,СВЦЭМ!$B$39:$B$782,P$11)+'СЕТ СН'!$F$11+СВЦЭМ!$D$10+'СЕТ СН'!$F$6-'СЕТ СН'!$F$23</f>
        <v>1734.88111521</v>
      </c>
      <c r="Q24" s="36">
        <f>SUMIFS(СВЦЭМ!$D$39:$D$782,СВЦЭМ!$A$39:$A$782,$A24,СВЦЭМ!$B$39:$B$782,Q$11)+'СЕТ СН'!$F$11+СВЦЭМ!$D$10+'СЕТ СН'!$F$6-'СЕТ СН'!$F$23</f>
        <v>1771.83995906</v>
      </c>
      <c r="R24" s="36">
        <f>SUMIFS(СВЦЭМ!$D$39:$D$782,СВЦЭМ!$A$39:$A$782,$A24,СВЦЭМ!$B$39:$B$782,R$11)+'СЕТ СН'!$F$11+СВЦЭМ!$D$10+'СЕТ СН'!$F$6-'СЕТ СН'!$F$23</f>
        <v>1737.8351612500001</v>
      </c>
      <c r="S24" s="36">
        <f>SUMIFS(СВЦЭМ!$D$39:$D$782,СВЦЭМ!$A$39:$A$782,$A24,СВЦЭМ!$B$39:$B$782,S$11)+'СЕТ СН'!$F$11+СВЦЭМ!$D$10+'СЕТ СН'!$F$6-'СЕТ СН'!$F$23</f>
        <v>1716.8334344</v>
      </c>
      <c r="T24" s="36">
        <f>SUMIFS(СВЦЭМ!$D$39:$D$782,СВЦЭМ!$A$39:$A$782,$A24,СВЦЭМ!$B$39:$B$782,T$11)+'СЕТ СН'!$F$11+СВЦЭМ!$D$10+'СЕТ СН'!$F$6-'СЕТ СН'!$F$23</f>
        <v>1691.81468533</v>
      </c>
      <c r="U24" s="36">
        <f>SUMIFS(СВЦЭМ!$D$39:$D$782,СВЦЭМ!$A$39:$A$782,$A24,СВЦЭМ!$B$39:$B$782,U$11)+'СЕТ СН'!$F$11+СВЦЭМ!$D$10+'СЕТ СН'!$F$6-'СЕТ СН'!$F$23</f>
        <v>1656.7034718</v>
      </c>
      <c r="V24" s="36">
        <f>SUMIFS(СВЦЭМ!$D$39:$D$782,СВЦЭМ!$A$39:$A$782,$A24,СВЦЭМ!$B$39:$B$782,V$11)+'СЕТ СН'!$F$11+СВЦЭМ!$D$10+'СЕТ СН'!$F$6-'СЕТ СН'!$F$23</f>
        <v>1639.79694797</v>
      </c>
      <c r="W24" s="36">
        <f>SUMIFS(СВЦЭМ!$D$39:$D$782,СВЦЭМ!$A$39:$A$782,$A24,СВЦЭМ!$B$39:$B$782,W$11)+'СЕТ СН'!$F$11+СВЦЭМ!$D$10+'СЕТ СН'!$F$6-'СЕТ СН'!$F$23</f>
        <v>1623.95818704</v>
      </c>
      <c r="X24" s="36">
        <f>SUMIFS(СВЦЭМ!$D$39:$D$782,СВЦЭМ!$A$39:$A$782,$A24,СВЦЭМ!$B$39:$B$782,X$11)+'СЕТ СН'!$F$11+СВЦЭМ!$D$10+'СЕТ СН'!$F$6-'СЕТ СН'!$F$23</f>
        <v>1671.94052158</v>
      </c>
      <c r="Y24" s="36">
        <f>SUMIFS(СВЦЭМ!$D$39:$D$782,СВЦЭМ!$A$39:$A$782,$A24,СВЦЭМ!$B$39:$B$782,Y$11)+'СЕТ СН'!$F$11+СВЦЭМ!$D$10+'СЕТ СН'!$F$6-'СЕТ СН'!$F$23</f>
        <v>1768.6009484199999</v>
      </c>
    </row>
    <row r="25" spans="1:25" ht="15.75" x14ac:dyDescent="0.2">
      <c r="A25" s="35">
        <f t="shared" si="0"/>
        <v>45091</v>
      </c>
      <c r="B25" s="36">
        <f>SUMIFS(СВЦЭМ!$D$39:$D$782,СВЦЭМ!$A$39:$A$782,$A25,СВЦЭМ!$B$39:$B$782,B$11)+'СЕТ СН'!$F$11+СВЦЭМ!$D$10+'СЕТ СН'!$F$6-'СЕТ СН'!$F$23</f>
        <v>1816.72405377</v>
      </c>
      <c r="C25" s="36">
        <f>SUMIFS(СВЦЭМ!$D$39:$D$782,СВЦЭМ!$A$39:$A$782,$A25,СВЦЭМ!$B$39:$B$782,C$11)+'СЕТ СН'!$F$11+СВЦЭМ!$D$10+'СЕТ СН'!$F$6-'СЕТ СН'!$F$23</f>
        <v>1899.8552829400001</v>
      </c>
      <c r="D25" s="36">
        <f>SUMIFS(СВЦЭМ!$D$39:$D$782,СВЦЭМ!$A$39:$A$782,$A25,СВЦЭМ!$B$39:$B$782,D$11)+'СЕТ СН'!$F$11+СВЦЭМ!$D$10+'СЕТ СН'!$F$6-'СЕТ СН'!$F$23</f>
        <v>2004.75057186</v>
      </c>
      <c r="E25" s="36">
        <f>SUMIFS(СВЦЭМ!$D$39:$D$782,СВЦЭМ!$A$39:$A$782,$A25,СВЦЭМ!$B$39:$B$782,E$11)+'СЕТ СН'!$F$11+СВЦЭМ!$D$10+'СЕТ СН'!$F$6-'СЕТ СН'!$F$23</f>
        <v>2014.70866602</v>
      </c>
      <c r="F25" s="36">
        <f>SUMIFS(СВЦЭМ!$D$39:$D$782,СВЦЭМ!$A$39:$A$782,$A25,СВЦЭМ!$B$39:$B$782,F$11)+'СЕТ СН'!$F$11+СВЦЭМ!$D$10+'СЕТ СН'!$F$6-'СЕТ СН'!$F$23</f>
        <v>2020.68553597</v>
      </c>
      <c r="G25" s="36">
        <f>SUMIFS(СВЦЭМ!$D$39:$D$782,СВЦЭМ!$A$39:$A$782,$A25,СВЦЭМ!$B$39:$B$782,G$11)+'СЕТ СН'!$F$11+СВЦЭМ!$D$10+'СЕТ СН'!$F$6-'СЕТ СН'!$F$23</f>
        <v>2007.0815475699999</v>
      </c>
      <c r="H25" s="36">
        <f>SUMIFS(СВЦЭМ!$D$39:$D$782,СВЦЭМ!$A$39:$A$782,$A25,СВЦЭМ!$B$39:$B$782,H$11)+'СЕТ СН'!$F$11+СВЦЭМ!$D$10+'СЕТ СН'!$F$6-'СЕТ СН'!$F$23</f>
        <v>1882.9996476599999</v>
      </c>
      <c r="I25" s="36">
        <f>SUMIFS(СВЦЭМ!$D$39:$D$782,СВЦЭМ!$A$39:$A$782,$A25,СВЦЭМ!$B$39:$B$782,I$11)+'СЕТ СН'!$F$11+СВЦЭМ!$D$10+'СЕТ СН'!$F$6-'СЕТ СН'!$F$23</f>
        <v>1782.1841925599999</v>
      </c>
      <c r="J25" s="36">
        <f>SUMIFS(СВЦЭМ!$D$39:$D$782,СВЦЭМ!$A$39:$A$782,$A25,СВЦЭМ!$B$39:$B$782,J$11)+'СЕТ СН'!$F$11+СВЦЭМ!$D$10+'СЕТ СН'!$F$6-'СЕТ СН'!$F$23</f>
        <v>1699.1590121899999</v>
      </c>
      <c r="K25" s="36">
        <f>SUMIFS(СВЦЭМ!$D$39:$D$782,СВЦЭМ!$A$39:$A$782,$A25,СВЦЭМ!$B$39:$B$782,K$11)+'СЕТ СН'!$F$11+СВЦЭМ!$D$10+'СЕТ СН'!$F$6-'СЕТ СН'!$F$23</f>
        <v>1683.9829642100001</v>
      </c>
      <c r="L25" s="36">
        <f>SUMIFS(СВЦЭМ!$D$39:$D$782,СВЦЭМ!$A$39:$A$782,$A25,СВЦЭМ!$B$39:$B$782,L$11)+'СЕТ СН'!$F$11+СВЦЭМ!$D$10+'СЕТ СН'!$F$6-'СЕТ СН'!$F$23</f>
        <v>1675.65223694</v>
      </c>
      <c r="M25" s="36">
        <f>SUMIFS(СВЦЭМ!$D$39:$D$782,СВЦЭМ!$A$39:$A$782,$A25,СВЦЭМ!$B$39:$B$782,M$11)+'СЕТ СН'!$F$11+СВЦЭМ!$D$10+'СЕТ СН'!$F$6-'СЕТ СН'!$F$23</f>
        <v>1713.58417044</v>
      </c>
      <c r="N25" s="36">
        <f>SUMIFS(СВЦЭМ!$D$39:$D$782,СВЦЭМ!$A$39:$A$782,$A25,СВЦЭМ!$B$39:$B$782,N$11)+'СЕТ СН'!$F$11+СВЦЭМ!$D$10+'СЕТ СН'!$F$6-'СЕТ СН'!$F$23</f>
        <v>1726.49709751</v>
      </c>
      <c r="O25" s="36">
        <f>SUMIFS(СВЦЭМ!$D$39:$D$782,СВЦЭМ!$A$39:$A$782,$A25,СВЦЭМ!$B$39:$B$782,O$11)+'СЕТ СН'!$F$11+СВЦЭМ!$D$10+'СЕТ СН'!$F$6-'СЕТ СН'!$F$23</f>
        <v>1718.56362494</v>
      </c>
      <c r="P25" s="36">
        <f>SUMIFS(СВЦЭМ!$D$39:$D$782,СВЦЭМ!$A$39:$A$782,$A25,СВЦЭМ!$B$39:$B$782,P$11)+'СЕТ СН'!$F$11+СВЦЭМ!$D$10+'СЕТ СН'!$F$6-'СЕТ СН'!$F$23</f>
        <v>1733.76242953</v>
      </c>
      <c r="Q25" s="36">
        <f>SUMIFS(СВЦЭМ!$D$39:$D$782,СВЦЭМ!$A$39:$A$782,$A25,СВЦЭМ!$B$39:$B$782,Q$11)+'СЕТ СН'!$F$11+СВЦЭМ!$D$10+'СЕТ СН'!$F$6-'СЕТ СН'!$F$23</f>
        <v>1746.7592467699999</v>
      </c>
      <c r="R25" s="36">
        <f>SUMIFS(СВЦЭМ!$D$39:$D$782,СВЦЭМ!$A$39:$A$782,$A25,СВЦЭМ!$B$39:$B$782,R$11)+'СЕТ СН'!$F$11+СВЦЭМ!$D$10+'СЕТ СН'!$F$6-'СЕТ СН'!$F$23</f>
        <v>1732.99358396</v>
      </c>
      <c r="S25" s="36">
        <f>SUMIFS(СВЦЭМ!$D$39:$D$782,СВЦЭМ!$A$39:$A$782,$A25,СВЦЭМ!$B$39:$B$782,S$11)+'СЕТ СН'!$F$11+СВЦЭМ!$D$10+'СЕТ СН'!$F$6-'СЕТ СН'!$F$23</f>
        <v>1724.88054493</v>
      </c>
      <c r="T25" s="36">
        <f>SUMIFS(СВЦЭМ!$D$39:$D$782,СВЦЭМ!$A$39:$A$782,$A25,СВЦЭМ!$B$39:$B$782,T$11)+'СЕТ СН'!$F$11+СВЦЭМ!$D$10+'СЕТ СН'!$F$6-'СЕТ СН'!$F$23</f>
        <v>1720.5422825099999</v>
      </c>
      <c r="U25" s="36">
        <f>SUMIFS(СВЦЭМ!$D$39:$D$782,СВЦЭМ!$A$39:$A$782,$A25,СВЦЭМ!$B$39:$B$782,U$11)+'СЕТ СН'!$F$11+СВЦЭМ!$D$10+'СЕТ СН'!$F$6-'СЕТ СН'!$F$23</f>
        <v>1718.4777341900001</v>
      </c>
      <c r="V25" s="36">
        <f>SUMIFS(СВЦЭМ!$D$39:$D$782,СВЦЭМ!$A$39:$A$782,$A25,СВЦЭМ!$B$39:$B$782,V$11)+'СЕТ СН'!$F$11+СВЦЭМ!$D$10+'СЕТ СН'!$F$6-'СЕТ СН'!$F$23</f>
        <v>1714.0829469099999</v>
      </c>
      <c r="W25" s="36">
        <f>SUMIFS(СВЦЭМ!$D$39:$D$782,СВЦЭМ!$A$39:$A$782,$A25,СВЦЭМ!$B$39:$B$782,W$11)+'СЕТ СН'!$F$11+СВЦЭМ!$D$10+'СЕТ СН'!$F$6-'СЕТ СН'!$F$23</f>
        <v>1673.5648603699999</v>
      </c>
      <c r="X25" s="36">
        <f>SUMIFS(СВЦЭМ!$D$39:$D$782,СВЦЭМ!$A$39:$A$782,$A25,СВЦЭМ!$B$39:$B$782,X$11)+'СЕТ СН'!$F$11+СВЦЭМ!$D$10+'СЕТ СН'!$F$6-'СЕТ СН'!$F$23</f>
        <v>1688.0463976999999</v>
      </c>
      <c r="Y25" s="36">
        <f>SUMIFS(СВЦЭМ!$D$39:$D$782,СВЦЭМ!$A$39:$A$782,$A25,СВЦЭМ!$B$39:$B$782,Y$11)+'СЕТ СН'!$F$11+СВЦЭМ!$D$10+'СЕТ СН'!$F$6-'СЕТ СН'!$F$23</f>
        <v>1742.45869453</v>
      </c>
    </row>
    <row r="26" spans="1:25" ht="15.75" x14ac:dyDescent="0.2">
      <c r="A26" s="35">
        <f t="shared" si="0"/>
        <v>45092</v>
      </c>
      <c r="B26" s="36">
        <f>SUMIFS(СВЦЭМ!$D$39:$D$782,СВЦЭМ!$A$39:$A$782,$A26,СВЦЭМ!$B$39:$B$782,B$11)+'СЕТ СН'!$F$11+СВЦЭМ!$D$10+'СЕТ СН'!$F$6-'СЕТ СН'!$F$23</f>
        <v>1622.4726731200001</v>
      </c>
      <c r="C26" s="36">
        <f>SUMIFS(СВЦЭМ!$D$39:$D$782,СВЦЭМ!$A$39:$A$782,$A26,СВЦЭМ!$B$39:$B$782,C$11)+'СЕТ СН'!$F$11+СВЦЭМ!$D$10+'СЕТ СН'!$F$6-'СЕТ СН'!$F$23</f>
        <v>1692.3358010899999</v>
      </c>
      <c r="D26" s="36">
        <f>SUMIFS(СВЦЭМ!$D$39:$D$782,СВЦЭМ!$A$39:$A$782,$A26,СВЦЭМ!$B$39:$B$782,D$11)+'СЕТ СН'!$F$11+СВЦЭМ!$D$10+'СЕТ СН'!$F$6-'СЕТ СН'!$F$23</f>
        <v>1764.1728625999999</v>
      </c>
      <c r="E26" s="36">
        <f>SUMIFS(СВЦЭМ!$D$39:$D$782,СВЦЭМ!$A$39:$A$782,$A26,СВЦЭМ!$B$39:$B$782,E$11)+'СЕТ СН'!$F$11+СВЦЭМ!$D$10+'СЕТ СН'!$F$6-'СЕТ СН'!$F$23</f>
        <v>1771.1194122499999</v>
      </c>
      <c r="F26" s="36">
        <f>SUMIFS(СВЦЭМ!$D$39:$D$782,СВЦЭМ!$A$39:$A$782,$A26,СВЦЭМ!$B$39:$B$782,F$11)+'СЕТ СН'!$F$11+СВЦЭМ!$D$10+'СЕТ СН'!$F$6-'СЕТ СН'!$F$23</f>
        <v>1745.3578169899999</v>
      </c>
      <c r="G26" s="36">
        <f>SUMIFS(СВЦЭМ!$D$39:$D$782,СВЦЭМ!$A$39:$A$782,$A26,СВЦЭМ!$B$39:$B$782,G$11)+'СЕТ СН'!$F$11+СВЦЭМ!$D$10+'СЕТ СН'!$F$6-'СЕТ СН'!$F$23</f>
        <v>1748.9194542299999</v>
      </c>
      <c r="H26" s="36">
        <f>SUMIFS(СВЦЭМ!$D$39:$D$782,СВЦЭМ!$A$39:$A$782,$A26,СВЦЭМ!$B$39:$B$782,H$11)+'СЕТ СН'!$F$11+СВЦЭМ!$D$10+'СЕТ СН'!$F$6-'СЕТ СН'!$F$23</f>
        <v>1625.1596570199999</v>
      </c>
      <c r="I26" s="36">
        <f>SUMIFS(СВЦЭМ!$D$39:$D$782,СВЦЭМ!$A$39:$A$782,$A26,СВЦЭМ!$B$39:$B$782,I$11)+'СЕТ СН'!$F$11+СВЦЭМ!$D$10+'СЕТ СН'!$F$6-'СЕТ СН'!$F$23</f>
        <v>1507.14666586</v>
      </c>
      <c r="J26" s="36">
        <f>SUMIFS(СВЦЭМ!$D$39:$D$782,СВЦЭМ!$A$39:$A$782,$A26,СВЦЭМ!$B$39:$B$782,J$11)+'СЕТ СН'!$F$11+СВЦЭМ!$D$10+'СЕТ СН'!$F$6-'СЕТ СН'!$F$23</f>
        <v>1473.16565113</v>
      </c>
      <c r="K26" s="36">
        <f>SUMIFS(СВЦЭМ!$D$39:$D$782,СВЦЭМ!$A$39:$A$782,$A26,СВЦЭМ!$B$39:$B$782,K$11)+'СЕТ СН'!$F$11+СВЦЭМ!$D$10+'СЕТ СН'!$F$6-'СЕТ СН'!$F$23</f>
        <v>1461.7472765800001</v>
      </c>
      <c r="L26" s="36">
        <f>SUMIFS(СВЦЭМ!$D$39:$D$782,СВЦЭМ!$A$39:$A$782,$A26,СВЦЭМ!$B$39:$B$782,L$11)+'СЕТ СН'!$F$11+СВЦЭМ!$D$10+'СЕТ СН'!$F$6-'СЕТ СН'!$F$23</f>
        <v>1436.27024388</v>
      </c>
      <c r="M26" s="36">
        <f>SUMIFS(СВЦЭМ!$D$39:$D$782,СВЦЭМ!$A$39:$A$782,$A26,СВЦЭМ!$B$39:$B$782,M$11)+'СЕТ СН'!$F$11+СВЦЭМ!$D$10+'СЕТ СН'!$F$6-'СЕТ СН'!$F$23</f>
        <v>1447.9252921</v>
      </c>
      <c r="N26" s="36">
        <f>SUMIFS(СВЦЭМ!$D$39:$D$782,СВЦЭМ!$A$39:$A$782,$A26,СВЦЭМ!$B$39:$B$782,N$11)+'СЕТ СН'!$F$11+СВЦЭМ!$D$10+'СЕТ СН'!$F$6-'СЕТ СН'!$F$23</f>
        <v>1475.6498521000001</v>
      </c>
      <c r="O26" s="36">
        <f>SUMIFS(СВЦЭМ!$D$39:$D$782,СВЦЭМ!$A$39:$A$782,$A26,СВЦЭМ!$B$39:$B$782,O$11)+'СЕТ СН'!$F$11+СВЦЭМ!$D$10+'СЕТ СН'!$F$6-'СЕТ СН'!$F$23</f>
        <v>1482.8595829199999</v>
      </c>
      <c r="P26" s="36">
        <f>SUMIFS(СВЦЭМ!$D$39:$D$782,СВЦЭМ!$A$39:$A$782,$A26,СВЦЭМ!$B$39:$B$782,P$11)+'СЕТ СН'!$F$11+СВЦЭМ!$D$10+'СЕТ СН'!$F$6-'СЕТ СН'!$F$23</f>
        <v>1498.6854800799999</v>
      </c>
      <c r="Q26" s="36">
        <f>SUMIFS(СВЦЭМ!$D$39:$D$782,СВЦЭМ!$A$39:$A$782,$A26,СВЦЭМ!$B$39:$B$782,Q$11)+'СЕТ СН'!$F$11+СВЦЭМ!$D$10+'СЕТ СН'!$F$6-'СЕТ СН'!$F$23</f>
        <v>1500.30284209</v>
      </c>
      <c r="R26" s="36">
        <f>SUMIFS(СВЦЭМ!$D$39:$D$782,СВЦЭМ!$A$39:$A$782,$A26,СВЦЭМ!$B$39:$B$782,R$11)+'СЕТ СН'!$F$11+СВЦЭМ!$D$10+'СЕТ СН'!$F$6-'СЕТ СН'!$F$23</f>
        <v>1456.9817102</v>
      </c>
      <c r="S26" s="36">
        <f>SUMIFS(СВЦЭМ!$D$39:$D$782,СВЦЭМ!$A$39:$A$782,$A26,СВЦЭМ!$B$39:$B$782,S$11)+'СЕТ СН'!$F$11+СВЦЭМ!$D$10+'СЕТ СН'!$F$6-'СЕТ СН'!$F$23</f>
        <v>1466.82366222</v>
      </c>
      <c r="T26" s="36">
        <f>SUMIFS(СВЦЭМ!$D$39:$D$782,СВЦЭМ!$A$39:$A$782,$A26,СВЦЭМ!$B$39:$B$782,T$11)+'СЕТ СН'!$F$11+СВЦЭМ!$D$10+'СЕТ СН'!$F$6-'СЕТ СН'!$F$23</f>
        <v>1465.43501784</v>
      </c>
      <c r="U26" s="36">
        <f>SUMIFS(СВЦЭМ!$D$39:$D$782,СВЦЭМ!$A$39:$A$782,$A26,СВЦЭМ!$B$39:$B$782,U$11)+'СЕТ СН'!$F$11+СВЦЭМ!$D$10+'СЕТ СН'!$F$6-'СЕТ СН'!$F$23</f>
        <v>1463.89247613</v>
      </c>
      <c r="V26" s="36">
        <f>SUMIFS(СВЦЭМ!$D$39:$D$782,СВЦЭМ!$A$39:$A$782,$A26,СВЦЭМ!$B$39:$B$782,V$11)+'СЕТ СН'!$F$11+СВЦЭМ!$D$10+'СЕТ СН'!$F$6-'СЕТ СН'!$F$23</f>
        <v>1488.16361648</v>
      </c>
      <c r="W26" s="36">
        <f>SUMIFS(СВЦЭМ!$D$39:$D$782,СВЦЭМ!$A$39:$A$782,$A26,СВЦЭМ!$B$39:$B$782,W$11)+'СЕТ СН'!$F$11+СВЦЭМ!$D$10+'СЕТ СН'!$F$6-'СЕТ СН'!$F$23</f>
        <v>1464.67465696</v>
      </c>
      <c r="X26" s="36">
        <f>SUMIFS(СВЦЭМ!$D$39:$D$782,СВЦЭМ!$A$39:$A$782,$A26,СВЦЭМ!$B$39:$B$782,X$11)+'СЕТ СН'!$F$11+СВЦЭМ!$D$10+'СЕТ СН'!$F$6-'СЕТ СН'!$F$23</f>
        <v>1487.8014189</v>
      </c>
      <c r="Y26" s="36">
        <f>SUMIFS(СВЦЭМ!$D$39:$D$782,СВЦЭМ!$A$39:$A$782,$A26,СВЦЭМ!$B$39:$B$782,Y$11)+'СЕТ СН'!$F$11+СВЦЭМ!$D$10+'СЕТ СН'!$F$6-'СЕТ СН'!$F$23</f>
        <v>1571.7091259199999</v>
      </c>
    </row>
    <row r="27" spans="1:25" ht="15.75" x14ac:dyDescent="0.2">
      <c r="A27" s="35">
        <f t="shared" si="0"/>
        <v>45093</v>
      </c>
      <c r="B27" s="36">
        <f>SUMIFS(СВЦЭМ!$D$39:$D$782,СВЦЭМ!$A$39:$A$782,$A27,СВЦЭМ!$B$39:$B$782,B$11)+'СЕТ СН'!$F$11+СВЦЭМ!$D$10+'СЕТ СН'!$F$6-'СЕТ СН'!$F$23</f>
        <v>1702.5342223800001</v>
      </c>
      <c r="C27" s="36">
        <f>SUMIFS(СВЦЭМ!$D$39:$D$782,СВЦЭМ!$A$39:$A$782,$A27,СВЦЭМ!$B$39:$B$782,C$11)+'СЕТ СН'!$F$11+СВЦЭМ!$D$10+'СЕТ СН'!$F$6-'СЕТ СН'!$F$23</f>
        <v>1756.44157068</v>
      </c>
      <c r="D27" s="36">
        <f>SUMIFS(СВЦЭМ!$D$39:$D$782,СВЦЭМ!$A$39:$A$782,$A27,СВЦЭМ!$B$39:$B$782,D$11)+'СЕТ СН'!$F$11+СВЦЭМ!$D$10+'СЕТ СН'!$F$6-'СЕТ СН'!$F$23</f>
        <v>1846.48460482</v>
      </c>
      <c r="E27" s="36">
        <f>SUMIFS(СВЦЭМ!$D$39:$D$782,СВЦЭМ!$A$39:$A$782,$A27,СВЦЭМ!$B$39:$B$782,E$11)+'СЕТ СН'!$F$11+СВЦЭМ!$D$10+'СЕТ СН'!$F$6-'СЕТ СН'!$F$23</f>
        <v>1860.96501859</v>
      </c>
      <c r="F27" s="36">
        <f>SUMIFS(СВЦЭМ!$D$39:$D$782,СВЦЭМ!$A$39:$A$782,$A27,СВЦЭМ!$B$39:$B$782,F$11)+'СЕТ СН'!$F$11+СВЦЭМ!$D$10+'СЕТ СН'!$F$6-'СЕТ СН'!$F$23</f>
        <v>1864.67815255</v>
      </c>
      <c r="G27" s="36">
        <f>SUMIFS(СВЦЭМ!$D$39:$D$782,СВЦЭМ!$A$39:$A$782,$A27,СВЦЭМ!$B$39:$B$782,G$11)+'СЕТ СН'!$F$11+СВЦЭМ!$D$10+'СЕТ СН'!$F$6-'СЕТ СН'!$F$23</f>
        <v>1825.2153443699999</v>
      </c>
      <c r="H27" s="36">
        <f>SUMIFS(СВЦЭМ!$D$39:$D$782,СВЦЭМ!$A$39:$A$782,$A27,СВЦЭМ!$B$39:$B$782,H$11)+'СЕТ СН'!$F$11+СВЦЭМ!$D$10+'СЕТ СН'!$F$6-'СЕТ СН'!$F$23</f>
        <v>1703.9550413100001</v>
      </c>
      <c r="I27" s="36">
        <f>SUMIFS(СВЦЭМ!$D$39:$D$782,СВЦЭМ!$A$39:$A$782,$A27,СВЦЭМ!$B$39:$B$782,I$11)+'СЕТ СН'!$F$11+СВЦЭМ!$D$10+'СЕТ СН'!$F$6-'СЕТ СН'!$F$23</f>
        <v>1646.43406344</v>
      </c>
      <c r="J27" s="36">
        <f>SUMIFS(СВЦЭМ!$D$39:$D$782,СВЦЭМ!$A$39:$A$782,$A27,СВЦЭМ!$B$39:$B$782,J$11)+'СЕТ СН'!$F$11+СВЦЭМ!$D$10+'СЕТ СН'!$F$6-'СЕТ СН'!$F$23</f>
        <v>1561.3757275299999</v>
      </c>
      <c r="K27" s="36">
        <f>SUMIFS(СВЦЭМ!$D$39:$D$782,СВЦЭМ!$A$39:$A$782,$A27,СВЦЭМ!$B$39:$B$782,K$11)+'СЕТ СН'!$F$11+СВЦЭМ!$D$10+'СЕТ СН'!$F$6-'СЕТ СН'!$F$23</f>
        <v>1576.60686132</v>
      </c>
      <c r="L27" s="36">
        <f>SUMIFS(СВЦЭМ!$D$39:$D$782,СВЦЭМ!$A$39:$A$782,$A27,СВЦЭМ!$B$39:$B$782,L$11)+'СЕТ СН'!$F$11+СВЦЭМ!$D$10+'СЕТ СН'!$F$6-'СЕТ СН'!$F$23</f>
        <v>1579.9330090399999</v>
      </c>
      <c r="M27" s="36">
        <f>SUMIFS(СВЦЭМ!$D$39:$D$782,СВЦЭМ!$A$39:$A$782,$A27,СВЦЭМ!$B$39:$B$782,M$11)+'СЕТ СН'!$F$11+СВЦЭМ!$D$10+'СЕТ СН'!$F$6-'СЕТ СН'!$F$23</f>
        <v>1608.0190505200001</v>
      </c>
      <c r="N27" s="36">
        <f>SUMIFS(СВЦЭМ!$D$39:$D$782,СВЦЭМ!$A$39:$A$782,$A27,СВЦЭМ!$B$39:$B$782,N$11)+'СЕТ СН'!$F$11+СВЦЭМ!$D$10+'СЕТ СН'!$F$6-'СЕТ СН'!$F$23</f>
        <v>1652.0482300399999</v>
      </c>
      <c r="O27" s="36">
        <f>SUMIFS(СВЦЭМ!$D$39:$D$782,СВЦЭМ!$A$39:$A$782,$A27,СВЦЭМ!$B$39:$B$782,O$11)+'СЕТ СН'!$F$11+СВЦЭМ!$D$10+'СЕТ СН'!$F$6-'СЕТ СН'!$F$23</f>
        <v>1651.4751326200001</v>
      </c>
      <c r="P27" s="36">
        <f>SUMIFS(СВЦЭМ!$D$39:$D$782,СВЦЭМ!$A$39:$A$782,$A27,СВЦЭМ!$B$39:$B$782,P$11)+'СЕТ СН'!$F$11+СВЦЭМ!$D$10+'СЕТ СН'!$F$6-'СЕТ СН'!$F$23</f>
        <v>1657.4363960599999</v>
      </c>
      <c r="Q27" s="36">
        <f>SUMIFS(СВЦЭМ!$D$39:$D$782,СВЦЭМ!$A$39:$A$782,$A27,СВЦЭМ!$B$39:$B$782,Q$11)+'СЕТ СН'!$F$11+СВЦЭМ!$D$10+'СЕТ СН'!$F$6-'СЕТ СН'!$F$23</f>
        <v>1637.77483323</v>
      </c>
      <c r="R27" s="36">
        <f>SUMIFS(СВЦЭМ!$D$39:$D$782,СВЦЭМ!$A$39:$A$782,$A27,СВЦЭМ!$B$39:$B$782,R$11)+'СЕТ СН'!$F$11+СВЦЭМ!$D$10+'СЕТ СН'!$F$6-'СЕТ СН'!$F$23</f>
        <v>1624.64256402</v>
      </c>
      <c r="S27" s="36">
        <f>SUMIFS(СВЦЭМ!$D$39:$D$782,СВЦЭМ!$A$39:$A$782,$A27,СВЦЭМ!$B$39:$B$782,S$11)+'СЕТ СН'!$F$11+СВЦЭМ!$D$10+'СЕТ СН'!$F$6-'СЕТ СН'!$F$23</f>
        <v>1602.45191381</v>
      </c>
      <c r="T27" s="36">
        <f>SUMIFS(СВЦЭМ!$D$39:$D$782,СВЦЭМ!$A$39:$A$782,$A27,СВЦЭМ!$B$39:$B$782,T$11)+'СЕТ СН'!$F$11+СВЦЭМ!$D$10+'СЕТ СН'!$F$6-'СЕТ СН'!$F$23</f>
        <v>1592.0577887699999</v>
      </c>
      <c r="U27" s="36">
        <f>SUMIFS(СВЦЭМ!$D$39:$D$782,СВЦЭМ!$A$39:$A$782,$A27,СВЦЭМ!$B$39:$B$782,U$11)+'СЕТ СН'!$F$11+СВЦЭМ!$D$10+'СЕТ СН'!$F$6-'СЕТ СН'!$F$23</f>
        <v>1593.70568493</v>
      </c>
      <c r="V27" s="36">
        <f>SUMIFS(СВЦЭМ!$D$39:$D$782,СВЦЭМ!$A$39:$A$782,$A27,СВЦЭМ!$B$39:$B$782,V$11)+'СЕТ СН'!$F$11+СВЦЭМ!$D$10+'СЕТ СН'!$F$6-'СЕТ СН'!$F$23</f>
        <v>1583.3785478699999</v>
      </c>
      <c r="W27" s="36">
        <f>SUMIFS(СВЦЭМ!$D$39:$D$782,СВЦЭМ!$A$39:$A$782,$A27,СВЦЭМ!$B$39:$B$782,W$11)+'СЕТ СН'!$F$11+СВЦЭМ!$D$10+'СЕТ СН'!$F$6-'СЕТ СН'!$F$23</f>
        <v>1548.02071389</v>
      </c>
      <c r="X27" s="36">
        <f>SUMIFS(СВЦЭМ!$D$39:$D$782,СВЦЭМ!$A$39:$A$782,$A27,СВЦЭМ!$B$39:$B$782,X$11)+'СЕТ СН'!$F$11+СВЦЭМ!$D$10+'СЕТ СН'!$F$6-'СЕТ СН'!$F$23</f>
        <v>1599.2000646700001</v>
      </c>
      <c r="Y27" s="36">
        <f>SUMIFS(СВЦЭМ!$D$39:$D$782,СВЦЭМ!$A$39:$A$782,$A27,СВЦЭМ!$B$39:$B$782,Y$11)+'СЕТ СН'!$F$11+СВЦЭМ!$D$10+'СЕТ СН'!$F$6-'СЕТ СН'!$F$23</f>
        <v>1742.1969932899999</v>
      </c>
    </row>
    <row r="28" spans="1:25" ht="15.75" x14ac:dyDescent="0.2">
      <c r="A28" s="35">
        <f t="shared" si="0"/>
        <v>45094</v>
      </c>
      <c r="B28" s="36">
        <f>SUMIFS(СВЦЭМ!$D$39:$D$782,СВЦЭМ!$A$39:$A$782,$A28,СВЦЭМ!$B$39:$B$782,B$11)+'СЕТ СН'!$F$11+СВЦЭМ!$D$10+'СЕТ СН'!$F$6-'СЕТ СН'!$F$23</f>
        <v>1600.53501224</v>
      </c>
      <c r="C28" s="36">
        <f>SUMIFS(СВЦЭМ!$D$39:$D$782,СВЦЭМ!$A$39:$A$782,$A28,СВЦЭМ!$B$39:$B$782,C$11)+'СЕТ СН'!$F$11+СВЦЭМ!$D$10+'СЕТ СН'!$F$6-'СЕТ СН'!$F$23</f>
        <v>1676.5621161399999</v>
      </c>
      <c r="D28" s="36">
        <f>SUMIFS(СВЦЭМ!$D$39:$D$782,СВЦЭМ!$A$39:$A$782,$A28,СВЦЭМ!$B$39:$B$782,D$11)+'СЕТ СН'!$F$11+СВЦЭМ!$D$10+'СЕТ СН'!$F$6-'СЕТ СН'!$F$23</f>
        <v>1713.17713269</v>
      </c>
      <c r="E28" s="36">
        <f>SUMIFS(СВЦЭМ!$D$39:$D$782,СВЦЭМ!$A$39:$A$782,$A28,СВЦЭМ!$B$39:$B$782,E$11)+'СЕТ СН'!$F$11+СВЦЭМ!$D$10+'СЕТ СН'!$F$6-'СЕТ СН'!$F$23</f>
        <v>1711.6427117200001</v>
      </c>
      <c r="F28" s="36">
        <f>SUMIFS(СВЦЭМ!$D$39:$D$782,СВЦЭМ!$A$39:$A$782,$A28,СВЦЭМ!$B$39:$B$782,F$11)+'СЕТ СН'!$F$11+СВЦЭМ!$D$10+'СЕТ СН'!$F$6-'СЕТ СН'!$F$23</f>
        <v>1704.9337383100001</v>
      </c>
      <c r="G28" s="36">
        <f>SUMIFS(СВЦЭМ!$D$39:$D$782,СВЦЭМ!$A$39:$A$782,$A28,СВЦЭМ!$B$39:$B$782,G$11)+'СЕТ СН'!$F$11+СВЦЭМ!$D$10+'СЕТ СН'!$F$6-'СЕТ СН'!$F$23</f>
        <v>1736.8717313499999</v>
      </c>
      <c r="H28" s="36">
        <f>SUMIFS(СВЦЭМ!$D$39:$D$782,СВЦЭМ!$A$39:$A$782,$A28,СВЦЭМ!$B$39:$B$782,H$11)+'СЕТ СН'!$F$11+СВЦЭМ!$D$10+'СЕТ СН'!$F$6-'СЕТ СН'!$F$23</f>
        <v>1673.521898</v>
      </c>
      <c r="I28" s="36">
        <f>SUMIFS(СВЦЭМ!$D$39:$D$782,СВЦЭМ!$A$39:$A$782,$A28,СВЦЭМ!$B$39:$B$782,I$11)+'СЕТ СН'!$F$11+СВЦЭМ!$D$10+'СЕТ СН'!$F$6-'СЕТ СН'!$F$23</f>
        <v>1595.06790348</v>
      </c>
      <c r="J28" s="36">
        <f>SUMIFS(СВЦЭМ!$D$39:$D$782,СВЦЭМ!$A$39:$A$782,$A28,СВЦЭМ!$B$39:$B$782,J$11)+'СЕТ СН'!$F$11+СВЦЭМ!$D$10+'СЕТ СН'!$F$6-'СЕТ СН'!$F$23</f>
        <v>1485.80224034</v>
      </c>
      <c r="K28" s="36">
        <f>SUMIFS(СВЦЭМ!$D$39:$D$782,СВЦЭМ!$A$39:$A$782,$A28,СВЦЭМ!$B$39:$B$782,K$11)+'СЕТ СН'!$F$11+СВЦЭМ!$D$10+'СЕТ СН'!$F$6-'СЕТ СН'!$F$23</f>
        <v>1432.18881465</v>
      </c>
      <c r="L28" s="36">
        <f>SUMIFS(СВЦЭМ!$D$39:$D$782,СВЦЭМ!$A$39:$A$782,$A28,СВЦЭМ!$B$39:$B$782,L$11)+'СЕТ СН'!$F$11+СВЦЭМ!$D$10+'СЕТ СН'!$F$6-'СЕТ СН'!$F$23</f>
        <v>1410.14164289</v>
      </c>
      <c r="M28" s="36">
        <f>SUMIFS(СВЦЭМ!$D$39:$D$782,СВЦЭМ!$A$39:$A$782,$A28,СВЦЭМ!$B$39:$B$782,M$11)+'СЕТ СН'!$F$11+СВЦЭМ!$D$10+'СЕТ СН'!$F$6-'СЕТ СН'!$F$23</f>
        <v>1418.45615355</v>
      </c>
      <c r="N28" s="36">
        <f>SUMIFS(СВЦЭМ!$D$39:$D$782,СВЦЭМ!$A$39:$A$782,$A28,СВЦЭМ!$B$39:$B$782,N$11)+'СЕТ СН'!$F$11+СВЦЭМ!$D$10+'СЕТ СН'!$F$6-'СЕТ СН'!$F$23</f>
        <v>1452.8556325899999</v>
      </c>
      <c r="O28" s="36">
        <f>SUMIFS(СВЦЭМ!$D$39:$D$782,СВЦЭМ!$A$39:$A$782,$A28,СВЦЭМ!$B$39:$B$782,O$11)+'СЕТ СН'!$F$11+СВЦЭМ!$D$10+'СЕТ СН'!$F$6-'СЕТ СН'!$F$23</f>
        <v>1451.7591830599999</v>
      </c>
      <c r="P28" s="36">
        <f>SUMIFS(СВЦЭМ!$D$39:$D$782,СВЦЭМ!$A$39:$A$782,$A28,СВЦЭМ!$B$39:$B$782,P$11)+'СЕТ СН'!$F$11+СВЦЭМ!$D$10+'СЕТ СН'!$F$6-'СЕТ СН'!$F$23</f>
        <v>1471.01537224</v>
      </c>
      <c r="Q28" s="36">
        <f>SUMIFS(СВЦЭМ!$D$39:$D$782,СВЦЭМ!$A$39:$A$782,$A28,СВЦЭМ!$B$39:$B$782,Q$11)+'СЕТ СН'!$F$11+СВЦЭМ!$D$10+'СЕТ СН'!$F$6-'СЕТ СН'!$F$23</f>
        <v>1488.0927324199999</v>
      </c>
      <c r="R28" s="36">
        <f>SUMIFS(СВЦЭМ!$D$39:$D$782,СВЦЭМ!$A$39:$A$782,$A28,СВЦЭМ!$B$39:$B$782,R$11)+'СЕТ СН'!$F$11+СВЦЭМ!$D$10+'СЕТ СН'!$F$6-'СЕТ СН'!$F$23</f>
        <v>1476.6544000700001</v>
      </c>
      <c r="S28" s="36">
        <f>SUMIFS(СВЦЭМ!$D$39:$D$782,СВЦЭМ!$A$39:$A$782,$A28,СВЦЭМ!$B$39:$B$782,S$11)+'СЕТ СН'!$F$11+СВЦЭМ!$D$10+'СЕТ СН'!$F$6-'СЕТ СН'!$F$23</f>
        <v>1458.60709284</v>
      </c>
      <c r="T28" s="36">
        <f>SUMIFS(СВЦЭМ!$D$39:$D$782,СВЦЭМ!$A$39:$A$782,$A28,СВЦЭМ!$B$39:$B$782,T$11)+'СЕТ СН'!$F$11+СВЦЭМ!$D$10+'СЕТ СН'!$F$6-'СЕТ СН'!$F$23</f>
        <v>1441.4730728699999</v>
      </c>
      <c r="U28" s="36">
        <f>SUMIFS(СВЦЭМ!$D$39:$D$782,СВЦЭМ!$A$39:$A$782,$A28,СВЦЭМ!$B$39:$B$782,U$11)+'СЕТ СН'!$F$11+СВЦЭМ!$D$10+'СЕТ СН'!$F$6-'СЕТ СН'!$F$23</f>
        <v>1438.6740332100001</v>
      </c>
      <c r="V28" s="36">
        <f>SUMIFS(СВЦЭМ!$D$39:$D$782,СВЦЭМ!$A$39:$A$782,$A28,СВЦЭМ!$B$39:$B$782,V$11)+'СЕТ СН'!$F$11+СВЦЭМ!$D$10+'СЕТ СН'!$F$6-'СЕТ СН'!$F$23</f>
        <v>1426.72342544</v>
      </c>
      <c r="W28" s="36">
        <f>SUMIFS(СВЦЭМ!$D$39:$D$782,СВЦЭМ!$A$39:$A$782,$A28,СВЦЭМ!$B$39:$B$782,W$11)+'СЕТ СН'!$F$11+СВЦЭМ!$D$10+'СЕТ СН'!$F$6-'СЕТ СН'!$F$23</f>
        <v>1398.81198546</v>
      </c>
      <c r="X28" s="36">
        <f>SUMIFS(СВЦЭМ!$D$39:$D$782,СВЦЭМ!$A$39:$A$782,$A28,СВЦЭМ!$B$39:$B$782,X$11)+'СЕТ СН'!$F$11+СВЦЭМ!$D$10+'СЕТ СН'!$F$6-'СЕТ СН'!$F$23</f>
        <v>1453.3747918199999</v>
      </c>
      <c r="Y28" s="36">
        <f>SUMIFS(СВЦЭМ!$D$39:$D$782,СВЦЭМ!$A$39:$A$782,$A28,СВЦЭМ!$B$39:$B$782,Y$11)+'СЕТ СН'!$F$11+СВЦЭМ!$D$10+'СЕТ СН'!$F$6-'СЕТ СН'!$F$23</f>
        <v>1525.0316718500001</v>
      </c>
    </row>
    <row r="29" spans="1:25" ht="15.75" x14ac:dyDescent="0.2">
      <c r="A29" s="35">
        <f t="shared" si="0"/>
        <v>45095</v>
      </c>
      <c r="B29" s="36">
        <f>SUMIFS(СВЦЭМ!$D$39:$D$782,СВЦЭМ!$A$39:$A$782,$A29,СВЦЭМ!$B$39:$B$782,B$11)+'СЕТ СН'!$F$11+СВЦЭМ!$D$10+'СЕТ СН'!$F$6-'СЕТ СН'!$F$23</f>
        <v>1719.46610431</v>
      </c>
      <c r="C29" s="36">
        <f>SUMIFS(СВЦЭМ!$D$39:$D$782,СВЦЭМ!$A$39:$A$782,$A29,СВЦЭМ!$B$39:$B$782,C$11)+'СЕТ СН'!$F$11+СВЦЭМ!$D$10+'СЕТ СН'!$F$6-'СЕТ СН'!$F$23</f>
        <v>1818.4568026300001</v>
      </c>
      <c r="D29" s="36">
        <f>SUMIFS(СВЦЭМ!$D$39:$D$782,СВЦЭМ!$A$39:$A$782,$A29,СВЦЭМ!$B$39:$B$782,D$11)+'СЕТ СН'!$F$11+СВЦЭМ!$D$10+'СЕТ СН'!$F$6-'СЕТ СН'!$F$23</f>
        <v>1849.58436065</v>
      </c>
      <c r="E29" s="36">
        <f>SUMIFS(СВЦЭМ!$D$39:$D$782,СВЦЭМ!$A$39:$A$782,$A29,СВЦЭМ!$B$39:$B$782,E$11)+'СЕТ СН'!$F$11+СВЦЭМ!$D$10+'СЕТ СН'!$F$6-'СЕТ СН'!$F$23</f>
        <v>1876.1303828099999</v>
      </c>
      <c r="F29" s="36">
        <f>SUMIFS(СВЦЭМ!$D$39:$D$782,СВЦЭМ!$A$39:$A$782,$A29,СВЦЭМ!$B$39:$B$782,F$11)+'СЕТ СН'!$F$11+СВЦЭМ!$D$10+'СЕТ СН'!$F$6-'СЕТ СН'!$F$23</f>
        <v>1899.0678461099999</v>
      </c>
      <c r="G29" s="36">
        <f>SUMIFS(СВЦЭМ!$D$39:$D$782,СВЦЭМ!$A$39:$A$782,$A29,СВЦЭМ!$B$39:$B$782,G$11)+'СЕТ СН'!$F$11+СВЦЭМ!$D$10+'СЕТ СН'!$F$6-'СЕТ СН'!$F$23</f>
        <v>1896.5059491</v>
      </c>
      <c r="H29" s="36">
        <f>SUMIFS(СВЦЭМ!$D$39:$D$782,СВЦЭМ!$A$39:$A$782,$A29,СВЦЭМ!$B$39:$B$782,H$11)+'СЕТ СН'!$F$11+СВЦЭМ!$D$10+'СЕТ СН'!$F$6-'СЕТ СН'!$F$23</f>
        <v>1855.55481917</v>
      </c>
      <c r="I29" s="36">
        <f>SUMIFS(СВЦЭМ!$D$39:$D$782,СВЦЭМ!$A$39:$A$782,$A29,СВЦЭМ!$B$39:$B$782,I$11)+'СЕТ СН'!$F$11+СВЦЭМ!$D$10+'СЕТ СН'!$F$6-'СЕТ СН'!$F$23</f>
        <v>1822.63410991</v>
      </c>
      <c r="J29" s="36">
        <f>SUMIFS(СВЦЭМ!$D$39:$D$782,СВЦЭМ!$A$39:$A$782,$A29,СВЦЭМ!$B$39:$B$782,J$11)+'СЕТ СН'!$F$11+СВЦЭМ!$D$10+'СЕТ СН'!$F$6-'СЕТ СН'!$F$23</f>
        <v>1755.5123510000001</v>
      </c>
      <c r="K29" s="36">
        <f>SUMIFS(СВЦЭМ!$D$39:$D$782,СВЦЭМ!$A$39:$A$782,$A29,СВЦЭМ!$B$39:$B$782,K$11)+'СЕТ СН'!$F$11+СВЦЭМ!$D$10+'СЕТ СН'!$F$6-'СЕТ СН'!$F$23</f>
        <v>1704.17113305</v>
      </c>
      <c r="L29" s="36">
        <f>SUMIFS(СВЦЭМ!$D$39:$D$782,СВЦЭМ!$A$39:$A$782,$A29,СВЦЭМ!$B$39:$B$782,L$11)+'СЕТ СН'!$F$11+СВЦЭМ!$D$10+'СЕТ СН'!$F$6-'СЕТ СН'!$F$23</f>
        <v>1703.9423265600001</v>
      </c>
      <c r="M29" s="36">
        <f>SUMIFS(СВЦЭМ!$D$39:$D$782,СВЦЭМ!$A$39:$A$782,$A29,СВЦЭМ!$B$39:$B$782,M$11)+'СЕТ СН'!$F$11+СВЦЭМ!$D$10+'СЕТ СН'!$F$6-'СЕТ СН'!$F$23</f>
        <v>1733.9163688199999</v>
      </c>
      <c r="N29" s="36">
        <f>SUMIFS(СВЦЭМ!$D$39:$D$782,СВЦЭМ!$A$39:$A$782,$A29,СВЦЭМ!$B$39:$B$782,N$11)+'СЕТ СН'!$F$11+СВЦЭМ!$D$10+'СЕТ СН'!$F$6-'СЕТ СН'!$F$23</f>
        <v>1745.2682488999999</v>
      </c>
      <c r="O29" s="36">
        <f>SUMIFS(СВЦЭМ!$D$39:$D$782,СВЦЭМ!$A$39:$A$782,$A29,СВЦЭМ!$B$39:$B$782,O$11)+'СЕТ СН'!$F$11+СВЦЭМ!$D$10+'СЕТ СН'!$F$6-'СЕТ СН'!$F$23</f>
        <v>1754.1194910899999</v>
      </c>
      <c r="P29" s="36">
        <f>SUMIFS(СВЦЭМ!$D$39:$D$782,СВЦЭМ!$A$39:$A$782,$A29,СВЦЭМ!$B$39:$B$782,P$11)+'СЕТ СН'!$F$11+СВЦЭМ!$D$10+'СЕТ СН'!$F$6-'СЕТ СН'!$F$23</f>
        <v>1772.6501320299999</v>
      </c>
      <c r="Q29" s="36">
        <f>SUMIFS(СВЦЭМ!$D$39:$D$782,СВЦЭМ!$A$39:$A$782,$A29,СВЦЭМ!$B$39:$B$782,Q$11)+'СЕТ СН'!$F$11+СВЦЭМ!$D$10+'СЕТ СН'!$F$6-'СЕТ СН'!$F$23</f>
        <v>1774.61795738</v>
      </c>
      <c r="R29" s="36">
        <f>SUMIFS(СВЦЭМ!$D$39:$D$782,СВЦЭМ!$A$39:$A$782,$A29,СВЦЭМ!$B$39:$B$782,R$11)+'СЕТ СН'!$F$11+СВЦЭМ!$D$10+'СЕТ СН'!$F$6-'СЕТ СН'!$F$23</f>
        <v>1759.4205186700001</v>
      </c>
      <c r="S29" s="36">
        <f>SUMIFS(СВЦЭМ!$D$39:$D$782,СВЦЭМ!$A$39:$A$782,$A29,СВЦЭМ!$B$39:$B$782,S$11)+'СЕТ СН'!$F$11+СВЦЭМ!$D$10+'СЕТ СН'!$F$6-'СЕТ СН'!$F$23</f>
        <v>1739.40559248</v>
      </c>
      <c r="T29" s="36">
        <f>SUMIFS(СВЦЭМ!$D$39:$D$782,СВЦЭМ!$A$39:$A$782,$A29,СВЦЭМ!$B$39:$B$782,T$11)+'СЕТ СН'!$F$11+СВЦЭМ!$D$10+'СЕТ СН'!$F$6-'СЕТ СН'!$F$23</f>
        <v>1704.43634542</v>
      </c>
      <c r="U29" s="36">
        <f>SUMIFS(СВЦЭМ!$D$39:$D$782,СВЦЭМ!$A$39:$A$782,$A29,СВЦЭМ!$B$39:$B$782,U$11)+'СЕТ СН'!$F$11+СВЦЭМ!$D$10+'СЕТ СН'!$F$6-'СЕТ СН'!$F$23</f>
        <v>1683.2113694899999</v>
      </c>
      <c r="V29" s="36">
        <f>SUMIFS(СВЦЭМ!$D$39:$D$782,СВЦЭМ!$A$39:$A$782,$A29,СВЦЭМ!$B$39:$B$782,V$11)+'СЕТ СН'!$F$11+СВЦЭМ!$D$10+'СЕТ СН'!$F$6-'СЕТ СН'!$F$23</f>
        <v>1652.58122604</v>
      </c>
      <c r="W29" s="36">
        <f>SUMIFS(СВЦЭМ!$D$39:$D$782,СВЦЭМ!$A$39:$A$782,$A29,СВЦЭМ!$B$39:$B$782,W$11)+'СЕТ СН'!$F$11+СВЦЭМ!$D$10+'СЕТ СН'!$F$6-'СЕТ СН'!$F$23</f>
        <v>1662.8358790299999</v>
      </c>
      <c r="X29" s="36">
        <f>SUMIFS(СВЦЭМ!$D$39:$D$782,СВЦЭМ!$A$39:$A$782,$A29,СВЦЭМ!$B$39:$B$782,X$11)+'СЕТ СН'!$F$11+СВЦЭМ!$D$10+'СЕТ СН'!$F$6-'СЕТ СН'!$F$23</f>
        <v>1685.6386256399999</v>
      </c>
      <c r="Y29" s="36">
        <f>SUMIFS(СВЦЭМ!$D$39:$D$782,СВЦЭМ!$A$39:$A$782,$A29,СВЦЭМ!$B$39:$B$782,Y$11)+'СЕТ СН'!$F$11+СВЦЭМ!$D$10+'СЕТ СН'!$F$6-'СЕТ СН'!$F$23</f>
        <v>1766.49936585</v>
      </c>
    </row>
    <row r="30" spans="1:25" ht="15.75" x14ac:dyDescent="0.2">
      <c r="A30" s="35">
        <f t="shared" si="0"/>
        <v>45096</v>
      </c>
      <c r="B30" s="36">
        <f>SUMIFS(СВЦЭМ!$D$39:$D$782,СВЦЭМ!$A$39:$A$782,$A30,СВЦЭМ!$B$39:$B$782,B$11)+'СЕТ СН'!$F$11+СВЦЭМ!$D$10+'СЕТ СН'!$F$6-'СЕТ СН'!$F$23</f>
        <v>1662.65913432</v>
      </c>
      <c r="C30" s="36">
        <f>SUMIFS(СВЦЭМ!$D$39:$D$782,СВЦЭМ!$A$39:$A$782,$A30,СВЦЭМ!$B$39:$B$782,C$11)+'СЕТ СН'!$F$11+СВЦЭМ!$D$10+'СЕТ СН'!$F$6-'СЕТ СН'!$F$23</f>
        <v>1748.0995675500001</v>
      </c>
      <c r="D30" s="36">
        <f>SUMIFS(СВЦЭМ!$D$39:$D$782,СВЦЭМ!$A$39:$A$782,$A30,СВЦЭМ!$B$39:$B$782,D$11)+'СЕТ СН'!$F$11+СВЦЭМ!$D$10+'СЕТ СН'!$F$6-'СЕТ СН'!$F$23</f>
        <v>1832.36723448</v>
      </c>
      <c r="E30" s="36">
        <f>SUMIFS(СВЦЭМ!$D$39:$D$782,СВЦЭМ!$A$39:$A$782,$A30,СВЦЭМ!$B$39:$B$782,E$11)+'СЕТ СН'!$F$11+СВЦЭМ!$D$10+'СЕТ СН'!$F$6-'СЕТ СН'!$F$23</f>
        <v>1801.86313516</v>
      </c>
      <c r="F30" s="36">
        <f>SUMIFS(СВЦЭМ!$D$39:$D$782,СВЦЭМ!$A$39:$A$782,$A30,СВЦЭМ!$B$39:$B$782,F$11)+'СЕТ СН'!$F$11+СВЦЭМ!$D$10+'СЕТ СН'!$F$6-'СЕТ СН'!$F$23</f>
        <v>1840.9617172999999</v>
      </c>
      <c r="G30" s="36">
        <f>SUMIFS(СВЦЭМ!$D$39:$D$782,СВЦЭМ!$A$39:$A$782,$A30,СВЦЭМ!$B$39:$B$782,G$11)+'СЕТ СН'!$F$11+СВЦЭМ!$D$10+'СЕТ СН'!$F$6-'СЕТ СН'!$F$23</f>
        <v>1851.45097302</v>
      </c>
      <c r="H30" s="36">
        <f>SUMIFS(СВЦЭМ!$D$39:$D$782,СВЦЭМ!$A$39:$A$782,$A30,СВЦЭМ!$B$39:$B$782,H$11)+'СЕТ СН'!$F$11+СВЦЭМ!$D$10+'СЕТ СН'!$F$6-'СЕТ СН'!$F$23</f>
        <v>1825.3666881500001</v>
      </c>
      <c r="I30" s="36">
        <f>SUMIFS(СВЦЭМ!$D$39:$D$782,СВЦЭМ!$A$39:$A$782,$A30,СВЦЭМ!$B$39:$B$782,I$11)+'СЕТ СН'!$F$11+СВЦЭМ!$D$10+'СЕТ СН'!$F$6-'СЕТ СН'!$F$23</f>
        <v>1661.6668346700001</v>
      </c>
      <c r="J30" s="36">
        <f>SUMIFS(СВЦЭМ!$D$39:$D$782,СВЦЭМ!$A$39:$A$782,$A30,СВЦЭМ!$B$39:$B$782,J$11)+'СЕТ СН'!$F$11+СВЦЭМ!$D$10+'СЕТ СН'!$F$6-'СЕТ СН'!$F$23</f>
        <v>1567.31367531</v>
      </c>
      <c r="K30" s="36">
        <f>SUMIFS(СВЦЭМ!$D$39:$D$782,СВЦЭМ!$A$39:$A$782,$A30,СВЦЭМ!$B$39:$B$782,K$11)+'СЕТ СН'!$F$11+СВЦЭМ!$D$10+'СЕТ СН'!$F$6-'СЕТ СН'!$F$23</f>
        <v>1534.9120878599999</v>
      </c>
      <c r="L30" s="36">
        <f>SUMIFS(СВЦЭМ!$D$39:$D$782,СВЦЭМ!$A$39:$A$782,$A30,СВЦЭМ!$B$39:$B$782,L$11)+'СЕТ СН'!$F$11+СВЦЭМ!$D$10+'СЕТ СН'!$F$6-'СЕТ СН'!$F$23</f>
        <v>1522.3962489</v>
      </c>
      <c r="M30" s="36">
        <f>SUMIFS(СВЦЭМ!$D$39:$D$782,СВЦЭМ!$A$39:$A$782,$A30,СВЦЭМ!$B$39:$B$782,M$11)+'СЕТ СН'!$F$11+СВЦЭМ!$D$10+'СЕТ СН'!$F$6-'СЕТ СН'!$F$23</f>
        <v>1532.08771007</v>
      </c>
      <c r="N30" s="36">
        <f>SUMIFS(СВЦЭМ!$D$39:$D$782,СВЦЭМ!$A$39:$A$782,$A30,СВЦЭМ!$B$39:$B$782,N$11)+'СЕТ СН'!$F$11+СВЦЭМ!$D$10+'СЕТ СН'!$F$6-'СЕТ СН'!$F$23</f>
        <v>1548.22220509</v>
      </c>
      <c r="O30" s="36">
        <f>SUMIFS(СВЦЭМ!$D$39:$D$782,СВЦЭМ!$A$39:$A$782,$A30,СВЦЭМ!$B$39:$B$782,O$11)+'СЕТ СН'!$F$11+СВЦЭМ!$D$10+'СЕТ СН'!$F$6-'СЕТ СН'!$F$23</f>
        <v>1571.9448052600001</v>
      </c>
      <c r="P30" s="36">
        <f>SUMIFS(СВЦЭМ!$D$39:$D$782,СВЦЭМ!$A$39:$A$782,$A30,СВЦЭМ!$B$39:$B$782,P$11)+'СЕТ СН'!$F$11+СВЦЭМ!$D$10+'СЕТ СН'!$F$6-'СЕТ СН'!$F$23</f>
        <v>1566.9768880500001</v>
      </c>
      <c r="Q30" s="36">
        <f>SUMIFS(СВЦЭМ!$D$39:$D$782,СВЦЭМ!$A$39:$A$782,$A30,СВЦЭМ!$B$39:$B$782,Q$11)+'СЕТ СН'!$F$11+СВЦЭМ!$D$10+'СЕТ СН'!$F$6-'СЕТ СН'!$F$23</f>
        <v>1568.53601484</v>
      </c>
      <c r="R30" s="36">
        <f>SUMIFS(СВЦЭМ!$D$39:$D$782,СВЦЭМ!$A$39:$A$782,$A30,СВЦЭМ!$B$39:$B$782,R$11)+'СЕТ СН'!$F$11+СВЦЭМ!$D$10+'СЕТ СН'!$F$6-'СЕТ СН'!$F$23</f>
        <v>1553.3775030300001</v>
      </c>
      <c r="S30" s="36">
        <f>SUMIFS(СВЦЭМ!$D$39:$D$782,СВЦЭМ!$A$39:$A$782,$A30,СВЦЭМ!$B$39:$B$782,S$11)+'СЕТ СН'!$F$11+СВЦЭМ!$D$10+'СЕТ СН'!$F$6-'СЕТ СН'!$F$23</f>
        <v>1536.67210374</v>
      </c>
      <c r="T30" s="36">
        <f>SUMIFS(СВЦЭМ!$D$39:$D$782,СВЦЭМ!$A$39:$A$782,$A30,СВЦЭМ!$B$39:$B$782,T$11)+'СЕТ СН'!$F$11+СВЦЭМ!$D$10+'СЕТ СН'!$F$6-'СЕТ СН'!$F$23</f>
        <v>1524.4787284500001</v>
      </c>
      <c r="U30" s="36">
        <f>SUMIFS(СВЦЭМ!$D$39:$D$782,СВЦЭМ!$A$39:$A$782,$A30,СВЦЭМ!$B$39:$B$782,U$11)+'СЕТ СН'!$F$11+СВЦЭМ!$D$10+'СЕТ СН'!$F$6-'СЕТ СН'!$F$23</f>
        <v>1536.3265741499999</v>
      </c>
      <c r="V30" s="36">
        <f>SUMIFS(СВЦЭМ!$D$39:$D$782,СВЦЭМ!$A$39:$A$782,$A30,СВЦЭМ!$B$39:$B$782,V$11)+'СЕТ СН'!$F$11+СВЦЭМ!$D$10+'СЕТ СН'!$F$6-'СЕТ СН'!$F$23</f>
        <v>1535.06252462</v>
      </c>
      <c r="W30" s="36">
        <f>SUMIFS(СВЦЭМ!$D$39:$D$782,СВЦЭМ!$A$39:$A$782,$A30,СВЦЭМ!$B$39:$B$782,W$11)+'СЕТ СН'!$F$11+СВЦЭМ!$D$10+'СЕТ СН'!$F$6-'СЕТ СН'!$F$23</f>
        <v>1494.93593018</v>
      </c>
      <c r="X30" s="36">
        <f>SUMIFS(СВЦЭМ!$D$39:$D$782,СВЦЭМ!$A$39:$A$782,$A30,СВЦЭМ!$B$39:$B$782,X$11)+'СЕТ СН'!$F$11+СВЦЭМ!$D$10+'СЕТ СН'!$F$6-'СЕТ СН'!$F$23</f>
        <v>1531.9165538099999</v>
      </c>
      <c r="Y30" s="36">
        <f>SUMIFS(СВЦЭМ!$D$39:$D$782,СВЦЭМ!$A$39:$A$782,$A30,СВЦЭМ!$B$39:$B$782,Y$11)+'СЕТ СН'!$F$11+СВЦЭМ!$D$10+'СЕТ СН'!$F$6-'СЕТ СН'!$F$23</f>
        <v>1594.02657376</v>
      </c>
    </row>
    <row r="31" spans="1:25" ht="15.75" x14ac:dyDescent="0.2">
      <c r="A31" s="35">
        <f t="shared" si="0"/>
        <v>45097</v>
      </c>
      <c r="B31" s="36">
        <f>SUMIFS(СВЦЭМ!$D$39:$D$782,СВЦЭМ!$A$39:$A$782,$A31,СВЦЭМ!$B$39:$B$782,B$11)+'СЕТ СН'!$F$11+СВЦЭМ!$D$10+'СЕТ СН'!$F$6-'СЕТ СН'!$F$23</f>
        <v>1704.01315688</v>
      </c>
      <c r="C31" s="36">
        <f>SUMIFS(СВЦЭМ!$D$39:$D$782,СВЦЭМ!$A$39:$A$782,$A31,СВЦЭМ!$B$39:$B$782,C$11)+'СЕТ СН'!$F$11+СВЦЭМ!$D$10+'СЕТ СН'!$F$6-'СЕТ СН'!$F$23</f>
        <v>1741.37948123</v>
      </c>
      <c r="D31" s="36">
        <f>SUMIFS(СВЦЭМ!$D$39:$D$782,СВЦЭМ!$A$39:$A$782,$A31,СВЦЭМ!$B$39:$B$782,D$11)+'СЕТ СН'!$F$11+СВЦЭМ!$D$10+'СЕТ СН'!$F$6-'СЕТ СН'!$F$23</f>
        <v>1818.98779924</v>
      </c>
      <c r="E31" s="36">
        <f>SUMIFS(СВЦЭМ!$D$39:$D$782,СВЦЭМ!$A$39:$A$782,$A31,СВЦЭМ!$B$39:$B$782,E$11)+'СЕТ СН'!$F$11+СВЦЭМ!$D$10+'СЕТ СН'!$F$6-'СЕТ СН'!$F$23</f>
        <v>1830.5621543699999</v>
      </c>
      <c r="F31" s="36">
        <f>SUMIFS(СВЦЭМ!$D$39:$D$782,СВЦЭМ!$A$39:$A$782,$A31,СВЦЭМ!$B$39:$B$782,F$11)+'СЕТ СН'!$F$11+СВЦЭМ!$D$10+'СЕТ СН'!$F$6-'СЕТ СН'!$F$23</f>
        <v>1835.0638669800001</v>
      </c>
      <c r="G31" s="36">
        <f>SUMIFS(СВЦЭМ!$D$39:$D$782,СВЦЭМ!$A$39:$A$782,$A31,СВЦЭМ!$B$39:$B$782,G$11)+'СЕТ СН'!$F$11+СВЦЭМ!$D$10+'СЕТ СН'!$F$6-'СЕТ СН'!$F$23</f>
        <v>1813.0274512599999</v>
      </c>
      <c r="H31" s="36">
        <f>SUMIFS(СВЦЭМ!$D$39:$D$782,СВЦЭМ!$A$39:$A$782,$A31,СВЦЭМ!$B$39:$B$782,H$11)+'СЕТ СН'!$F$11+СВЦЭМ!$D$10+'СЕТ СН'!$F$6-'СЕТ СН'!$F$23</f>
        <v>1725.12949071</v>
      </c>
      <c r="I31" s="36">
        <f>SUMIFS(СВЦЭМ!$D$39:$D$782,СВЦЭМ!$A$39:$A$782,$A31,СВЦЭМ!$B$39:$B$782,I$11)+'СЕТ СН'!$F$11+СВЦЭМ!$D$10+'СЕТ СН'!$F$6-'СЕТ СН'!$F$23</f>
        <v>1689.59536146</v>
      </c>
      <c r="J31" s="36">
        <f>SUMIFS(СВЦЭМ!$D$39:$D$782,СВЦЭМ!$A$39:$A$782,$A31,СВЦЭМ!$B$39:$B$782,J$11)+'СЕТ СН'!$F$11+СВЦЭМ!$D$10+'СЕТ СН'!$F$6-'СЕТ СН'!$F$23</f>
        <v>1629.22813023</v>
      </c>
      <c r="K31" s="36">
        <f>SUMIFS(СВЦЭМ!$D$39:$D$782,СВЦЭМ!$A$39:$A$782,$A31,СВЦЭМ!$B$39:$B$782,K$11)+'СЕТ СН'!$F$11+СВЦЭМ!$D$10+'СЕТ СН'!$F$6-'СЕТ СН'!$F$23</f>
        <v>1550.1921831299999</v>
      </c>
      <c r="L31" s="36">
        <f>SUMIFS(СВЦЭМ!$D$39:$D$782,СВЦЭМ!$A$39:$A$782,$A31,СВЦЭМ!$B$39:$B$782,L$11)+'СЕТ СН'!$F$11+СВЦЭМ!$D$10+'СЕТ СН'!$F$6-'СЕТ СН'!$F$23</f>
        <v>1533.7936757299999</v>
      </c>
      <c r="M31" s="36">
        <f>SUMIFS(СВЦЭМ!$D$39:$D$782,СВЦЭМ!$A$39:$A$782,$A31,СВЦЭМ!$B$39:$B$782,M$11)+'СЕТ СН'!$F$11+СВЦЭМ!$D$10+'СЕТ СН'!$F$6-'СЕТ СН'!$F$23</f>
        <v>1561.82594735</v>
      </c>
      <c r="N31" s="36">
        <f>SUMIFS(СВЦЭМ!$D$39:$D$782,СВЦЭМ!$A$39:$A$782,$A31,СВЦЭМ!$B$39:$B$782,N$11)+'СЕТ СН'!$F$11+СВЦЭМ!$D$10+'СЕТ СН'!$F$6-'СЕТ СН'!$F$23</f>
        <v>1596.1778058899999</v>
      </c>
      <c r="O31" s="36">
        <f>SUMIFS(СВЦЭМ!$D$39:$D$782,СВЦЭМ!$A$39:$A$782,$A31,СВЦЭМ!$B$39:$B$782,O$11)+'СЕТ СН'!$F$11+СВЦЭМ!$D$10+'СЕТ СН'!$F$6-'СЕТ СН'!$F$23</f>
        <v>1612.91848521</v>
      </c>
      <c r="P31" s="36">
        <f>SUMIFS(СВЦЭМ!$D$39:$D$782,СВЦЭМ!$A$39:$A$782,$A31,СВЦЭМ!$B$39:$B$782,P$11)+'СЕТ СН'!$F$11+СВЦЭМ!$D$10+'СЕТ СН'!$F$6-'СЕТ СН'!$F$23</f>
        <v>1626.46641987</v>
      </c>
      <c r="Q31" s="36">
        <f>SUMIFS(СВЦЭМ!$D$39:$D$782,СВЦЭМ!$A$39:$A$782,$A31,СВЦЭМ!$B$39:$B$782,Q$11)+'СЕТ СН'!$F$11+СВЦЭМ!$D$10+'СЕТ СН'!$F$6-'СЕТ СН'!$F$23</f>
        <v>1636.6764403499999</v>
      </c>
      <c r="R31" s="36">
        <f>SUMIFS(СВЦЭМ!$D$39:$D$782,СВЦЭМ!$A$39:$A$782,$A31,СВЦЭМ!$B$39:$B$782,R$11)+'СЕТ СН'!$F$11+СВЦЭМ!$D$10+'СЕТ СН'!$F$6-'СЕТ СН'!$F$23</f>
        <v>1610.41142343</v>
      </c>
      <c r="S31" s="36">
        <f>SUMIFS(СВЦЭМ!$D$39:$D$782,СВЦЭМ!$A$39:$A$782,$A31,СВЦЭМ!$B$39:$B$782,S$11)+'СЕТ СН'!$F$11+СВЦЭМ!$D$10+'СЕТ СН'!$F$6-'СЕТ СН'!$F$23</f>
        <v>1606.83697643</v>
      </c>
      <c r="T31" s="36">
        <f>SUMIFS(СВЦЭМ!$D$39:$D$782,СВЦЭМ!$A$39:$A$782,$A31,СВЦЭМ!$B$39:$B$782,T$11)+'СЕТ СН'!$F$11+СВЦЭМ!$D$10+'СЕТ СН'!$F$6-'СЕТ СН'!$F$23</f>
        <v>1598.39992046</v>
      </c>
      <c r="U31" s="36">
        <f>SUMIFS(СВЦЭМ!$D$39:$D$782,СВЦЭМ!$A$39:$A$782,$A31,СВЦЭМ!$B$39:$B$782,U$11)+'СЕТ СН'!$F$11+СВЦЭМ!$D$10+'СЕТ СН'!$F$6-'СЕТ СН'!$F$23</f>
        <v>1596.0430318799999</v>
      </c>
      <c r="V31" s="36">
        <f>SUMIFS(СВЦЭМ!$D$39:$D$782,СВЦЭМ!$A$39:$A$782,$A31,СВЦЭМ!$B$39:$B$782,V$11)+'СЕТ СН'!$F$11+СВЦЭМ!$D$10+'СЕТ СН'!$F$6-'СЕТ СН'!$F$23</f>
        <v>1606.21219505</v>
      </c>
      <c r="W31" s="36">
        <f>SUMIFS(СВЦЭМ!$D$39:$D$782,СВЦЭМ!$A$39:$A$782,$A31,СВЦЭМ!$B$39:$B$782,W$11)+'СЕТ СН'!$F$11+СВЦЭМ!$D$10+'СЕТ СН'!$F$6-'СЕТ СН'!$F$23</f>
        <v>1559.7093859700001</v>
      </c>
      <c r="X31" s="36">
        <f>SUMIFS(СВЦЭМ!$D$39:$D$782,СВЦЭМ!$A$39:$A$782,$A31,СВЦЭМ!$B$39:$B$782,X$11)+'СЕТ СН'!$F$11+СВЦЭМ!$D$10+'СЕТ СН'!$F$6-'СЕТ СН'!$F$23</f>
        <v>1608.0413148600001</v>
      </c>
      <c r="Y31" s="36">
        <f>SUMIFS(СВЦЭМ!$D$39:$D$782,СВЦЭМ!$A$39:$A$782,$A31,СВЦЭМ!$B$39:$B$782,Y$11)+'СЕТ СН'!$F$11+СВЦЭМ!$D$10+'СЕТ СН'!$F$6-'СЕТ СН'!$F$23</f>
        <v>1700.66473111</v>
      </c>
    </row>
    <row r="32" spans="1:25" ht="15.75" x14ac:dyDescent="0.2">
      <c r="A32" s="35">
        <f t="shared" si="0"/>
        <v>45098</v>
      </c>
      <c r="B32" s="36">
        <f>SUMIFS(СВЦЭМ!$D$39:$D$782,СВЦЭМ!$A$39:$A$782,$A32,СВЦЭМ!$B$39:$B$782,B$11)+'СЕТ СН'!$F$11+СВЦЭМ!$D$10+'СЕТ СН'!$F$6-'СЕТ СН'!$F$23</f>
        <v>1722.00341134</v>
      </c>
      <c r="C32" s="36">
        <f>SUMIFS(СВЦЭМ!$D$39:$D$782,СВЦЭМ!$A$39:$A$782,$A32,СВЦЭМ!$B$39:$B$782,C$11)+'СЕТ СН'!$F$11+СВЦЭМ!$D$10+'СЕТ СН'!$F$6-'СЕТ СН'!$F$23</f>
        <v>1834.65602739</v>
      </c>
      <c r="D32" s="36">
        <f>SUMIFS(СВЦЭМ!$D$39:$D$782,СВЦЭМ!$A$39:$A$782,$A32,СВЦЭМ!$B$39:$B$782,D$11)+'СЕТ СН'!$F$11+СВЦЭМ!$D$10+'СЕТ СН'!$F$6-'СЕТ СН'!$F$23</f>
        <v>1933.4467597299999</v>
      </c>
      <c r="E32" s="36">
        <f>SUMIFS(СВЦЭМ!$D$39:$D$782,СВЦЭМ!$A$39:$A$782,$A32,СВЦЭМ!$B$39:$B$782,E$11)+'СЕТ СН'!$F$11+СВЦЭМ!$D$10+'СЕТ СН'!$F$6-'СЕТ СН'!$F$23</f>
        <v>1953.4740398199999</v>
      </c>
      <c r="F32" s="36">
        <f>SUMIFS(СВЦЭМ!$D$39:$D$782,СВЦЭМ!$A$39:$A$782,$A32,СВЦЭМ!$B$39:$B$782,F$11)+'СЕТ СН'!$F$11+СВЦЭМ!$D$10+'СЕТ СН'!$F$6-'СЕТ СН'!$F$23</f>
        <v>1941.7083424800001</v>
      </c>
      <c r="G32" s="36">
        <f>SUMIFS(СВЦЭМ!$D$39:$D$782,СВЦЭМ!$A$39:$A$782,$A32,СВЦЭМ!$B$39:$B$782,G$11)+'СЕТ СН'!$F$11+СВЦЭМ!$D$10+'СЕТ СН'!$F$6-'СЕТ СН'!$F$23</f>
        <v>1902.14198848</v>
      </c>
      <c r="H32" s="36">
        <f>SUMIFS(СВЦЭМ!$D$39:$D$782,СВЦЭМ!$A$39:$A$782,$A32,СВЦЭМ!$B$39:$B$782,H$11)+'СЕТ СН'!$F$11+СВЦЭМ!$D$10+'СЕТ СН'!$F$6-'СЕТ СН'!$F$23</f>
        <v>1756.5683169199999</v>
      </c>
      <c r="I32" s="36">
        <f>SUMIFS(СВЦЭМ!$D$39:$D$782,СВЦЭМ!$A$39:$A$782,$A32,СВЦЭМ!$B$39:$B$782,I$11)+'СЕТ СН'!$F$11+СВЦЭМ!$D$10+'СЕТ СН'!$F$6-'СЕТ СН'!$F$23</f>
        <v>1691.4905045200001</v>
      </c>
      <c r="J32" s="36">
        <f>SUMIFS(СВЦЭМ!$D$39:$D$782,СВЦЭМ!$A$39:$A$782,$A32,СВЦЭМ!$B$39:$B$782,J$11)+'СЕТ СН'!$F$11+СВЦЭМ!$D$10+'СЕТ СН'!$F$6-'СЕТ СН'!$F$23</f>
        <v>1603.9322719300001</v>
      </c>
      <c r="K32" s="36">
        <f>SUMIFS(СВЦЭМ!$D$39:$D$782,СВЦЭМ!$A$39:$A$782,$A32,СВЦЭМ!$B$39:$B$782,K$11)+'СЕТ СН'!$F$11+СВЦЭМ!$D$10+'СЕТ СН'!$F$6-'СЕТ СН'!$F$23</f>
        <v>1595.38101381</v>
      </c>
      <c r="L32" s="36">
        <f>SUMIFS(СВЦЭМ!$D$39:$D$782,СВЦЭМ!$A$39:$A$782,$A32,СВЦЭМ!$B$39:$B$782,L$11)+'СЕТ СН'!$F$11+СВЦЭМ!$D$10+'СЕТ СН'!$F$6-'СЕТ СН'!$F$23</f>
        <v>1626.1836918500001</v>
      </c>
      <c r="M32" s="36">
        <f>SUMIFS(СВЦЭМ!$D$39:$D$782,СВЦЭМ!$A$39:$A$782,$A32,СВЦЭМ!$B$39:$B$782,M$11)+'СЕТ СН'!$F$11+СВЦЭМ!$D$10+'СЕТ СН'!$F$6-'СЕТ СН'!$F$23</f>
        <v>1647.3117419499999</v>
      </c>
      <c r="N32" s="36">
        <f>SUMIFS(СВЦЭМ!$D$39:$D$782,СВЦЭМ!$A$39:$A$782,$A32,СВЦЭМ!$B$39:$B$782,N$11)+'СЕТ СН'!$F$11+СВЦЭМ!$D$10+'СЕТ СН'!$F$6-'СЕТ СН'!$F$23</f>
        <v>1699.7730480800001</v>
      </c>
      <c r="O32" s="36">
        <f>SUMIFS(СВЦЭМ!$D$39:$D$782,СВЦЭМ!$A$39:$A$782,$A32,СВЦЭМ!$B$39:$B$782,O$11)+'СЕТ СН'!$F$11+СВЦЭМ!$D$10+'СЕТ СН'!$F$6-'СЕТ СН'!$F$23</f>
        <v>1661.68030942</v>
      </c>
      <c r="P32" s="36">
        <f>SUMIFS(СВЦЭМ!$D$39:$D$782,СВЦЭМ!$A$39:$A$782,$A32,СВЦЭМ!$B$39:$B$782,P$11)+'СЕТ СН'!$F$11+СВЦЭМ!$D$10+'СЕТ СН'!$F$6-'СЕТ СН'!$F$23</f>
        <v>1678.96306179</v>
      </c>
      <c r="Q32" s="36">
        <f>SUMIFS(СВЦЭМ!$D$39:$D$782,СВЦЭМ!$A$39:$A$782,$A32,СВЦЭМ!$B$39:$B$782,Q$11)+'СЕТ СН'!$F$11+СВЦЭМ!$D$10+'СЕТ СН'!$F$6-'СЕТ СН'!$F$23</f>
        <v>1679.9701073199999</v>
      </c>
      <c r="R32" s="36">
        <f>SUMIFS(СВЦЭМ!$D$39:$D$782,СВЦЭМ!$A$39:$A$782,$A32,СВЦЭМ!$B$39:$B$782,R$11)+'СЕТ СН'!$F$11+СВЦЭМ!$D$10+'СЕТ СН'!$F$6-'СЕТ СН'!$F$23</f>
        <v>1669.754557</v>
      </c>
      <c r="S32" s="36">
        <f>SUMIFS(СВЦЭМ!$D$39:$D$782,СВЦЭМ!$A$39:$A$782,$A32,СВЦЭМ!$B$39:$B$782,S$11)+'СЕТ СН'!$F$11+СВЦЭМ!$D$10+'СЕТ СН'!$F$6-'СЕТ СН'!$F$23</f>
        <v>1648.5710321500001</v>
      </c>
      <c r="T32" s="36">
        <f>SUMIFS(СВЦЭМ!$D$39:$D$782,СВЦЭМ!$A$39:$A$782,$A32,СВЦЭМ!$B$39:$B$782,T$11)+'СЕТ СН'!$F$11+СВЦЭМ!$D$10+'СЕТ СН'!$F$6-'СЕТ СН'!$F$23</f>
        <v>1659.46761356</v>
      </c>
      <c r="U32" s="36">
        <f>SUMIFS(СВЦЭМ!$D$39:$D$782,СВЦЭМ!$A$39:$A$782,$A32,СВЦЭМ!$B$39:$B$782,U$11)+'СЕТ СН'!$F$11+СВЦЭМ!$D$10+'СЕТ СН'!$F$6-'СЕТ СН'!$F$23</f>
        <v>1649.31003427</v>
      </c>
      <c r="V32" s="36">
        <f>SUMIFS(СВЦЭМ!$D$39:$D$782,СВЦЭМ!$A$39:$A$782,$A32,СВЦЭМ!$B$39:$B$782,V$11)+'СЕТ СН'!$F$11+СВЦЭМ!$D$10+'СЕТ СН'!$F$6-'СЕТ СН'!$F$23</f>
        <v>1631.0362681199999</v>
      </c>
      <c r="W32" s="36">
        <f>SUMIFS(СВЦЭМ!$D$39:$D$782,СВЦЭМ!$A$39:$A$782,$A32,СВЦЭМ!$B$39:$B$782,W$11)+'СЕТ СН'!$F$11+СВЦЭМ!$D$10+'СЕТ СН'!$F$6-'СЕТ СН'!$F$23</f>
        <v>1648.4834298399999</v>
      </c>
      <c r="X32" s="36">
        <f>SUMIFS(СВЦЭМ!$D$39:$D$782,СВЦЭМ!$A$39:$A$782,$A32,СВЦЭМ!$B$39:$B$782,X$11)+'СЕТ СН'!$F$11+СВЦЭМ!$D$10+'СЕТ СН'!$F$6-'СЕТ СН'!$F$23</f>
        <v>1699.0103746899999</v>
      </c>
      <c r="Y32" s="36">
        <f>SUMIFS(СВЦЭМ!$D$39:$D$782,СВЦЭМ!$A$39:$A$782,$A32,СВЦЭМ!$B$39:$B$782,Y$11)+'СЕТ СН'!$F$11+СВЦЭМ!$D$10+'СЕТ СН'!$F$6-'СЕТ СН'!$F$23</f>
        <v>1809.3124888499999</v>
      </c>
    </row>
    <row r="33" spans="1:27" ht="15.75" x14ac:dyDescent="0.2">
      <c r="A33" s="35">
        <f t="shared" si="0"/>
        <v>45099</v>
      </c>
      <c r="B33" s="36">
        <f>SUMIFS(СВЦЭМ!$D$39:$D$782,СВЦЭМ!$A$39:$A$782,$A33,СВЦЭМ!$B$39:$B$782,B$11)+'СЕТ СН'!$F$11+СВЦЭМ!$D$10+'СЕТ СН'!$F$6-'СЕТ СН'!$F$23</f>
        <v>1825.0658842400001</v>
      </c>
      <c r="C33" s="36">
        <f>SUMIFS(СВЦЭМ!$D$39:$D$782,СВЦЭМ!$A$39:$A$782,$A33,СВЦЭМ!$B$39:$B$782,C$11)+'СЕТ СН'!$F$11+СВЦЭМ!$D$10+'СЕТ СН'!$F$6-'СЕТ СН'!$F$23</f>
        <v>1899.1378377599999</v>
      </c>
      <c r="D33" s="36">
        <f>SUMIFS(СВЦЭМ!$D$39:$D$782,СВЦЭМ!$A$39:$A$782,$A33,СВЦЭМ!$B$39:$B$782,D$11)+'СЕТ СН'!$F$11+СВЦЭМ!$D$10+'СЕТ СН'!$F$6-'СЕТ СН'!$F$23</f>
        <v>1924.0584244899999</v>
      </c>
      <c r="E33" s="36">
        <f>SUMIFS(СВЦЭМ!$D$39:$D$782,СВЦЭМ!$A$39:$A$782,$A33,СВЦЭМ!$B$39:$B$782,E$11)+'СЕТ СН'!$F$11+СВЦЭМ!$D$10+'СЕТ СН'!$F$6-'СЕТ СН'!$F$23</f>
        <v>1900.8969628099999</v>
      </c>
      <c r="F33" s="36">
        <f>SUMIFS(СВЦЭМ!$D$39:$D$782,СВЦЭМ!$A$39:$A$782,$A33,СВЦЭМ!$B$39:$B$782,F$11)+'СЕТ СН'!$F$11+СВЦЭМ!$D$10+'СЕТ СН'!$F$6-'СЕТ СН'!$F$23</f>
        <v>1900.90000915</v>
      </c>
      <c r="G33" s="36">
        <f>SUMIFS(СВЦЭМ!$D$39:$D$782,СВЦЭМ!$A$39:$A$782,$A33,СВЦЭМ!$B$39:$B$782,G$11)+'СЕТ СН'!$F$11+СВЦЭМ!$D$10+'СЕТ СН'!$F$6-'СЕТ СН'!$F$23</f>
        <v>1909.0763902900001</v>
      </c>
      <c r="H33" s="36">
        <f>SUMIFS(СВЦЭМ!$D$39:$D$782,СВЦЭМ!$A$39:$A$782,$A33,СВЦЭМ!$B$39:$B$782,H$11)+'СЕТ СН'!$F$11+СВЦЭМ!$D$10+'СЕТ СН'!$F$6-'СЕТ СН'!$F$23</f>
        <v>1733.2218450400001</v>
      </c>
      <c r="I33" s="36">
        <f>SUMIFS(СВЦЭМ!$D$39:$D$782,СВЦЭМ!$A$39:$A$782,$A33,СВЦЭМ!$B$39:$B$782,I$11)+'СЕТ СН'!$F$11+СВЦЭМ!$D$10+'СЕТ СН'!$F$6-'СЕТ СН'!$F$23</f>
        <v>1704.62136809</v>
      </c>
      <c r="J33" s="36">
        <f>SUMIFS(СВЦЭМ!$D$39:$D$782,СВЦЭМ!$A$39:$A$782,$A33,СВЦЭМ!$B$39:$B$782,J$11)+'СЕТ СН'!$F$11+СВЦЭМ!$D$10+'СЕТ СН'!$F$6-'СЕТ СН'!$F$23</f>
        <v>1624.773551</v>
      </c>
      <c r="K33" s="36">
        <f>SUMIFS(СВЦЭМ!$D$39:$D$782,СВЦЭМ!$A$39:$A$782,$A33,СВЦЭМ!$B$39:$B$782,K$11)+'СЕТ СН'!$F$11+СВЦЭМ!$D$10+'СЕТ СН'!$F$6-'СЕТ СН'!$F$23</f>
        <v>1604.64346647</v>
      </c>
      <c r="L33" s="36">
        <f>SUMIFS(СВЦЭМ!$D$39:$D$782,СВЦЭМ!$A$39:$A$782,$A33,СВЦЭМ!$B$39:$B$782,L$11)+'СЕТ СН'!$F$11+СВЦЭМ!$D$10+'СЕТ СН'!$F$6-'СЕТ СН'!$F$23</f>
        <v>1605.97808285</v>
      </c>
      <c r="M33" s="36">
        <f>SUMIFS(СВЦЭМ!$D$39:$D$782,СВЦЭМ!$A$39:$A$782,$A33,СВЦЭМ!$B$39:$B$782,M$11)+'СЕТ СН'!$F$11+СВЦЭМ!$D$10+'СЕТ СН'!$F$6-'СЕТ СН'!$F$23</f>
        <v>1642.86908907</v>
      </c>
      <c r="N33" s="36">
        <f>SUMIFS(СВЦЭМ!$D$39:$D$782,СВЦЭМ!$A$39:$A$782,$A33,СВЦЭМ!$B$39:$B$782,N$11)+'СЕТ СН'!$F$11+СВЦЭМ!$D$10+'СЕТ СН'!$F$6-'СЕТ СН'!$F$23</f>
        <v>1689.0994552100001</v>
      </c>
      <c r="O33" s="36">
        <f>SUMIFS(СВЦЭМ!$D$39:$D$782,СВЦЭМ!$A$39:$A$782,$A33,СВЦЭМ!$B$39:$B$782,O$11)+'СЕТ СН'!$F$11+СВЦЭМ!$D$10+'СЕТ СН'!$F$6-'СЕТ СН'!$F$23</f>
        <v>1693.8650263300001</v>
      </c>
      <c r="P33" s="36">
        <f>SUMIFS(СВЦЭМ!$D$39:$D$782,СВЦЭМ!$A$39:$A$782,$A33,СВЦЭМ!$B$39:$B$782,P$11)+'СЕТ СН'!$F$11+СВЦЭМ!$D$10+'СЕТ СН'!$F$6-'СЕТ СН'!$F$23</f>
        <v>1690.9334959</v>
      </c>
      <c r="Q33" s="36">
        <f>SUMIFS(СВЦЭМ!$D$39:$D$782,СВЦЭМ!$A$39:$A$782,$A33,СВЦЭМ!$B$39:$B$782,Q$11)+'СЕТ СН'!$F$11+СВЦЭМ!$D$10+'СЕТ СН'!$F$6-'СЕТ СН'!$F$23</f>
        <v>1689.4100632899999</v>
      </c>
      <c r="R33" s="36">
        <f>SUMIFS(СВЦЭМ!$D$39:$D$782,СВЦЭМ!$A$39:$A$782,$A33,СВЦЭМ!$B$39:$B$782,R$11)+'СЕТ СН'!$F$11+СВЦЭМ!$D$10+'СЕТ СН'!$F$6-'СЕТ СН'!$F$23</f>
        <v>1675.1017453499999</v>
      </c>
      <c r="S33" s="36">
        <f>SUMIFS(СВЦЭМ!$D$39:$D$782,СВЦЭМ!$A$39:$A$782,$A33,СВЦЭМ!$B$39:$B$782,S$11)+'СЕТ СН'!$F$11+СВЦЭМ!$D$10+'СЕТ СН'!$F$6-'СЕТ СН'!$F$23</f>
        <v>1651.88477539</v>
      </c>
      <c r="T33" s="36">
        <f>SUMIFS(СВЦЭМ!$D$39:$D$782,СВЦЭМ!$A$39:$A$782,$A33,СВЦЭМ!$B$39:$B$782,T$11)+'СЕТ СН'!$F$11+СВЦЭМ!$D$10+'СЕТ СН'!$F$6-'СЕТ СН'!$F$23</f>
        <v>1672.80334541</v>
      </c>
      <c r="U33" s="36">
        <f>SUMIFS(СВЦЭМ!$D$39:$D$782,СВЦЭМ!$A$39:$A$782,$A33,СВЦЭМ!$B$39:$B$782,U$11)+'СЕТ СН'!$F$11+СВЦЭМ!$D$10+'СЕТ СН'!$F$6-'СЕТ СН'!$F$23</f>
        <v>1644.93878735</v>
      </c>
      <c r="V33" s="36">
        <f>SUMIFS(СВЦЭМ!$D$39:$D$782,СВЦЭМ!$A$39:$A$782,$A33,СВЦЭМ!$B$39:$B$782,V$11)+'СЕТ СН'!$F$11+СВЦЭМ!$D$10+'СЕТ СН'!$F$6-'СЕТ СН'!$F$23</f>
        <v>1602.9836121599999</v>
      </c>
      <c r="W33" s="36">
        <f>SUMIFS(СВЦЭМ!$D$39:$D$782,СВЦЭМ!$A$39:$A$782,$A33,СВЦЭМ!$B$39:$B$782,W$11)+'СЕТ СН'!$F$11+СВЦЭМ!$D$10+'СЕТ СН'!$F$6-'СЕТ СН'!$F$23</f>
        <v>1638.3982364000001</v>
      </c>
      <c r="X33" s="36">
        <f>SUMIFS(СВЦЭМ!$D$39:$D$782,СВЦЭМ!$A$39:$A$782,$A33,СВЦЭМ!$B$39:$B$782,X$11)+'СЕТ СН'!$F$11+СВЦЭМ!$D$10+'СЕТ СН'!$F$6-'СЕТ СН'!$F$23</f>
        <v>1699.90152979</v>
      </c>
      <c r="Y33" s="36">
        <f>SUMIFS(СВЦЭМ!$D$39:$D$782,СВЦЭМ!$A$39:$A$782,$A33,СВЦЭМ!$B$39:$B$782,Y$11)+'СЕТ СН'!$F$11+СВЦЭМ!$D$10+'СЕТ СН'!$F$6-'СЕТ СН'!$F$23</f>
        <v>1786.93110972</v>
      </c>
    </row>
    <row r="34" spans="1:27" ht="15.75" x14ac:dyDescent="0.2">
      <c r="A34" s="35">
        <f t="shared" si="0"/>
        <v>45100</v>
      </c>
      <c r="B34" s="36">
        <f>SUMIFS(СВЦЭМ!$D$39:$D$782,СВЦЭМ!$A$39:$A$782,$A34,СВЦЭМ!$B$39:$B$782,B$11)+'СЕТ СН'!$F$11+СВЦЭМ!$D$10+'СЕТ СН'!$F$6-'СЕТ СН'!$F$23</f>
        <v>1803.52664882</v>
      </c>
      <c r="C34" s="36">
        <f>SUMIFS(СВЦЭМ!$D$39:$D$782,СВЦЭМ!$A$39:$A$782,$A34,СВЦЭМ!$B$39:$B$782,C$11)+'СЕТ СН'!$F$11+СВЦЭМ!$D$10+'СЕТ СН'!$F$6-'СЕТ СН'!$F$23</f>
        <v>1926.5345988199999</v>
      </c>
      <c r="D34" s="36">
        <f>SUMIFS(СВЦЭМ!$D$39:$D$782,СВЦЭМ!$A$39:$A$782,$A34,СВЦЭМ!$B$39:$B$782,D$11)+'СЕТ СН'!$F$11+СВЦЭМ!$D$10+'СЕТ СН'!$F$6-'СЕТ СН'!$F$23</f>
        <v>1991.38691563</v>
      </c>
      <c r="E34" s="36">
        <f>SUMIFS(СВЦЭМ!$D$39:$D$782,СВЦЭМ!$A$39:$A$782,$A34,СВЦЭМ!$B$39:$B$782,E$11)+'СЕТ СН'!$F$11+СВЦЭМ!$D$10+'СЕТ СН'!$F$6-'СЕТ СН'!$F$23</f>
        <v>1967.5032467399999</v>
      </c>
      <c r="F34" s="36">
        <f>SUMIFS(СВЦЭМ!$D$39:$D$782,СВЦЭМ!$A$39:$A$782,$A34,СВЦЭМ!$B$39:$B$782,F$11)+'СЕТ СН'!$F$11+СВЦЭМ!$D$10+'СЕТ СН'!$F$6-'СЕТ СН'!$F$23</f>
        <v>1955.6809458099999</v>
      </c>
      <c r="G34" s="36">
        <f>SUMIFS(СВЦЭМ!$D$39:$D$782,СВЦЭМ!$A$39:$A$782,$A34,СВЦЭМ!$B$39:$B$782,G$11)+'СЕТ СН'!$F$11+СВЦЭМ!$D$10+'СЕТ СН'!$F$6-'СЕТ СН'!$F$23</f>
        <v>1866.76696468</v>
      </c>
      <c r="H34" s="36">
        <f>SUMIFS(СВЦЭМ!$D$39:$D$782,СВЦЭМ!$A$39:$A$782,$A34,СВЦЭМ!$B$39:$B$782,H$11)+'СЕТ СН'!$F$11+СВЦЭМ!$D$10+'СЕТ СН'!$F$6-'СЕТ СН'!$F$23</f>
        <v>1742.01643433</v>
      </c>
      <c r="I34" s="36">
        <f>SUMIFS(СВЦЭМ!$D$39:$D$782,СВЦЭМ!$A$39:$A$782,$A34,СВЦЭМ!$B$39:$B$782,I$11)+'СЕТ СН'!$F$11+СВЦЭМ!$D$10+'СЕТ СН'!$F$6-'СЕТ СН'!$F$23</f>
        <v>1613.4028935199999</v>
      </c>
      <c r="J34" s="36">
        <f>SUMIFS(СВЦЭМ!$D$39:$D$782,СВЦЭМ!$A$39:$A$782,$A34,СВЦЭМ!$B$39:$B$782,J$11)+'СЕТ СН'!$F$11+СВЦЭМ!$D$10+'СЕТ СН'!$F$6-'СЕТ СН'!$F$23</f>
        <v>1551.62759181</v>
      </c>
      <c r="K34" s="36">
        <f>SUMIFS(СВЦЭМ!$D$39:$D$782,СВЦЭМ!$A$39:$A$782,$A34,СВЦЭМ!$B$39:$B$782,K$11)+'СЕТ СН'!$F$11+СВЦЭМ!$D$10+'СЕТ СН'!$F$6-'СЕТ СН'!$F$23</f>
        <v>1490.6893639099999</v>
      </c>
      <c r="L34" s="36">
        <f>SUMIFS(СВЦЭМ!$D$39:$D$782,СВЦЭМ!$A$39:$A$782,$A34,СВЦЭМ!$B$39:$B$782,L$11)+'СЕТ СН'!$F$11+СВЦЭМ!$D$10+'СЕТ СН'!$F$6-'СЕТ СН'!$F$23</f>
        <v>1443.49153161</v>
      </c>
      <c r="M34" s="36">
        <f>SUMIFS(СВЦЭМ!$D$39:$D$782,СВЦЭМ!$A$39:$A$782,$A34,СВЦЭМ!$B$39:$B$782,M$11)+'СЕТ СН'!$F$11+СВЦЭМ!$D$10+'СЕТ СН'!$F$6-'СЕТ СН'!$F$23</f>
        <v>1460.62368298</v>
      </c>
      <c r="N34" s="36">
        <f>SUMIFS(СВЦЭМ!$D$39:$D$782,СВЦЭМ!$A$39:$A$782,$A34,СВЦЭМ!$B$39:$B$782,N$11)+'СЕТ СН'!$F$11+СВЦЭМ!$D$10+'СЕТ СН'!$F$6-'СЕТ СН'!$F$23</f>
        <v>1495.55669489</v>
      </c>
      <c r="O34" s="36">
        <f>SUMIFS(СВЦЭМ!$D$39:$D$782,СВЦЭМ!$A$39:$A$782,$A34,СВЦЭМ!$B$39:$B$782,O$11)+'СЕТ СН'!$F$11+СВЦЭМ!$D$10+'СЕТ СН'!$F$6-'СЕТ СН'!$F$23</f>
        <v>1527.3527732800001</v>
      </c>
      <c r="P34" s="36">
        <f>SUMIFS(СВЦЭМ!$D$39:$D$782,СВЦЭМ!$A$39:$A$782,$A34,СВЦЭМ!$B$39:$B$782,P$11)+'СЕТ СН'!$F$11+СВЦЭМ!$D$10+'СЕТ СН'!$F$6-'СЕТ СН'!$F$23</f>
        <v>1540.3936186000001</v>
      </c>
      <c r="Q34" s="36">
        <f>SUMIFS(СВЦЭМ!$D$39:$D$782,СВЦЭМ!$A$39:$A$782,$A34,СВЦЭМ!$B$39:$B$782,Q$11)+'СЕТ СН'!$F$11+СВЦЭМ!$D$10+'СЕТ СН'!$F$6-'СЕТ СН'!$F$23</f>
        <v>1549.86313608</v>
      </c>
      <c r="R34" s="36">
        <f>SUMIFS(СВЦЭМ!$D$39:$D$782,СВЦЭМ!$A$39:$A$782,$A34,СВЦЭМ!$B$39:$B$782,R$11)+'СЕТ СН'!$F$11+СВЦЭМ!$D$10+'СЕТ СН'!$F$6-'СЕТ СН'!$F$23</f>
        <v>1524.6219076299999</v>
      </c>
      <c r="S34" s="36">
        <f>SUMIFS(СВЦЭМ!$D$39:$D$782,СВЦЭМ!$A$39:$A$782,$A34,СВЦЭМ!$B$39:$B$782,S$11)+'СЕТ СН'!$F$11+СВЦЭМ!$D$10+'СЕТ СН'!$F$6-'СЕТ СН'!$F$23</f>
        <v>1511.57610808</v>
      </c>
      <c r="T34" s="36">
        <f>SUMIFS(СВЦЭМ!$D$39:$D$782,СВЦЭМ!$A$39:$A$782,$A34,СВЦЭМ!$B$39:$B$782,T$11)+'СЕТ СН'!$F$11+СВЦЭМ!$D$10+'СЕТ СН'!$F$6-'СЕТ СН'!$F$23</f>
        <v>1510.08460696</v>
      </c>
      <c r="U34" s="36">
        <f>SUMIFS(СВЦЭМ!$D$39:$D$782,СВЦЭМ!$A$39:$A$782,$A34,СВЦЭМ!$B$39:$B$782,U$11)+'СЕТ СН'!$F$11+СВЦЭМ!$D$10+'СЕТ СН'!$F$6-'СЕТ СН'!$F$23</f>
        <v>1519.7744623399999</v>
      </c>
      <c r="V34" s="36">
        <f>SUMIFS(СВЦЭМ!$D$39:$D$782,СВЦЭМ!$A$39:$A$782,$A34,СВЦЭМ!$B$39:$B$782,V$11)+'СЕТ СН'!$F$11+СВЦЭМ!$D$10+'СЕТ СН'!$F$6-'СЕТ СН'!$F$23</f>
        <v>1523.2401219000001</v>
      </c>
      <c r="W34" s="36">
        <f>SUMIFS(СВЦЭМ!$D$39:$D$782,СВЦЭМ!$A$39:$A$782,$A34,СВЦЭМ!$B$39:$B$782,W$11)+'СЕТ СН'!$F$11+СВЦЭМ!$D$10+'СЕТ СН'!$F$6-'СЕТ СН'!$F$23</f>
        <v>1503.83828019</v>
      </c>
      <c r="X34" s="36">
        <f>SUMIFS(СВЦЭМ!$D$39:$D$782,СВЦЭМ!$A$39:$A$782,$A34,СВЦЭМ!$B$39:$B$782,X$11)+'СЕТ СН'!$F$11+СВЦЭМ!$D$10+'СЕТ СН'!$F$6-'СЕТ СН'!$F$23</f>
        <v>1533.68148023</v>
      </c>
      <c r="Y34" s="36">
        <f>SUMIFS(СВЦЭМ!$D$39:$D$782,СВЦЭМ!$A$39:$A$782,$A34,СВЦЭМ!$B$39:$B$782,Y$11)+'СЕТ СН'!$F$11+СВЦЭМ!$D$10+'СЕТ СН'!$F$6-'СЕТ СН'!$F$23</f>
        <v>1685.38247424</v>
      </c>
    </row>
    <row r="35" spans="1:27" ht="15.75" x14ac:dyDescent="0.2">
      <c r="A35" s="35">
        <f t="shared" si="0"/>
        <v>45101</v>
      </c>
      <c r="B35" s="36">
        <f>SUMIFS(СВЦЭМ!$D$39:$D$782,СВЦЭМ!$A$39:$A$782,$A35,СВЦЭМ!$B$39:$B$782,B$11)+'СЕТ СН'!$F$11+СВЦЭМ!$D$10+'СЕТ СН'!$F$6-'СЕТ СН'!$F$23</f>
        <v>1660.82283153</v>
      </c>
      <c r="C35" s="36">
        <f>SUMIFS(СВЦЭМ!$D$39:$D$782,СВЦЭМ!$A$39:$A$782,$A35,СВЦЭМ!$B$39:$B$782,C$11)+'СЕТ СН'!$F$11+СВЦЭМ!$D$10+'СЕТ СН'!$F$6-'СЕТ СН'!$F$23</f>
        <v>1746.4034592099999</v>
      </c>
      <c r="D35" s="36">
        <f>SUMIFS(СВЦЭМ!$D$39:$D$782,СВЦЭМ!$A$39:$A$782,$A35,СВЦЭМ!$B$39:$B$782,D$11)+'СЕТ СН'!$F$11+СВЦЭМ!$D$10+'СЕТ СН'!$F$6-'СЕТ СН'!$F$23</f>
        <v>1828.9706572499999</v>
      </c>
      <c r="E35" s="36">
        <f>SUMIFS(СВЦЭМ!$D$39:$D$782,СВЦЭМ!$A$39:$A$782,$A35,СВЦЭМ!$B$39:$B$782,E$11)+'СЕТ СН'!$F$11+СВЦЭМ!$D$10+'СЕТ СН'!$F$6-'СЕТ СН'!$F$23</f>
        <v>1826.794173</v>
      </c>
      <c r="F35" s="36">
        <f>SUMIFS(СВЦЭМ!$D$39:$D$782,СВЦЭМ!$A$39:$A$782,$A35,СВЦЭМ!$B$39:$B$782,F$11)+'СЕТ СН'!$F$11+СВЦЭМ!$D$10+'СЕТ СН'!$F$6-'СЕТ СН'!$F$23</f>
        <v>1824.2066713899999</v>
      </c>
      <c r="G35" s="36">
        <f>SUMIFS(СВЦЭМ!$D$39:$D$782,СВЦЭМ!$A$39:$A$782,$A35,СВЦЭМ!$B$39:$B$782,G$11)+'СЕТ СН'!$F$11+СВЦЭМ!$D$10+'СЕТ СН'!$F$6-'СЕТ СН'!$F$23</f>
        <v>1826.8531853699999</v>
      </c>
      <c r="H35" s="36">
        <f>SUMIFS(СВЦЭМ!$D$39:$D$782,СВЦЭМ!$A$39:$A$782,$A35,СВЦЭМ!$B$39:$B$782,H$11)+'СЕТ СН'!$F$11+СВЦЭМ!$D$10+'СЕТ СН'!$F$6-'СЕТ СН'!$F$23</f>
        <v>1782.65409673</v>
      </c>
      <c r="I35" s="36">
        <f>SUMIFS(СВЦЭМ!$D$39:$D$782,СВЦЭМ!$A$39:$A$782,$A35,СВЦЭМ!$B$39:$B$782,I$11)+'СЕТ СН'!$F$11+СВЦЭМ!$D$10+'СЕТ СН'!$F$6-'СЕТ СН'!$F$23</f>
        <v>1729.3068336399999</v>
      </c>
      <c r="J35" s="36">
        <f>SUMIFS(СВЦЭМ!$D$39:$D$782,СВЦЭМ!$A$39:$A$782,$A35,СВЦЭМ!$B$39:$B$782,J$11)+'СЕТ СН'!$F$11+СВЦЭМ!$D$10+'СЕТ СН'!$F$6-'СЕТ СН'!$F$23</f>
        <v>1625.21902097</v>
      </c>
      <c r="K35" s="36">
        <f>SUMIFS(СВЦЭМ!$D$39:$D$782,СВЦЭМ!$A$39:$A$782,$A35,СВЦЭМ!$B$39:$B$782,K$11)+'СЕТ СН'!$F$11+СВЦЭМ!$D$10+'СЕТ СН'!$F$6-'СЕТ СН'!$F$23</f>
        <v>1546.74232194</v>
      </c>
      <c r="L35" s="36">
        <f>SUMIFS(СВЦЭМ!$D$39:$D$782,СВЦЭМ!$A$39:$A$782,$A35,СВЦЭМ!$B$39:$B$782,L$11)+'СЕТ СН'!$F$11+СВЦЭМ!$D$10+'СЕТ СН'!$F$6-'СЕТ СН'!$F$23</f>
        <v>1536.50332048</v>
      </c>
      <c r="M35" s="36">
        <f>SUMIFS(СВЦЭМ!$D$39:$D$782,СВЦЭМ!$A$39:$A$782,$A35,СВЦЭМ!$B$39:$B$782,M$11)+'СЕТ СН'!$F$11+СВЦЭМ!$D$10+'СЕТ СН'!$F$6-'СЕТ СН'!$F$23</f>
        <v>1562.0054830899999</v>
      </c>
      <c r="N35" s="36">
        <f>SUMIFS(СВЦЭМ!$D$39:$D$782,СВЦЭМ!$A$39:$A$782,$A35,СВЦЭМ!$B$39:$B$782,N$11)+'СЕТ СН'!$F$11+СВЦЭМ!$D$10+'СЕТ СН'!$F$6-'СЕТ СН'!$F$23</f>
        <v>1623.90888273</v>
      </c>
      <c r="O35" s="36">
        <f>SUMIFS(СВЦЭМ!$D$39:$D$782,СВЦЭМ!$A$39:$A$782,$A35,СВЦЭМ!$B$39:$B$782,O$11)+'СЕТ СН'!$F$11+СВЦЭМ!$D$10+'СЕТ СН'!$F$6-'СЕТ СН'!$F$23</f>
        <v>1665.1818938599999</v>
      </c>
      <c r="P35" s="36">
        <f>SUMIFS(СВЦЭМ!$D$39:$D$782,СВЦЭМ!$A$39:$A$782,$A35,СВЦЭМ!$B$39:$B$782,P$11)+'СЕТ СН'!$F$11+СВЦЭМ!$D$10+'СЕТ СН'!$F$6-'СЕТ СН'!$F$23</f>
        <v>1670.4773444499999</v>
      </c>
      <c r="Q35" s="36">
        <f>SUMIFS(СВЦЭМ!$D$39:$D$782,СВЦЭМ!$A$39:$A$782,$A35,СВЦЭМ!$B$39:$B$782,Q$11)+'СЕТ СН'!$F$11+СВЦЭМ!$D$10+'СЕТ СН'!$F$6-'СЕТ СН'!$F$23</f>
        <v>1682.77375196</v>
      </c>
      <c r="R35" s="36">
        <f>SUMIFS(СВЦЭМ!$D$39:$D$782,СВЦЭМ!$A$39:$A$782,$A35,СВЦЭМ!$B$39:$B$782,R$11)+'СЕТ СН'!$F$11+СВЦЭМ!$D$10+'СЕТ СН'!$F$6-'СЕТ СН'!$F$23</f>
        <v>1658.67156015</v>
      </c>
      <c r="S35" s="36">
        <f>SUMIFS(СВЦЭМ!$D$39:$D$782,СВЦЭМ!$A$39:$A$782,$A35,СВЦЭМ!$B$39:$B$782,S$11)+'СЕТ СН'!$F$11+СВЦЭМ!$D$10+'СЕТ СН'!$F$6-'СЕТ СН'!$F$23</f>
        <v>1642.87288012</v>
      </c>
      <c r="T35" s="36">
        <f>SUMIFS(СВЦЭМ!$D$39:$D$782,СВЦЭМ!$A$39:$A$782,$A35,СВЦЭМ!$B$39:$B$782,T$11)+'СЕТ СН'!$F$11+СВЦЭМ!$D$10+'СЕТ СН'!$F$6-'СЕТ СН'!$F$23</f>
        <v>1665.6633671699999</v>
      </c>
      <c r="U35" s="36">
        <f>SUMIFS(СВЦЭМ!$D$39:$D$782,СВЦЭМ!$A$39:$A$782,$A35,СВЦЭМ!$B$39:$B$782,U$11)+'СЕТ СН'!$F$11+СВЦЭМ!$D$10+'СЕТ СН'!$F$6-'СЕТ СН'!$F$23</f>
        <v>1681.05772843</v>
      </c>
      <c r="V35" s="36">
        <f>SUMIFS(СВЦЭМ!$D$39:$D$782,СВЦЭМ!$A$39:$A$782,$A35,СВЦЭМ!$B$39:$B$782,V$11)+'СЕТ СН'!$F$11+СВЦЭМ!$D$10+'СЕТ СН'!$F$6-'СЕТ СН'!$F$23</f>
        <v>1680.96501122</v>
      </c>
      <c r="W35" s="36">
        <f>SUMIFS(СВЦЭМ!$D$39:$D$782,СВЦЭМ!$A$39:$A$782,$A35,СВЦЭМ!$B$39:$B$782,W$11)+'СЕТ СН'!$F$11+СВЦЭМ!$D$10+'СЕТ СН'!$F$6-'СЕТ СН'!$F$23</f>
        <v>1647.00247459</v>
      </c>
      <c r="X35" s="36">
        <f>SUMIFS(СВЦЭМ!$D$39:$D$782,СВЦЭМ!$A$39:$A$782,$A35,СВЦЭМ!$B$39:$B$782,X$11)+'СЕТ СН'!$F$11+СВЦЭМ!$D$10+'СЕТ СН'!$F$6-'СЕТ СН'!$F$23</f>
        <v>1679.1204176700001</v>
      </c>
      <c r="Y35" s="36">
        <f>SUMIFS(СВЦЭМ!$D$39:$D$782,СВЦЭМ!$A$39:$A$782,$A35,СВЦЭМ!$B$39:$B$782,Y$11)+'СЕТ СН'!$F$11+СВЦЭМ!$D$10+'СЕТ СН'!$F$6-'СЕТ СН'!$F$23</f>
        <v>1760.0656048599999</v>
      </c>
    </row>
    <row r="36" spans="1:27" ht="15.75" x14ac:dyDescent="0.2">
      <c r="A36" s="35">
        <f t="shared" si="0"/>
        <v>45102</v>
      </c>
      <c r="B36" s="36">
        <f>SUMIFS(СВЦЭМ!$D$39:$D$782,СВЦЭМ!$A$39:$A$782,$A36,СВЦЭМ!$B$39:$B$782,B$11)+'СЕТ СН'!$F$11+СВЦЭМ!$D$10+'СЕТ СН'!$F$6-'СЕТ СН'!$F$23</f>
        <v>1760.6623214199999</v>
      </c>
      <c r="C36" s="36">
        <f>SUMIFS(СВЦЭМ!$D$39:$D$782,СВЦЭМ!$A$39:$A$782,$A36,СВЦЭМ!$B$39:$B$782,C$11)+'СЕТ СН'!$F$11+СВЦЭМ!$D$10+'СЕТ СН'!$F$6-'СЕТ СН'!$F$23</f>
        <v>1834.1328864299999</v>
      </c>
      <c r="D36" s="36">
        <f>SUMIFS(СВЦЭМ!$D$39:$D$782,СВЦЭМ!$A$39:$A$782,$A36,СВЦЭМ!$B$39:$B$782,D$11)+'СЕТ СН'!$F$11+СВЦЭМ!$D$10+'СЕТ СН'!$F$6-'СЕТ СН'!$F$23</f>
        <v>1874.42268902</v>
      </c>
      <c r="E36" s="36">
        <f>SUMIFS(СВЦЭМ!$D$39:$D$782,СВЦЭМ!$A$39:$A$782,$A36,СВЦЭМ!$B$39:$B$782,E$11)+'СЕТ СН'!$F$11+СВЦЭМ!$D$10+'СЕТ СН'!$F$6-'СЕТ СН'!$F$23</f>
        <v>1947.7368821299999</v>
      </c>
      <c r="F36" s="36">
        <f>SUMIFS(СВЦЭМ!$D$39:$D$782,СВЦЭМ!$A$39:$A$782,$A36,СВЦЭМ!$B$39:$B$782,F$11)+'СЕТ СН'!$F$11+СВЦЭМ!$D$10+'СЕТ СН'!$F$6-'СЕТ СН'!$F$23</f>
        <v>1949.7964396</v>
      </c>
      <c r="G36" s="36">
        <f>SUMIFS(СВЦЭМ!$D$39:$D$782,СВЦЭМ!$A$39:$A$782,$A36,СВЦЭМ!$B$39:$B$782,G$11)+'СЕТ СН'!$F$11+СВЦЭМ!$D$10+'СЕТ СН'!$F$6-'СЕТ СН'!$F$23</f>
        <v>1842.2309285700001</v>
      </c>
      <c r="H36" s="36">
        <f>SUMIFS(СВЦЭМ!$D$39:$D$782,СВЦЭМ!$A$39:$A$782,$A36,СВЦЭМ!$B$39:$B$782,H$11)+'СЕТ СН'!$F$11+СВЦЭМ!$D$10+'СЕТ СН'!$F$6-'СЕТ СН'!$F$23</f>
        <v>1780.6588061800001</v>
      </c>
      <c r="I36" s="36">
        <f>SUMIFS(СВЦЭМ!$D$39:$D$782,СВЦЭМ!$A$39:$A$782,$A36,СВЦЭМ!$B$39:$B$782,I$11)+'СЕТ СН'!$F$11+СВЦЭМ!$D$10+'СЕТ СН'!$F$6-'СЕТ СН'!$F$23</f>
        <v>1752.61367707</v>
      </c>
      <c r="J36" s="36">
        <f>SUMIFS(СВЦЭМ!$D$39:$D$782,СВЦЭМ!$A$39:$A$782,$A36,СВЦЭМ!$B$39:$B$782,J$11)+'СЕТ СН'!$F$11+СВЦЭМ!$D$10+'СЕТ СН'!$F$6-'СЕТ СН'!$F$23</f>
        <v>1723.4950105200001</v>
      </c>
      <c r="K36" s="36">
        <f>SUMIFS(СВЦЭМ!$D$39:$D$782,СВЦЭМ!$A$39:$A$782,$A36,СВЦЭМ!$B$39:$B$782,K$11)+'СЕТ СН'!$F$11+СВЦЭМ!$D$10+'СЕТ СН'!$F$6-'СЕТ СН'!$F$23</f>
        <v>1638.08314694</v>
      </c>
      <c r="L36" s="36">
        <f>SUMIFS(СВЦЭМ!$D$39:$D$782,СВЦЭМ!$A$39:$A$782,$A36,СВЦЭМ!$B$39:$B$782,L$11)+'СЕТ СН'!$F$11+СВЦЭМ!$D$10+'СЕТ СН'!$F$6-'СЕТ СН'!$F$23</f>
        <v>1551.8492763699999</v>
      </c>
      <c r="M36" s="36">
        <f>SUMIFS(СВЦЭМ!$D$39:$D$782,СВЦЭМ!$A$39:$A$782,$A36,СВЦЭМ!$B$39:$B$782,M$11)+'СЕТ СН'!$F$11+СВЦЭМ!$D$10+'СЕТ СН'!$F$6-'СЕТ СН'!$F$23</f>
        <v>1576.0464285099999</v>
      </c>
      <c r="N36" s="36">
        <f>SUMIFS(СВЦЭМ!$D$39:$D$782,СВЦЭМ!$A$39:$A$782,$A36,СВЦЭМ!$B$39:$B$782,N$11)+'СЕТ СН'!$F$11+СВЦЭМ!$D$10+'СЕТ СН'!$F$6-'СЕТ СН'!$F$23</f>
        <v>1583.14999319</v>
      </c>
      <c r="O36" s="36">
        <f>SUMIFS(СВЦЭМ!$D$39:$D$782,СВЦЭМ!$A$39:$A$782,$A36,СВЦЭМ!$B$39:$B$782,O$11)+'СЕТ СН'!$F$11+СВЦЭМ!$D$10+'СЕТ СН'!$F$6-'СЕТ СН'!$F$23</f>
        <v>1595.9486414799999</v>
      </c>
      <c r="P36" s="36">
        <f>SUMIFS(СВЦЭМ!$D$39:$D$782,СВЦЭМ!$A$39:$A$782,$A36,СВЦЭМ!$B$39:$B$782,P$11)+'СЕТ СН'!$F$11+СВЦЭМ!$D$10+'СЕТ СН'!$F$6-'СЕТ СН'!$F$23</f>
        <v>1604.9743110899999</v>
      </c>
      <c r="Q36" s="36">
        <f>SUMIFS(СВЦЭМ!$D$39:$D$782,СВЦЭМ!$A$39:$A$782,$A36,СВЦЭМ!$B$39:$B$782,Q$11)+'СЕТ СН'!$F$11+СВЦЭМ!$D$10+'СЕТ СН'!$F$6-'СЕТ СН'!$F$23</f>
        <v>1613.1271700499999</v>
      </c>
      <c r="R36" s="36">
        <f>SUMIFS(СВЦЭМ!$D$39:$D$782,СВЦЭМ!$A$39:$A$782,$A36,СВЦЭМ!$B$39:$B$782,R$11)+'СЕТ СН'!$F$11+СВЦЭМ!$D$10+'СЕТ СН'!$F$6-'СЕТ СН'!$F$23</f>
        <v>1597.3575922800001</v>
      </c>
      <c r="S36" s="36">
        <f>SUMIFS(СВЦЭМ!$D$39:$D$782,СВЦЭМ!$A$39:$A$782,$A36,СВЦЭМ!$B$39:$B$782,S$11)+'СЕТ СН'!$F$11+СВЦЭМ!$D$10+'СЕТ СН'!$F$6-'СЕТ СН'!$F$23</f>
        <v>1592.06613823</v>
      </c>
      <c r="T36" s="36">
        <f>SUMIFS(СВЦЭМ!$D$39:$D$782,СВЦЭМ!$A$39:$A$782,$A36,СВЦЭМ!$B$39:$B$782,T$11)+'СЕТ СН'!$F$11+СВЦЭМ!$D$10+'СЕТ СН'!$F$6-'СЕТ СН'!$F$23</f>
        <v>1584.4784887399999</v>
      </c>
      <c r="U36" s="36">
        <f>SUMIFS(СВЦЭМ!$D$39:$D$782,СВЦЭМ!$A$39:$A$782,$A36,СВЦЭМ!$B$39:$B$782,U$11)+'СЕТ СН'!$F$11+СВЦЭМ!$D$10+'СЕТ СН'!$F$6-'СЕТ СН'!$F$23</f>
        <v>1589.1671417499999</v>
      </c>
      <c r="V36" s="36">
        <f>SUMIFS(СВЦЭМ!$D$39:$D$782,СВЦЭМ!$A$39:$A$782,$A36,СВЦЭМ!$B$39:$B$782,V$11)+'СЕТ СН'!$F$11+СВЦЭМ!$D$10+'СЕТ СН'!$F$6-'СЕТ СН'!$F$23</f>
        <v>1603.2297764</v>
      </c>
      <c r="W36" s="36">
        <f>SUMIFS(СВЦЭМ!$D$39:$D$782,СВЦЭМ!$A$39:$A$782,$A36,СВЦЭМ!$B$39:$B$782,W$11)+'СЕТ СН'!$F$11+СВЦЭМ!$D$10+'СЕТ СН'!$F$6-'СЕТ СН'!$F$23</f>
        <v>1569.5245651</v>
      </c>
      <c r="X36" s="36">
        <f>SUMIFS(СВЦЭМ!$D$39:$D$782,СВЦЭМ!$A$39:$A$782,$A36,СВЦЭМ!$B$39:$B$782,X$11)+'СЕТ СН'!$F$11+СВЦЭМ!$D$10+'СЕТ СН'!$F$6-'СЕТ СН'!$F$23</f>
        <v>1598.75916188</v>
      </c>
      <c r="Y36" s="36">
        <f>SUMIFS(СВЦЭМ!$D$39:$D$782,СВЦЭМ!$A$39:$A$782,$A36,СВЦЭМ!$B$39:$B$782,Y$11)+'СЕТ СН'!$F$11+СВЦЭМ!$D$10+'СЕТ СН'!$F$6-'СЕТ СН'!$F$23</f>
        <v>1750.8172170400001</v>
      </c>
    </row>
    <row r="37" spans="1:27" ht="15.75" x14ac:dyDescent="0.2">
      <c r="A37" s="35">
        <f t="shared" si="0"/>
        <v>45103</v>
      </c>
      <c r="B37" s="36">
        <f>SUMIFS(СВЦЭМ!$D$39:$D$782,СВЦЭМ!$A$39:$A$782,$A37,СВЦЭМ!$B$39:$B$782,B$11)+'СЕТ СН'!$F$11+СВЦЭМ!$D$10+'СЕТ СН'!$F$6-'СЕТ СН'!$F$23</f>
        <v>1867.087115</v>
      </c>
      <c r="C37" s="36">
        <f>SUMIFS(СВЦЭМ!$D$39:$D$782,СВЦЭМ!$A$39:$A$782,$A37,СВЦЭМ!$B$39:$B$782,C$11)+'СЕТ СН'!$F$11+СВЦЭМ!$D$10+'СЕТ СН'!$F$6-'СЕТ СН'!$F$23</f>
        <v>1945.19184888</v>
      </c>
      <c r="D37" s="36">
        <f>SUMIFS(СВЦЭМ!$D$39:$D$782,СВЦЭМ!$A$39:$A$782,$A37,СВЦЭМ!$B$39:$B$782,D$11)+'СЕТ СН'!$F$11+СВЦЭМ!$D$10+'СЕТ СН'!$F$6-'СЕТ СН'!$F$23</f>
        <v>1982.7782484500001</v>
      </c>
      <c r="E37" s="36">
        <f>SUMIFS(СВЦЭМ!$D$39:$D$782,СВЦЭМ!$A$39:$A$782,$A37,СВЦЭМ!$B$39:$B$782,E$11)+'СЕТ СН'!$F$11+СВЦЭМ!$D$10+'СЕТ СН'!$F$6-'СЕТ СН'!$F$23</f>
        <v>1963.4515194599999</v>
      </c>
      <c r="F37" s="36">
        <f>SUMIFS(СВЦЭМ!$D$39:$D$782,СВЦЭМ!$A$39:$A$782,$A37,СВЦЭМ!$B$39:$B$782,F$11)+'СЕТ СН'!$F$11+СВЦЭМ!$D$10+'СЕТ СН'!$F$6-'СЕТ СН'!$F$23</f>
        <v>1957.5786961700001</v>
      </c>
      <c r="G37" s="36">
        <f>SUMIFS(СВЦЭМ!$D$39:$D$782,СВЦЭМ!$A$39:$A$782,$A37,СВЦЭМ!$B$39:$B$782,G$11)+'СЕТ СН'!$F$11+СВЦЭМ!$D$10+'СЕТ СН'!$F$6-'СЕТ СН'!$F$23</f>
        <v>1962.5387899499999</v>
      </c>
      <c r="H37" s="36">
        <f>SUMIFS(СВЦЭМ!$D$39:$D$782,СВЦЭМ!$A$39:$A$782,$A37,СВЦЭМ!$B$39:$B$782,H$11)+'СЕТ СН'!$F$11+СВЦЭМ!$D$10+'СЕТ СН'!$F$6-'СЕТ СН'!$F$23</f>
        <v>1840.3374523</v>
      </c>
      <c r="I37" s="36">
        <f>SUMIFS(СВЦЭМ!$D$39:$D$782,СВЦЭМ!$A$39:$A$782,$A37,СВЦЭМ!$B$39:$B$782,I$11)+'СЕТ СН'!$F$11+СВЦЭМ!$D$10+'СЕТ СН'!$F$6-'СЕТ СН'!$F$23</f>
        <v>1639.8520043799999</v>
      </c>
      <c r="J37" s="36">
        <f>SUMIFS(СВЦЭМ!$D$39:$D$782,СВЦЭМ!$A$39:$A$782,$A37,СВЦЭМ!$B$39:$B$782,J$11)+'СЕТ СН'!$F$11+СВЦЭМ!$D$10+'СЕТ СН'!$F$6-'СЕТ СН'!$F$23</f>
        <v>1548.8131302699999</v>
      </c>
      <c r="K37" s="36">
        <f>SUMIFS(СВЦЭМ!$D$39:$D$782,СВЦЭМ!$A$39:$A$782,$A37,СВЦЭМ!$B$39:$B$782,K$11)+'СЕТ СН'!$F$11+СВЦЭМ!$D$10+'СЕТ СН'!$F$6-'СЕТ СН'!$F$23</f>
        <v>1505.4021949999999</v>
      </c>
      <c r="L37" s="36">
        <f>SUMIFS(СВЦЭМ!$D$39:$D$782,СВЦЭМ!$A$39:$A$782,$A37,СВЦЭМ!$B$39:$B$782,L$11)+'СЕТ СН'!$F$11+СВЦЭМ!$D$10+'СЕТ СН'!$F$6-'СЕТ СН'!$F$23</f>
        <v>1482.3000889099999</v>
      </c>
      <c r="M37" s="36">
        <f>SUMIFS(СВЦЭМ!$D$39:$D$782,СВЦЭМ!$A$39:$A$782,$A37,СВЦЭМ!$B$39:$B$782,M$11)+'СЕТ СН'!$F$11+СВЦЭМ!$D$10+'СЕТ СН'!$F$6-'СЕТ СН'!$F$23</f>
        <v>1499.5598067199999</v>
      </c>
      <c r="N37" s="36">
        <f>SUMIFS(СВЦЭМ!$D$39:$D$782,СВЦЭМ!$A$39:$A$782,$A37,СВЦЭМ!$B$39:$B$782,N$11)+'СЕТ СН'!$F$11+СВЦЭМ!$D$10+'СЕТ СН'!$F$6-'СЕТ СН'!$F$23</f>
        <v>1529.4115630900001</v>
      </c>
      <c r="O37" s="36">
        <f>SUMIFS(СВЦЭМ!$D$39:$D$782,СВЦЭМ!$A$39:$A$782,$A37,СВЦЭМ!$B$39:$B$782,O$11)+'СЕТ СН'!$F$11+СВЦЭМ!$D$10+'СЕТ СН'!$F$6-'СЕТ СН'!$F$23</f>
        <v>1525.2154222899999</v>
      </c>
      <c r="P37" s="36">
        <f>SUMIFS(СВЦЭМ!$D$39:$D$782,СВЦЭМ!$A$39:$A$782,$A37,СВЦЭМ!$B$39:$B$782,P$11)+'СЕТ СН'!$F$11+СВЦЭМ!$D$10+'СЕТ СН'!$F$6-'СЕТ СН'!$F$23</f>
        <v>1534.0847293699999</v>
      </c>
      <c r="Q37" s="36">
        <f>SUMIFS(СВЦЭМ!$D$39:$D$782,СВЦЭМ!$A$39:$A$782,$A37,СВЦЭМ!$B$39:$B$782,Q$11)+'СЕТ СН'!$F$11+СВЦЭМ!$D$10+'СЕТ СН'!$F$6-'СЕТ СН'!$F$23</f>
        <v>1545.10273297</v>
      </c>
      <c r="R37" s="36">
        <f>SUMIFS(СВЦЭМ!$D$39:$D$782,СВЦЭМ!$A$39:$A$782,$A37,СВЦЭМ!$B$39:$B$782,R$11)+'СЕТ СН'!$F$11+СВЦЭМ!$D$10+'СЕТ СН'!$F$6-'СЕТ СН'!$F$23</f>
        <v>1527.91032129</v>
      </c>
      <c r="S37" s="36">
        <f>SUMIFS(СВЦЭМ!$D$39:$D$782,СВЦЭМ!$A$39:$A$782,$A37,СВЦЭМ!$B$39:$B$782,S$11)+'СЕТ СН'!$F$11+СВЦЭМ!$D$10+'СЕТ СН'!$F$6-'СЕТ СН'!$F$23</f>
        <v>1520.4922649499999</v>
      </c>
      <c r="T37" s="36">
        <f>SUMIFS(СВЦЭМ!$D$39:$D$782,СВЦЭМ!$A$39:$A$782,$A37,СВЦЭМ!$B$39:$B$782,T$11)+'СЕТ СН'!$F$11+СВЦЭМ!$D$10+'СЕТ СН'!$F$6-'СЕТ СН'!$F$23</f>
        <v>1516.7297263200001</v>
      </c>
      <c r="U37" s="36">
        <f>SUMIFS(СВЦЭМ!$D$39:$D$782,СВЦЭМ!$A$39:$A$782,$A37,СВЦЭМ!$B$39:$B$782,U$11)+'СЕТ СН'!$F$11+СВЦЭМ!$D$10+'СЕТ СН'!$F$6-'СЕТ СН'!$F$23</f>
        <v>1496.5650874099999</v>
      </c>
      <c r="V37" s="36">
        <f>SUMIFS(СВЦЭМ!$D$39:$D$782,СВЦЭМ!$A$39:$A$782,$A37,СВЦЭМ!$B$39:$B$782,V$11)+'СЕТ СН'!$F$11+СВЦЭМ!$D$10+'СЕТ СН'!$F$6-'СЕТ СН'!$F$23</f>
        <v>1510.77959205</v>
      </c>
      <c r="W37" s="36">
        <f>SUMIFS(СВЦЭМ!$D$39:$D$782,СВЦЭМ!$A$39:$A$782,$A37,СВЦЭМ!$B$39:$B$782,W$11)+'СЕТ СН'!$F$11+СВЦЭМ!$D$10+'СЕТ СН'!$F$6-'СЕТ СН'!$F$23</f>
        <v>1480.3917923900001</v>
      </c>
      <c r="X37" s="36">
        <f>SUMIFS(СВЦЭМ!$D$39:$D$782,СВЦЭМ!$A$39:$A$782,$A37,СВЦЭМ!$B$39:$B$782,X$11)+'СЕТ СН'!$F$11+СВЦЭМ!$D$10+'СЕТ СН'!$F$6-'СЕТ СН'!$F$23</f>
        <v>1535.11371134</v>
      </c>
      <c r="Y37" s="36">
        <f>SUMIFS(СВЦЭМ!$D$39:$D$782,СВЦЭМ!$A$39:$A$782,$A37,СВЦЭМ!$B$39:$B$782,Y$11)+'СЕТ СН'!$F$11+СВЦЭМ!$D$10+'СЕТ СН'!$F$6-'СЕТ СН'!$F$23</f>
        <v>1613.9758800899999</v>
      </c>
    </row>
    <row r="38" spans="1:27" ht="15.75" x14ac:dyDescent="0.2">
      <c r="A38" s="35">
        <f t="shared" si="0"/>
        <v>45104</v>
      </c>
      <c r="B38" s="36">
        <f>SUMIFS(СВЦЭМ!$D$39:$D$782,СВЦЭМ!$A$39:$A$782,$A38,СВЦЭМ!$B$39:$B$782,B$11)+'СЕТ СН'!$F$11+СВЦЭМ!$D$10+'СЕТ СН'!$F$6-'СЕТ СН'!$F$23</f>
        <v>1677.4037048800001</v>
      </c>
      <c r="C38" s="36">
        <f>SUMIFS(СВЦЭМ!$D$39:$D$782,СВЦЭМ!$A$39:$A$782,$A38,СВЦЭМ!$B$39:$B$782,C$11)+'СЕТ СН'!$F$11+СВЦЭМ!$D$10+'СЕТ СН'!$F$6-'СЕТ СН'!$F$23</f>
        <v>1729.5164818799999</v>
      </c>
      <c r="D38" s="36">
        <f>SUMIFS(СВЦЭМ!$D$39:$D$782,СВЦЭМ!$A$39:$A$782,$A38,СВЦЭМ!$B$39:$B$782,D$11)+'СЕТ СН'!$F$11+СВЦЭМ!$D$10+'СЕТ СН'!$F$6-'СЕТ СН'!$F$23</f>
        <v>1813.2705448500001</v>
      </c>
      <c r="E38" s="36">
        <f>SUMIFS(СВЦЭМ!$D$39:$D$782,СВЦЭМ!$A$39:$A$782,$A38,СВЦЭМ!$B$39:$B$782,E$11)+'СЕТ СН'!$F$11+СВЦЭМ!$D$10+'СЕТ СН'!$F$6-'СЕТ СН'!$F$23</f>
        <v>1789.37470893</v>
      </c>
      <c r="F38" s="36">
        <f>SUMIFS(СВЦЭМ!$D$39:$D$782,СВЦЭМ!$A$39:$A$782,$A38,СВЦЭМ!$B$39:$B$782,F$11)+'СЕТ СН'!$F$11+СВЦЭМ!$D$10+'СЕТ СН'!$F$6-'СЕТ СН'!$F$23</f>
        <v>1789.88805981</v>
      </c>
      <c r="G38" s="36">
        <f>SUMIFS(СВЦЭМ!$D$39:$D$782,СВЦЭМ!$A$39:$A$782,$A38,СВЦЭМ!$B$39:$B$782,G$11)+'СЕТ СН'!$F$11+СВЦЭМ!$D$10+'СЕТ СН'!$F$6-'СЕТ СН'!$F$23</f>
        <v>1786.9962938799999</v>
      </c>
      <c r="H38" s="36">
        <f>SUMIFS(СВЦЭМ!$D$39:$D$782,СВЦЭМ!$A$39:$A$782,$A38,СВЦЭМ!$B$39:$B$782,H$11)+'СЕТ СН'!$F$11+СВЦЭМ!$D$10+'СЕТ СН'!$F$6-'СЕТ СН'!$F$23</f>
        <v>1709.6448922100001</v>
      </c>
      <c r="I38" s="36">
        <f>SUMIFS(СВЦЭМ!$D$39:$D$782,СВЦЭМ!$A$39:$A$782,$A38,СВЦЭМ!$B$39:$B$782,I$11)+'СЕТ СН'!$F$11+СВЦЭМ!$D$10+'СЕТ СН'!$F$6-'СЕТ СН'!$F$23</f>
        <v>1583.0058480499999</v>
      </c>
      <c r="J38" s="36">
        <f>SUMIFS(СВЦЭМ!$D$39:$D$782,СВЦЭМ!$A$39:$A$782,$A38,СВЦЭМ!$B$39:$B$782,J$11)+'СЕТ СН'!$F$11+СВЦЭМ!$D$10+'СЕТ СН'!$F$6-'СЕТ СН'!$F$23</f>
        <v>1499.31115239</v>
      </c>
      <c r="K38" s="36">
        <f>SUMIFS(СВЦЭМ!$D$39:$D$782,СВЦЭМ!$A$39:$A$782,$A38,СВЦЭМ!$B$39:$B$782,K$11)+'СЕТ СН'!$F$11+СВЦЭМ!$D$10+'СЕТ СН'!$F$6-'СЕТ СН'!$F$23</f>
        <v>1440.74300924</v>
      </c>
      <c r="L38" s="36">
        <f>SUMIFS(СВЦЭМ!$D$39:$D$782,СВЦЭМ!$A$39:$A$782,$A38,СВЦЭМ!$B$39:$B$782,L$11)+'СЕТ СН'!$F$11+СВЦЭМ!$D$10+'СЕТ СН'!$F$6-'СЕТ СН'!$F$23</f>
        <v>1420.5326824599999</v>
      </c>
      <c r="M38" s="36">
        <f>SUMIFS(СВЦЭМ!$D$39:$D$782,СВЦЭМ!$A$39:$A$782,$A38,СВЦЭМ!$B$39:$B$782,M$11)+'СЕТ СН'!$F$11+СВЦЭМ!$D$10+'СЕТ СН'!$F$6-'СЕТ СН'!$F$23</f>
        <v>1417.3511899600001</v>
      </c>
      <c r="N38" s="36">
        <f>SUMIFS(СВЦЭМ!$D$39:$D$782,СВЦЭМ!$A$39:$A$782,$A38,СВЦЭМ!$B$39:$B$782,N$11)+'СЕТ СН'!$F$11+СВЦЭМ!$D$10+'СЕТ СН'!$F$6-'СЕТ СН'!$F$23</f>
        <v>1438.1167429499999</v>
      </c>
      <c r="O38" s="36">
        <f>SUMIFS(СВЦЭМ!$D$39:$D$782,СВЦЭМ!$A$39:$A$782,$A38,СВЦЭМ!$B$39:$B$782,O$11)+'СЕТ СН'!$F$11+СВЦЭМ!$D$10+'СЕТ СН'!$F$6-'СЕТ СН'!$F$23</f>
        <v>1433.47217585</v>
      </c>
      <c r="P38" s="36">
        <f>SUMIFS(СВЦЭМ!$D$39:$D$782,СВЦЭМ!$A$39:$A$782,$A38,СВЦЭМ!$B$39:$B$782,P$11)+'СЕТ СН'!$F$11+СВЦЭМ!$D$10+'СЕТ СН'!$F$6-'СЕТ СН'!$F$23</f>
        <v>1434.44704428</v>
      </c>
      <c r="Q38" s="36">
        <f>SUMIFS(СВЦЭМ!$D$39:$D$782,СВЦЭМ!$A$39:$A$782,$A38,СВЦЭМ!$B$39:$B$782,Q$11)+'СЕТ СН'!$F$11+СВЦЭМ!$D$10+'СЕТ СН'!$F$6-'СЕТ СН'!$F$23</f>
        <v>1431.1827650800001</v>
      </c>
      <c r="R38" s="36">
        <f>SUMIFS(СВЦЭМ!$D$39:$D$782,СВЦЭМ!$A$39:$A$782,$A38,СВЦЭМ!$B$39:$B$782,R$11)+'СЕТ СН'!$F$11+СВЦЭМ!$D$10+'СЕТ СН'!$F$6-'СЕТ СН'!$F$23</f>
        <v>1418.26786399</v>
      </c>
      <c r="S38" s="36">
        <f>SUMIFS(СВЦЭМ!$D$39:$D$782,СВЦЭМ!$A$39:$A$782,$A38,СВЦЭМ!$B$39:$B$782,S$11)+'СЕТ СН'!$F$11+СВЦЭМ!$D$10+'СЕТ СН'!$F$6-'СЕТ СН'!$F$23</f>
        <v>1414.2690571000001</v>
      </c>
      <c r="T38" s="36">
        <f>SUMIFS(СВЦЭМ!$D$39:$D$782,СВЦЭМ!$A$39:$A$782,$A38,СВЦЭМ!$B$39:$B$782,T$11)+'СЕТ СН'!$F$11+СВЦЭМ!$D$10+'СЕТ СН'!$F$6-'СЕТ СН'!$F$23</f>
        <v>1409.97223014</v>
      </c>
      <c r="U38" s="36">
        <f>SUMIFS(СВЦЭМ!$D$39:$D$782,СВЦЭМ!$A$39:$A$782,$A38,СВЦЭМ!$B$39:$B$782,U$11)+'СЕТ СН'!$F$11+СВЦЭМ!$D$10+'СЕТ СН'!$F$6-'СЕТ СН'!$F$23</f>
        <v>1412.8697340599999</v>
      </c>
      <c r="V38" s="36">
        <f>SUMIFS(СВЦЭМ!$D$39:$D$782,СВЦЭМ!$A$39:$A$782,$A38,СВЦЭМ!$B$39:$B$782,V$11)+'СЕТ СН'!$F$11+СВЦЭМ!$D$10+'СЕТ СН'!$F$6-'СЕТ СН'!$F$23</f>
        <v>1421.70360033</v>
      </c>
      <c r="W38" s="36">
        <f>SUMIFS(СВЦЭМ!$D$39:$D$782,СВЦЭМ!$A$39:$A$782,$A38,СВЦЭМ!$B$39:$B$782,W$11)+'СЕТ СН'!$F$11+СВЦЭМ!$D$10+'СЕТ СН'!$F$6-'СЕТ СН'!$F$23</f>
        <v>1379.26241559</v>
      </c>
      <c r="X38" s="36">
        <f>SUMIFS(СВЦЭМ!$D$39:$D$782,СВЦЭМ!$A$39:$A$782,$A38,СВЦЭМ!$B$39:$B$782,X$11)+'СЕТ СН'!$F$11+СВЦЭМ!$D$10+'СЕТ СН'!$F$6-'СЕТ СН'!$F$23</f>
        <v>1419.52416541</v>
      </c>
      <c r="Y38" s="36">
        <f>SUMIFS(СВЦЭМ!$D$39:$D$782,СВЦЭМ!$A$39:$A$782,$A38,СВЦЭМ!$B$39:$B$782,Y$11)+'СЕТ СН'!$F$11+СВЦЭМ!$D$10+'СЕТ СН'!$F$6-'СЕТ СН'!$F$23</f>
        <v>1512.56616732</v>
      </c>
    </row>
    <row r="39" spans="1:27" ht="15.75" x14ac:dyDescent="0.2">
      <c r="A39" s="35">
        <f t="shared" si="0"/>
        <v>45105</v>
      </c>
      <c r="B39" s="36">
        <f>SUMIFS(СВЦЭМ!$D$39:$D$782,СВЦЭМ!$A$39:$A$782,$A39,СВЦЭМ!$B$39:$B$782,B$11)+'СЕТ СН'!$F$11+СВЦЭМ!$D$10+'СЕТ СН'!$F$6-'СЕТ СН'!$F$23</f>
        <v>1598.42100269</v>
      </c>
      <c r="C39" s="36">
        <f>SUMIFS(СВЦЭМ!$D$39:$D$782,СВЦЭМ!$A$39:$A$782,$A39,СВЦЭМ!$B$39:$B$782,C$11)+'СЕТ СН'!$F$11+СВЦЭМ!$D$10+'СЕТ СН'!$F$6-'СЕТ СН'!$F$23</f>
        <v>1684.08157351</v>
      </c>
      <c r="D39" s="36">
        <f>SUMIFS(СВЦЭМ!$D$39:$D$782,СВЦЭМ!$A$39:$A$782,$A39,СВЦЭМ!$B$39:$B$782,D$11)+'СЕТ СН'!$F$11+СВЦЭМ!$D$10+'СЕТ СН'!$F$6-'СЕТ СН'!$F$23</f>
        <v>1766.00700525</v>
      </c>
      <c r="E39" s="36">
        <f>SUMIFS(СВЦЭМ!$D$39:$D$782,СВЦЭМ!$A$39:$A$782,$A39,СВЦЭМ!$B$39:$B$782,E$11)+'СЕТ СН'!$F$11+СВЦЭМ!$D$10+'СЕТ СН'!$F$6-'СЕТ СН'!$F$23</f>
        <v>1786.6003671599999</v>
      </c>
      <c r="F39" s="36">
        <f>SUMIFS(СВЦЭМ!$D$39:$D$782,СВЦЭМ!$A$39:$A$782,$A39,СВЦЭМ!$B$39:$B$782,F$11)+'СЕТ СН'!$F$11+СВЦЭМ!$D$10+'СЕТ СН'!$F$6-'СЕТ СН'!$F$23</f>
        <v>1786.64929962</v>
      </c>
      <c r="G39" s="36">
        <f>SUMIFS(СВЦЭМ!$D$39:$D$782,СВЦЭМ!$A$39:$A$782,$A39,СВЦЭМ!$B$39:$B$782,G$11)+'СЕТ СН'!$F$11+СВЦЭМ!$D$10+'СЕТ СН'!$F$6-'СЕТ СН'!$F$23</f>
        <v>1760.2383826099999</v>
      </c>
      <c r="H39" s="36">
        <f>SUMIFS(СВЦЭМ!$D$39:$D$782,СВЦЭМ!$A$39:$A$782,$A39,СВЦЭМ!$B$39:$B$782,H$11)+'СЕТ СН'!$F$11+СВЦЭМ!$D$10+'СЕТ СН'!$F$6-'СЕТ СН'!$F$23</f>
        <v>1651.9404322600001</v>
      </c>
      <c r="I39" s="36">
        <f>SUMIFS(СВЦЭМ!$D$39:$D$782,СВЦЭМ!$A$39:$A$782,$A39,СВЦЭМ!$B$39:$B$782,I$11)+'СЕТ СН'!$F$11+СВЦЭМ!$D$10+'СЕТ СН'!$F$6-'СЕТ СН'!$F$23</f>
        <v>1515.6371984299999</v>
      </c>
      <c r="J39" s="36">
        <f>SUMIFS(СВЦЭМ!$D$39:$D$782,СВЦЭМ!$A$39:$A$782,$A39,СВЦЭМ!$B$39:$B$782,J$11)+'СЕТ СН'!$F$11+СВЦЭМ!$D$10+'СЕТ СН'!$F$6-'СЕТ СН'!$F$23</f>
        <v>1443.81284843</v>
      </c>
      <c r="K39" s="36">
        <f>SUMIFS(СВЦЭМ!$D$39:$D$782,СВЦЭМ!$A$39:$A$782,$A39,СВЦЭМ!$B$39:$B$782,K$11)+'СЕТ СН'!$F$11+СВЦЭМ!$D$10+'СЕТ СН'!$F$6-'СЕТ СН'!$F$23</f>
        <v>1385.55605973</v>
      </c>
      <c r="L39" s="36">
        <f>SUMIFS(СВЦЭМ!$D$39:$D$782,СВЦЭМ!$A$39:$A$782,$A39,СВЦЭМ!$B$39:$B$782,L$11)+'СЕТ СН'!$F$11+СВЦЭМ!$D$10+'СЕТ СН'!$F$6-'СЕТ СН'!$F$23</f>
        <v>1392.82821777</v>
      </c>
      <c r="M39" s="36">
        <f>SUMIFS(СВЦЭМ!$D$39:$D$782,СВЦЭМ!$A$39:$A$782,$A39,СВЦЭМ!$B$39:$B$782,M$11)+'СЕТ СН'!$F$11+СВЦЭМ!$D$10+'СЕТ СН'!$F$6-'СЕТ СН'!$F$23</f>
        <v>1414.0547770999999</v>
      </c>
      <c r="N39" s="36">
        <f>SUMIFS(СВЦЭМ!$D$39:$D$782,СВЦЭМ!$A$39:$A$782,$A39,СВЦЭМ!$B$39:$B$782,N$11)+'СЕТ СН'!$F$11+СВЦЭМ!$D$10+'СЕТ СН'!$F$6-'СЕТ СН'!$F$23</f>
        <v>1460.9882242399999</v>
      </c>
      <c r="O39" s="36">
        <f>SUMIFS(СВЦЭМ!$D$39:$D$782,СВЦЭМ!$A$39:$A$782,$A39,СВЦЭМ!$B$39:$B$782,O$11)+'СЕТ СН'!$F$11+СВЦЭМ!$D$10+'СЕТ СН'!$F$6-'СЕТ СН'!$F$23</f>
        <v>1457.6720720200001</v>
      </c>
      <c r="P39" s="36">
        <f>SUMIFS(СВЦЭМ!$D$39:$D$782,СВЦЭМ!$A$39:$A$782,$A39,СВЦЭМ!$B$39:$B$782,P$11)+'СЕТ СН'!$F$11+СВЦЭМ!$D$10+'СЕТ СН'!$F$6-'СЕТ СН'!$F$23</f>
        <v>1439.77223467</v>
      </c>
      <c r="Q39" s="36">
        <f>SUMIFS(СВЦЭМ!$D$39:$D$782,СВЦЭМ!$A$39:$A$782,$A39,СВЦЭМ!$B$39:$B$782,Q$11)+'СЕТ СН'!$F$11+СВЦЭМ!$D$10+'СЕТ СН'!$F$6-'СЕТ СН'!$F$23</f>
        <v>1445.8006706399999</v>
      </c>
      <c r="R39" s="36">
        <f>SUMIFS(СВЦЭМ!$D$39:$D$782,СВЦЭМ!$A$39:$A$782,$A39,СВЦЭМ!$B$39:$B$782,R$11)+'СЕТ СН'!$F$11+СВЦЭМ!$D$10+'СЕТ СН'!$F$6-'СЕТ СН'!$F$23</f>
        <v>1415.3444494400001</v>
      </c>
      <c r="S39" s="36">
        <f>SUMIFS(СВЦЭМ!$D$39:$D$782,СВЦЭМ!$A$39:$A$782,$A39,СВЦЭМ!$B$39:$B$782,S$11)+'СЕТ СН'!$F$11+СВЦЭМ!$D$10+'СЕТ СН'!$F$6-'СЕТ СН'!$F$23</f>
        <v>1410.38419565</v>
      </c>
      <c r="T39" s="36">
        <f>SUMIFS(СВЦЭМ!$D$39:$D$782,СВЦЭМ!$A$39:$A$782,$A39,СВЦЭМ!$B$39:$B$782,T$11)+'СЕТ СН'!$F$11+СВЦЭМ!$D$10+'СЕТ СН'!$F$6-'СЕТ СН'!$F$23</f>
        <v>1411.68699483</v>
      </c>
      <c r="U39" s="36">
        <f>SUMIFS(СВЦЭМ!$D$39:$D$782,СВЦЭМ!$A$39:$A$782,$A39,СВЦЭМ!$B$39:$B$782,U$11)+'СЕТ СН'!$F$11+СВЦЭМ!$D$10+'СЕТ СН'!$F$6-'СЕТ СН'!$F$23</f>
        <v>1446.8371298699999</v>
      </c>
      <c r="V39" s="36">
        <f>SUMIFS(СВЦЭМ!$D$39:$D$782,СВЦЭМ!$A$39:$A$782,$A39,СВЦЭМ!$B$39:$B$782,V$11)+'СЕТ СН'!$F$11+СВЦЭМ!$D$10+'СЕТ СН'!$F$6-'СЕТ СН'!$F$23</f>
        <v>1445.3188548799999</v>
      </c>
      <c r="W39" s="36">
        <f>SUMIFS(СВЦЭМ!$D$39:$D$782,СВЦЭМ!$A$39:$A$782,$A39,СВЦЭМ!$B$39:$B$782,W$11)+'СЕТ СН'!$F$11+СВЦЭМ!$D$10+'СЕТ СН'!$F$6-'СЕТ СН'!$F$23</f>
        <v>1426.46487424</v>
      </c>
      <c r="X39" s="36">
        <f>SUMIFS(СВЦЭМ!$D$39:$D$782,СВЦЭМ!$A$39:$A$782,$A39,СВЦЭМ!$B$39:$B$782,X$11)+'СЕТ СН'!$F$11+СВЦЭМ!$D$10+'СЕТ СН'!$F$6-'СЕТ СН'!$F$23</f>
        <v>1451.1403529500001</v>
      </c>
      <c r="Y39" s="36">
        <f>SUMIFS(СВЦЭМ!$D$39:$D$782,СВЦЭМ!$A$39:$A$782,$A39,СВЦЭМ!$B$39:$B$782,Y$11)+'СЕТ СН'!$F$11+СВЦЭМ!$D$10+'СЕТ СН'!$F$6-'СЕТ СН'!$F$23</f>
        <v>1562.3908206199999</v>
      </c>
    </row>
    <row r="40" spans="1:27" ht="15.75" x14ac:dyDescent="0.2">
      <c r="A40" s="35">
        <f t="shared" si="0"/>
        <v>45106</v>
      </c>
      <c r="B40" s="36">
        <f>SUMIFS(СВЦЭМ!$D$39:$D$782,СВЦЭМ!$A$39:$A$782,$A40,СВЦЭМ!$B$39:$B$782,B$11)+'СЕТ СН'!$F$11+СВЦЭМ!$D$10+'СЕТ СН'!$F$6-'СЕТ СН'!$F$23</f>
        <v>1691.9035216499999</v>
      </c>
      <c r="C40" s="36">
        <f>SUMIFS(СВЦЭМ!$D$39:$D$782,СВЦЭМ!$A$39:$A$782,$A40,СВЦЭМ!$B$39:$B$782,C$11)+'СЕТ СН'!$F$11+СВЦЭМ!$D$10+'СЕТ СН'!$F$6-'СЕТ СН'!$F$23</f>
        <v>1749.7890154899999</v>
      </c>
      <c r="D40" s="36">
        <f>SUMIFS(СВЦЭМ!$D$39:$D$782,СВЦЭМ!$A$39:$A$782,$A40,СВЦЭМ!$B$39:$B$782,D$11)+'СЕТ СН'!$F$11+СВЦЭМ!$D$10+'СЕТ СН'!$F$6-'СЕТ СН'!$F$23</f>
        <v>1799.18998513</v>
      </c>
      <c r="E40" s="36">
        <f>SUMIFS(СВЦЭМ!$D$39:$D$782,СВЦЭМ!$A$39:$A$782,$A40,СВЦЭМ!$B$39:$B$782,E$11)+'СЕТ СН'!$F$11+СВЦЭМ!$D$10+'СЕТ СН'!$F$6-'СЕТ СН'!$F$23</f>
        <v>1805.7755792600001</v>
      </c>
      <c r="F40" s="36">
        <f>SUMIFS(СВЦЭМ!$D$39:$D$782,СВЦЭМ!$A$39:$A$782,$A40,СВЦЭМ!$B$39:$B$782,F$11)+'СЕТ СН'!$F$11+СВЦЭМ!$D$10+'СЕТ СН'!$F$6-'СЕТ СН'!$F$23</f>
        <v>1790.28994842</v>
      </c>
      <c r="G40" s="36">
        <f>SUMIFS(СВЦЭМ!$D$39:$D$782,СВЦЭМ!$A$39:$A$782,$A40,СВЦЭМ!$B$39:$B$782,G$11)+'СЕТ СН'!$F$11+СВЦЭМ!$D$10+'СЕТ СН'!$F$6-'СЕТ СН'!$F$23</f>
        <v>1793.6597516300001</v>
      </c>
      <c r="H40" s="36">
        <f>SUMIFS(СВЦЭМ!$D$39:$D$782,СВЦЭМ!$A$39:$A$782,$A40,СВЦЭМ!$B$39:$B$782,H$11)+'СЕТ СН'!$F$11+СВЦЭМ!$D$10+'СЕТ СН'!$F$6-'СЕТ СН'!$F$23</f>
        <v>1739.06210345</v>
      </c>
      <c r="I40" s="36">
        <f>SUMIFS(СВЦЭМ!$D$39:$D$782,СВЦЭМ!$A$39:$A$782,$A40,СВЦЭМ!$B$39:$B$782,I$11)+'СЕТ СН'!$F$11+СВЦЭМ!$D$10+'СЕТ СН'!$F$6-'СЕТ СН'!$F$23</f>
        <v>1639.22494493</v>
      </c>
      <c r="J40" s="36">
        <f>SUMIFS(СВЦЭМ!$D$39:$D$782,СВЦЭМ!$A$39:$A$782,$A40,СВЦЭМ!$B$39:$B$782,J$11)+'СЕТ СН'!$F$11+СВЦЭМ!$D$10+'СЕТ СН'!$F$6-'СЕТ СН'!$F$23</f>
        <v>1541.2960929799999</v>
      </c>
      <c r="K40" s="36">
        <f>SUMIFS(СВЦЭМ!$D$39:$D$782,СВЦЭМ!$A$39:$A$782,$A40,СВЦЭМ!$B$39:$B$782,K$11)+'СЕТ СН'!$F$11+СВЦЭМ!$D$10+'СЕТ СН'!$F$6-'СЕТ СН'!$F$23</f>
        <v>1488.58930753</v>
      </c>
      <c r="L40" s="36">
        <f>SUMIFS(СВЦЭМ!$D$39:$D$782,СВЦЭМ!$A$39:$A$782,$A40,СВЦЭМ!$B$39:$B$782,L$11)+'СЕТ СН'!$F$11+СВЦЭМ!$D$10+'СЕТ СН'!$F$6-'СЕТ СН'!$F$23</f>
        <v>1475.10607695</v>
      </c>
      <c r="M40" s="36">
        <f>SUMIFS(СВЦЭМ!$D$39:$D$782,СВЦЭМ!$A$39:$A$782,$A40,СВЦЭМ!$B$39:$B$782,M$11)+'СЕТ СН'!$F$11+СВЦЭМ!$D$10+'СЕТ СН'!$F$6-'СЕТ СН'!$F$23</f>
        <v>1465.07230742</v>
      </c>
      <c r="N40" s="36">
        <f>SUMIFS(СВЦЭМ!$D$39:$D$782,СВЦЭМ!$A$39:$A$782,$A40,СВЦЭМ!$B$39:$B$782,N$11)+'СЕТ СН'!$F$11+СВЦЭМ!$D$10+'СЕТ СН'!$F$6-'СЕТ СН'!$F$23</f>
        <v>1486.5830337499999</v>
      </c>
      <c r="O40" s="36">
        <f>SUMIFS(СВЦЭМ!$D$39:$D$782,СВЦЭМ!$A$39:$A$782,$A40,СВЦЭМ!$B$39:$B$782,O$11)+'СЕТ СН'!$F$11+СВЦЭМ!$D$10+'СЕТ СН'!$F$6-'СЕТ СН'!$F$23</f>
        <v>1487.3283381599999</v>
      </c>
      <c r="P40" s="36">
        <f>SUMIFS(СВЦЭМ!$D$39:$D$782,СВЦЭМ!$A$39:$A$782,$A40,СВЦЭМ!$B$39:$B$782,P$11)+'СЕТ СН'!$F$11+СВЦЭМ!$D$10+'СЕТ СН'!$F$6-'СЕТ СН'!$F$23</f>
        <v>1494.66953653</v>
      </c>
      <c r="Q40" s="36">
        <f>SUMIFS(СВЦЭМ!$D$39:$D$782,СВЦЭМ!$A$39:$A$782,$A40,СВЦЭМ!$B$39:$B$782,Q$11)+'СЕТ СН'!$F$11+СВЦЭМ!$D$10+'СЕТ СН'!$F$6-'СЕТ СН'!$F$23</f>
        <v>1494.6916885799999</v>
      </c>
      <c r="R40" s="36">
        <f>SUMIFS(СВЦЭМ!$D$39:$D$782,СВЦЭМ!$A$39:$A$782,$A40,СВЦЭМ!$B$39:$B$782,R$11)+'СЕТ СН'!$F$11+СВЦЭМ!$D$10+'СЕТ СН'!$F$6-'СЕТ СН'!$F$23</f>
        <v>1482.21847469</v>
      </c>
      <c r="S40" s="36">
        <f>SUMIFS(СВЦЭМ!$D$39:$D$782,СВЦЭМ!$A$39:$A$782,$A40,СВЦЭМ!$B$39:$B$782,S$11)+'СЕТ СН'!$F$11+СВЦЭМ!$D$10+'СЕТ СН'!$F$6-'СЕТ СН'!$F$23</f>
        <v>1469.1532976799999</v>
      </c>
      <c r="T40" s="36">
        <f>SUMIFS(СВЦЭМ!$D$39:$D$782,СВЦЭМ!$A$39:$A$782,$A40,СВЦЭМ!$B$39:$B$782,T$11)+'СЕТ СН'!$F$11+СВЦЭМ!$D$10+'СЕТ СН'!$F$6-'СЕТ СН'!$F$23</f>
        <v>1478.20515071</v>
      </c>
      <c r="U40" s="36">
        <f>SUMIFS(СВЦЭМ!$D$39:$D$782,СВЦЭМ!$A$39:$A$782,$A40,СВЦЭМ!$B$39:$B$782,U$11)+'СЕТ СН'!$F$11+СВЦЭМ!$D$10+'СЕТ СН'!$F$6-'СЕТ СН'!$F$23</f>
        <v>1486.86727311</v>
      </c>
      <c r="V40" s="36">
        <f>SUMIFS(СВЦЭМ!$D$39:$D$782,СВЦЭМ!$A$39:$A$782,$A40,СВЦЭМ!$B$39:$B$782,V$11)+'СЕТ СН'!$F$11+СВЦЭМ!$D$10+'СЕТ СН'!$F$6-'СЕТ СН'!$F$23</f>
        <v>1499.1142730500001</v>
      </c>
      <c r="W40" s="36">
        <f>SUMIFS(СВЦЭМ!$D$39:$D$782,СВЦЭМ!$A$39:$A$782,$A40,СВЦЭМ!$B$39:$B$782,W$11)+'СЕТ СН'!$F$11+СВЦЭМ!$D$10+'СЕТ СН'!$F$6-'СЕТ СН'!$F$23</f>
        <v>1490.50422121</v>
      </c>
      <c r="X40" s="36">
        <f>SUMIFS(СВЦЭМ!$D$39:$D$782,СВЦЭМ!$A$39:$A$782,$A40,СВЦЭМ!$B$39:$B$782,X$11)+'СЕТ СН'!$F$11+СВЦЭМ!$D$10+'СЕТ СН'!$F$6-'СЕТ СН'!$F$23</f>
        <v>1511.1120242300001</v>
      </c>
      <c r="Y40" s="36">
        <f>SUMIFS(СВЦЭМ!$D$39:$D$782,СВЦЭМ!$A$39:$A$782,$A40,СВЦЭМ!$B$39:$B$782,Y$11)+'СЕТ СН'!$F$11+СВЦЭМ!$D$10+'СЕТ СН'!$F$6-'СЕТ СН'!$F$23</f>
        <v>1637.3439637900001</v>
      </c>
    </row>
    <row r="41" spans="1:27" ht="15.75" x14ac:dyDescent="0.2">
      <c r="A41" s="35">
        <f t="shared" si="0"/>
        <v>45107</v>
      </c>
      <c r="B41" s="36">
        <f>SUMIFS(СВЦЭМ!$D$39:$D$782,СВЦЭМ!$A$39:$A$782,$A41,СВЦЭМ!$B$39:$B$782,B$11)+'СЕТ СН'!$F$11+СВЦЭМ!$D$10+'СЕТ СН'!$F$6-'СЕТ СН'!$F$23</f>
        <v>1681.88470097</v>
      </c>
      <c r="C41" s="36">
        <f>SUMIFS(СВЦЭМ!$D$39:$D$782,СВЦЭМ!$A$39:$A$782,$A41,СВЦЭМ!$B$39:$B$782,C$11)+'СЕТ СН'!$F$11+СВЦЭМ!$D$10+'СЕТ СН'!$F$6-'СЕТ СН'!$F$23</f>
        <v>1732.9512719300001</v>
      </c>
      <c r="D41" s="36">
        <f>SUMIFS(СВЦЭМ!$D$39:$D$782,СВЦЭМ!$A$39:$A$782,$A41,СВЦЭМ!$B$39:$B$782,D$11)+'СЕТ СН'!$F$11+СВЦЭМ!$D$10+'СЕТ СН'!$F$6-'СЕТ СН'!$F$23</f>
        <v>1816.92084054</v>
      </c>
      <c r="E41" s="36">
        <f>SUMIFS(СВЦЭМ!$D$39:$D$782,СВЦЭМ!$A$39:$A$782,$A41,СВЦЭМ!$B$39:$B$782,E$11)+'СЕТ СН'!$F$11+СВЦЭМ!$D$10+'СЕТ СН'!$F$6-'СЕТ СН'!$F$23</f>
        <v>1842.9042345799999</v>
      </c>
      <c r="F41" s="36">
        <f>SUMIFS(СВЦЭМ!$D$39:$D$782,СВЦЭМ!$A$39:$A$782,$A41,СВЦЭМ!$B$39:$B$782,F$11)+'СЕТ СН'!$F$11+СВЦЭМ!$D$10+'СЕТ СН'!$F$6-'СЕТ СН'!$F$23</f>
        <v>1880.46005756</v>
      </c>
      <c r="G41" s="36">
        <f>SUMIFS(СВЦЭМ!$D$39:$D$782,СВЦЭМ!$A$39:$A$782,$A41,СВЦЭМ!$B$39:$B$782,G$11)+'СЕТ СН'!$F$11+СВЦЭМ!$D$10+'СЕТ СН'!$F$6-'СЕТ СН'!$F$23</f>
        <v>1910.74581031</v>
      </c>
      <c r="H41" s="36">
        <f>SUMIFS(СВЦЭМ!$D$39:$D$782,СВЦЭМ!$A$39:$A$782,$A41,СВЦЭМ!$B$39:$B$782,H$11)+'СЕТ СН'!$F$11+СВЦЭМ!$D$10+'СЕТ СН'!$F$6-'СЕТ СН'!$F$23</f>
        <v>1812.3073316099999</v>
      </c>
      <c r="I41" s="36">
        <f>SUMIFS(СВЦЭМ!$D$39:$D$782,СВЦЭМ!$A$39:$A$782,$A41,СВЦЭМ!$B$39:$B$782,I$11)+'СЕТ СН'!$F$11+СВЦЭМ!$D$10+'СЕТ СН'!$F$6-'СЕТ СН'!$F$23</f>
        <v>1699.9774259599999</v>
      </c>
      <c r="J41" s="36">
        <f>SUMIFS(СВЦЭМ!$D$39:$D$782,СВЦЭМ!$A$39:$A$782,$A41,СВЦЭМ!$B$39:$B$782,J$11)+'СЕТ СН'!$F$11+СВЦЭМ!$D$10+'СЕТ СН'!$F$6-'СЕТ СН'!$F$23</f>
        <v>1618.03089075</v>
      </c>
      <c r="K41" s="36">
        <f>SUMIFS(СВЦЭМ!$D$39:$D$782,СВЦЭМ!$A$39:$A$782,$A41,СВЦЭМ!$B$39:$B$782,K$11)+'СЕТ СН'!$F$11+СВЦЭМ!$D$10+'СЕТ СН'!$F$6-'СЕТ СН'!$F$23</f>
        <v>1545.6949365999999</v>
      </c>
      <c r="L41" s="36">
        <f>SUMIFS(СВЦЭМ!$D$39:$D$782,СВЦЭМ!$A$39:$A$782,$A41,СВЦЭМ!$B$39:$B$782,L$11)+'СЕТ СН'!$F$11+СВЦЭМ!$D$10+'СЕТ СН'!$F$6-'СЕТ СН'!$F$23</f>
        <v>1512.78880306</v>
      </c>
      <c r="M41" s="36">
        <f>SUMIFS(СВЦЭМ!$D$39:$D$782,СВЦЭМ!$A$39:$A$782,$A41,СВЦЭМ!$B$39:$B$782,M$11)+'СЕТ СН'!$F$11+СВЦЭМ!$D$10+'СЕТ СН'!$F$6-'СЕТ СН'!$F$23</f>
        <v>1481.01989594</v>
      </c>
      <c r="N41" s="36">
        <f>SUMIFS(СВЦЭМ!$D$39:$D$782,СВЦЭМ!$A$39:$A$782,$A41,СВЦЭМ!$B$39:$B$782,N$11)+'СЕТ СН'!$F$11+СВЦЭМ!$D$10+'СЕТ СН'!$F$6-'СЕТ СН'!$F$23</f>
        <v>1525.07513414</v>
      </c>
      <c r="O41" s="36">
        <f>SUMIFS(СВЦЭМ!$D$39:$D$782,СВЦЭМ!$A$39:$A$782,$A41,СВЦЭМ!$B$39:$B$782,O$11)+'СЕТ СН'!$F$11+СВЦЭМ!$D$10+'СЕТ СН'!$F$6-'СЕТ СН'!$F$23</f>
        <v>1510.7628820899999</v>
      </c>
      <c r="P41" s="36">
        <f>SUMIFS(СВЦЭМ!$D$39:$D$782,СВЦЭМ!$A$39:$A$782,$A41,СВЦЭМ!$B$39:$B$782,P$11)+'СЕТ СН'!$F$11+СВЦЭМ!$D$10+'СЕТ СН'!$F$6-'СЕТ СН'!$F$23</f>
        <v>1517.8646567000001</v>
      </c>
      <c r="Q41" s="36">
        <f>SUMIFS(СВЦЭМ!$D$39:$D$782,СВЦЭМ!$A$39:$A$782,$A41,СВЦЭМ!$B$39:$B$782,Q$11)+'СЕТ СН'!$F$11+СВЦЭМ!$D$10+'СЕТ СН'!$F$6-'СЕТ СН'!$F$23</f>
        <v>1523.6045406200001</v>
      </c>
      <c r="R41" s="36">
        <f>SUMIFS(СВЦЭМ!$D$39:$D$782,СВЦЭМ!$A$39:$A$782,$A41,СВЦЭМ!$B$39:$B$782,R$11)+'СЕТ СН'!$F$11+СВЦЭМ!$D$10+'СЕТ СН'!$F$6-'СЕТ СН'!$F$23</f>
        <v>1513.02500949</v>
      </c>
      <c r="S41" s="36">
        <f>SUMIFS(СВЦЭМ!$D$39:$D$782,СВЦЭМ!$A$39:$A$782,$A41,СВЦЭМ!$B$39:$B$782,S$11)+'СЕТ СН'!$F$11+СВЦЭМ!$D$10+'СЕТ СН'!$F$6-'СЕТ СН'!$F$23</f>
        <v>1499.97574762</v>
      </c>
      <c r="T41" s="36">
        <f>SUMIFS(СВЦЭМ!$D$39:$D$782,СВЦЭМ!$A$39:$A$782,$A41,СВЦЭМ!$B$39:$B$782,T$11)+'СЕТ СН'!$F$11+СВЦЭМ!$D$10+'СЕТ СН'!$F$6-'СЕТ СН'!$F$23</f>
        <v>1498.0288892599999</v>
      </c>
      <c r="U41" s="36">
        <f>SUMIFS(СВЦЭМ!$D$39:$D$782,СВЦЭМ!$A$39:$A$782,$A41,СВЦЭМ!$B$39:$B$782,U$11)+'СЕТ СН'!$F$11+СВЦЭМ!$D$10+'СЕТ СН'!$F$6-'СЕТ СН'!$F$23</f>
        <v>1506.05387309</v>
      </c>
      <c r="V41" s="36">
        <f>SUMIFS(СВЦЭМ!$D$39:$D$782,СВЦЭМ!$A$39:$A$782,$A41,СВЦЭМ!$B$39:$B$782,V$11)+'СЕТ СН'!$F$11+СВЦЭМ!$D$10+'СЕТ СН'!$F$6-'СЕТ СН'!$F$23</f>
        <v>1531.26433036</v>
      </c>
      <c r="W41" s="36">
        <f>SUMIFS(СВЦЭМ!$D$39:$D$782,СВЦЭМ!$A$39:$A$782,$A41,СВЦЭМ!$B$39:$B$782,W$11)+'СЕТ СН'!$F$11+СВЦЭМ!$D$10+'СЕТ СН'!$F$6-'СЕТ СН'!$F$23</f>
        <v>1499.07474312</v>
      </c>
      <c r="X41" s="36">
        <f>SUMIFS(СВЦЭМ!$D$39:$D$782,СВЦЭМ!$A$39:$A$782,$A41,СВЦЭМ!$B$39:$B$782,X$11)+'СЕТ СН'!$F$11+СВЦЭМ!$D$10+'СЕТ СН'!$F$6-'СЕТ СН'!$F$23</f>
        <v>1542.06413458</v>
      </c>
      <c r="Y41" s="36">
        <f>SUMIFS(СВЦЭМ!$D$39:$D$782,СВЦЭМ!$A$39:$A$782,$A41,СВЦЭМ!$B$39:$B$782,Y$11)+'СЕТ СН'!$F$11+СВЦЭМ!$D$10+'СЕТ СН'!$F$6-'СЕТ СН'!$F$23</f>
        <v>1627.9158061400001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01.06.2023</v>
      </c>
      <c r="B48" s="36">
        <f>SUMIFS(СВЦЭМ!$D$39:$D$782,СВЦЭМ!$A$39:$A$782,$A48,СВЦЭМ!$B$39:$B$782,B$47)+'СЕТ СН'!$G$11+СВЦЭМ!$D$10+'СЕТ СН'!$G$6-'СЕТ СН'!$G$23</f>
        <v>1870.65936704</v>
      </c>
      <c r="C48" s="36">
        <f>SUMIFS(СВЦЭМ!$D$39:$D$782,СВЦЭМ!$A$39:$A$782,$A48,СВЦЭМ!$B$39:$B$782,C$47)+'СЕТ СН'!$G$11+СВЦЭМ!$D$10+'СЕТ СН'!$G$6-'СЕТ СН'!$G$23</f>
        <v>1950.3945306400001</v>
      </c>
      <c r="D48" s="36">
        <f>SUMIFS(СВЦЭМ!$D$39:$D$782,СВЦЭМ!$A$39:$A$782,$A48,СВЦЭМ!$B$39:$B$782,D$47)+'СЕТ СН'!$G$11+СВЦЭМ!$D$10+'СЕТ СН'!$G$6-'СЕТ СН'!$G$23</f>
        <v>1995.5606367800001</v>
      </c>
      <c r="E48" s="36">
        <f>SUMIFS(СВЦЭМ!$D$39:$D$782,СВЦЭМ!$A$39:$A$782,$A48,СВЦЭМ!$B$39:$B$782,E$47)+'СЕТ СН'!$G$11+СВЦЭМ!$D$10+'СЕТ СН'!$G$6-'СЕТ СН'!$G$23</f>
        <v>2030.6895972</v>
      </c>
      <c r="F48" s="36">
        <f>SUMIFS(СВЦЭМ!$D$39:$D$782,СВЦЭМ!$A$39:$A$782,$A48,СВЦЭМ!$B$39:$B$782,F$47)+'СЕТ СН'!$G$11+СВЦЭМ!$D$10+'СЕТ СН'!$G$6-'СЕТ СН'!$G$23</f>
        <v>2029.8056033100002</v>
      </c>
      <c r="G48" s="36">
        <f>SUMIFS(СВЦЭМ!$D$39:$D$782,СВЦЭМ!$A$39:$A$782,$A48,СВЦЭМ!$B$39:$B$782,G$47)+'СЕТ СН'!$G$11+СВЦЭМ!$D$10+'СЕТ СН'!$G$6-'СЕТ СН'!$G$23</f>
        <v>2017.9652125600001</v>
      </c>
      <c r="H48" s="36">
        <f>SUMIFS(СВЦЭМ!$D$39:$D$782,СВЦЭМ!$A$39:$A$782,$A48,СВЦЭМ!$B$39:$B$782,H$47)+'СЕТ СН'!$G$11+СВЦЭМ!$D$10+'СЕТ СН'!$G$6-'СЕТ СН'!$G$23</f>
        <v>1885.9445401400001</v>
      </c>
      <c r="I48" s="36">
        <f>SUMIFS(СВЦЭМ!$D$39:$D$782,СВЦЭМ!$A$39:$A$782,$A48,СВЦЭМ!$B$39:$B$782,I$47)+'СЕТ СН'!$G$11+СВЦЭМ!$D$10+'СЕТ СН'!$G$6-'СЕТ СН'!$G$23</f>
        <v>1807.6485655200001</v>
      </c>
      <c r="J48" s="36">
        <f>SUMIFS(СВЦЭМ!$D$39:$D$782,СВЦЭМ!$A$39:$A$782,$A48,СВЦЭМ!$B$39:$B$782,J$47)+'СЕТ СН'!$G$11+СВЦЭМ!$D$10+'СЕТ СН'!$G$6-'СЕТ СН'!$G$23</f>
        <v>1753.3557668400001</v>
      </c>
      <c r="K48" s="36">
        <f>SUMIFS(СВЦЭМ!$D$39:$D$782,СВЦЭМ!$A$39:$A$782,$A48,СВЦЭМ!$B$39:$B$782,K$47)+'СЕТ СН'!$G$11+СВЦЭМ!$D$10+'СЕТ СН'!$G$6-'СЕТ СН'!$G$23</f>
        <v>1759.5796591200001</v>
      </c>
      <c r="L48" s="36">
        <f>SUMIFS(СВЦЭМ!$D$39:$D$782,СВЦЭМ!$A$39:$A$782,$A48,СВЦЭМ!$B$39:$B$782,L$47)+'СЕТ СН'!$G$11+СВЦЭМ!$D$10+'СЕТ СН'!$G$6-'СЕТ СН'!$G$23</f>
        <v>1756.62672415</v>
      </c>
      <c r="M48" s="36">
        <f>SUMIFS(СВЦЭМ!$D$39:$D$782,СВЦЭМ!$A$39:$A$782,$A48,СВЦЭМ!$B$39:$B$782,M$47)+'СЕТ СН'!$G$11+СВЦЭМ!$D$10+'СЕТ СН'!$G$6-'СЕТ СН'!$G$23</f>
        <v>1780.7158958700002</v>
      </c>
      <c r="N48" s="36">
        <f>SUMIFS(СВЦЭМ!$D$39:$D$782,СВЦЭМ!$A$39:$A$782,$A48,СВЦЭМ!$B$39:$B$782,N$47)+'СЕТ СН'!$G$11+СВЦЭМ!$D$10+'СЕТ СН'!$G$6-'СЕТ СН'!$G$23</f>
        <v>1800.5695557200002</v>
      </c>
      <c r="O48" s="36">
        <f>SUMIFS(СВЦЭМ!$D$39:$D$782,СВЦЭМ!$A$39:$A$782,$A48,СВЦЭМ!$B$39:$B$782,O$47)+'СЕТ СН'!$G$11+СВЦЭМ!$D$10+'СЕТ СН'!$G$6-'СЕТ СН'!$G$23</f>
        <v>1798.7407969200001</v>
      </c>
      <c r="P48" s="36">
        <f>SUMIFS(СВЦЭМ!$D$39:$D$782,СВЦЭМ!$A$39:$A$782,$A48,СВЦЭМ!$B$39:$B$782,P$47)+'СЕТ СН'!$G$11+СВЦЭМ!$D$10+'СЕТ СН'!$G$6-'СЕТ СН'!$G$23</f>
        <v>1815.96709657</v>
      </c>
      <c r="Q48" s="36">
        <f>SUMIFS(СВЦЭМ!$D$39:$D$782,СВЦЭМ!$A$39:$A$782,$A48,СВЦЭМ!$B$39:$B$782,Q$47)+'СЕТ СН'!$G$11+СВЦЭМ!$D$10+'СЕТ СН'!$G$6-'СЕТ СН'!$G$23</f>
        <v>1824.93894602</v>
      </c>
      <c r="R48" s="36">
        <f>SUMIFS(СВЦЭМ!$D$39:$D$782,СВЦЭМ!$A$39:$A$782,$A48,СВЦЭМ!$B$39:$B$782,R$47)+'СЕТ СН'!$G$11+СВЦЭМ!$D$10+'СЕТ СН'!$G$6-'СЕТ СН'!$G$23</f>
        <v>1811.89487895</v>
      </c>
      <c r="S48" s="36">
        <f>SUMIFS(СВЦЭМ!$D$39:$D$782,СВЦЭМ!$A$39:$A$782,$A48,СВЦЭМ!$B$39:$B$782,S$47)+'СЕТ СН'!$G$11+СВЦЭМ!$D$10+'СЕТ СН'!$G$6-'СЕТ СН'!$G$23</f>
        <v>1791.1047296500001</v>
      </c>
      <c r="T48" s="36">
        <f>SUMIFS(СВЦЭМ!$D$39:$D$782,СВЦЭМ!$A$39:$A$782,$A48,СВЦЭМ!$B$39:$B$782,T$47)+'СЕТ СН'!$G$11+СВЦЭМ!$D$10+'СЕТ СН'!$G$6-'СЕТ СН'!$G$23</f>
        <v>1774.0640903800002</v>
      </c>
      <c r="U48" s="36">
        <f>SUMIFS(СВЦЭМ!$D$39:$D$782,СВЦЭМ!$A$39:$A$782,$A48,СВЦЭМ!$B$39:$B$782,U$47)+'СЕТ СН'!$G$11+СВЦЭМ!$D$10+'СЕТ СН'!$G$6-'СЕТ СН'!$G$23</f>
        <v>1761.7488575500001</v>
      </c>
      <c r="V48" s="36">
        <f>SUMIFS(СВЦЭМ!$D$39:$D$782,СВЦЭМ!$A$39:$A$782,$A48,СВЦЭМ!$B$39:$B$782,V$47)+'СЕТ СН'!$G$11+СВЦЭМ!$D$10+'СЕТ СН'!$G$6-'СЕТ СН'!$G$23</f>
        <v>1773.58268058</v>
      </c>
      <c r="W48" s="36">
        <f>SUMIFS(СВЦЭМ!$D$39:$D$782,СВЦЭМ!$A$39:$A$782,$A48,СВЦЭМ!$B$39:$B$782,W$47)+'СЕТ СН'!$G$11+СВЦЭМ!$D$10+'СЕТ СН'!$G$6-'СЕТ СН'!$G$23</f>
        <v>1719.6699176100001</v>
      </c>
      <c r="X48" s="36">
        <f>SUMIFS(СВЦЭМ!$D$39:$D$782,СВЦЭМ!$A$39:$A$782,$A48,СВЦЭМ!$B$39:$B$782,X$47)+'СЕТ СН'!$G$11+СВЦЭМ!$D$10+'СЕТ СН'!$G$6-'СЕТ СН'!$G$23</f>
        <v>1768.9102231900001</v>
      </c>
      <c r="Y48" s="36">
        <f>SUMIFS(СВЦЭМ!$D$39:$D$782,СВЦЭМ!$A$39:$A$782,$A48,СВЦЭМ!$B$39:$B$782,Y$47)+'СЕТ СН'!$G$11+СВЦЭМ!$D$10+'СЕТ СН'!$G$6-'СЕТ СН'!$G$23</f>
        <v>1806.7532378200001</v>
      </c>
      <c r="AA48" s="45"/>
    </row>
    <row r="49" spans="1:25" ht="15.75" x14ac:dyDescent="0.2">
      <c r="A49" s="35">
        <f>A48+1</f>
        <v>45079</v>
      </c>
      <c r="B49" s="36">
        <f>SUMIFS(СВЦЭМ!$D$39:$D$782,СВЦЭМ!$A$39:$A$782,$A49,СВЦЭМ!$B$39:$B$782,B$47)+'СЕТ СН'!$G$11+СВЦЭМ!$D$10+'СЕТ СН'!$G$6-'СЕТ СН'!$G$23</f>
        <v>1899.2719099800001</v>
      </c>
      <c r="C49" s="36">
        <f>SUMIFS(СВЦЭМ!$D$39:$D$782,СВЦЭМ!$A$39:$A$782,$A49,СВЦЭМ!$B$39:$B$782,C$47)+'СЕТ СН'!$G$11+СВЦЭМ!$D$10+'СЕТ СН'!$G$6-'СЕТ СН'!$G$23</f>
        <v>1928.14186599</v>
      </c>
      <c r="D49" s="36">
        <f>SUMIFS(СВЦЭМ!$D$39:$D$782,СВЦЭМ!$A$39:$A$782,$A49,СВЦЭМ!$B$39:$B$782,D$47)+'СЕТ СН'!$G$11+СВЦЭМ!$D$10+'СЕТ СН'!$G$6-'СЕТ СН'!$G$23</f>
        <v>1972.5206917</v>
      </c>
      <c r="E49" s="36">
        <f>SUMIFS(СВЦЭМ!$D$39:$D$782,СВЦЭМ!$A$39:$A$782,$A49,СВЦЭМ!$B$39:$B$782,E$47)+'СЕТ СН'!$G$11+СВЦЭМ!$D$10+'СЕТ СН'!$G$6-'СЕТ СН'!$G$23</f>
        <v>1979.06529467</v>
      </c>
      <c r="F49" s="36">
        <f>SUMIFS(СВЦЭМ!$D$39:$D$782,СВЦЭМ!$A$39:$A$782,$A49,СВЦЭМ!$B$39:$B$782,F$47)+'СЕТ СН'!$G$11+СВЦЭМ!$D$10+'СЕТ СН'!$G$6-'СЕТ СН'!$G$23</f>
        <v>1962.0736813000001</v>
      </c>
      <c r="G49" s="36">
        <f>SUMIFS(СВЦЭМ!$D$39:$D$782,СВЦЭМ!$A$39:$A$782,$A49,СВЦЭМ!$B$39:$B$782,G$47)+'СЕТ СН'!$G$11+СВЦЭМ!$D$10+'СЕТ СН'!$G$6-'СЕТ СН'!$G$23</f>
        <v>1938.0655178300001</v>
      </c>
      <c r="H49" s="36">
        <f>SUMIFS(СВЦЭМ!$D$39:$D$782,СВЦЭМ!$A$39:$A$782,$A49,СВЦЭМ!$B$39:$B$782,H$47)+'СЕТ СН'!$G$11+СВЦЭМ!$D$10+'СЕТ СН'!$G$6-'СЕТ СН'!$G$23</f>
        <v>1778.57515779</v>
      </c>
      <c r="I49" s="36">
        <f>SUMIFS(СВЦЭМ!$D$39:$D$782,СВЦЭМ!$A$39:$A$782,$A49,СВЦЭМ!$B$39:$B$782,I$47)+'СЕТ СН'!$G$11+СВЦЭМ!$D$10+'СЕТ СН'!$G$6-'СЕТ СН'!$G$23</f>
        <v>1817.2937207800001</v>
      </c>
      <c r="J49" s="36">
        <f>SUMIFS(СВЦЭМ!$D$39:$D$782,СВЦЭМ!$A$39:$A$782,$A49,СВЦЭМ!$B$39:$B$782,J$47)+'СЕТ СН'!$G$11+СВЦЭМ!$D$10+'СЕТ СН'!$G$6-'СЕТ СН'!$G$23</f>
        <v>1794.63186443</v>
      </c>
      <c r="K49" s="36">
        <f>SUMIFS(СВЦЭМ!$D$39:$D$782,СВЦЭМ!$A$39:$A$782,$A49,СВЦЭМ!$B$39:$B$782,K$47)+'СЕТ СН'!$G$11+СВЦЭМ!$D$10+'СЕТ СН'!$G$6-'СЕТ СН'!$G$23</f>
        <v>1760.3650493300001</v>
      </c>
      <c r="L49" s="36">
        <f>SUMIFS(СВЦЭМ!$D$39:$D$782,СВЦЭМ!$A$39:$A$782,$A49,СВЦЭМ!$B$39:$B$782,L$47)+'СЕТ СН'!$G$11+СВЦЭМ!$D$10+'СЕТ СН'!$G$6-'СЕТ СН'!$G$23</f>
        <v>1750.8819001100001</v>
      </c>
      <c r="M49" s="36">
        <f>SUMIFS(СВЦЭМ!$D$39:$D$782,СВЦЭМ!$A$39:$A$782,$A49,СВЦЭМ!$B$39:$B$782,M$47)+'СЕТ СН'!$G$11+СВЦЭМ!$D$10+'СЕТ СН'!$G$6-'СЕТ СН'!$G$23</f>
        <v>1771.9722008000001</v>
      </c>
      <c r="N49" s="36">
        <f>SUMIFS(СВЦЭМ!$D$39:$D$782,СВЦЭМ!$A$39:$A$782,$A49,СВЦЭМ!$B$39:$B$782,N$47)+'СЕТ СН'!$G$11+СВЦЭМ!$D$10+'СЕТ СН'!$G$6-'СЕТ СН'!$G$23</f>
        <v>1809.3139576900001</v>
      </c>
      <c r="O49" s="36">
        <f>SUMIFS(СВЦЭМ!$D$39:$D$782,СВЦЭМ!$A$39:$A$782,$A49,СВЦЭМ!$B$39:$B$782,O$47)+'СЕТ СН'!$G$11+СВЦЭМ!$D$10+'СЕТ СН'!$G$6-'СЕТ СН'!$G$23</f>
        <v>1806.5580749600001</v>
      </c>
      <c r="P49" s="36">
        <f>SUMIFS(СВЦЭМ!$D$39:$D$782,СВЦЭМ!$A$39:$A$782,$A49,СВЦЭМ!$B$39:$B$782,P$47)+'СЕТ СН'!$G$11+СВЦЭМ!$D$10+'СЕТ СН'!$G$6-'СЕТ СН'!$G$23</f>
        <v>1809.75541714</v>
      </c>
      <c r="Q49" s="36">
        <f>SUMIFS(СВЦЭМ!$D$39:$D$782,СВЦЭМ!$A$39:$A$782,$A49,СВЦЭМ!$B$39:$B$782,Q$47)+'СЕТ СН'!$G$11+СВЦЭМ!$D$10+'СЕТ СН'!$G$6-'СЕТ СН'!$G$23</f>
        <v>1823.4636225000002</v>
      </c>
      <c r="R49" s="36">
        <f>SUMIFS(СВЦЭМ!$D$39:$D$782,СВЦЭМ!$A$39:$A$782,$A49,СВЦЭМ!$B$39:$B$782,R$47)+'СЕТ СН'!$G$11+СВЦЭМ!$D$10+'СЕТ СН'!$G$6-'СЕТ СН'!$G$23</f>
        <v>1808.63726711</v>
      </c>
      <c r="S49" s="36">
        <f>SUMIFS(СВЦЭМ!$D$39:$D$782,СВЦЭМ!$A$39:$A$782,$A49,СВЦЭМ!$B$39:$B$782,S$47)+'СЕТ СН'!$G$11+СВЦЭМ!$D$10+'СЕТ СН'!$G$6-'СЕТ СН'!$G$23</f>
        <v>1796.9624147</v>
      </c>
      <c r="T49" s="36">
        <f>SUMIFS(СВЦЭМ!$D$39:$D$782,СВЦЭМ!$A$39:$A$782,$A49,СВЦЭМ!$B$39:$B$782,T$47)+'СЕТ СН'!$G$11+СВЦЭМ!$D$10+'СЕТ СН'!$G$6-'СЕТ СН'!$G$23</f>
        <v>1780.80390369</v>
      </c>
      <c r="U49" s="36">
        <f>SUMIFS(СВЦЭМ!$D$39:$D$782,СВЦЭМ!$A$39:$A$782,$A49,СВЦЭМ!$B$39:$B$782,U$47)+'СЕТ СН'!$G$11+СВЦЭМ!$D$10+'СЕТ СН'!$G$6-'СЕТ СН'!$G$23</f>
        <v>1727.2303643</v>
      </c>
      <c r="V49" s="36">
        <f>SUMIFS(СВЦЭМ!$D$39:$D$782,СВЦЭМ!$A$39:$A$782,$A49,СВЦЭМ!$B$39:$B$782,V$47)+'СЕТ СН'!$G$11+СВЦЭМ!$D$10+'СЕТ СН'!$G$6-'СЕТ СН'!$G$23</f>
        <v>1698.5944204500001</v>
      </c>
      <c r="W49" s="36">
        <f>SUMIFS(СВЦЭМ!$D$39:$D$782,СВЦЭМ!$A$39:$A$782,$A49,СВЦЭМ!$B$39:$B$782,W$47)+'СЕТ СН'!$G$11+СВЦЭМ!$D$10+'СЕТ СН'!$G$6-'СЕТ СН'!$G$23</f>
        <v>1708.3364526</v>
      </c>
      <c r="X49" s="36">
        <f>SUMIFS(СВЦЭМ!$D$39:$D$782,СВЦЭМ!$A$39:$A$782,$A49,СВЦЭМ!$B$39:$B$782,X$47)+'СЕТ СН'!$G$11+СВЦЭМ!$D$10+'СЕТ СН'!$G$6-'СЕТ СН'!$G$23</f>
        <v>1749.53820077</v>
      </c>
      <c r="Y49" s="36">
        <f>SUMIFS(СВЦЭМ!$D$39:$D$782,СВЦЭМ!$A$39:$A$782,$A49,СВЦЭМ!$B$39:$B$782,Y$47)+'СЕТ СН'!$G$11+СВЦЭМ!$D$10+'СЕТ СН'!$G$6-'СЕТ СН'!$G$23</f>
        <v>1792.40782487</v>
      </c>
    </row>
    <row r="50" spans="1:25" ht="15.75" x14ac:dyDescent="0.2">
      <c r="A50" s="35">
        <f t="shared" ref="A50:A77" si="1">A49+1</f>
        <v>45080</v>
      </c>
      <c r="B50" s="36">
        <f>SUMIFS(СВЦЭМ!$D$39:$D$782,СВЦЭМ!$A$39:$A$782,$A50,СВЦЭМ!$B$39:$B$782,B$47)+'СЕТ СН'!$G$11+СВЦЭМ!$D$10+'СЕТ СН'!$G$6-'СЕТ СН'!$G$23</f>
        <v>1828.10009827</v>
      </c>
      <c r="C50" s="36">
        <f>SUMIFS(СВЦЭМ!$D$39:$D$782,СВЦЭМ!$A$39:$A$782,$A50,СВЦЭМ!$B$39:$B$782,C$47)+'СЕТ СН'!$G$11+СВЦЭМ!$D$10+'СЕТ СН'!$G$6-'СЕТ СН'!$G$23</f>
        <v>1873.0848031</v>
      </c>
      <c r="D50" s="36">
        <f>SUMIFS(СВЦЭМ!$D$39:$D$782,СВЦЭМ!$A$39:$A$782,$A50,СВЦЭМ!$B$39:$B$782,D$47)+'СЕТ СН'!$G$11+СВЦЭМ!$D$10+'СЕТ СН'!$G$6-'СЕТ СН'!$G$23</f>
        <v>1974.4585918300002</v>
      </c>
      <c r="E50" s="36">
        <f>SUMIFS(СВЦЭМ!$D$39:$D$782,СВЦЭМ!$A$39:$A$782,$A50,СВЦЭМ!$B$39:$B$782,E$47)+'СЕТ СН'!$G$11+СВЦЭМ!$D$10+'СЕТ СН'!$G$6-'СЕТ СН'!$G$23</f>
        <v>2043.2246347300002</v>
      </c>
      <c r="F50" s="36">
        <f>SUMIFS(СВЦЭМ!$D$39:$D$782,СВЦЭМ!$A$39:$A$782,$A50,СВЦЭМ!$B$39:$B$782,F$47)+'СЕТ СН'!$G$11+СВЦЭМ!$D$10+'СЕТ СН'!$G$6-'СЕТ СН'!$G$23</f>
        <v>1997.3184830500002</v>
      </c>
      <c r="G50" s="36">
        <f>SUMIFS(СВЦЭМ!$D$39:$D$782,СВЦЭМ!$A$39:$A$782,$A50,СВЦЭМ!$B$39:$B$782,G$47)+'СЕТ СН'!$G$11+СВЦЭМ!$D$10+'СЕТ СН'!$G$6-'СЕТ СН'!$G$23</f>
        <v>2005.5428471500002</v>
      </c>
      <c r="H50" s="36">
        <f>SUMIFS(СВЦЭМ!$D$39:$D$782,СВЦЭМ!$A$39:$A$782,$A50,СВЦЭМ!$B$39:$B$782,H$47)+'СЕТ СН'!$G$11+СВЦЭМ!$D$10+'СЕТ СН'!$G$6-'СЕТ СН'!$G$23</f>
        <v>1917.9812936200001</v>
      </c>
      <c r="I50" s="36">
        <f>SUMIFS(СВЦЭМ!$D$39:$D$782,СВЦЭМ!$A$39:$A$782,$A50,СВЦЭМ!$B$39:$B$782,I$47)+'СЕТ СН'!$G$11+СВЦЭМ!$D$10+'СЕТ СН'!$G$6-'СЕТ СН'!$G$23</f>
        <v>1811.0634258300001</v>
      </c>
      <c r="J50" s="36">
        <f>SUMIFS(СВЦЭМ!$D$39:$D$782,СВЦЭМ!$A$39:$A$782,$A50,СВЦЭМ!$B$39:$B$782,J$47)+'СЕТ СН'!$G$11+СВЦЭМ!$D$10+'СЕТ СН'!$G$6-'СЕТ СН'!$G$23</f>
        <v>1710.4467672400001</v>
      </c>
      <c r="K50" s="36">
        <f>SUMIFS(СВЦЭМ!$D$39:$D$782,СВЦЭМ!$A$39:$A$782,$A50,СВЦЭМ!$B$39:$B$782,K$47)+'СЕТ СН'!$G$11+СВЦЭМ!$D$10+'СЕТ СН'!$G$6-'СЕТ СН'!$G$23</f>
        <v>1654.4096735000001</v>
      </c>
      <c r="L50" s="36">
        <f>SUMIFS(СВЦЭМ!$D$39:$D$782,СВЦЭМ!$A$39:$A$782,$A50,СВЦЭМ!$B$39:$B$782,L$47)+'СЕТ СН'!$G$11+СВЦЭМ!$D$10+'СЕТ СН'!$G$6-'СЕТ СН'!$G$23</f>
        <v>1644.67631046</v>
      </c>
      <c r="M50" s="36">
        <f>SUMIFS(СВЦЭМ!$D$39:$D$782,СВЦЭМ!$A$39:$A$782,$A50,СВЦЭМ!$B$39:$B$782,M$47)+'СЕТ СН'!$G$11+СВЦЭМ!$D$10+'СЕТ СН'!$G$6-'СЕТ СН'!$G$23</f>
        <v>1656.08638103</v>
      </c>
      <c r="N50" s="36">
        <f>SUMIFS(СВЦЭМ!$D$39:$D$782,СВЦЭМ!$A$39:$A$782,$A50,СВЦЭМ!$B$39:$B$782,N$47)+'СЕТ СН'!$G$11+СВЦЭМ!$D$10+'СЕТ СН'!$G$6-'СЕТ СН'!$G$23</f>
        <v>1674.8541233000001</v>
      </c>
      <c r="O50" s="36">
        <f>SUMIFS(СВЦЭМ!$D$39:$D$782,СВЦЭМ!$A$39:$A$782,$A50,СВЦЭМ!$B$39:$B$782,O$47)+'СЕТ СН'!$G$11+СВЦЭМ!$D$10+'СЕТ СН'!$G$6-'СЕТ СН'!$G$23</f>
        <v>1679.18220554</v>
      </c>
      <c r="P50" s="36">
        <f>SUMIFS(СВЦЭМ!$D$39:$D$782,СВЦЭМ!$A$39:$A$782,$A50,СВЦЭМ!$B$39:$B$782,P$47)+'СЕТ СН'!$G$11+СВЦЭМ!$D$10+'СЕТ СН'!$G$6-'СЕТ СН'!$G$23</f>
        <v>1693.51371077</v>
      </c>
      <c r="Q50" s="36">
        <f>SUMIFS(СВЦЭМ!$D$39:$D$782,СВЦЭМ!$A$39:$A$782,$A50,СВЦЭМ!$B$39:$B$782,Q$47)+'СЕТ СН'!$G$11+СВЦЭМ!$D$10+'СЕТ СН'!$G$6-'СЕТ СН'!$G$23</f>
        <v>1721.53899983</v>
      </c>
      <c r="R50" s="36">
        <f>SUMIFS(СВЦЭМ!$D$39:$D$782,СВЦЭМ!$A$39:$A$782,$A50,СВЦЭМ!$B$39:$B$782,R$47)+'СЕТ СН'!$G$11+СВЦЭМ!$D$10+'СЕТ СН'!$G$6-'СЕТ СН'!$G$23</f>
        <v>1713.3209208600001</v>
      </c>
      <c r="S50" s="36">
        <f>SUMIFS(СВЦЭМ!$D$39:$D$782,СВЦЭМ!$A$39:$A$782,$A50,СВЦЭМ!$B$39:$B$782,S$47)+'СЕТ СН'!$G$11+СВЦЭМ!$D$10+'СЕТ СН'!$G$6-'СЕТ СН'!$G$23</f>
        <v>1696.66860782</v>
      </c>
      <c r="T50" s="36">
        <f>SUMIFS(СВЦЭМ!$D$39:$D$782,СВЦЭМ!$A$39:$A$782,$A50,СВЦЭМ!$B$39:$B$782,T$47)+'СЕТ СН'!$G$11+СВЦЭМ!$D$10+'СЕТ СН'!$G$6-'СЕТ СН'!$G$23</f>
        <v>1684.7222346800002</v>
      </c>
      <c r="U50" s="36">
        <f>SUMIFS(СВЦЭМ!$D$39:$D$782,СВЦЭМ!$A$39:$A$782,$A50,СВЦЭМ!$B$39:$B$782,U$47)+'СЕТ СН'!$G$11+СВЦЭМ!$D$10+'СЕТ СН'!$G$6-'СЕТ СН'!$G$23</f>
        <v>1673.2829845799999</v>
      </c>
      <c r="V50" s="36">
        <f>SUMIFS(СВЦЭМ!$D$39:$D$782,СВЦЭМ!$A$39:$A$782,$A50,СВЦЭМ!$B$39:$B$782,V$47)+'СЕТ СН'!$G$11+СВЦЭМ!$D$10+'СЕТ СН'!$G$6-'СЕТ СН'!$G$23</f>
        <v>1658.9073233500001</v>
      </c>
      <c r="W50" s="36">
        <f>SUMIFS(СВЦЭМ!$D$39:$D$782,СВЦЭМ!$A$39:$A$782,$A50,СВЦЭМ!$B$39:$B$782,W$47)+'СЕТ СН'!$G$11+СВЦЭМ!$D$10+'СЕТ СН'!$G$6-'СЕТ СН'!$G$23</f>
        <v>1631.1399878300001</v>
      </c>
      <c r="X50" s="36">
        <f>SUMIFS(СВЦЭМ!$D$39:$D$782,СВЦЭМ!$A$39:$A$782,$A50,СВЦЭМ!$B$39:$B$782,X$47)+'СЕТ СН'!$G$11+СВЦЭМ!$D$10+'СЕТ СН'!$G$6-'СЕТ СН'!$G$23</f>
        <v>1665.9771515</v>
      </c>
      <c r="Y50" s="36">
        <f>SUMIFS(СВЦЭМ!$D$39:$D$782,СВЦЭМ!$A$39:$A$782,$A50,СВЦЭМ!$B$39:$B$782,Y$47)+'СЕТ СН'!$G$11+СВЦЭМ!$D$10+'СЕТ СН'!$G$6-'СЕТ СН'!$G$23</f>
        <v>1748.2413727600001</v>
      </c>
    </row>
    <row r="51" spans="1:25" ht="15.75" x14ac:dyDescent="0.2">
      <c r="A51" s="35">
        <f t="shared" si="1"/>
        <v>45081</v>
      </c>
      <c r="B51" s="36">
        <f>SUMIFS(СВЦЭМ!$D$39:$D$782,СВЦЭМ!$A$39:$A$782,$A51,СВЦЭМ!$B$39:$B$782,B$47)+'СЕТ СН'!$G$11+СВЦЭМ!$D$10+'СЕТ СН'!$G$6-'СЕТ СН'!$G$23</f>
        <v>1851.3728749300001</v>
      </c>
      <c r="C51" s="36">
        <f>SUMIFS(СВЦЭМ!$D$39:$D$782,СВЦЭМ!$A$39:$A$782,$A51,СВЦЭМ!$B$39:$B$782,C$47)+'СЕТ СН'!$G$11+СВЦЭМ!$D$10+'СЕТ СН'!$G$6-'СЕТ СН'!$G$23</f>
        <v>1928.5013125100002</v>
      </c>
      <c r="D51" s="36">
        <f>SUMIFS(СВЦЭМ!$D$39:$D$782,СВЦЭМ!$A$39:$A$782,$A51,СВЦЭМ!$B$39:$B$782,D$47)+'СЕТ СН'!$G$11+СВЦЭМ!$D$10+'СЕТ СН'!$G$6-'СЕТ СН'!$G$23</f>
        <v>2016.7098139300001</v>
      </c>
      <c r="E51" s="36">
        <f>SUMIFS(СВЦЭМ!$D$39:$D$782,СВЦЭМ!$A$39:$A$782,$A51,СВЦЭМ!$B$39:$B$782,E$47)+'СЕТ СН'!$G$11+СВЦЭМ!$D$10+'СЕТ СН'!$G$6-'СЕТ СН'!$G$23</f>
        <v>2040.1967711500001</v>
      </c>
      <c r="F51" s="36">
        <f>SUMIFS(СВЦЭМ!$D$39:$D$782,СВЦЭМ!$A$39:$A$782,$A51,СВЦЭМ!$B$39:$B$782,F$47)+'СЕТ СН'!$G$11+СВЦЭМ!$D$10+'СЕТ СН'!$G$6-'СЕТ СН'!$G$23</f>
        <v>2054.5659043000001</v>
      </c>
      <c r="G51" s="36">
        <f>SUMIFS(СВЦЭМ!$D$39:$D$782,СВЦЭМ!$A$39:$A$782,$A51,СВЦЭМ!$B$39:$B$782,G$47)+'СЕТ СН'!$G$11+СВЦЭМ!$D$10+'СЕТ СН'!$G$6-'СЕТ СН'!$G$23</f>
        <v>2032.1524645300001</v>
      </c>
      <c r="H51" s="36">
        <f>SUMIFS(СВЦЭМ!$D$39:$D$782,СВЦЭМ!$A$39:$A$782,$A51,СВЦЭМ!$B$39:$B$782,H$47)+'СЕТ СН'!$G$11+СВЦЭМ!$D$10+'СЕТ СН'!$G$6-'СЕТ СН'!$G$23</f>
        <v>1919.2147188200001</v>
      </c>
      <c r="I51" s="36">
        <f>SUMIFS(СВЦЭМ!$D$39:$D$782,СВЦЭМ!$A$39:$A$782,$A51,СВЦЭМ!$B$39:$B$782,I$47)+'СЕТ СН'!$G$11+СВЦЭМ!$D$10+'СЕТ СН'!$G$6-'СЕТ СН'!$G$23</f>
        <v>1826.1736968</v>
      </c>
      <c r="J51" s="36">
        <f>SUMIFS(СВЦЭМ!$D$39:$D$782,СВЦЭМ!$A$39:$A$782,$A51,СВЦЭМ!$B$39:$B$782,J$47)+'СЕТ СН'!$G$11+СВЦЭМ!$D$10+'СЕТ СН'!$G$6-'СЕТ СН'!$G$23</f>
        <v>1720.7709242600001</v>
      </c>
      <c r="K51" s="36">
        <f>SUMIFS(СВЦЭМ!$D$39:$D$782,СВЦЭМ!$A$39:$A$782,$A51,СВЦЭМ!$B$39:$B$782,K$47)+'СЕТ СН'!$G$11+СВЦЭМ!$D$10+'СЕТ СН'!$G$6-'СЕТ СН'!$G$23</f>
        <v>1683.0403250000002</v>
      </c>
      <c r="L51" s="36">
        <f>SUMIFS(СВЦЭМ!$D$39:$D$782,СВЦЭМ!$A$39:$A$782,$A51,СВЦЭМ!$B$39:$B$782,L$47)+'СЕТ СН'!$G$11+СВЦЭМ!$D$10+'СЕТ СН'!$G$6-'СЕТ СН'!$G$23</f>
        <v>1664.8547492100001</v>
      </c>
      <c r="M51" s="36">
        <f>SUMIFS(СВЦЭМ!$D$39:$D$782,СВЦЭМ!$A$39:$A$782,$A51,СВЦЭМ!$B$39:$B$782,M$47)+'СЕТ СН'!$G$11+СВЦЭМ!$D$10+'СЕТ СН'!$G$6-'СЕТ СН'!$G$23</f>
        <v>1676.5196540500001</v>
      </c>
      <c r="N51" s="36">
        <f>SUMIFS(СВЦЭМ!$D$39:$D$782,СВЦЭМ!$A$39:$A$782,$A51,СВЦЭМ!$B$39:$B$782,N$47)+'СЕТ СН'!$G$11+СВЦЭМ!$D$10+'СЕТ СН'!$G$6-'СЕТ СН'!$G$23</f>
        <v>1720.25882996</v>
      </c>
      <c r="O51" s="36">
        <f>SUMIFS(СВЦЭМ!$D$39:$D$782,СВЦЭМ!$A$39:$A$782,$A51,СВЦЭМ!$B$39:$B$782,O$47)+'СЕТ СН'!$G$11+СВЦЭМ!$D$10+'СЕТ СН'!$G$6-'СЕТ СН'!$G$23</f>
        <v>1729.1334894200002</v>
      </c>
      <c r="P51" s="36">
        <f>SUMIFS(СВЦЭМ!$D$39:$D$782,СВЦЭМ!$A$39:$A$782,$A51,СВЦЭМ!$B$39:$B$782,P$47)+'СЕТ СН'!$G$11+СВЦЭМ!$D$10+'СЕТ СН'!$G$6-'СЕТ СН'!$G$23</f>
        <v>1729.41941023</v>
      </c>
      <c r="Q51" s="36">
        <f>SUMIFS(СВЦЭМ!$D$39:$D$782,СВЦЭМ!$A$39:$A$782,$A51,СВЦЭМ!$B$39:$B$782,Q$47)+'СЕТ СН'!$G$11+СВЦЭМ!$D$10+'СЕТ СН'!$G$6-'СЕТ СН'!$G$23</f>
        <v>1749.69290155</v>
      </c>
      <c r="R51" s="36">
        <f>SUMIFS(СВЦЭМ!$D$39:$D$782,СВЦЭМ!$A$39:$A$782,$A51,СВЦЭМ!$B$39:$B$782,R$47)+'СЕТ СН'!$G$11+СВЦЭМ!$D$10+'СЕТ СН'!$G$6-'СЕТ СН'!$G$23</f>
        <v>1741.58552603</v>
      </c>
      <c r="S51" s="36">
        <f>SUMIFS(СВЦЭМ!$D$39:$D$782,СВЦЭМ!$A$39:$A$782,$A51,СВЦЭМ!$B$39:$B$782,S$47)+'СЕТ СН'!$G$11+СВЦЭМ!$D$10+'СЕТ СН'!$G$6-'СЕТ СН'!$G$23</f>
        <v>1721.86003807</v>
      </c>
      <c r="T51" s="36">
        <f>SUMIFS(СВЦЭМ!$D$39:$D$782,СВЦЭМ!$A$39:$A$782,$A51,СВЦЭМ!$B$39:$B$782,T$47)+'СЕТ СН'!$G$11+СВЦЭМ!$D$10+'СЕТ СН'!$G$6-'СЕТ СН'!$G$23</f>
        <v>1714.6270895500002</v>
      </c>
      <c r="U51" s="36">
        <f>SUMIFS(СВЦЭМ!$D$39:$D$782,СВЦЭМ!$A$39:$A$782,$A51,СВЦЭМ!$B$39:$B$782,U$47)+'СЕТ СН'!$G$11+СВЦЭМ!$D$10+'СЕТ СН'!$G$6-'СЕТ СН'!$G$23</f>
        <v>1648.9797894000001</v>
      </c>
      <c r="V51" s="36">
        <f>SUMIFS(СВЦЭМ!$D$39:$D$782,СВЦЭМ!$A$39:$A$782,$A51,СВЦЭМ!$B$39:$B$782,V$47)+'СЕТ СН'!$G$11+СВЦЭМ!$D$10+'СЕТ СН'!$G$6-'СЕТ СН'!$G$23</f>
        <v>1609.86045691</v>
      </c>
      <c r="W51" s="36">
        <f>SUMIFS(СВЦЭМ!$D$39:$D$782,СВЦЭМ!$A$39:$A$782,$A51,СВЦЭМ!$B$39:$B$782,W$47)+'СЕТ СН'!$G$11+СВЦЭМ!$D$10+'СЕТ СН'!$G$6-'СЕТ СН'!$G$23</f>
        <v>1622.56284151</v>
      </c>
      <c r="X51" s="36">
        <f>SUMIFS(СВЦЭМ!$D$39:$D$782,СВЦЭМ!$A$39:$A$782,$A51,СВЦЭМ!$B$39:$B$782,X$47)+'СЕТ СН'!$G$11+СВЦЭМ!$D$10+'СЕТ СН'!$G$6-'СЕТ СН'!$G$23</f>
        <v>1693.04399337</v>
      </c>
      <c r="Y51" s="36">
        <f>SUMIFS(СВЦЭМ!$D$39:$D$782,СВЦЭМ!$A$39:$A$782,$A51,СВЦЭМ!$B$39:$B$782,Y$47)+'СЕТ СН'!$G$11+СВЦЭМ!$D$10+'СЕТ СН'!$G$6-'СЕТ СН'!$G$23</f>
        <v>1767.14100596</v>
      </c>
    </row>
    <row r="52" spans="1:25" ht="15.75" x14ac:dyDescent="0.2">
      <c r="A52" s="35">
        <f t="shared" si="1"/>
        <v>45082</v>
      </c>
      <c r="B52" s="36">
        <f>SUMIFS(СВЦЭМ!$D$39:$D$782,СВЦЭМ!$A$39:$A$782,$A52,СВЦЭМ!$B$39:$B$782,B$47)+'СЕТ СН'!$G$11+СВЦЭМ!$D$10+'СЕТ СН'!$G$6-'СЕТ СН'!$G$23</f>
        <v>1823.39873945</v>
      </c>
      <c r="C52" s="36">
        <f>SUMIFS(СВЦЭМ!$D$39:$D$782,СВЦЭМ!$A$39:$A$782,$A52,СВЦЭМ!$B$39:$B$782,C$47)+'СЕТ СН'!$G$11+СВЦЭМ!$D$10+'СЕТ СН'!$G$6-'СЕТ СН'!$G$23</f>
        <v>1861.6581108</v>
      </c>
      <c r="D52" s="36">
        <f>SUMIFS(СВЦЭМ!$D$39:$D$782,СВЦЭМ!$A$39:$A$782,$A52,СВЦЭМ!$B$39:$B$782,D$47)+'СЕТ СН'!$G$11+СВЦЭМ!$D$10+'СЕТ СН'!$G$6-'СЕТ СН'!$G$23</f>
        <v>1910.8968192700002</v>
      </c>
      <c r="E52" s="36">
        <f>SUMIFS(СВЦЭМ!$D$39:$D$782,СВЦЭМ!$A$39:$A$782,$A52,СВЦЭМ!$B$39:$B$782,E$47)+'СЕТ СН'!$G$11+СВЦЭМ!$D$10+'СЕТ СН'!$G$6-'СЕТ СН'!$G$23</f>
        <v>1893.74585054</v>
      </c>
      <c r="F52" s="36">
        <f>SUMIFS(СВЦЭМ!$D$39:$D$782,СВЦЭМ!$A$39:$A$782,$A52,СВЦЭМ!$B$39:$B$782,F$47)+'СЕТ СН'!$G$11+СВЦЭМ!$D$10+'СЕТ СН'!$G$6-'СЕТ СН'!$G$23</f>
        <v>1885.34760183</v>
      </c>
      <c r="G52" s="36">
        <f>SUMIFS(СВЦЭМ!$D$39:$D$782,СВЦЭМ!$A$39:$A$782,$A52,СВЦЭМ!$B$39:$B$782,G$47)+'СЕТ СН'!$G$11+СВЦЭМ!$D$10+'СЕТ СН'!$G$6-'СЕТ СН'!$G$23</f>
        <v>1877.2371735000002</v>
      </c>
      <c r="H52" s="36">
        <f>SUMIFS(СВЦЭМ!$D$39:$D$782,СВЦЭМ!$A$39:$A$782,$A52,СВЦЭМ!$B$39:$B$782,H$47)+'СЕТ СН'!$G$11+СВЦЭМ!$D$10+'СЕТ СН'!$G$6-'СЕТ СН'!$G$23</f>
        <v>1843.0801574</v>
      </c>
      <c r="I52" s="36">
        <f>SUMIFS(СВЦЭМ!$D$39:$D$782,СВЦЭМ!$A$39:$A$782,$A52,СВЦЭМ!$B$39:$B$782,I$47)+'СЕТ СН'!$G$11+СВЦЭМ!$D$10+'СЕТ СН'!$G$6-'СЕТ СН'!$G$23</f>
        <v>1782.64385152</v>
      </c>
      <c r="J52" s="36">
        <f>SUMIFS(СВЦЭМ!$D$39:$D$782,СВЦЭМ!$A$39:$A$782,$A52,СВЦЭМ!$B$39:$B$782,J$47)+'СЕТ СН'!$G$11+СВЦЭМ!$D$10+'СЕТ СН'!$G$6-'СЕТ СН'!$G$23</f>
        <v>1815.1756868100001</v>
      </c>
      <c r="K52" s="36">
        <f>SUMIFS(СВЦЭМ!$D$39:$D$782,СВЦЭМ!$A$39:$A$782,$A52,СВЦЭМ!$B$39:$B$782,K$47)+'СЕТ СН'!$G$11+СВЦЭМ!$D$10+'СЕТ СН'!$G$6-'СЕТ СН'!$G$23</f>
        <v>1708.07975715</v>
      </c>
      <c r="L52" s="36">
        <f>SUMIFS(СВЦЭМ!$D$39:$D$782,СВЦЭМ!$A$39:$A$782,$A52,СВЦЭМ!$B$39:$B$782,L$47)+'СЕТ СН'!$G$11+СВЦЭМ!$D$10+'СЕТ СН'!$G$6-'СЕТ СН'!$G$23</f>
        <v>1692.5727708900001</v>
      </c>
      <c r="M52" s="36">
        <f>SUMIFS(СВЦЭМ!$D$39:$D$782,СВЦЭМ!$A$39:$A$782,$A52,СВЦЭМ!$B$39:$B$782,M$47)+'СЕТ СН'!$G$11+СВЦЭМ!$D$10+'СЕТ СН'!$G$6-'СЕТ СН'!$G$23</f>
        <v>1706.2211164100001</v>
      </c>
      <c r="N52" s="36">
        <f>SUMIFS(СВЦЭМ!$D$39:$D$782,СВЦЭМ!$A$39:$A$782,$A52,СВЦЭМ!$B$39:$B$782,N$47)+'СЕТ СН'!$G$11+СВЦЭМ!$D$10+'СЕТ СН'!$G$6-'СЕТ СН'!$G$23</f>
        <v>1750.9614407700001</v>
      </c>
      <c r="O52" s="36">
        <f>SUMIFS(СВЦЭМ!$D$39:$D$782,СВЦЭМ!$A$39:$A$782,$A52,СВЦЭМ!$B$39:$B$782,O$47)+'СЕТ СН'!$G$11+СВЦЭМ!$D$10+'СЕТ СН'!$G$6-'СЕТ СН'!$G$23</f>
        <v>1758.09911917</v>
      </c>
      <c r="P52" s="36">
        <f>SUMIFS(СВЦЭМ!$D$39:$D$782,СВЦЭМ!$A$39:$A$782,$A52,СВЦЭМ!$B$39:$B$782,P$47)+'СЕТ СН'!$G$11+СВЦЭМ!$D$10+'СЕТ СН'!$G$6-'СЕТ СН'!$G$23</f>
        <v>1774.0187378400001</v>
      </c>
      <c r="Q52" s="36">
        <f>SUMIFS(СВЦЭМ!$D$39:$D$782,СВЦЭМ!$A$39:$A$782,$A52,СВЦЭМ!$B$39:$B$782,Q$47)+'СЕТ СН'!$G$11+СВЦЭМ!$D$10+'СЕТ СН'!$G$6-'СЕТ СН'!$G$23</f>
        <v>1787.6009515400001</v>
      </c>
      <c r="R52" s="36">
        <f>SUMIFS(СВЦЭМ!$D$39:$D$782,СВЦЭМ!$A$39:$A$782,$A52,СВЦЭМ!$B$39:$B$782,R$47)+'СЕТ СН'!$G$11+СВЦЭМ!$D$10+'СЕТ СН'!$G$6-'СЕТ СН'!$G$23</f>
        <v>1809.7938044700002</v>
      </c>
      <c r="S52" s="36">
        <f>SUMIFS(СВЦЭМ!$D$39:$D$782,СВЦЭМ!$A$39:$A$782,$A52,СВЦЭМ!$B$39:$B$782,S$47)+'СЕТ СН'!$G$11+СВЦЭМ!$D$10+'СЕТ СН'!$G$6-'СЕТ СН'!$G$23</f>
        <v>1805.8443766600001</v>
      </c>
      <c r="T52" s="36">
        <f>SUMIFS(СВЦЭМ!$D$39:$D$782,СВЦЭМ!$A$39:$A$782,$A52,СВЦЭМ!$B$39:$B$782,T$47)+'СЕТ СН'!$G$11+СВЦЭМ!$D$10+'СЕТ СН'!$G$6-'СЕТ СН'!$G$23</f>
        <v>1778.80882589</v>
      </c>
      <c r="U52" s="36">
        <f>SUMIFS(СВЦЭМ!$D$39:$D$782,СВЦЭМ!$A$39:$A$782,$A52,СВЦЭМ!$B$39:$B$782,U$47)+'СЕТ СН'!$G$11+СВЦЭМ!$D$10+'СЕТ СН'!$G$6-'СЕТ СН'!$G$23</f>
        <v>1743.2782992</v>
      </c>
      <c r="V52" s="36">
        <f>SUMIFS(СВЦЭМ!$D$39:$D$782,СВЦЭМ!$A$39:$A$782,$A52,СВЦЭМ!$B$39:$B$782,V$47)+'СЕТ СН'!$G$11+СВЦЭМ!$D$10+'СЕТ СН'!$G$6-'СЕТ СН'!$G$23</f>
        <v>1674.9385611600001</v>
      </c>
      <c r="W52" s="36">
        <f>SUMIFS(СВЦЭМ!$D$39:$D$782,СВЦЭМ!$A$39:$A$782,$A52,СВЦЭМ!$B$39:$B$782,W$47)+'СЕТ СН'!$G$11+СВЦЭМ!$D$10+'СЕТ СН'!$G$6-'СЕТ СН'!$G$23</f>
        <v>1752.1354818500001</v>
      </c>
      <c r="X52" s="36">
        <f>SUMIFS(СВЦЭМ!$D$39:$D$782,СВЦЭМ!$A$39:$A$782,$A52,СВЦЭМ!$B$39:$B$782,X$47)+'СЕТ СН'!$G$11+СВЦЭМ!$D$10+'СЕТ СН'!$G$6-'СЕТ СН'!$G$23</f>
        <v>1804.8802375400001</v>
      </c>
      <c r="Y52" s="36">
        <f>SUMIFS(СВЦЭМ!$D$39:$D$782,СВЦЭМ!$A$39:$A$782,$A52,СВЦЭМ!$B$39:$B$782,Y$47)+'СЕТ СН'!$G$11+СВЦЭМ!$D$10+'СЕТ СН'!$G$6-'СЕТ СН'!$G$23</f>
        <v>1883.4980993500001</v>
      </c>
    </row>
    <row r="53" spans="1:25" ht="15.75" x14ac:dyDescent="0.2">
      <c r="A53" s="35">
        <f t="shared" si="1"/>
        <v>45083</v>
      </c>
      <c r="B53" s="36">
        <f>SUMIFS(СВЦЭМ!$D$39:$D$782,СВЦЭМ!$A$39:$A$782,$A53,СВЦЭМ!$B$39:$B$782,B$47)+'СЕТ СН'!$G$11+СВЦЭМ!$D$10+'СЕТ СН'!$G$6-'СЕТ СН'!$G$23</f>
        <v>1866.3016449900001</v>
      </c>
      <c r="C53" s="36">
        <f>SUMIFS(СВЦЭМ!$D$39:$D$782,СВЦЭМ!$A$39:$A$782,$A53,СВЦЭМ!$B$39:$B$782,C$47)+'СЕТ СН'!$G$11+СВЦЭМ!$D$10+'СЕТ СН'!$G$6-'СЕТ СН'!$G$23</f>
        <v>1960.78461812</v>
      </c>
      <c r="D53" s="36">
        <f>SUMIFS(СВЦЭМ!$D$39:$D$782,СВЦЭМ!$A$39:$A$782,$A53,СВЦЭМ!$B$39:$B$782,D$47)+'СЕТ СН'!$G$11+СВЦЭМ!$D$10+'СЕТ СН'!$G$6-'СЕТ СН'!$G$23</f>
        <v>2070.8817892900001</v>
      </c>
      <c r="E53" s="36">
        <f>SUMIFS(СВЦЭМ!$D$39:$D$782,СВЦЭМ!$A$39:$A$782,$A53,СВЦЭМ!$B$39:$B$782,E$47)+'СЕТ СН'!$G$11+СВЦЭМ!$D$10+'СЕТ СН'!$G$6-'СЕТ СН'!$G$23</f>
        <v>2067.0197777200001</v>
      </c>
      <c r="F53" s="36">
        <f>SUMIFS(СВЦЭМ!$D$39:$D$782,СВЦЭМ!$A$39:$A$782,$A53,СВЦЭМ!$B$39:$B$782,F$47)+'СЕТ СН'!$G$11+СВЦЭМ!$D$10+'СЕТ СН'!$G$6-'СЕТ СН'!$G$23</f>
        <v>2061.2961692200001</v>
      </c>
      <c r="G53" s="36">
        <f>SUMIFS(СВЦЭМ!$D$39:$D$782,СВЦЭМ!$A$39:$A$782,$A53,СВЦЭМ!$B$39:$B$782,G$47)+'СЕТ СН'!$G$11+СВЦЭМ!$D$10+'СЕТ СН'!$G$6-'СЕТ СН'!$G$23</f>
        <v>1970.5094083000001</v>
      </c>
      <c r="H53" s="36">
        <f>SUMIFS(СВЦЭМ!$D$39:$D$782,СВЦЭМ!$A$39:$A$782,$A53,СВЦЭМ!$B$39:$B$782,H$47)+'СЕТ СН'!$G$11+СВЦЭМ!$D$10+'СЕТ СН'!$G$6-'СЕТ СН'!$G$23</f>
        <v>1824.9565231000001</v>
      </c>
      <c r="I53" s="36">
        <f>SUMIFS(СВЦЭМ!$D$39:$D$782,СВЦЭМ!$A$39:$A$782,$A53,СВЦЭМ!$B$39:$B$782,I$47)+'СЕТ СН'!$G$11+СВЦЭМ!$D$10+'СЕТ СН'!$G$6-'СЕТ СН'!$G$23</f>
        <v>1758.7746387300001</v>
      </c>
      <c r="J53" s="36">
        <f>SUMIFS(СВЦЭМ!$D$39:$D$782,СВЦЭМ!$A$39:$A$782,$A53,СВЦЭМ!$B$39:$B$782,J$47)+'СЕТ СН'!$G$11+СВЦЭМ!$D$10+'СЕТ СН'!$G$6-'СЕТ СН'!$G$23</f>
        <v>1676.4354624300001</v>
      </c>
      <c r="K53" s="36">
        <f>SUMIFS(СВЦЭМ!$D$39:$D$782,СВЦЭМ!$A$39:$A$782,$A53,СВЦЭМ!$B$39:$B$782,K$47)+'СЕТ СН'!$G$11+СВЦЭМ!$D$10+'СЕТ СН'!$G$6-'СЕТ СН'!$G$23</f>
        <v>1628.2294379</v>
      </c>
      <c r="L53" s="36">
        <f>SUMIFS(СВЦЭМ!$D$39:$D$782,СВЦЭМ!$A$39:$A$782,$A53,СВЦЭМ!$B$39:$B$782,L$47)+'СЕТ СН'!$G$11+СВЦЭМ!$D$10+'СЕТ СН'!$G$6-'СЕТ СН'!$G$23</f>
        <v>1634.6931392200001</v>
      </c>
      <c r="M53" s="36">
        <f>SUMIFS(СВЦЭМ!$D$39:$D$782,СВЦЭМ!$A$39:$A$782,$A53,СВЦЭМ!$B$39:$B$782,M$47)+'СЕТ СН'!$G$11+СВЦЭМ!$D$10+'СЕТ СН'!$G$6-'СЕТ СН'!$G$23</f>
        <v>1632.26039601</v>
      </c>
      <c r="N53" s="36">
        <f>SUMIFS(СВЦЭМ!$D$39:$D$782,СВЦЭМ!$A$39:$A$782,$A53,СВЦЭМ!$B$39:$B$782,N$47)+'СЕТ СН'!$G$11+СВЦЭМ!$D$10+'СЕТ СН'!$G$6-'СЕТ СН'!$G$23</f>
        <v>1662.10299405</v>
      </c>
      <c r="O53" s="36">
        <f>SUMIFS(СВЦЭМ!$D$39:$D$782,СВЦЭМ!$A$39:$A$782,$A53,СВЦЭМ!$B$39:$B$782,O$47)+'СЕТ СН'!$G$11+СВЦЭМ!$D$10+'СЕТ СН'!$G$6-'СЕТ СН'!$G$23</f>
        <v>1660.57620453</v>
      </c>
      <c r="P53" s="36">
        <f>SUMIFS(СВЦЭМ!$D$39:$D$782,СВЦЭМ!$A$39:$A$782,$A53,СВЦЭМ!$B$39:$B$782,P$47)+'СЕТ СН'!$G$11+СВЦЭМ!$D$10+'СЕТ СН'!$G$6-'СЕТ СН'!$G$23</f>
        <v>1678.4966041500002</v>
      </c>
      <c r="Q53" s="36">
        <f>SUMIFS(СВЦЭМ!$D$39:$D$782,СВЦЭМ!$A$39:$A$782,$A53,СВЦЭМ!$B$39:$B$782,Q$47)+'СЕТ СН'!$G$11+СВЦЭМ!$D$10+'СЕТ СН'!$G$6-'СЕТ СН'!$G$23</f>
        <v>1693.9546811600001</v>
      </c>
      <c r="R53" s="36">
        <f>SUMIFS(СВЦЭМ!$D$39:$D$782,СВЦЭМ!$A$39:$A$782,$A53,СВЦЭМ!$B$39:$B$782,R$47)+'СЕТ СН'!$G$11+СВЦЭМ!$D$10+'СЕТ СН'!$G$6-'СЕТ СН'!$G$23</f>
        <v>1688.11219551</v>
      </c>
      <c r="S53" s="36">
        <f>SUMIFS(СВЦЭМ!$D$39:$D$782,СВЦЭМ!$A$39:$A$782,$A53,СВЦЭМ!$B$39:$B$782,S$47)+'СЕТ СН'!$G$11+СВЦЭМ!$D$10+'СЕТ СН'!$G$6-'СЕТ СН'!$G$23</f>
        <v>1668.6688183400001</v>
      </c>
      <c r="T53" s="36">
        <f>SUMIFS(СВЦЭМ!$D$39:$D$782,СВЦЭМ!$A$39:$A$782,$A53,СВЦЭМ!$B$39:$B$782,T$47)+'СЕТ СН'!$G$11+СВЦЭМ!$D$10+'СЕТ СН'!$G$6-'СЕТ СН'!$G$23</f>
        <v>1694.9899509500001</v>
      </c>
      <c r="U53" s="36">
        <f>SUMIFS(СВЦЭМ!$D$39:$D$782,СВЦЭМ!$A$39:$A$782,$A53,СВЦЭМ!$B$39:$B$782,U$47)+'СЕТ СН'!$G$11+СВЦЭМ!$D$10+'СЕТ СН'!$G$6-'СЕТ СН'!$G$23</f>
        <v>1644.0076411500002</v>
      </c>
      <c r="V53" s="36">
        <f>SUMIFS(СВЦЭМ!$D$39:$D$782,СВЦЭМ!$A$39:$A$782,$A53,СВЦЭМ!$B$39:$B$782,V$47)+'СЕТ СН'!$G$11+СВЦЭМ!$D$10+'СЕТ СН'!$G$6-'СЕТ СН'!$G$23</f>
        <v>1623.5296843000001</v>
      </c>
      <c r="W53" s="36">
        <f>SUMIFS(СВЦЭМ!$D$39:$D$782,СВЦЭМ!$A$39:$A$782,$A53,СВЦЭМ!$B$39:$B$782,W$47)+'СЕТ СН'!$G$11+СВЦЭМ!$D$10+'СЕТ СН'!$G$6-'СЕТ СН'!$G$23</f>
        <v>1639.3906851900001</v>
      </c>
      <c r="X53" s="36">
        <f>SUMIFS(СВЦЭМ!$D$39:$D$782,СВЦЭМ!$A$39:$A$782,$A53,СВЦЭМ!$B$39:$B$782,X$47)+'СЕТ СН'!$G$11+СВЦЭМ!$D$10+'СЕТ СН'!$G$6-'СЕТ СН'!$G$23</f>
        <v>1668.7978490800001</v>
      </c>
      <c r="Y53" s="36">
        <f>SUMIFS(СВЦЭМ!$D$39:$D$782,СВЦЭМ!$A$39:$A$782,$A53,СВЦЭМ!$B$39:$B$782,Y$47)+'СЕТ СН'!$G$11+СВЦЭМ!$D$10+'СЕТ СН'!$G$6-'СЕТ СН'!$G$23</f>
        <v>1753.4234664200001</v>
      </c>
    </row>
    <row r="54" spans="1:25" ht="15.75" x14ac:dyDescent="0.2">
      <c r="A54" s="35">
        <f t="shared" si="1"/>
        <v>45084</v>
      </c>
      <c r="B54" s="36">
        <f>SUMIFS(СВЦЭМ!$D$39:$D$782,СВЦЭМ!$A$39:$A$782,$A54,СВЦЭМ!$B$39:$B$782,B$47)+'СЕТ СН'!$G$11+СВЦЭМ!$D$10+'СЕТ СН'!$G$6-'СЕТ СН'!$G$23</f>
        <v>1902.1451619500001</v>
      </c>
      <c r="C54" s="36">
        <f>SUMIFS(СВЦЭМ!$D$39:$D$782,СВЦЭМ!$A$39:$A$782,$A54,СВЦЭМ!$B$39:$B$782,C$47)+'СЕТ СН'!$G$11+СВЦЭМ!$D$10+'СЕТ СН'!$G$6-'СЕТ СН'!$G$23</f>
        <v>1834.3489720100001</v>
      </c>
      <c r="D54" s="36">
        <f>SUMIFS(СВЦЭМ!$D$39:$D$782,СВЦЭМ!$A$39:$A$782,$A54,СВЦЭМ!$B$39:$B$782,D$47)+'СЕТ СН'!$G$11+СВЦЭМ!$D$10+'СЕТ СН'!$G$6-'СЕТ СН'!$G$23</f>
        <v>2025.0305269</v>
      </c>
      <c r="E54" s="36">
        <f>SUMIFS(СВЦЭМ!$D$39:$D$782,СВЦЭМ!$A$39:$A$782,$A54,СВЦЭМ!$B$39:$B$782,E$47)+'СЕТ СН'!$G$11+СВЦЭМ!$D$10+'СЕТ СН'!$G$6-'СЕТ СН'!$G$23</f>
        <v>2042.6063008200001</v>
      </c>
      <c r="F54" s="36">
        <f>SUMIFS(СВЦЭМ!$D$39:$D$782,СВЦЭМ!$A$39:$A$782,$A54,СВЦЭМ!$B$39:$B$782,F$47)+'СЕТ СН'!$G$11+СВЦЭМ!$D$10+'СЕТ СН'!$G$6-'СЕТ СН'!$G$23</f>
        <v>2032.2383099800002</v>
      </c>
      <c r="G54" s="36">
        <f>SUMIFS(СВЦЭМ!$D$39:$D$782,СВЦЭМ!$A$39:$A$782,$A54,СВЦЭМ!$B$39:$B$782,G$47)+'СЕТ СН'!$G$11+СВЦЭМ!$D$10+'СЕТ СН'!$G$6-'СЕТ СН'!$G$23</f>
        <v>1961.0421317100001</v>
      </c>
      <c r="H54" s="36">
        <f>SUMIFS(СВЦЭМ!$D$39:$D$782,СВЦЭМ!$A$39:$A$782,$A54,СВЦЭМ!$B$39:$B$782,H$47)+'СЕТ СН'!$G$11+СВЦЭМ!$D$10+'СЕТ СН'!$G$6-'СЕТ СН'!$G$23</f>
        <v>1832.98771371</v>
      </c>
      <c r="I54" s="36">
        <f>SUMIFS(СВЦЭМ!$D$39:$D$782,СВЦЭМ!$A$39:$A$782,$A54,СВЦЭМ!$B$39:$B$782,I$47)+'СЕТ СН'!$G$11+СВЦЭМ!$D$10+'СЕТ СН'!$G$6-'СЕТ СН'!$G$23</f>
        <v>1803.4512356800001</v>
      </c>
      <c r="J54" s="36">
        <f>SUMIFS(СВЦЭМ!$D$39:$D$782,СВЦЭМ!$A$39:$A$782,$A54,СВЦЭМ!$B$39:$B$782,J$47)+'СЕТ СН'!$G$11+СВЦЭМ!$D$10+'СЕТ СН'!$G$6-'СЕТ СН'!$G$23</f>
        <v>1705.3278500900001</v>
      </c>
      <c r="K54" s="36">
        <f>SUMIFS(СВЦЭМ!$D$39:$D$782,СВЦЭМ!$A$39:$A$782,$A54,СВЦЭМ!$B$39:$B$782,K$47)+'СЕТ СН'!$G$11+СВЦЭМ!$D$10+'СЕТ СН'!$G$6-'СЕТ СН'!$G$23</f>
        <v>1713.5127382200001</v>
      </c>
      <c r="L54" s="36">
        <f>SUMIFS(СВЦЭМ!$D$39:$D$782,СВЦЭМ!$A$39:$A$782,$A54,СВЦЭМ!$B$39:$B$782,L$47)+'СЕТ СН'!$G$11+СВЦЭМ!$D$10+'СЕТ СН'!$G$6-'СЕТ СН'!$G$23</f>
        <v>1728.97233689</v>
      </c>
      <c r="M54" s="36">
        <f>SUMIFS(СВЦЭМ!$D$39:$D$782,СВЦЭМ!$A$39:$A$782,$A54,СВЦЭМ!$B$39:$B$782,M$47)+'СЕТ СН'!$G$11+СВЦЭМ!$D$10+'СЕТ СН'!$G$6-'СЕТ СН'!$G$23</f>
        <v>1737.3899565300001</v>
      </c>
      <c r="N54" s="36">
        <f>SUMIFS(СВЦЭМ!$D$39:$D$782,СВЦЭМ!$A$39:$A$782,$A54,СВЦЭМ!$B$39:$B$782,N$47)+'СЕТ СН'!$G$11+СВЦЭМ!$D$10+'СЕТ СН'!$G$6-'СЕТ СН'!$G$23</f>
        <v>1758.7649771400002</v>
      </c>
      <c r="O54" s="36">
        <f>SUMIFS(СВЦЭМ!$D$39:$D$782,СВЦЭМ!$A$39:$A$782,$A54,СВЦЭМ!$B$39:$B$782,O$47)+'СЕТ СН'!$G$11+СВЦЭМ!$D$10+'СЕТ СН'!$G$6-'СЕТ СН'!$G$23</f>
        <v>1782.6307982800001</v>
      </c>
      <c r="P54" s="36">
        <f>SUMIFS(СВЦЭМ!$D$39:$D$782,СВЦЭМ!$A$39:$A$782,$A54,СВЦЭМ!$B$39:$B$782,P$47)+'СЕТ СН'!$G$11+СВЦЭМ!$D$10+'СЕТ СН'!$G$6-'СЕТ СН'!$G$23</f>
        <v>1802.7431397800001</v>
      </c>
      <c r="Q54" s="36">
        <f>SUMIFS(СВЦЭМ!$D$39:$D$782,СВЦЭМ!$A$39:$A$782,$A54,СВЦЭМ!$B$39:$B$782,Q$47)+'СЕТ СН'!$G$11+СВЦЭМ!$D$10+'СЕТ СН'!$G$6-'СЕТ СН'!$G$23</f>
        <v>1808.2986912600002</v>
      </c>
      <c r="R54" s="36">
        <f>SUMIFS(СВЦЭМ!$D$39:$D$782,СВЦЭМ!$A$39:$A$782,$A54,СВЦЭМ!$B$39:$B$782,R$47)+'СЕТ СН'!$G$11+СВЦЭМ!$D$10+'СЕТ СН'!$G$6-'СЕТ СН'!$G$23</f>
        <v>1782.2772886800001</v>
      </c>
      <c r="S54" s="36">
        <f>SUMIFS(СВЦЭМ!$D$39:$D$782,СВЦЭМ!$A$39:$A$782,$A54,СВЦЭМ!$B$39:$B$782,S$47)+'СЕТ СН'!$G$11+СВЦЭМ!$D$10+'СЕТ СН'!$G$6-'СЕТ СН'!$G$23</f>
        <v>1757.0930941000001</v>
      </c>
      <c r="T54" s="36">
        <f>SUMIFS(СВЦЭМ!$D$39:$D$782,СВЦЭМ!$A$39:$A$782,$A54,СВЦЭМ!$B$39:$B$782,T$47)+'СЕТ СН'!$G$11+СВЦЭМ!$D$10+'СЕТ СН'!$G$6-'СЕТ СН'!$G$23</f>
        <v>1739.3671071000001</v>
      </c>
      <c r="U54" s="36">
        <f>SUMIFS(СВЦЭМ!$D$39:$D$782,СВЦЭМ!$A$39:$A$782,$A54,СВЦЭМ!$B$39:$B$782,U$47)+'СЕТ СН'!$G$11+СВЦЭМ!$D$10+'СЕТ СН'!$G$6-'СЕТ СН'!$G$23</f>
        <v>1658.4341264100001</v>
      </c>
      <c r="V54" s="36">
        <f>SUMIFS(СВЦЭМ!$D$39:$D$782,СВЦЭМ!$A$39:$A$782,$A54,СВЦЭМ!$B$39:$B$782,V$47)+'СЕТ СН'!$G$11+СВЦЭМ!$D$10+'СЕТ СН'!$G$6-'СЕТ СН'!$G$23</f>
        <v>1683.94621377</v>
      </c>
      <c r="W54" s="36">
        <f>SUMIFS(СВЦЭМ!$D$39:$D$782,СВЦЭМ!$A$39:$A$782,$A54,СВЦЭМ!$B$39:$B$782,W$47)+'СЕТ СН'!$G$11+СВЦЭМ!$D$10+'СЕТ СН'!$G$6-'СЕТ СН'!$G$23</f>
        <v>1715.1016729800001</v>
      </c>
      <c r="X54" s="36">
        <f>SUMIFS(СВЦЭМ!$D$39:$D$782,СВЦЭМ!$A$39:$A$782,$A54,СВЦЭМ!$B$39:$B$782,X$47)+'СЕТ СН'!$G$11+СВЦЭМ!$D$10+'СЕТ СН'!$G$6-'СЕТ СН'!$G$23</f>
        <v>1779.61484561</v>
      </c>
      <c r="Y54" s="36">
        <f>SUMIFS(СВЦЭМ!$D$39:$D$782,СВЦЭМ!$A$39:$A$782,$A54,СВЦЭМ!$B$39:$B$782,Y$47)+'СЕТ СН'!$G$11+СВЦЭМ!$D$10+'СЕТ СН'!$G$6-'СЕТ СН'!$G$23</f>
        <v>1821.94352577</v>
      </c>
    </row>
    <row r="55" spans="1:25" ht="15.75" x14ac:dyDescent="0.2">
      <c r="A55" s="35">
        <f t="shared" si="1"/>
        <v>45085</v>
      </c>
      <c r="B55" s="36">
        <f>SUMIFS(СВЦЭМ!$D$39:$D$782,СВЦЭМ!$A$39:$A$782,$A55,СВЦЭМ!$B$39:$B$782,B$47)+'СЕТ СН'!$G$11+СВЦЭМ!$D$10+'СЕТ СН'!$G$6-'СЕТ СН'!$G$23</f>
        <v>1958.2270202300001</v>
      </c>
      <c r="C55" s="36">
        <f>SUMIFS(СВЦЭМ!$D$39:$D$782,СВЦЭМ!$A$39:$A$782,$A55,СВЦЭМ!$B$39:$B$782,C$47)+'СЕТ СН'!$G$11+СВЦЭМ!$D$10+'СЕТ СН'!$G$6-'СЕТ СН'!$G$23</f>
        <v>1999.05012865</v>
      </c>
      <c r="D55" s="36">
        <f>SUMIFS(СВЦЭМ!$D$39:$D$782,СВЦЭМ!$A$39:$A$782,$A55,СВЦЭМ!$B$39:$B$782,D$47)+'СЕТ СН'!$G$11+СВЦЭМ!$D$10+'СЕТ СН'!$G$6-'СЕТ СН'!$G$23</f>
        <v>2011.1739731300001</v>
      </c>
      <c r="E55" s="36">
        <f>SUMIFS(СВЦЭМ!$D$39:$D$782,СВЦЭМ!$A$39:$A$782,$A55,СВЦЭМ!$B$39:$B$782,E$47)+'СЕТ СН'!$G$11+СВЦЭМ!$D$10+'СЕТ СН'!$G$6-'СЕТ СН'!$G$23</f>
        <v>2011.92971278</v>
      </c>
      <c r="F55" s="36">
        <f>SUMIFS(СВЦЭМ!$D$39:$D$782,СВЦЭМ!$A$39:$A$782,$A55,СВЦЭМ!$B$39:$B$782,F$47)+'СЕТ СН'!$G$11+СВЦЭМ!$D$10+'СЕТ СН'!$G$6-'СЕТ СН'!$G$23</f>
        <v>1994.67009788</v>
      </c>
      <c r="G55" s="36">
        <f>SUMIFS(СВЦЭМ!$D$39:$D$782,СВЦЭМ!$A$39:$A$782,$A55,СВЦЭМ!$B$39:$B$782,G$47)+'СЕТ СН'!$G$11+СВЦЭМ!$D$10+'СЕТ СН'!$G$6-'СЕТ СН'!$G$23</f>
        <v>1954.5599274000001</v>
      </c>
      <c r="H55" s="36">
        <f>SUMIFS(СВЦЭМ!$D$39:$D$782,СВЦЭМ!$A$39:$A$782,$A55,СВЦЭМ!$B$39:$B$782,H$47)+'СЕТ СН'!$G$11+СВЦЭМ!$D$10+'СЕТ СН'!$G$6-'СЕТ СН'!$G$23</f>
        <v>1821.00030984</v>
      </c>
      <c r="I55" s="36">
        <f>SUMIFS(СВЦЭМ!$D$39:$D$782,СВЦЭМ!$A$39:$A$782,$A55,СВЦЭМ!$B$39:$B$782,I$47)+'СЕТ СН'!$G$11+СВЦЭМ!$D$10+'СЕТ СН'!$G$6-'СЕТ СН'!$G$23</f>
        <v>1777.1564400900002</v>
      </c>
      <c r="J55" s="36">
        <f>SUMIFS(СВЦЭМ!$D$39:$D$782,СВЦЭМ!$A$39:$A$782,$A55,СВЦЭМ!$B$39:$B$782,J$47)+'СЕТ СН'!$G$11+СВЦЭМ!$D$10+'СЕТ СН'!$G$6-'СЕТ СН'!$G$23</f>
        <v>1740.5398445600001</v>
      </c>
      <c r="K55" s="36">
        <f>SUMIFS(СВЦЭМ!$D$39:$D$782,СВЦЭМ!$A$39:$A$782,$A55,СВЦЭМ!$B$39:$B$782,K$47)+'СЕТ СН'!$G$11+СВЦЭМ!$D$10+'СЕТ СН'!$G$6-'СЕТ СН'!$G$23</f>
        <v>1713.5202222300002</v>
      </c>
      <c r="L55" s="36">
        <f>SUMIFS(СВЦЭМ!$D$39:$D$782,СВЦЭМ!$A$39:$A$782,$A55,СВЦЭМ!$B$39:$B$782,L$47)+'СЕТ СН'!$G$11+СВЦЭМ!$D$10+'СЕТ СН'!$G$6-'СЕТ СН'!$G$23</f>
        <v>1714.7363883200001</v>
      </c>
      <c r="M55" s="36">
        <f>SUMIFS(СВЦЭМ!$D$39:$D$782,СВЦЭМ!$A$39:$A$782,$A55,СВЦЭМ!$B$39:$B$782,M$47)+'СЕТ СН'!$G$11+СВЦЭМ!$D$10+'СЕТ СН'!$G$6-'СЕТ СН'!$G$23</f>
        <v>1736.4791101200001</v>
      </c>
      <c r="N55" s="36">
        <f>SUMIFS(СВЦЭМ!$D$39:$D$782,СВЦЭМ!$A$39:$A$782,$A55,СВЦЭМ!$B$39:$B$782,N$47)+'СЕТ СН'!$G$11+СВЦЭМ!$D$10+'СЕТ СН'!$G$6-'СЕТ СН'!$G$23</f>
        <v>1777.3860181800001</v>
      </c>
      <c r="O55" s="36">
        <f>SUMIFS(СВЦЭМ!$D$39:$D$782,СВЦЭМ!$A$39:$A$782,$A55,СВЦЭМ!$B$39:$B$782,O$47)+'СЕТ СН'!$G$11+СВЦЭМ!$D$10+'СЕТ СН'!$G$6-'СЕТ СН'!$G$23</f>
        <v>1780.8633994900001</v>
      </c>
      <c r="P55" s="36">
        <f>SUMIFS(СВЦЭМ!$D$39:$D$782,СВЦЭМ!$A$39:$A$782,$A55,СВЦЭМ!$B$39:$B$782,P$47)+'СЕТ СН'!$G$11+СВЦЭМ!$D$10+'СЕТ СН'!$G$6-'СЕТ СН'!$G$23</f>
        <v>1788.7480571000001</v>
      </c>
      <c r="Q55" s="36">
        <f>SUMIFS(СВЦЭМ!$D$39:$D$782,СВЦЭМ!$A$39:$A$782,$A55,СВЦЭМ!$B$39:$B$782,Q$47)+'СЕТ СН'!$G$11+СВЦЭМ!$D$10+'СЕТ СН'!$G$6-'СЕТ СН'!$G$23</f>
        <v>1802.9051791700001</v>
      </c>
      <c r="R55" s="36">
        <f>SUMIFS(СВЦЭМ!$D$39:$D$782,СВЦЭМ!$A$39:$A$782,$A55,СВЦЭМ!$B$39:$B$782,R$47)+'СЕТ СН'!$G$11+СВЦЭМ!$D$10+'СЕТ СН'!$G$6-'СЕТ СН'!$G$23</f>
        <v>1781.86360382</v>
      </c>
      <c r="S55" s="36">
        <f>SUMIFS(СВЦЭМ!$D$39:$D$782,СВЦЭМ!$A$39:$A$782,$A55,СВЦЭМ!$B$39:$B$782,S$47)+'СЕТ СН'!$G$11+СВЦЭМ!$D$10+'СЕТ СН'!$G$6-'СЕТ СН'!$G$23</f>
        <v>1756.8940712800002</v>
      </c>
      <c r="T55" s="36">
        <f>SUMIFS(СВЦЭМ!$D$39:$D$782,СВЦЭМ!$A$39:$A$782,$A55,СВЦЭМ!$B$39:$B$782,T$47)+'СЕТ СН'!$G$11+СВЦЭМ!$D$10+'СЕТ СН'!$G$6-'СЕТ СН'!$G$23</f>
        <v>1741.0572881400001</v>
      </c>
      <c r="U55" s="36">
        <f>SUMIFS(СВЦЭМ!$D$39:$D$782,СВЦЭМ!$A$39:$A$782,$A55,СВЦЭМ!$B$39:$B$782,U$47)+'СЕТ СН'!$G$11+СВЦЭМ!$D$10+'СЕТ СН'!$G$6-'СЕТ СН'!$G$23</f>
        <v>1710.53610912</v>
      </c>
      <c r="V55" s="36">
        <f>SUMIFS(СВЦЭМ!$D$39:$D$782,СВЦЭМ!$A$39:$A$782,$A55,СВЦЭМ!$B$39:$B$782,V$47)+'СЕТ СН'!$G$11+СВЦЭМ!$D$10+'СЕТ СН'!$G$6-'СЕТ СН'!$G$23</f>
        <v>1649.0130500400001</v>
      </c>
      <c r="W55" s="36">
        <f>SUMIFS(СВЦЭМ!$D$39:$D$782,СВЦЭМ!$A$39:$A$782,$A55,СВЦЭМ!$B$39:$B$782,W$47)+'СЕТ СН'!$G$11+СВЦЭМ!$D$10+'СЕТ СН'!$G$6-'СЕТ СН'!$G$23</f>
        <v>1695.34004865</v>
      </c>
      <c r="X55" s="36">
        <f>SUMIFS(СВЦЭМ!$D$39:$D$782,СВЦЭМ!$A$39:$A$782,$A55,СВЦЭМ!$B$39:$B$782,X$47)+'СЕТ СН'!$G$11+СВЦЭМ!$D$10+'СЕТ СН'!$G$6-'СЕТ СН'!$G$23</f>
        <v>1749.4245148500002</v>
      </c>
      <c r="Y55" s="36">
        <f>SUMIFS(СВЦЭМ!$D$39:$D$782,СВЦЭМ!$A$39:$A$782,$A55,СВЦЭМ!$B$39:$B$782,Y$47)+'СЕТ СН'!$G$11+СВЦЭМ!$D$10+'СЕТ СН'!$G$6-'СЕТ СН'!$G$23</f>
        <v>1874.5062947200001</v>
      </c>
    </row>
    <row r="56" spans="1:25" ht="15.75" x14ac:dyDescent="0.2">
      <c r="A56" s="35">
        <f t="shared" si="1"/>
        <v>45086</v>
      </c>
      <c r="B56" s="36">
        <f>SUMIFS(СВЦЭМ!$D$39:$D$782,СВЦЭМ!$A$39:$A$782,$A56,СВЦЭМ!$B$39:$B$782,B$47)+'СЕТ СН'!$G$11+СВЦЭМ!$D$10+'СЕТ СН'!$G$6-'СЕТ СН'!$G$23</f>
        <v>1826.1015976800002</v>
      </c>
      <c r="C56" s="36">
        <f>SUMIFS(СВЦЭМ!$D$39:$D$782,СВЦЭМ!$A$39:$A$782,$A56,СВЦЭМ!$B$39:$B$782,C$47)+'СЕТ СН'!$G$11+СВЦЭМ!$D$10+'СЕТ СН'!$G$6-'СЕТ СН'!$G$23</f>
        <v>1725.60079415</v>
      </c>
      <c r="D56" s="36">
        <f>SUMIFS(СВЦЭМ!$D$39:$D$782,СВЦЭМ!$A$39:$A$782,$A56,СВЦЭМ!$B$39:$B$782,D$47)+'СЕТ СН'!$G$11+СВЦЭМ!$D$10+'СЕТ СН'!$G$6-'СЕТ СН'!$G$23</f>
        <v>1786.74987278</v>
      </c>
      <c r="E56" s="36">
        <f>SUMIFS(СВЦЭМ!$D$39:$D$782,СВЦЭМ!$A$39:$A$782,$A56,СВЦЭМ!$B$39:$B$782,E$47)+'СЕТ СН'!$G$11+СВЦЭМ!$D$10+'СЕТ СН'!$G$6-'СЕТ СН'!$G$23</f>
        <v>1938.8026951000002</v>
      </c>
      <c r="F56" s="36">
        <f>SUMIFS(СВЦЭМ!$D$39:$D$782,СВЦЭМ!$A$39:$A$782,$A56,СВЦЭМ!$B$39:$B$782,F$47)+'СЕТ СН'!$G$11+СВЦЭМ!$D$10+'СЕТ СН'!$G$6-'СЕТ СН'!$G$23</f>
        <v>1910.05760255</v>
      </c>
      <c r="G56" s="36">
        <f>SUMIFS(СВЦЭМ!$D$39:$D$782,СВЦЭМ!$A$39:$A$782,$A56,СВЦЭМ!$B$39:$B$782,G$47)+'СЕТ СН'!$G$11+СВЦЭМ!$D$10+'СЕТ СН'!$G$6-'СЕТ СН'!$G$23</f>
        <v>1843.5316099900001</v>
      </c>
      <c r="H56" s="36">
        <f>SUMIFS(СВЦЭМ!$D$39:$D$782,СВЦЭМ!$A$39:$A$782,$A56,СВЦЭМ!$B$39:$B$782,H$47)+'СЕТ СН'!$G$11+СВЦЭМ!$D$10+'СЕТ СН'!$G$6-'СЕТ СН'!$G$23</f>
        <v>1695.70652842</v>
      </c>
      <c r="I56" s="36">
        <f>SUMIFS(СВЦЭМ!$D$39:$D$782,СВЦЭМ!$A$39:$A$782,$A56,СВЦЭМ!$B$39:$B$782,I$47)+'СЕТ СН'!$G$11+СВЦЭМ!$D$10+'СЕТ СН'!$G$6-'СЕТ СН'!$G$23</f>
        <v>1627.5477064300001</v>
      </c>
      <c r="J56" s="36">
        <f>SUMIFS(СВЦЭМ!$D$39:$D$782,СВЦЭМ!$A$39:$A$782,$A56,СВЦЭМ!$B$39:$B$782,J$47)+'СЕТ СН'!$G$11+СВЦЭМ!$D$10+'СЕТ СН'!$G$6-'СЕТ СН'!$G$23</f>
        <v>1549.9521177200002</v>
      </c>
      <c r="K56" s="36">
        <f>SUMIFS(СВЦЭМ!$D$39:$D$782,СВЦЭМ!$A$39:$A$782,$A56,СВЦЭМ!$B$39:$B$782,K$47)+'СЕТ СН'!$G$11+СВЦЭМ!$D$10+'СЕТ СН'!$G$6-'СЕТ СН'!$G$23</f>
        <v>1510.9666099800002</v>
      </c>
      <c r="L56" s="36">
        <f>SUMIFS(СВЦЭМ!$D$39:$D$782,СВЦЭМ!$A$39:$A$782,$A56,СВЦЭМ!$B$39:$B$782,L$47)+'СЕТ СН'!$G$11+СВЦЭМ!$D$10+'СЕТ СН'!$G$6-'СЕТ СН'!$G$23</f>
        <v>1490.51789861</v>
      </c>
      <c r="M56" s="36">
        <f>SUMIFS(СВЦЭМ!$D$39:$D$782,СВЦЭМ!$A$39:$A$782,$A56,СВЦЭМ!$B$39:$B$782,M$47)+'СЕТ СН'!$G$11+СВЦЭМ!$D$10+'СЕТ СН'!$G$6-'СЕТ СН'!$G$23</f>
        <v>1528.9276874</v>
      </c>
      <c r="N56" s="36">
        <f>SUMIFS(СВЦЭМ!$D$39:$D$782,СВЦЭМ!$A$39:$A$782,$A56,СВЦЭМ!$B$39:$B$782,N$47)+'СЕТ СН'!$G$11+СВЦЭМ!$D$10+'СЕТ СН'!$G$6-'СЕТ СН'!$G$23</f>
        <v>1560.08313389</v>
      </c>
      <c r="O56" s="36">
        <f>SUMIFS(СВЦЭМ!$D$39:$D$782,СВЦЭМ!$A$39:$A$782,$A56,СВЦЭМ!$B$39:$B$782,O$47)+'СЕТ СН'!$G$11+СВЦЭМ!$D$10+'СЕТ СН'!$G$6-'СЕТ СН'!$G$23</f>
        <v>1555.29934826</v>
      </c>
      <c r="P56" s="36">
        <f>SUMIFS(СВЦЭМ!$D$39:$D$782,СВЦЭМ!$A$39:$A$782,$A56,СВЦЭМ!$B$39:$B$782,P$47)+'СЕТ СН'!$G$11+СВЦЭМ!$D$10+'СЕТ СН'!$G$6-'СЕТ СН'!$G$23</f>
        <v>1563.2931158600002</v>
      </c>
      <c r="Q56" s="36">
        <f>SUMIFS(СВЦЭМ!$D$39:$D$782,СВЦЭМ!$A$39:$A$782,$A56,СВЦЭМ!$B$39:$B$782,Q$47)+'СЕТ СН'!$G$11+СВЦЭМ!$D$10+'СЕТ СН'!$G$6-'СЕТ СН'!$G$23</f>
        <v>1568.0242205700001</v>
      </c>
      <c r="R56" s="36">
        <f>SUMIFS(СВЦЭМ!$D$39:$D$782,СВЦЭМ!$A$39:$A$782,$A56,СВЦЭМ!$B$39:$B$782,R$47)+'СЕТ СН'!$G$11+СВЦЭМ!$D$10+'СЕТ СН'!$G$6-'СЕТ СН'!$G$23</f>
        <v>1564.1502325900001</v>
      </c>
      <c r="S56" s="36">
        <f>SUMIFS(СВЦЭМ!$D$39:$D$782,СВЦЭМ!$A$39:$A$782,$A56,СВЦЭМ!$B$39:$B$782,S$47)+'СЕТ СН'!$G$11+СВЦЭМ!$D$10+'СЕТ СН'!$G$6-'СЕТ СН'!$G$23</f>
        <v>1564.0412188300002</v>
      </c>
      <c r="T56" s="36">
        <f>SUMIFS(СВЦЭМ!$D$39:$D$782,СВЦЭМ!$A$39:$A$782,$A56,СВЦЭМ!$B$39:$B$782,T$47)+'СЕТ СН'!$G$11+СВЦЭМ!$D$10+'СЕТ СН'!$G$6-'СЕТ СН'!$G$23</f>
        <v>1550.97146318</v>
      </c>
      <c r="U56" s="36">
        <f>SUMIFS(СВЦЭМ!$D$39:$D$782,СВЦЭМ!$A$39:$A$782,$A56,СВЦЭМ!$B$39:$B$782,U$47)+'СЕТ СН'!$G$11+СВЦЭМ!$D$10+'СЕТ СН'!$G$6-'СЕТ СН'!$G$23</f>
        <v>1536.1792762800001</v>
      </c>
      <c r="V56" s="36">
        <f>SUMIFS(СВЦЭМ!$D$39:$D$782,СВЦЭМ!$A$39:$A$782,$A56,СВЦЭМ!$B$39:$B$782,V$47)+'СЕТ СН'!$G$11+СВЦЭМ!$D$10+'СЕТ СН'!$G$6-'СЕТ СН'!$G$23</f>
        <v>1508.3031965300002</v>
      </c>
      <c r="W56" s="36">
        <f>SUMIFS(СВЦЭМ!$D$39:$D$782,СВЦЭМ!$A$39:$A$782,$A56,СВЦЭМ!$B$39:$B$782,W$47)+'СЕТ СН'!$G$11+СВЦЭМ!$D$10+'СЕТ СН'!$G$6-'СЕТ СН'!$G$23</f>
        <v>1546.53221781</v>
      </c>
      <c r="X56" s="36">
        <f>SUMIFS(СВЦЭМ!$D$39:$D$782,СВЦЭМ!$A$39:$A$782,$A56,СВЦЭМ!$B$39:$B$782,X$47)+'СЕТ СН'!$G$11+СВЦЭМ!$D$10+'СЕТ СН'!$G$6-'СЕТ СН'!$G$23</f>
        <v>1556.48679784</v>
      </c>
      <c r="Y56" s="36">
        <f>SUMIFS(СВЦЭМ!$D$39:$D$782,СВЦЭМ!$A$39:$A$782,$A56,СВЦЭМ!$B$39:$B$782,Y$47)+'СЕТ СН'!$G$11+СВЦЭМ!$D$10+'СЕТ СН'!$G$6-'СЕТ СН'!$G$23</f>
        <v>1724.4124569000001</v>
      </c>
    </row>
    <row r="57" spans="1:25" ht="15.75" x14ac:dyDescent="0.2">
      <c r="A57" s="35">
        <f t="shared" si="1"/>
        <v>45087</v>
      </c>
      <c r="B57" s="36">
        <f>SUMIFS(СВЦЭМ!$D$39:$D$782,СВЦЭМ!$A$39:$A$782,$A57,СВЦЭМ!$B$39:$B$782,B$47)+'СЕТ СН'!$G$11+СВЦЭМ!$D$10+'СЕТ СН'!$G$6-'СЕТ СН'!$G$23</f>
        <v>1736.06644523</v>
      </c>
      <c r="C57" s="36">
        <f>SUMIFS(СВЦЭМ!$D$39:$D$782,СВЦЭМ!$A$39:$A$782,$A57,СВЦЭМ!$B$39:$B$782,C$47)+'СЕТ СН'!$G$11+СВЦЭМ!$D$10+'СЕТ СН'!$G$6-'СЕТ СН'!$G$23</f>
        <v>1770.6733725500001</v>
      </c>
      <c r="D57" s="36">
        <f>SUMIFS(СВЦЭМ!$D$39:$D$782,СВЦЭМ!$A$39:$A$782,$A57,СВЦЭМ!$B$39:$B$782,D$47)+'СЕТ СН'!$G$11+СВЦЭМ!$D$10+'СЕТ СН'!$G$6-'СЕТ СН'!$G$23</f>
        <v>1827.0346635400001</v>
      </c>
      <c r="E57" s="36">
        <f>SUMIFS(СВЦЭМ!$D$39:$D$782,СВЦЭМ!$A$39:$A$782,$A57,СВЦЭМ!$B$39:$B$782,E$47)+'СЕТ СН'!$G$11+СВЦЭМ!$D$10+'СЕТ СН'!$G$6-'СЕТ СН'!$G$23</f>
        <v>1855.92832049</v>
      </c>
      <c r="F57" s="36">
        <f>SUMIFS(СВЦЭМ!$D$39:$D$782,СВЦЭМ!$A$39:$A$782,$A57,СВЦЭМ!$B$39:$B$782,F$47)+'СЕТ СН'!$G$11+СВЦЭМ!$D$10+'СЕТ СН'!$G$6-'СЕТ СН'!$G$23</f>
        <v>1881.2240190100001</v>
      </c>
      <c r="G57" s="36">
        <f>SUMIFS(СВЦЭМ!$D$39:$D$782,СВЦЭМ!$A$39:$A$782,$A57,СВЦЭМ!$B$39:$B$782,G$47)+'СЕТ СН'!$G$11+СВЦЭМ!$D$10+'СЕТ СН'!$G$6-'СЕТ СН'!$G$23</f>
        <v>1881.3546027300001</v>
      </c>
      <c r="H57" s="36">
        <f>SUMIFS(СВЦЭМ!$D$39:$D$782,СВЦЭМ!$A$39:$A$782,$A57,СВЦЭМ!$B$39:$B$782,H$47)+'СЕТ СН'!$G$11+СВЦЭМ!$D$10+'СЕТ СН'!$G$6-'СЕТ СН'!$G$23</f>
        <v>1780.3942691900002</v>
      </c>
      <c r="I57" s="36">
        <f>SUMIFS(СВЦЭМ!$D$39:$D$782,СВЦЭМ!$A$39:$A$782,$A57,СВЦЭМ!$B$39:$B$782,I$47)+'СЕТ СН'!$G$11+СВЦЭМ!$D$10+'СЕТ СН'!$G$6-'СЕТ СН'!$G$23</f>
        <v>1772.9506104500001</v>
      </c>
      <c r="J57" s="36">
        <f>SUMIFS(СВЦЭМ!$D$39:$D$782,СВЦЭМ!$A$39:$A$782,$A57,СВЦЭМ!$B$39:$B$782,J$47)+'СЕТ СН'!$G$11+СВЦЭМ!$D$10+'СЕТ СН'!$G$6-'СЕТ СН'!$G$23</f>
        <v>1683.09231664</v>
      </c>
      <c r="K57" s="36">
        <f>SUMIFS(СВЦЭМ!$D$39:$D$782,СВЦЭМ!$A$39:$A$782,$A57,СВЦЭМ!$B$39:$B$782,K$47)+'СЕТ СН'!$G$11+СВЦЭМ!$D$10+'СЕТ СН'!$G$6-'СЕТ СН'!$G$23</f>
        <v>1600.7743164800002</v>
      </c>
      <c r="L57" s="36">
        <f>SUMIFS(СВЦЭМ!$D$39:$D$782,СВЦЭМ!$A$39:$A$782,$A57,СВЦЭМ!$B$39:$B$782,L$47)+'СЕТ СН'!$G$11+СВЦЭМ!$D$10+'СЕТ СН'!$G$6-'СЕТ СН'!$G$23</f>
        <v>1566.7203425</v>
      </c>
      <c r="M57" s="36">
        <f>SUMIFS(СВЦЭМ!$D$39:$D$782,СВЦЭМ!$A$39:$A$782,$A57,СВЦЭМ!$B$39:$B$782,M$47)+'СЕТ СН'!$G$11+СВЦЭМ!$D$10+'СЕТ СН'!$G$6-'СЕТ СН'!$G$23</f>
        <v>1553.55921784</v>
      </c>
      <c r="N57" s="36">
        <f>SUMIFS(СВЦЭМ!$D$39:$D$782,СВЦЭМ!$A$39:$A$782,$A57,СВЦЭМ!$B$39:$B$782,N$47)+'СЕТ СН'!$G$11+СВЦЭМ!$D$10+'СЕТ СН'!$G$6-'СЕТ СН'!$G$23</f>
        <v>1565.4789060000001</v>
      </c>
      <c r="O57" s="36">
        <f>SUMIFS(СВЦЭМ!$D$39:$D$782,СВЦЭМ!$A$39:$A$782,$A57,СВЦЭМ!$B$39:$B$782,O$47)+'СЕТ СН'!$G$11+СВЦЭМ!$D$10+'СЕТ СН'!$G$6-'СЕТ СН'!$G$23</f>
        <v>1577.3784658500001</v>
      </c>
      <c r="P57" s="36">
        <f>SUMIFS(СВЦЭМ!$D$39:$D$782,СВЦЭМ!$A$39:$A$782,$A57,СВЦЭМ!$B$39:$B$782,P$47)+'СЕТ СН'!$G$11+СВЦЭМ!$D$10+'СЕТ СН'!$G$6-'СЕТ СН'!$G$23</f>
        <v>1583.3616229700001</v>
      </c>
      <c r="Q57" s="36">
        <f>SUMIFS(СВЦЭМ!$D$39:$D$782,СВЦЭМ!$A$39:$A$782,$A57,СВЦЭМ!$B$39:$B$782,Q$47)+'СЕТ СН'!$G$11+СВЦЭМ!$D$10+'СЕТ СН'!$G$6-'СЕТ СН'!$G$23</f>
        <v>1605.4712751</v>
      </c>
      <c r="R57" s="36">
        <f>SUMIFS(СВЦЭМ!$D$39:$D$782,СВЦЭМ!$A$39:$A$782,$A57,СВЦЭМ!$B$39:$B$782,R$47)+'СЕТ СН'!$G$11+СВЦЭМ!$D$10+'СЕТ СН'!$G$6-'СЕТ СН'!$G$23</f>
        <v>1598.8055050299999</v>
      </c>
      <c r="S57" s="36">
        <f>SUMIFS(СВЦЭМ!$D$39:$D$782,СВЦЭМ!$A$39:$A$782,$A57,СВЦЭМ!$B$39:$B$782,S$47)+'СЕТ СН'!$G$11+СВЦЭМ!$D$10+'СЕТ СН'!$G$6-'СЕТ СН'!$G$23</f>
        <v>1577.41983112</v>
      </c>
      <c r="T57" s="36">
        <f>SUMIFS(СВЦЭМ!$D$39:$D$782,СВЦЭМ!$A$39:$A$782,$A57,СВЦЭМ!$B$39:$B$782,T$47)+'СЕТ СН'!$G$11+СВЦЭМ!$D$10+'СЕТ СН'!$G$6-'СЕТ СН'!$G$23</f>
        <v>1566.9354534700001</v>
      </c>
      <c r="U57" s="36">
        <f>SUMIFS(СВЦЭМ!$D$39:$D$782,СВЦЭМ!$A$39:$A$782,$A57,СВЦЭМ!$B$39:$B$782,U$47)+'СЕТ СН'!$G$11+СВЦЭМ!$D$10+'СЕТ СН'!$G$6-'СЕТ СН'!$G$23</f>
        <v>1565.91261693</v>
      </c>
      <c r="V57" s="36">
        <f>SUMIFS(СВЦЭМ!$D$39:$D$782,СВЦЭМ!$A$39:$A$782,$A57,СВЦЭМ!$B$39:$B$782,V$47)+'СЕТ СН'!$G$11+СВЦЭМ!$D$10+'СЕТ СН'!$G$6-'СЕТ СН'!$G$23</f>
        <v>1551.45309155</v>
      </c>
      <c r="W57" s="36">
        <f>SUMIFS(СВЦЭМ!$D$39:$D$782,СВЦЭМ!$A$39:$A$782,$A57,СВЦЭМ!$B$39:$B$782,W$47)+'СЕТ СН'!$G$11+СВЦЭМ!$D$10+'СЕТ СН'!$G$6-'СЕТ СН'!$G$23</f>
        <v>1521.5991287700001</v>
      </c>
      <c r="X57" s="36">
        <f>SUMIFS(СВЦЭМ!$D$39:$D$782,СВЦЭМ!$A$39:$A$782,$A57,СВЦЭМ!$B$39:$B$782,X$47)+'СЕТ СН'!$G$11+СВЦЭМ!$D$10+'СЕТ СН'!$G$6-'СЕТ СН'!$G$23</f>
        <v>1548.2379875500001</v>
      </c>
      <c r="Y57" s="36">
        <f>SUMIFS(СВЦЭМ!$D$39:$D$782,СВЦЭМ!$A$39:$A$782,$A57,СВЦЭМ!$B$39:$B$782,Y$47)+'СЕТ СН'!$G$11+СВЦЭМ!$D$10+'СЕТ СН'!$G$6-'СЕТ СН'!$G$23</f>
        <v>1630.22319182</v>
      </c>
    </row>
    <row r="58" spans="1:25" ht="15.75" x14ac:dyDescent="0.2">
      <c r="A58" s="35">
        <f t="shared" si="1"/>
        <v>45088</v>
      </c>
      <c r="B58" s="36">
        <f>SUMIFS(СВЦЭМ!$D$39:$D$782,СВЦЭМ!$A$39:$A$782,$A58,СВЦЭМ!$B$39:$B$782,B$47)+'СЕТ СН'!$G$11+СВЦЭМ!$D$10+'СЕТ СН'!$G$6-'СЕТ СН'!$G$23</f>
        <v>1702.3289263300001</v>
      </c>
      <c r="C58" s="36">
        <f>SUMIFS(СВЦЭМ!$D$39:$D$782,СВЦЭМ!$A$39:$A$782,$A58,СВЦЭМ!$B$39:$B$782,C$47)+'СЕТ СН'!$G$11+СВЦЭМ!$D$10+'СЕТ СН'!$G$6-'СЕТ СН'!$G$23</f>
        <v>1747.3997910200001</v>
      </c>
      <c r="D58" s="36">
        <f>SUMIFS(СВЦЭМ!$D$39:$D$782,СВЦЭМ!$A$39:$A$782,$A58,СВЦЭМ!$B$39:$B$782,D$47)+'СЕТ СН'!$G$11+СВЦЭМ!$D$10+'СЕТ СН'!$G$6-'СЕТ СН'!$G$23</f>
        <v>1818.35751639</v>
      </c>
      <c r="E58" s="36">
        <f>SUMIFS(СВЦЭМ!$D$39:$D$782,СВЦЭМ!$A$39:$A$782,$A58,СВЦЭМ!$B$39:$B$782,E$47)+'СЕТ СН'!$G$11+СВЦЭМ!$D$10+'СЕТ СН'!$G$6-'СЕТ СН'!$G$23</f>
        <v>1825.0611437500002</v>
      </c>
      <c r="F58" s="36">
        <f>SUMIFS(СВЦЭМ!$D$39:$D$782,СВЦЭМ!$A$39:$A$782,$A58,СВЦЭМ!$B$39:$B$782,F$47)+'СЕТ СН'!$G$11+СВЦЭМ!$D$10+'СЕТ СН'!$G$6-'СЕТ СН'!$G$23</f>
        <v>1826.5063260300001</v>
      </c>
      <c r="G58" s="36">
        <f>SUMIFS(СВЦЭМ!$D$39:$D$782,СВЦЭМ!$A$39:$A$782,$A58,СВЦЭМ!$B$39:$B$782,G$47)+'СЕТ СН'!$G$11+СВЦЭМ!$D$10+'СЕТ СН'!$G$6-'СЕТ СН'!$G$23</f>
        <v>1821.52347205</v>
      </c>
      <c r="H58" s="36">
        <f>SUMIFS(СВЦЭМ!$D$39:$D$782,СВЦЭМ!$A$39:$A$782,$A58,СВЦЭМ!$B$39:$B$782,H$47)+'СЕТ СН'!$G$11+СВЦЭМ!$D$10+'СЕТ СН'!$G$6-'СЕТ СН'!$G$23</f>
        <v>1734.0979919900001</v>
      </c>
      <c r="I58" s="36">
        <f>SUMIFS(СВЦЭМ!$D$39:$D$782,СВЦЭМ!$A$39:$A$782,$A58,СВЦЭМ!$B$39:$B$782,I$47)+'СЕТ СН'!$G$11+СВЦЭМ!$D$10+'СЕТ СН'!$G$6-'СЕТ СН'!$G$23</f>
        <v>1676.51526322</v>
      </c>
      <c r="J58" s="36">
        <f>SUMIFS(СВЦЭМ!$D$39:$D$782,СВЦЭМ!$A$39:$A$782,$A58,СВЦЭМ!$B$39:$B$782,J$47)+'СЕТ СН'!$G$11+СВЦЭМ!$D$10+'СЕТ СН'!$G$6-'СЕТ СН'!$G$23</f>
        <v>1617.5152657200001</v>
      </c>
      <c r="K58" s="36">
        <f>SUMIFS(СВЦЭМ!$D$39:$D$782,СВЦЭМ!$A$39:$A$782,$A58,СВЦЭМ!$B$39:$B$782,K$47)+'СЕТ СН'!$G$11+СВЦЭМ!$D$10+'СЕТ СН'!$G$6-'СЕТ СН'!$G$23</f>
        <v>1528.83455697</v>
      </c>
      <c r="L58" s="36">
        <f>SUMIFS(СВЦЭМ!$D$39:$D$782,СВЦЭМ!$A$39:$A$782,$A58,СВЦЭМ!$B$39:$B$782,L$47)+'СЕТ СН'!$G$11+СВЦЭМ!$D$10+'СЕТ СН'!$G$6-'СЕТ СН'!$G$23</f>
        <v>1535.87111211</v>
      </c>
      <c r="M58" s="36">
        <f>SUMIFS(СВЦЭМ!$D$39:$D$782,СВЦЭМ!$A$39:$A$782,$A58,СВЦЭМ!$B$39:$B$782,M$47)+'СЕТ СН'!$G$11+СВЦЭМ!$D$10+'СЕТ СН'!$G$6-'СЕТ СН'!$G$23</f>
        <v>1539.2252430400001</v>
      </c>
      <c r="N58" s="36">
        <f>SUMIFS(СВЦЭМ!$D$39:$D$782,СВЦЭМ!$A$39:$A$782,$A58,СВЦЭМ!$B$39:$B$782,N$47)+'СЕТ СН'!$G$11+СВЦЭМ!$D$10+'СЕТ СН'!$G$6-'СЕТ СН'!$G$23</f>
        <v>1548.55651167</v>
      </c>
      <c r="O58" s="36">
        <f>SUMIFS(СВЦЭМ!$D$39:$D$782,СВЦЭМ!$A$39:$A$782,$A58,СВЦЭМ!$B$39:$B$782,O$47)+'СЕТ СН'!$G$11+СВЦЭМ!$D$10+'СЕТ СН'!$G$6-'СЕТ СН'!$G$23</f>
        <v>1554.24978487</v>
      </c>
      <c r="P58" s="36">
        <f>SUMIFS(СВЦЭМ!$D$39:$D$782,СВЦЭМ!$A$39:$A$782,$A58,СВЦЭМ!$B$39:$B$782,P$47)+'СЕТ СН'!$G$11+СВЦЭМ!$D$10+'СЕТ СН'!$G$6-'СЕТ СН'!$G$23</f>
        <v>1561.9679665600001</v>
      </c>
      <c r="Q58" s="36">
        <f>SUMIFS(СВЦЭМ!$D$39:$D$782,СВЦЭМ!$A$39:$A$782,$A58,СВЦЭМ!$B$39:$B$782,Q$47)+'СЕТ СН'!$G$11+СВЦЭМ!$D$10+'СЕТ СН'!$G$6-'СЕТ СН'!$G$23</f>
        <v>1565.2870185500001</v>
      </c>
      <c r="R58" s="36">
        <f>SUMIFS(СВЦЭМ!$D$39:$D$782,СВЦЭМ!$A$39:$A$782,$A58,СВЦЭМ!$B$39:$B$782,R$47)+'СЕТ СН'!$G$11+СВЦЭМ!$D$10+'СЕТ СН'!$G$6-'СЕТ СН'!$G$23</f>
        <v>1557.9003837800001</v>
      </c>
      <c r="S58" s="36">
        <f>SUMIFS(СВЦЭМ!$D$39:$D$782,СВЦЭМ!$A$39:$A$782,$A58,СВЦЭМ!$B$39:$B$782,S$47)+'СЕТ СН'!$G$11+СВЦЭМ!$D$10+'СЕТ СН'!$G$6-'СЕТ СН'!$G$23</f>
        <v>1546.30032583</v>
      </c>
      <c r="T58" s="36">
        <f>SUMIFS(СВЦЭМ!$D$39:$D$782,СВЦЭМ!$A$39:$A$782,$A58,СВЦЭМ!$B$39:$B$782,T$47)+'СЕТ СН'!$G$11+СВЦЭМ!$D$10+'СЕТ СН'!$G$6-'СЕТ СН'!$G$23</f>
        <v>1547.2434416000001</v>
      </c>
      <c r="U58" s="36">
        <f>SUMIFS(СВЦЭМ!$D$39:$D$782,СВЦЭМ!$A$39:$A$782,$A58,СВЦЭМ!$B$39:$B$782,U$47)+'СЕТ СН'!$G$11+СВЦЭМ!$D$10+'СЕТ СН'!$G$6-'СЕТ СН'!$G$23</f>
        <v>1541.18317723</v>
      </c>
      <c r="V58" s="36">
        <f>SUMIFS(СВЦЭМ!$D$39:$D$782,СВЦЭМ!$A$39:$A$782,$A58,СВЦЭМ!$B$39:$B$782,V$47)+'СЕТ СН'!$G$11+СВЦЭМ!$D$10+'СЕТ СН'!$G$6-'СЕТ СН'!$G$23</f>
        <v>1535.73344101</v>
      </c>
      <c r="W58" s="36">
        <f>SUMIFS(СВЦЭМ!$D$39:$D$782,СВЦЭМ!$A$39:$A$782,$A58,СВЦЭМ!$B$39:$B$782,W$47)+'СЕТ СН'!$G$11+СВЦЭМ!$D$10+'СЕТ СН'!$G$6-'СЕТ СН'!$G$23</f>
        <v>1521.6984354400001</v>
      </c>
      <c r="X58" s="36">
        <f>SUMIFS(СВЦЭМ!$D$39:$D$782,СВЦЭМ!$A$39:$A$782,$A58,СВЦЭМ!$B$39:$B$782,X$47)+'СЕТ СН'!$G$11+СВЦЭМ!$D$10+'СЕТ СН'!$G$6-'СЕТ СН'!$G$23</f>
        <v>1539.51669367</v>
      </c>
      <c r="Y58" s="36">
        <f>SUMIFS(СВЦЭМ!$D$39:$D$782,СВЦЭМ!$A$39:$A$782,$A58,СВЦЭМ!$B$39:$B$782,Y$47)+'СЕТ СН'!$G$11+СВЦЭМ!$D$10+'СЕТ СН'!$G$6-'СЕТ СН'!$G$23</f>
        <v>1617.6309664600001</v>
      </c>
    </row>
    <row r="59" spans="1:25" ht="15.75" x14ac:dyDescent="0.2">
      <c r="A59" s="35">
        <f t="shared" si="1"/>
        <v>45089</v>
      </c>
      <c r="B59" s="36">
        <f>SUMIFS(СВЦЭМ!$D$39:$D$782,СВЦЭМ!$A$39:$A$782,$A59,СВЦЭМ!$B$39:$B$782,B$47)+'СЕТ СН'!$G$11+СВЦЭМ!$D$10+'СЕТ СН'!$G$6-'СЕТ СН'!$G$23</f>
        <v>1856.78573661</v>
      </c>
      <c r="C59" s="36">
        <f>SUMIFS(СВЦЭМ!$D$39:$D$782,СВЦЭМ!$A$39:$A$782,$A59,СВЦЭМ!$B$39:$B$782,C$47)+'СЕТ СН'!$G$11+СВЦЭМ!$D$10+'СЕТ СН'!$G$6-'СЕТ СН'!$G$23</f>
        <v>1892.2500740200001</v>
      </c>
      <c r="D59" s="36">
        <f>SUMIFS(СВЦЭМ!$D$39:$D$782,СВЦЭМ!$A$39:$A$782,$A59,СВЦЭМ!$B$39:$B$782,D$47)+'СЕТ СН'!$G$11+СВЦЭМ!$D$10+'СЕТ СН'!$G$6-'СЕТ СН'!$G$23</f>
        <v>1960.7501634600001</v>
      </c>
      <c r="E59" s="36">
        <f>SUMIFS(СВЦЭМ!$D$39:$D$782,СВЦЭМ!$A$39:$A$782,$A59,СВЦЭМ!$B$39:$B$782,E$47)+'СЕТ СН'!$G$11+СВЦЭМ!$D$10+'СЕТ СН'!$G$6-'СЕТ СН'!$G$23</f>
        <v>1946.6396787000001</v>
      </c>
      <c r="F59" s="36">
        <f>SUMIFS(СВЦЭМ!$D$39:$D$782,СВЦЭМ!$A$39:$A$782,$A59,СВЦЭМ!$B$39:$B$782,F$47)+'СЕТ СН'!$G$11+СВЦЭМ!$D$10+'СЕТ СН'!$G$6-'СЕТ СН'!$G$23</f>
        <v>1942.6865125900001</v>
      </c>
      <c r="G59" s="36">
        <f>SUMIFS(СВЦЭМ!$D$39:$D$782,СВЦЭМ!$A$39:$A$782,$A59,СВЦЭМ!$B$39:$B$782,G$47)+'СЕТ СН'!$G$11+СВЦЭМ!$D$10+'СЕТ СН'!$G$6-'СЕТ СН'!$G$23</f>
        <v>1934.3499977500001</v>
      </c>
      <c r="H59" s="36">
        <f>SUMIFS(СВЦЭМ!$D$39:$D$782,СВЦЭМ!$A$39:$A$782,$A59,СВЦЭМ!$B$39:$B$782,H$47)+'СЕТ СН'!$G$11+СВЦЭМ!$D$10+'СЕТ СН'!$G$6-'СЕТ СН'!$G$23</f>
        <v>1816.9348268600002</v>
      </c>
      <c r="I59" s="36">
        <f>SUMIFS(СВЦЭМ!$D$39:$D$782,СВЦЭМ!$A$39:$A$782,$A59,СВЦЭМ!$B$39:$B$782,I$47)+'СЕТ СН'!$G$11+СВЦЭМ!$D$10+'СЕТ СН'!$G$6-'СЕТ СН'!$G$23</f>
        <v>1750.4994645900001</v>
      </c>
      <c r="J59" s="36">
        <f>SUMIFS(СВЦЭМ!$D$39:$D$782,СВЦЭМ!$A$39:$A$782,$A59,СВЦЭМ!$B$39:$B$782,J$47)+'СЕТ СН'!$G$11+СВЦЭМ!$D$10+'СЕТ СН'!$G$6-'СЕТ СН'!$G$23</f>
        <v>1626.5848109600001</v>
      </c>
      <c r="K59" s="36">
        <f>SUMIFS(СВЦЭМ!$D$39:$D$782,СВЦЭМ!$A$39:$A$782,$A59,СВЦЭМ!$B$39:$B$782,K$47)+'СЕТ СН'!$G$11+СВЦЭМ!$D$10+'СЕТ СН'!$G$6-'СЕТ СН'!$G$23</f>
        <v>1602.97008596</v>
      </c>
      <c r="L59" s="36">
        <f>SUMIFS(СВЦЭМ!$D$39:$D$782,СВЦЭМ!$A$39:$A$782,$A59,СВЦЭМ!$B$39:$B$782,L$47)+'СЕТ СН'!$G$11+СВЦЭМ!$D$10+'СЕТ СН'!$G$6-'СЕТ СН'!$G$23</f>
        <v>1586.8600784100001</v>
      </c>
      <c r="M59" s="36">
        <f>SUMIFS(СВЦЭМ!$D$39:$D$782,СВЦЭМ!$A$39:$A$782,$A59,СВЦЭМ!$B$39:$B$782,M$47)+'СЕТ СН'!$G$11+СВЦЭМ!$D$10+'СЕТ СН'!$G$6-'СЕТ СН'!$G$23</f>
        <v>1626.7078754500001</v>
      </c>
      <c r="N59" s="36">
        <f>SUMIFS(СВЦЭМ!$D$39:$D$782,СВЦЭМ!$A$39:$A$782,$A59,СВЦЭМ!$B$39:$B$782,N$47)+'СЕТ СН'!$G$11+СВЦЭМ!$D$10+'СЕТ СН'!$G$6-'СЕТ СН'!$G$23</f>
        <v>1660.3333660400001</v>
      </c>
      <c r="O59" s="36">
        <f>SUMIFS(СВЦЭМ!$D$39:$D$782,СВЦЭМ!$A$39:$A$782,$A59,СВЦЭМ!$B$39:$B$782,O$47)+'СЕТ СН'!$G$11+СВЦЭМ!$D$10+'СЕТ СН'!$G$6-'СЕТ СН'!$G$23</f>
        <v>1691.35373284</v>
      </c>
      <c r="P59" s="36">
        <f>SUMIFS(СВЦЭМ!$D$39:$D$782,СВЦЭМ!$A$39:$A$782,$A59,СВЦЭМ!$B$39:$B$782,P$47)+'СЕТ СН'!$G$11+СВЦЭМ!$D$10+'СЕТ СН'!$G$6-'СЕТ СН'!$G$23</f>
        <v>1707.62515534</v>
      </c>
      <c r="Q59" s="36">
        <f>SUMIFS(СВЦЭМ!$D$39:$D$782,СВЦЭМ!$A$39:$A$782,$A59,СВЦЭМ!$B$39:$B$782,Q$47)+'СЕТ СН'!$G$11+СВЦЭМ!$D$10+'СЕТ СН'!$G$6-'СЕТ СН'!$G$23</f>
        <v>1726.7439390700001</v>
      </c>
      <c r="R59" s="36">
        <f>SUMIFS(СВЦЭМ!$D$39:$D$782,СВЦЭМ!$A$39:$A$782,$A59,СВЦЭМ!$B$39:$B$782,R$47)+'СЕТ СН'!$G$11+СВЦЭМ!$D$10+'СЕТ СН'!$G$6-'СЕТ СН'!$G$23</f>
        <v>1690.5798924200001</v>
      </c>
      <c r="S59" s="36">
        <f>SUMIFS(СВЦЭМ!$D$39:$D$782,СВЦЭМ!$A$39:$A$782,$A59,СВЦЭМ!$B$39:$B$782,S$47)+'СЕТ СН'!$G$11+СВЦЭМ!$D$10+'СЕТ СН'!$G$6-'СЕТ СН'!$G$23</f>
        <v>1669.53140465</v>
      </c>
      <c r="T59" s="36">
        <f>SUMIFS(СВЦЭМ!$D$39:$D$782,СВЦЭМ!$A$39:$A$782,$A59,СВЦЭМ!$B$39:$B$782,T$47)+'СЕТ СН'!$G$11+СВЦЭМ!$D$10+'СЕТ СН'!$G$6-'СЕТ СН'!$G$23</f>
        <v>1679.3642187600001</v>
      </c>
      <c r="U59" s="36">
        <f>SUMIFS(СВЦЭМ!$D$39:$D$782,СВЦЭМ!$A$39:$A$782,$A59,СВЦЭМ!$B$39:$B$782,U$47)+'СЕТ СН'!$G$11+СВЦЭМ!$D$10+'СЕТ СН'!$G$6-'СЕТ СН'!$G$23</f>
        <v>1605.3663597500001</v>
      </c>
      <c r="V59" s="36">
        <f>SUMIFS(СВЦЭМ!$D$39:$D$782,СВЦЭМ!$A$39:$A$782,$A59,СВЦЭМ!$B$39:$B$782,V$47)+'СЕТ СН'!$G$11+СВЦЭМ!$D$10+'СЕТ СН'!$G$6-'СЕТ СН'!$G$23</f>
        <v>1566.2150430200002</v>
      </c>
      <c r="W59" s="36">
        <f>SUMIFS(СВЦЭМ!$D$39:$D$782,СВЦЭМ!$A$39:$A$782,$A59,СВЦЭМ!$B$39:$B$782,W$47)+'СЕТ СН'!$G$11+СВЦЭМ!$D$10+'СЕТ СН'!$G$6-'СЕТ СН'!$G$23</f>
        <v>1574.7248148900001</v>
      </c>
      <c r="X59" s="36">
        <f>SUMIFS(СВЦЭМ!$D$39:$D$782,СВЦЭМ!$A$39:$A$782,$A59,СВЦЭМ!$B$39:$B$782,X$47)+'СЕТ СН'!$G$11+СВЦЭМ!$D$10+'СЕТ СН'!$G$6-'СЕТ СН'!$G$23</f>
        <v>1644.68401328</v>
      </c>
      <c r="Y59" s="36">
        <f>SUMIFS(СВЦЭМ!$D$39:$D$782,СВЦЭМ!$A$39:$A$782,$A59,СВЦЭМ!$B$39:$B$782,Y$47)+'СЕТ СН'!$G$11+СВЦЭМ!$D$10+'СЕТ СН'!$G$6-'СЕТ СН'!$G$23</f>
        <v>1711.84354489</v>
      </c>
    </row>
    <row r="60" spans="1:25" ht="15.75" x14ac:dyDescent="0.2">
      <c r="A60" s="35">
        <f t="shared" si="1"/>
        <v>45090</v>
      </c>
      <c r="B60" s="36">
        <f>SUMIFS(СВЦЭМ!$D$39:$D$782,СВЦЭМ!$A$39:$A$782,$A60,СВЦЭМ!$B$39:$B$782,B$47)+'СЕТ СН'!$G$11+СВЦЭМ!$D$10+'СЕТ СН'!$G$6-'СЕТ СН'!$G$23</f>
        <v>1774.6323090000001</v>
      </c>
      <c r="C60" s="36">
        <f>SUMIFS(СВЦЭМ!$D$39:$D$782,СВЦЭМ!$A$39:$A$782,$A60,СВЦЭМ!$B$39:$B$782,C$47)+'СЕТ СН'!$G$11+СВЦЭМ!$D$10+'СЕТ СН'!$G$6-'СЕТ СН'!$G$23</f>
        <v>1805.93080087</v>
      </c>
      <c r="D60" s="36">
        <f>SUMIFS(СВЦЭМ!$D$39:$D$782,СВЦЭМ!$A$39:$A$782,$A60,СВЦЭМ!$B$39:$B$782,D$47)+'СЕТ СН'!$G$11+СВЦЭМ!$D$10+'СЕТ СН'!$G$6-'СЕТ СН'!$G$23</f>
        <v>1879.6330083800001</v>
      </c>
      <c r="E60" s="36">
        <f>SUMIFS(СВЦЭМ!$D$39:$D$782,СВЦЭМ!$A$39:$A$782,$A60,СВЦЭМ!$B$39:$B$782,E$47)+'СЕТ СН'!$G$11+СВЦЭМ!$D$10+'СЕТ СН'!$G$6-'СЕТ СН'!$G$23</f>
        <v>1868.05003833</v>
      </c>
      <c r="F60" s="36">
        <f>SUMIFS(СВЦЭМ!$D$39:$D$782,СВЦЭМ!$A$39:$A$782,$A60,СВЦЭМ!$B$39:$B$782,F$47)+'СЕТ СН'!$G$11+СВЦЭМ!$D$10+'СЕТ СН'!$G$6-'СЕТ СН'!$G$23</f>
        <v>1861.35154167</v>
      </c>
      <c r="G60" s="36">
        <f>SUMIFS(СВЦЭМ!$D$39:$D$782,СВЦЭМ!$A$39:$A$782,$A60,СВЦЭМ!$B$39:$B$782,G$47)+'СЕТ СН'!$G$11+СВЦЭМ!$D$10+'СЕТ СН'!$G$6-'СЕТ СН'!$G$23</f>
        <v>1925.46603241</v>
      </c>
      <c r="H60" s="36">
        <f>SUMIFS(СВЦЭМ!$D$39:$D$782,СВЦЭМ!$A$39:$A$782,$A60,СВЦЭМ!$B$39:$B$782,H$47)+'СЕТ СН'!$G$11+СВЦЭМ!$D$10+'СЕТ СН'!$G$6-'СЕТ СН'!$G$23</f>
        <v>1836.05136614</v>
      </c>
      <c r="I60" s="36">
        <f>SUMIFS(СВЦЭМ!$D$39:$D$782,СВЦЭМ!$A$39:$A$782,$A60,СВЦЭМ!$B$39:$B$782,I$47)+'СЕТ СН'!$G$11+СВЦЭМ!$D$10+'СЕТ СН'!$G$6-'СЕТ СН'!$G$23</f>
        <v>1802.1695955100001</v>
      </c>
      <c r="J60" s="36">
        <f>SUMIFS(СВЦЭМ!$D$39:$D$782,СВЦЭМ!$A$39:$A$782,$A60,СВЦЭМ!$B$39:$B$782,J$47)+'СЕТ СН'!$G$11+СВЦЭМ!$D$10+'СЕТ СН'!$G$6-'СЕТ СН'!$G$23</f>
        <v>1733.61778108</v>
      </c>
      <c r="K60" s="36">
        <f>SUMIFS(СВЦЭМ!$D$39:$D$782,СВЦЭМ!$A$39:$A$782,$A60,СВЦЭМ!$B$39:$B$782,K$47)+'СЕТ СН'!$G$11+СВЦЭМ!$D$10+'СЕТ СН'!$G$6-'СЕТ СН'!$G$23</f>
        <v>1659.7063300900002</v>
      </c>
      <c r="L60" s="36">
        <f>SUMIFS(СВЦЭМ!$D$39:$D$782,СВЦЭМ!$A$39:$A$782,$A60,СВЦЭМ!$B$39:$B$782,L$47)+'СЕТ СН'!$G$11+СВЦЭМ!$D$10+'СЕТ СН'!$G$6-'СЕТ СН'!$G$23</f>
        <v>1676.0066998700001</v>
      </c>
      <c r="M60" s="36">
        <f>SUMIFS(СВЦЭМ!$D$39:$D$782,СВЦЭМ!$A$39:$A$782,$A60,СВЦЭМ!$B$39:$B$782,M$47)+'СЕТ СН'!$G$11+СВЦЭМ!$D$10+'СЕТ СН'!$G$6-'СЕТ СН'!$G$23</f>
        <v>1715.3889184500001</v>
      </c>
      <c r="N60" s="36">
        <f>SUMIFS(СВЦЭМ!$D$39:$D$782,СВЦЭМ!$A$39:$A$782,$A60,СВЦЭМ!$B$39:$B$782,N$47)+'СЕТ СН'!$G$11+СВЦЭМ!$D$10+'СЕТ СН'!$G$6-'СЕТ СН'!$G$23</f>
        <v>1777.4478217400001</v>
      </c>
      <c r="O60" s="36">
        <f>SUMIFS(СВЦЭМ!$D$39:$D$782,СВЦЭМ!$A$39:$A$782,$A60,СВЦЭМ!$B$39:$B$782,O$47)+'СЕТ СН'!$G$11+СВЦЭМ!$D$10+'СЕТ СН'!$G$6-'СЕТ СН'!$G$23</f>
        <v>1781.9515402300001</v>
      </c>
      <c r="P60" s="36">
        <f>SUMIFS(СВЦЭМ!$D$39:$D$782,СВЦЭМ!$A$39:$A$782,$A60,СВЦЭМ!$B$39:$B$782,P$47)+'СЕТ СН'!$G$11+СВЦЭМ!$D$10+'СЕТ СН'!$G$6-'СЕТ СН'!$G$23</f>
        <v>1809.79111521</v>
      </c>
      <c r="Q60" s="36">
        <f>SUMIFS(СВЦЭМ!$D$39:$D$782,СВЦЭМ!$A$39:$A$782,$A60,СВЦЭМ!$B$39:$B$782,Q$47)+'СЕТ СН'!$G$11+СВЦЭМ!$D$10+'СЕТ СН'!$G$6-'СЕТ СН'!$G$23</f>
        <v>1846.74995906</v>
      </c>
      <c r="R60" s="36">
        <f>SUMIFS(СВЦЭМ!$D$39:$D$782,СВЦЭМ!$A$39:$A$782,$A60,СВЦЭМ!$B$39:$B$782,R$47)+'СЕТ СН'!$G$11+СВЦЭМ!$D$10+'СЕТ СН'!$G$6-'СЕТ СН'!$G$23</f>
        <v>1812.7451612500001</v>
      </c>
      <c r="S60" s="36">
        <f>SUMIFS(СВЦЭМ!$D$39:$D$782,СВЦЭМ!$A$39:$A$782,$A60,СВЦЭМ!$B$39:$B$782,S$47)+'СЕТ СН'!$G$11+СВЦЭМ!$D$10+'СЕТ СН'!$G$6-'СЕТ СН'!$G$23</f>
        <v>1791.7434344000001</v>
      </c>
      <c r="T60" s="36">
        <f>SUMIFS(СВЦЭМ!$D$39:$D$782,СВЦЭМ!$A$39:$A$782,$A60,СВЦЭМ!$B$39:$B$782,T$47)+'СЕТ СН'!$G$11+СВЦЭМ!$D$10+'СЕТ СН'!$G$6-'СЕТ СН'!$G$23</f>
        <v>1766.7246853300001</v>
      </c>
      <c r="U60" s="36">
        <f>SUMIFS(СВЦЭМ!$D$39:$D$782,СВЦЭМ!$A$39:$A$782,$A60,СВЦЭМ!$B$39:$B$782,U$47)+'СЕТ СН'!$G$11+СВЦЭМ!$D$10+'СЕТ СН'!$G$6-'СЕТ СН'!$G$23</f>
        <v>1731.6134718000001</v>
      </c>
      <c r="V60" s="36">
        <f>SUMIFS(СВЦЭМ!$D$39:$D$782,СВЦЭМ!$A$39:$A$782,$A60,СВЦЭМ!$B$39:$B$782,V$47)+'СЕТ СН'!$G$11+СВЦЭМ!$D$10+'СЕТ СН'!$G$6-'СЕТ СН'!$G$23</f>
        <v>1714.7069479700001</v>
      </c>
      <c r="W60" s="36">
        <f>SUMIFS(СВЦЭМ!$D$39:$D$782,СВЦЭМ!$A$39:$A$782,$A60,СВЦЭМ!$B$39:$B$782,W$47)+'СЕТ СН'!$G$11+СВЦЭМ!$D$10+'СЕТ СН'!$G$6-'СЕТ СН'!$G$23</f>
        <v>1698.8681870400001</v>
      </c>
      <c r="X60" s="36">
        <f>SUMIFS(СВЦЭМ!$D$39:$D$782,СВЦЭМ!$A$39:$A$782,$A60,СВЦЭМ!$B$39:$B$782,X$47)+'СЕТ СН'!$G$11+СВЦЭМ!$D$10+'СЕТ СН'!$G$6-'СЕТ СН'!$G$23</f>
        <v>1746.8505215800001</v>
      </c>
      <c r="Y60" s="36">
        <f>SUMIFS(СВЦЭМ!$D$39:$D$782,СВЦЭМ!$A$39:$A$782,$A60,СВЦЭМ!$B$39:$B$782,Y$47)+'СЕТ СН'!$G$11+СВЦЭМ!$D$10+'СЕТ СН'!$G$6-'СЕТ СН'!$G$23</f>
        <v>1843.51094842</v>
      </c>
    </row>
    <row r="61" spans="1:25" ht="15.75" x14ac:dyDescent="0.2">
      <c r="A61" s="35">
        <f t="shared" si="1"/>
        <v>45091</v>
      </c>
      <c r="B61" s="36">
        <f>SUMIFS(СВЦЭМ!$D$39:$D$782,СВЦЭМ!$A$39:$A$782,$A61,СВЦЭМ!$B$39:$B$782,B$47)+'СЕТ СН'!$G$11+СВЦЭМ!$D$10+'СЕТ СН'!$G$6-'СЕТ СН'!$G$23</f>
        <v>1891.63405377</v>
      </c>
      <c r="C61" s="36">
        <f>SUMIFS(СВЦЭМ!$D$39:$D$782,СВЦЭМ!$A$39:$A$782,$A61,СВЦЭМ!$B$39:$B$782,C$47)+'СЕТ СН'!$G$11+СВЦЭМ!$D$10+'СЕТ СН'!$G$6-'СЕТ СН'!$G$23</f>
        <v>1974.7652829400001</v>
      </c>
      <c r="D61" s="36">
        <f>SUMIFS(СВЦЭМ!$D$39:$D$782,СВЦЭМ!$A$39:$A$782,$A61,СВЦЭМ!$B$39:$B$782,D$47)+'СЕТ СН'!$G$11+СВЦЭМ!$D$10+'СЕТ СН'!$G$6-'СЕТ СН'!$G$23</f>
        <v>2079.6605718600003</v>
      </c>
      <c r="E61" s="36">
        <f>SUMIFS(СВЦЭМ!$D$39:$D$782,СВЦЭМ!$A$39:$A$782,$A61,СВЦЭМ!$B$39:$B$782,E$47)+'СЕТ СН'!$G$11+СВЦЭМ!$D$10+'СЕТ СН'!$G$6-'СЕТ СН'!$G$23</f>
        <v>2089.6186660200001</v>
      </c>
      <c r="F61" s="36">
        <f>SUMIFS(СВЦЭМ!$D$39:$D$782,СВЦЭМ!$A$39:$A$782,$A61,СВЦЭМ!$B$39:$B$782,F$47)+'СЕТ СН'!$G$11+СВЦЭМ!$D$10+'СЕТ СН'!$G$6-'СЕТ СН'!$G$23</f>
        <v>2095.5955359700001</v>
      </c>
      <c r="G61" s="36">
        <f>SUMIFS(СВЦЭМ!$D$39:$D$782,СВЦЭМ!$A$39:$A$782,$A61,СВЦЭМ!$B$39:$B$782,G$47)+'СЕТ СН'!$G$11+СВЦЭМ!$D$10+'СЕТ СН'!$G$6-'СЕТ СН'!$G$23</f>
        <v>2081.99154757</v>
      </c>
      <c r="H61" s="36">
        <f>SUMIFS(СВЦЭМ!$D$39:$D$782,СВЦЭМ!$A$39:$A$782,$A61,СВЦЭМ!$B$39:$B$782,H$47)+'СЕТ СН'!$G$11+СВЦЭМ!$D$10+'СЕТ СН'!$G$6-'СЕТ СН'!$G$23</f>
        <v>1957.90964766</v>
      </c>
      <c r="I61" s="36">
        <f>SUMIFS(СВЦЭМ!$D$39:$D$782,СВЦЭМ!$A$39:$A$782,$A61,СВЦЭМ!$B$39:$B$782,I$47)+'СЕТ СН'!$G$11+СВЦЭМ!$D$10+'СЕТ СН'!$G$6-'СЕТ СН'!$G$23</f>
        <v>1857.09419256</v>
      </c>
      <c r="J61" s="36">
        <f>SUMIFS(СВЦЭМ!$D$39:$D$782,СВЦЭМ!$A$39:$A$782,$A61,СВЦЭМ!$B$39:$B$782,J$47)+'СЕТ СН'!$G$11+СВЦЭМ!$D$10+'СЕТ СН'!$G$6-'СЕТ СН'!$G$23</f>
        <v>1774.06901219</v>
      </c>
      <c r="K61" s="36">
        <f>SUMIFS(СВЦЭМ!$D$39:$D$782,СВЦЭМ!$A$39:$A$782,$A61,СВЦЭМ!$B$39:$B$782,K$47)+'СЕТ СН'!$G$11+СВЦЭМ!$D$10+'СЕТ СН'!$G$6-'СЕТ СН'!$G$23</f>
        <v>1758.8929642100002</v>
      </c>
      <c r="L61" s="36">
        <f>SUMIFS(СВЦЭМ!$D$39:$D$782,СВЦЭМ!$A$39:$A$782,$A61,СВЦЭМ!$B$39:$B$782,L$47)+'СЕТ СН'!$G$11+СВЦЭМ!$D$10+'СЕТ СН'!$G$6-'СЕТ СН'!$G$23</f>
        <v>1750.56223694</v>
      </c>
      <c r="M61" s="36">
        <f>SUMIFS(СВЦЭМ!$D$39:$D$782,СВЦЭМ!$A$39:$A$782,$A61,СВЦЭМ!$B$39:$B$782,M$47)+'СЕТ СН'!$G$11+СВЦЭМ!$D$10+'СЕТ СН'!$G$6-'СЕТ СН'!$G$23</f>
        <v>1788.4941704400001</v>
      </c>
      <c r="N61" s="36">
        <f>SUMIFS(СВЦЭМ!$D$39:$D$782,СВЦЭМ!$A$39:$A$782,$A61,СВЦЭМ!$B$39:$B$782,N$47)+'СЕТ СН'!$G$11+СВЦЭМ!$D$10+'СЕТ СН'!$G$6-'СЕТ СН'!$G$23</f>
        <v>1801.4070975100001</v>
      </c>
      <c r="O61" s="36">
        <f>SUMIFS(СВЦЭМ!$D$39:$D$782,СВЦЭМ!$A$39:$A$782,$A61,СВЦЭМ!$B$39:$B$782,O$47)+'СЕТ СН'!$G$11+СВЦЭМ!$D$10+'СЕТ СН'!$G$6-'СЕТ СН'!$G$23</f>
        <v>1793.47362494</v>
      </c>
      <c r="P61" s="36">
        <f>SUMIFS(СВЦЭМ!$D$39:$D$782,СВЦЭМ!$A$39:$A$782,$A61,СВЦЭМ!$B$39:$B$782,P$47)+'СЕТ СН'!$G$11+СВЦЭМ!$D$10+'СЕТ СН'!$G$6-'СЕТ СН'!$G$23</f>
        <v>1808.67242953</v>
      </c>
      <c r="Q61" s="36">
        <f>SUMIFS(СВЦЭМ!$D$39:$D$782,СВЦЭМ!$A$39:$A$782,$A61,СВЦЭМ!$B$39:$B$782,Q$47)+'СЕТ СН'!$G$11+СВЦЭМ!$D$10+'СЕТ СН'!$G$6-'СЕТ СН'!$G$23</f>
        <v>1821.66924677</v>
      </c>
      <c r="R61" s="36">
        <f>SUMIFS(СВЦЭМ!$D$39:$D$782,СВЦЭМ!$A$39:$A$782,$A61,СВЦЭМ!$B$39:$B$782,R$47)+'СЕТ СН'!$G$11+СВЦЭМ!$D$10+'СЕТ СН'!$G$6-'СЕТ СН'!$G$23</f>
        <v>1807.9035839600001</v>
      </c>
      <c r="S61" s="36">
        <f>SUMIFS(СВЦЭМ!$D$39:$D$782,СВЦЭМ!$A$39:$A$782,$A61,СВЦЭМ!$B$39:$B$782,S$47)+'СЕТ СН'!$G$11+СВЦЭМ!$D$10+'СЕТ СН'!$G$6-'СЕТ СН'!$G$23</f>
        <v>1799.7905449300001</v>
      </c>
      <c r="T61" s="36">
        <f>SUMIFS(СВЦЭМ!$D$39:$D$782,СВЦЭМ!$A$39:$A$782,$A61,СВЦЭМ!$B$39:$B$782,T$47)+'СЕТ СН'!$G$11+СВЦЭМ!$D$10+'СЕТ СН'!$G$6-'СЕТ СН'!$G$23</f>
        <v>1795.45228251</v>
      </c>
      <c r="U61" s="36">
        <f>SUMIFS(СВЦЭМ!$D$39:$D$782,СВЦЭМ!$A$39:$A$782,$A61,СВЦЭМ!$B$39:$B$782,U$47)+'СЕТ СН'!$G$11+СВЦЭМ!$D$10+'СЕТ СН'!$G$6-'СЕТ СН'!$G$23</f>
        <v>1793.3877341900002</v>
      </c>
      <c r="V61" s="36">
        <f>SUMIFS(СВЦЭМ!$D$39:$D$782,СВЦЭМ!$A$39:$A$782,$A61,СВЦЭМ!$B$39:$B$782,V$47)+'СЕТ СН'!$G$11+СВЦЭМ!$D$10+'СЕТ СН'!$G$6-'СЕТ СН'!$G$23</f>
        <v>1788.99294691</v>
      </c>
      <c r="W61" s="36">
        <f>SUMIFS(СВЦЭМ!$D$39:$D$782,СВЦЭМ!$A$39:$A$782,$A61,СВЦЭМ!$B$39:$B$782,W$47)+'СЕТ СН'!$G$11+СВЦЭМ!$D$10+'СЕТ СН'!$G$6-'СЕТ СН'!$G$23</f>
        <v>1748.47486037</v>
      </c>
      <c r="X61" s="36">
        <f>SUMIFS(СВЦЭМ!$D$39:$D$782,СВЦЭМ!$A$39:$A$782,$A61,СВЦЭМ!$B$39:$B$782,X$47)+'СЕТ СН'!$G$11+СВЦЭМ!$D$10+'СЕТ СН'!$G$6-'СЕТ СН'!$G$23</f>
        <v>1762.9563977</v>
      </c>
      <c r="Y61" s="36">
        <f>SUMIFS(СВЦЭМ!$D$39:$D$782,СВЦЭМ!$A$39:$A$782,$A61,СВЦЭМ!$B$39:$B$782,Y$47)+'СЕТ СН'!$G$11+СВЦЭМ!$D$10+'СЕТ СН'!$G$6-'СЕТ СН'!$G$23</f>
        <v>1817.3686945300001</v>
      </c>
    </row>
    <row r="62" spans="1:25" ht="15.75" x14ac:dyDescent="0.2">
      <c r="A62" s="35">
        <f t="shared" si="1"/>
        <v>45092</v>
      </c>
      <c r="B62" s="36">
        <f>SUMIFS(СВЦЭМ!$D$39:$D$782,СВЦЭМ!$A$39:$A$782,$A62,СВЦЭМ!$B$39:$B$782,B$47)+'СЕТ СН'!$G$11+СВЦЭМ!$D$10+'СЕТ СН'!$G$6-'СЕТ СН'!$G$23</f>
        <v>1697.3826731200002</v>
      </c>
      <c r="C62" s="36">
        <f>SUMIFS(СВЦЭМ!$D$39:$D$782,СВЦЭМ!$A$39:$A$782,$A62,СВЦЭМ!$B$39:$B$782,C$47)+'СЕТ СН'!$G$11+СВЦЭМ!$D$10+'СЕТ СН'!$G$6-'СЕТ СН'!$G$23</f>
        <v>1767.24580109</v>
      </c>
      <c r="D62" s="36">
        <f>SUMIFS(СВЦЭМ!$D$39:$D$782,СВЦЭМ!$A$39:$A$782,$A62,СВЦЭМ!$B$39:$B$782,D$47)+'СЕТ СН'!$G$11+СВЦЭМ!$D$10+'СЕТ СН'!$G$6-'СЕТ СН'!$G$23</f>
        <v>1839.0828626</v>
      </c>
      <c r="E62" s="36">
        <f>SUMIFS(СВЦЭМ!$D$39:$D$782,СВЦЭМ!$A$39:$A$782,$A62,СВЦЭМ!$B$39:$B$782,E$47)+'СЕТ СН'!$G$11+СВЦЭМ!$D$10+'СЕТ СН'!$G$6-'СЕТ СН'!$G$23</f>
        <v>1846.02941225</v>
      </c>
      <c r="F62" s="36">
        <f>SUMIFS(СВЦЭМ!$D$39:$D$782,СВЦЭМ!$A$39:$A$782,$A62,СВЦЭМ!$B$39:$B$782,F$47)+'СЕТ СН'!$G$11+СВЦЭМ!$D$10+'СЕТ СН'!$G$6-'СЕТ СН'!$G$23</f>
        <v>1820.26781699</v>
      </c>
      <c r="G62" s="36">
        <f>SUMIFS(СВЦЭМ!$D$39:$D$782,СВЦЭМ!$A$39:$A$782,$A62,СВЦЭМ!$B$39:$B$782,G$47)+'СЕТ СН'!$G$11+СВЦЭМ!$D$10+'СЕТ СН'!$G$6-'СЕТ СН'!$G$23</f>
        <v>1823.82945423</v>
      </c>
      <c r="H62" s="36">
        <f>SUMIFS(СВЦЭМ!$D$39:$D$782,СВЦЭМ!$A$39:$A$782,$A62,СВЦЭМ!$B$39:$B$782,H$47)+'СЕТ СН'!$G$11+СВЦЭМ!$D$10+'СЕТ СН'!$G$6-'СЕТ СН'!$G$23</f>
        <v>1700.06965702</v>
      </c>
      <c r="I62" s="36">
        <f>SUMIFS(СВЦЭМ!$D$39:$D$782,СВЦЭМ!$A$39:$A$782,$A62,СВЦЭМ!$B$39:$B$782,I$47)+'СЕТ СН'!$G$11+СВЦЭМ!$D$10+'СЕТ СН'!$G$6-'СЕТ СН'!$G$23</f>
        <v>1582.0566658600001</v>
      </c>
      <c r="J62" s="36">
        <f>SUMIFS(СВЦЭМ!$D$39:$D$782,СВЦЭМ!$A$39:$A$782,$A62,СВЦЭМ!$B$39:$B$782,J$47)+'СЕТ СН'!$G$11+СВЦЭМ!$D$10+'СЕТ СН'!$G$6-'СЕТ СН'!$G$23</f>
        <v>1548.0756511300001</v>
      </c>
      <c r="K62" s="36">
        <f>SUMIFS(СВЦЭМ!$D$39:$D$782,СВЦЭМ!$A$39:$A$782,$A62,СВЦЭМ!$B$39:$B$782,K$47)+'СЕТ СН'!$G$11+СВЦЭМ!$D$10+'СЕТ СН'!$G$6-'СЕТ СН'!$G$23</f>
        <v>1536.6572765800001</v>
      </c>
      <c r="L62" s="36">
        <f>SUMIFS(СВЦЭМ!$D$39:$D$782,СВЦЭМ!$A$39:$A$782,$A62,СВЦЭМ!$B$39:$B$782,L$47)+'СЕТ СН'!$G$11+СВЦЭМ!$D$10+'СЕТ СН'!$G$6-'СЕТ СН'!$G$23</f>
        <v>1511.18024388</v>
      </c>
      <c r="M62" s="36">
        <f>SUMIFS(СВЦЭМ!$D$39:$D$782,СВЦЭМ!$A$39:$A$782,$A62,СВЦЭМ!$B$39:$B$782,M$47)+'СЕТ СН'!$G$11+СВЦЭМ!$D$10+'СЕТ СН'!$G$6-'СЕТ СН'!$G$23</f>
        <v>1522.8352921000001</v>
      </c>
      <c r="N62" s="36">
        <f>SUMIFS(СВЦЭМ!$D$39:$D$782,СВЦЭМ!$A$39:$A$782,$A62,СВЦЭМ!$B$39:$B$782,N$47)+'СЕТ СН'!$G$11+СВЦЭМ!$D$10+'СЕТ СН'!$G$6-'СЕТ СН'!$G$23</f>
        <v>1550.5598521000002</v>
      </c>
      <c r="O62" s="36">
        <f>SUMIFS(СВЦЭМ!$D$39:$D$782,СВЦЭМ!$A$39:$A$782,$A62,СВЦЭМ!$B$39:$B$782,O$47)+'СЕТ СН'!$G$11+СВЦЭМ!$D$10+'СЕТ СН'!$G$6-'СЕТ СН'!$G$23</f>
        <v>1557.7695829199999</v>
      </c>
      <c r="P62" s="36">
        <f>SUMIFS(СВЦЭМ!$D$39:$D$782,СВЦЭМ!$A$39:$A$782,$A62,СВЦЭМ!$B$39:$B$782,P$47)+'СЕТ СН'!$G$11+СВЦЭМ!$D$10+'СЕТ СН'!$G$6-'СЕТ СН'!$G$23</f>
        <v>1573.59548008</v>
      </c>
      <c r="Q62" s="36">
        <f>SUMIFS(СВЦЭМ!$D$39:$D$782,СВЦЭМ!$A$39:$A$782,$A62,СВЦЭМ!$B$39:$B$782,Q$47)+'СЕТ СН'!$G$11+СВЦЭМ!$D$10+'СЕТ СН'!$G$6-'СЕТ СН'!$G$23</f>
        <v>1575.2128420900001</v>
      </c>
      <c r="R62" s="36">
        <f>SUMIFS(СВЦЭМ!$D$39:$D$782,СВЦЭМ!$A$39:$A$782,$A62,СВЦЭМ!$B$39:$B$782,R$47)+'СЕТ СН'!$G$11+СВЦЭМ!$D$10+'СЕТ СН'!$G$6-'СЕТ СН'!$G$23</f>
        <v>1531.8917102</v>
      </c>
      <c r="S62" s="36">
        <f>SUMIFS(СВЦЭМ!$D$39:$D$782,СВЦЭМ!$A$39:$A$782,$A62,СВЦЭМ!$B$39:$B$782,S$47)+'СЕТ СН'!$G$11+СВЦЭМ!$D$10+'СЕТ СН'!$G$6-'СЕТ СН'!$G$23</f>
        <v>1541.73366222</v>
      </c>
      <c r="T62" s="36">
        <f>SUMIFS(СВЦЭМ!$D$39:$D$782,СВЦЭМ!$A$39:$A$782,$A62,СВЦЭМ!$B$39:$B$782,T$47)+'СЕТ СН'!$G$11+СВЦЭМ!$D$10+'СЕТ СН'!$G$6-'СЕТ СН'!$G$23</f>
        <v>1540.3450178400001</v>
      </c>
      <c r="U62" s="36">
        <f>SUMIFS(СВЦЭМ!$D$39:$D$782,СВЦЭМ!$A$39:$A$782,$A62,СВЦЭМ!$B$39:$B$782,U$47)+'СЕТ СН'!$G$11+СВЦЭМ!$D$10+'СЕТ СН'!$G$6-'СЕТ СН'!$G$23</f>
        <v>1538.8024761300001</v>
      </c>
      <c r="V62" s="36">
        <f>SUMIFS(СВЦЭМ!$D$39:$D$782,СВЦЭМ!$A$39:$A$782,$A62,СВЦЭМ!$B$39:$B$782,V$47)+'СЕТ СН'!$G$11+СВЦЭМ!$D$10+'СЕТ СН'!$G$6-'СЕТ СН'!$G$23</f>
        <v>1563.0736164800001</v>
      </c>
      <c r="W62" s="36">
        <f>SUMIFS(СВЦЭМ!$D$39:$D$782,СВЦЭМ!$A$39:$A$782,$A62,СВЦЭМ!$B$39:$B$782,W$47)+'СЕТ СН'!$G$11+СВЦЭМ!$D$10+'СЕТ СН'!$G$6-'СЕТ СН'!$G$23</f>
        <v>1539.5846569600001</v>
      </c>
      <c r="X62" s="36">
        <f>SUMIFS(СВЦЭМ!$D$39:$D$782,СВЦЭМ!$A$39:$A$782,$A62,СВЦЭМ!$B$39:$B$782,X$47)+'СЕТ СН'!$G$11+СВЦЭМ!$D$10+'СЕТ СН'!$G$6-'СЕТ СН'!$G$23</f>
        <v>1562.7114189000001</v>
      </c>
      <c r="Y62" s="36">
        <f>SUMIFS(СВЦЭМ!$D$39:$D$782,СВЦЭМ!$A$39:$A$782,$A62,СВЦЭМ!$B$39:$B$782,Y$47)+'СЕТ СН'!$G$11+СВЦЭМ!$D$10+'СЕТ СН'!$G$6-'СЕТ СН'!$G$23</f>
        <v>1646.61912592</v>
      </c>
    </row>
    <row r="63" spans="1:25" ht="15.75" x14ac:dyDescent="0.2">
      <c r="A63" s="35">
        <f t="shared" si="1"/>
        <v>45093</v>
      </c>
      <c r="B63" s="36">
        <f>SUMIFS(СВЦЭМ!$D$39:$D$782,СВЦЭМ!$A$39:$A$782,$A63,СВЦЭМ!$B$39:$B$782,B$47)+'СЕТ СН'!$G$11+СВЦЭМ!$D$10+'СЕТ СН'!$G$6-'СЕТ СН'!$G$23</f>
        <v>1777.4442223800002</v>
      </c>
      <c r="C63" s="36">
        <f>SUMIFS(СВЦЭМ!$D$39:$D$782,СВЦЭМ!$A$39:$A$782,$A63,СВЦЭМ!$B$39:$B$782,C$47)+'СЕТ СН'!$G$11+СВЦЭМ!$D$10+'СЕТ СН'!$G$6-'СЕТ СН'!$G$23</f>
        <v>1831.3515706800001</v>
      </c>
      <c r="D63" s="36">
        <f>SUMIFS(СВЦЭМ!$D$39:$D$782,СВЦЭМ!$A$39:$A$782,$A63,СВЦЭМ!$B$39:$B$782,D$47)+'СЕТ СН'!$G$11+СВЦЭМ!$D$10+'СЕТ СН'!$G$6-'СЕТ СН'!$G$23</f>
        <v>1921.39460482</v>
      </c>
      <c r="E63" s="36">
        <f>SUMIFS(СВЦЭМ!$D$39:$D$782,СВЦЭМ!$A$39:$A$782,$A63,СВЦЭМ!$B$39:$B$782,E$47)+'СЕТ СН'!$G$11+СВЦЭМ!$D$10+'СЕТ СН'!$G$6-'СЕТ СН'!$G$23</f>
        <v>1935.8750185900001</v>
      </c>
      <c r="F63" s="36">
        <f>SUMIFS(СВЦЭМ!$D$39:$D$782,СВЦЭМ!$A$39:$A$782,$A63,СВЦЭМ!$B$39:$B$782,F$47)+'СЕТ СН'!$G$11+СВЦЭМ!$D$10+'СЕТ СН'!$G$6-'СЕТ СН'!$G$23</f>
        <v>1939.5881525500001</v>
      </c>
      <c r="G63" s="36">
        <f>SUMIFS(СВЦЭМ!$D$39:$D$782,СВЦЭМ!$A$39:$A$782,$A63,СВЦЭМ!$B$39:$B$782,G$47)+'СЕТ СН'!$G$11+СВЦЭМ!$D$10+'СЕТ СН'!$G$6-'СЕТ СН'!$G$23</f>
        <v>1900.12534437</v>
      </c>
      <c r="H63" s="36">
        <f>SUMIFS(СВЦЭМ!$D$39:$D$782,СВЦЭМ!$A$39:$A$782,$A63,СВЦЭМ!$B$39:$B$782,H$47)+'СЕТ СН'!$G$11+СВЦЭМ!$D$10+'СЕТ СН'!$G$6-'СЕТ СН'!$G$23</f>
        <v>1778.8650413100002</v>
      </c>
      <c r="I63" s="36">
        <f>SUMIFS(СВЦЭМ!$D$39:$D$782,СВЦЭМ!$A$39:$A$782,$A63,СВЦЭМ!$B$39:$B$782,I$47)+'СЕТ СН'!$G$11+СВЦЭМ!$D$10+'СЕТ СН'!$G$6-'СЕТ СН'!$G$23</f>
        <v>1721.3440634400001</v>
      </c>
      <c r="J63" s="36">
        <f>SUMIFS(СВЦЭМ!$D$39:$D$782,СВЦЭМ!$A$39:$A$782,$A63,СВЦЭМ!$B$39:$B$782,J$47)+'СЕТ СН'!$G$11+СВЦЭМ!$D$10+'СЕТ СН'!$G$6-'СЕТ СН'!$G$23</f>
        <v>1636.28572753</v>
      </c>
      <c r="K63" s="36">
        <f>SUMIFS(СВЦЭМ!$D$39:$D$782,СВЦЭМ!$A$39:$A$782,$A63,СВЦЭМ!$B$39:$B$782,K$47)+'СЕТ СН'!$G$11+СВЦЭМ!$D$10+'СЕТ СН'!$G$6-'СЕТ СН'!$G$23</f>
        <v>1651.5168613200001</v>
      </c>
      <c r="L63" s="36">
        <f>SUMIFS(СВЦЭМ!$D$39:$D$782,СВЦЭМ!$A$39:$A$782,$A63,СВЦЭМ!$B$39:$B$782,L$47)+'СЕТ СН'!$G$11+СВЦЭМ!$D$10+'СЕТ СН'!$G$6-'СЕТ СН'!$G$23</f>
        <v>1654.84300904</v>
      </c>
      <c r="M63" s="36">
        <f>SUMIFS(СВЦЭМ!$D$39:$D$782,СВЦЭМ!$A$39:$A$782,$A63,СВЦЭМ!$B$39:$B$782,M$47)+'СЕТ СН'!$G$11+СВЦЭМ!$D$10+'СЕТ СН'!$G$6-'СЕТ СН'!$G$23</f>
        <v>1682.9290505200001</v>
      </c>
      <c r="N63" s="36">
        <f>SUMIFS(СВЦЭМ!$D$39:$D$782,СВЦЭМ!$A$39:$A$782,$A63,СВЦЭМ!$B$39:$B$782,N$47)+'СЕТ СН'!$G$11+СВЦЭМ!$D$10+'СЕТ СН'!$G$6-'СЕТ СН'!$G$23</f>
        <v>1726.95823004</v>
      </c>
      <c r="O63" s="36">
        <f>SUMIFS(СВЦЭМ!$D$39:$D$782,СВЦЭМ!$A$39:$A$782,$A63,СВЦЭМ!$B$39:$B$782,O$47)+'СЕТ СН'!$G$11+СВЦЭМ!$D$10+'СЕТ СН'!$G$6-'СЕТ СН'!$G$23</f>
        <v>1726.3851326200001</v>
      </c>
      <c r="P63" s="36">
        <f>SUMIFS(СВЦЭМ!$D$39:$D$782,СВЦЭМ!$A$39:$A$782,$A63,СВЦЭМ!$B$39:$B$782,P$47)+'СЕТ СН'!$G$11+СВЦЭМ!$D$10+'СЕТ СН'!$G$6-'СЕТ СН'!$G$23</f>
        <v>1732.34639606</v>
      </c>
      <c r="Q63" s="36">
        <f>SUMIFS(СВЦЭМ!$D$39:$D$782,СВЦЭМ!$A$39:$A$782,$A63,СВЦЭМ!$B$39:$B$782,Q$47)+'СЕТ СН'!$G$11+СВЦЭМ!$D$10+'СЕТ СН'!$G$6-'СЕТ СН'!$G$23</f>
        <v>1712.6848332300001</v>
      </c>
      <c r="R63" s="36">
        <f>SUMIFS(СВЦЭМ!$D$39:$D$782,СВЦЭМ!$A$39:$A$782,$A63,СВЦЭМ!$B$39:$B$782,R$47)+'СЕТ СН'!$G$11+СВЦЭМ!$D$10+'СЕТ СН'!$G$6-'СЕТ СН'!$G$23</f>
        <v>1699.5525640200001</v>
      </c>
      <c r="S63" s="36">
        <f>SUMIFS(СВЦЭМ!$D$39:$D$782,СВЦЭМ!$A$39:$A$782,$A63,СВЦЭМ!$B$39:$B$782,S$47)+'СЕТ СН'!$G$11+СВЦЭМ!$D$10+'СЕТ СН'!$G$6-'СЕТ СН'!$G$23</f>
        <v>1677.36191381</v>
      </c>
      <c r="T63" s="36">
        <f>SUMIFS(СВЦЭМ!$D$39:$D$782,СВЦЭМ!$A$39:$A$782,$A63,СВЦЭМ!$B$39:$B$782,T$47)+'СЕТ СН'!$G$11+СВЦЭМ!$D$10+'СЕТ СН'!$G$6-'СЕТ СН'!$G$23</f>
        <v>1666.96778877</v>
      </c>
      <c r="U63" s="36">
        <f>SUMIFS(СВЦЭМ!$D$39:$D$782,СВЦЭМ!$A$39:$A$782,$A63,СВЦЭМ!$B$39:$B$782,U$47)+'СЕТ СН'!$G$11+СВЦЭМ!$D$10+'СЕТ СН'!$G$6-'СЕТ СН'!$G$23</f>
        <v>1668.61568493</v>
      </c>
      <c r="V63" s="36">
        <f>SUMIFS(СВЦЭМ!$D$39:$D$782,СВЦЭМ!$A$39:$A$782,$A63,СВЦЭМ!$B$39:$B$782,V$47)+'СЕТ СН'!$G$11+СВЦЭМ!$D$10+'СЕТ СН'!$G$6-'СЕТ СН'!$G$23</f>
        <v>1658.28854787</v>
      </c>
      <c r="W63" s="36">
        <f>SUMIFS(СВЦЭМ!$D$39:$D$782,СВЦЭМ!$A$39:$A$782,$A63,СВЦЭМ!$B$39:$B$782,W$47)+'СЕТ СН'!$G$11+СВЦЭМ!$D$10+'СЕТ СН'!$G$6-'СЕТ СН'!$G$23</f>
        <v>1622.9307138900001</v>
      </c>
      <c r="X63" s="36">
        <f>SUMIFS(СВЦЭМ!$D$39:$D$782,СВЦЭМ!$A$39:$A$782,$A63,СВЦЭМ!$B$39:$B$782,X$47)+'СЕТ СН'!$G$11+СВЦЭМ!$D$10+'СЕТ СН'!$G$6-'СЕТ СН'!$G$23</f>
        <v>1674.1100646700002</v>
      </c>
      <c r="Y63" s="36">
        <f>SUMIFS(СВЦЭМ!$D$39:$D$782,СВЦЭМ!$A$39:$A$782,$A63,СВЦЭМ!$B$39:$B$782,Y$47)+'СЕТ СН'!$G$11+СВЦЭМ!$D$10+'СЕТ СН'!$G$6-'СЕТ СН'!$G$23</f>
        <v>1817.10699329</v>
      </c>
    </row>
    <row r="64" spans="1:25" ht="15.75" x14ac:dyDescent="0.2">
      <c r="A64" s="35">
        <f t="shared" si="1"/>
        <v>45094</v>
      </c>
      <c r="B64" s="36">
        <f>SUMIFS(СВЦЭМ!$D$39:$D$782,СВЦЭМ!$A$39:$A$782,$A64,СВЦЭМ!$B$39:$B$782,B$47)+'СЕТ СН'!$G$11+СВЦЭМ!$D$10+'СЕТ СН'!$G$6-'СЕТ СН'!$G$23</f>
        <v>1675.4450122400001</v>
      </c>
      <c r="C64" s="36">
        <f>SUMIFS(СВЦЭМ!$D$39:$D$782,СВЦЭМ!$A$39:$A$782,$A64,СВЦЭМ!$B$39:$B$782,C$47)+'СЕТ СН'!$G$11+СВЦЭМ!$D$10+'СЕТ СН'!$G$6-'СЕТ СН'!$G$23</f>
        <v>1751.47211614</v>
      </c>
      <c r="D64" s="36">
        <f>SUMIFS(СВЦЭМ!$D$39:$D$782,СВЦЭМ!$A$39:$A$782,$A64,СВЦЭМ!$B$39:$B$782,D$47)+'СЕТ СН'!$G$11+СВЦЭМ!$D$10+'СЕТ СН'!$G$6-'СЕТ СН'!$G$23</f>
        <v>1788.0871326900001</v>
      </c>
      <c r="E64" s="36">
        <f>SUMIFS(СВЦЭМ!$D$39:$D$782,СВЦЭМ!$A$39:$A$782,$A64,СВЦЭМ!$B$39:$B$782,E$47)+'СЕТ СН'!$G$11+СВЦЭМ!$D$10+'СЕТ СН'!$G$6-'СЕТ СН'!$G$23</f>
        <v>1786.5527117200002</v>
      </c>
      <c r="F64" s="36">
        <f>SUMIFS(СВЦЭМ!$D$39:$D$782,СВЦЭМ!$A$39:$A$782,$A64,СВЦЭМ!$B$39:$B$782,F$47)+'СЕТ СН'!$G$11+СВЦЭМ!$D$10+'СЕТ СН'!$G$6-'СЕТ СН'!$G$23</f>
        <v>1779.8437383100002</v>
      </c>
      <c r="G64" s="36">
        <f>SUMIFS(СВЦЭМ!$D$39:$D$782,СВЦЭМ!$A$39:$A$782,$A64,СВЦЭМ!$B$39:$B$782,G$47)+'СЕТ СН'!$G$11+СВЦЭМ!$D$10+'СЕТ СН'!$G$6-'СЕТ СН'!$G$23</f>
        <v>1811.78173135</v>
      </c>
      <c r="H64" s="36">
        <f>SUMIFS(СВЦЭМ!$D$39:$D$782,СВЦЭМ!$A$39:$A$782,$A64,СВЦЭМ!$B$39:$B$782,H$47)+'СЕТ СН'!$G$11+СВЦЭМ!$D$10+'СЕТ СН'!$G$6-'СЕТ СН'!$G$23</f>
        <v>1748.431898</v>
      </c>
      <c r="I64" s="36">
        <f>SUMIFS(СВЦЭМ!$D$39:$D$782,СВЦЭМ!$A$39:$A$782,$A64,СВЦЭМ!$B$39:$B$782,I$47)+'СЕТ СН'!$G$11+СВЦЭМ!$D$10+'СЕТ СН'!$G$6-'СЕТ СН'!$G$23</f>
        <v>1669.9779034800001</v>
      </c>
      <c r="J64" s="36">
        <f>SUMIFS(СВЦЭМ!$D$39:$D$782,СВЦЭМ!$A$39:$A$782,$A64,СВЦЭМ!$B$39:$B$782,J$47)+'СЕТ СН'!$G$11+СВЦЭМ!$D$10+'СЕТ СН'!$G$6-'СЕТ СН'!$G$23</f>
        <v>1560.7122403400001</v>
      </c>
      <c r="K64" s="36">
        <f>SUMIFS(СВЦЭМ!$D$39:$D$782,СВЦЭМ!$A$39:$A$782,$A64,СВЦЭМ!$B$39:$B$782,K$47)+'СЕТ СН'!$G$11+СВЦЭМ!$D$10+'СЕТ СН'!$G$6-'СЕТ СН'!$G$23</f>
        <v>1507.0988146500001</v>
      </c>
      <c r="L64" s="36">
        <f>SUMIFS(СВЦЭМ!$D$39:$D$782,СВЦЭМ!$A$39:$A$782,$A64,СВЦЭМ!$B$39:$B$782,L$47)+'СЕТ СН'!$G$11+СВЦЭМ!$D$10+'СЕТ СН'!$G$6-'СЕТ СН'!$G$23</f>
        <v>1485.05164289</v>
      </c>
      <c r="M64" s="36">
        <f>SUMIFS(СВЦЭМ!$D$39:$D$782,СВЦЭМ!$A$39:$A$782,$A64,СВЦЭМ!$B$39:$B$782,M$47)+'СЕТ СН'!$G$11+СВЦЭМ!$D$10+'СЕТ СН'!$G$6-'СЕТ СН'!$G$23</f>
        <v>1493.36615355</v>
      </c>
      <c r="N64" s="36">
        <f>SUMIFS(СВЦЭМ!$D$39:$D$782,СВЦЭМ!$A$39:$A$782,$A64,СВЦЭМ!$B$39:$B$782,N$47)+'СЕТ СН'!$G$11+СВЦЭМ!$D$10+'СЕТ СН'!$G$6-'СЕТ СН'!$G$23</f>
        <v>1527.76563259</v>
      </c>
      <c r="O64" s="36">
        <f>SUMIFS(СВЦЭМ!$D$39:$D$782,СВЦЭМ!$A$39:$A$782,$A64,СВЦЭМ!$B$39:$B$782,O$47)+'СЕТ СН'!$G$11+СВЦЭМ!$D$10+'СЕТ СН'!$G$6-'СЕТ СН'!$G$23</f>
        <v>1526.66918306</v>
      </c>
      <c r="P64" s="36">
        <f>SUMIFS(СВЦЭМ!$D$39:$D$782,СВЦЭМ!$A$39:$A$782,$A64,СВЦЭМ!$B$39:$B$782,P$47)+'СЕТ СН'!$G$11+СВЦЭМ!$D$10+'СЕТ СН'!$G$6-'СЕТ СН'!$G$23</f>
        <v>1545.9253722400001</v>
      </c>
      <c r="Q64" s="36">
        <f>SUMIFS(СВЦЭМ!$D$39:$D$782,СВЦЭМ!$A$39:$A$782,$A64,СВЦЭМ!$B$39:$B$782,Q$47)+'СЕТ СН'!$G$11+СВЦЭМ!$D$10+'СЕТ СН'!$G$6-'СЕТ СН'!$G$23</f>
        <v>1563.00273242</v>
      </c>
      <c r="R64" s="36">
        <f>SUMIFS(СВЦЭМ!$D$39:$D$782,СВЦЭМ!$A$39:$A$782,$A64,СВЦЭМ!$B$39:$B$782,R$47)+'СЕТ СН'!$G$11+СВЦЭМ!$D$10+'СЕТ СН'!$G$6-'СЕТ СН'!$G$23</f>
        <v>1551.5644000700001</v>
      </c>
      <c r="S64" s="36">
        <f>SUMIFS(СВЦЭМ!$D$39:$D$782,СВЦЭМ!$A$39:$A$782,$A64,СВЦЭМ!$B$39:$B$782,S$47)+'СЕТ СН'!$G$11+СВЦЭМ!$D$10+'СЕТ СН'!$G$6-'СЕТ СН'!$G$23</f>
        <v>1533.51709284</v>
      </c>
      <c r="T64" s="36">
        <f>SUMIFS(СВЦЭМ!$D$39:$D$782,СВЦЭМ!$A$39:$A$782,$A64,СВЦЭМ!$B$39:$B$782,T$47)+'СЕТ СН'!$G$11+СВЦЭМ!$D$10+'СЕТ СН'!$G$6-'СЕТ СН'!$G$23</f>
        <v>1516.38307287</v>
      </c>
      <c r="U64" s="36">
        <f>SUMIFS(СВЦЭМ!$D$39:$D$782,СВЦЭМ!$A$39:$A$782,$A64,СВЦЭМ!$B$39:$B$782,U$47)+'СЕТ СН'!$G$11+СВЦЭМ!$D$10+'СЕТ СН'!$G$6-'СЕТ СН'!$G$23</f>
        <v>1513.5840332100001</v>
      </c>
      <c r="V64" s="36">
        <f>SUMIFS(СВЦЭМ!$D$39:$D$782,СВЦЭМ!$A$39:$A$782,$A64,СВЦЭМ!$B$39:$B$782,V$47)+'СЕТ СН'!$G$11+СВЦЭМ!$D$10+'СЕТ СН'!$G$6-'СЕТ СН'!$G$23</f>
        <v>1501.6334254400001</v>
      </c>
      <c r="W64" s="36">
        <f>SUMIFS(СВЦЭМ!$D$39:$D$782,СВЦЭМ!$A$39:$A$782,$A64,СВЦЭМ!$B$39:$B$782,W$47)+'СЕТ СН'!$G$11+СВЦЭМ!$D$10+'СЕТ СН'!$G$6-'СЕТ СН'!$G$23</f>
        <v>1473.72198546</v>
      </c>
      <c r="X64" s="36">
        <f>SUMIFS(СВЦЭМ!$D$39:$D$782,СВЦЭМ!$A$39:$A$782,$A64,СВЦЭМ!$B$39:$B$782,X$47)+'СЕТ СН'!$G$11+СВЦЭМ!$D$10+'СЕТ СН'!$G$6-'СЕТ СН'!$G$23</f>
        <v>1528.28479182</v>
      </c>
      <c r="Y64" s="36">
        <f>SUMIFS(СВЦЭМ!$D$39:$D$782,СВЦЭМ!$A$39:$A$782,$A64,СВЦЭМ!$B$39:$B$782,Y$47)+'СЕТ СН'!$G$11+СВЦЭМ!$D$10+'СЕТ СН'!$G$6-'СЕТ СН'!$G$23</f>
        <v>1599.9416718500001</v>
      </c>
    </row>
    <row r="65" spans="1:26" ht="15.75" x14ac:dyDescent="0.2">
      <c r="A65" s="35">
        <f t="shared" si="1"/>
        <v>45095</v>
      </c>
      <c r="B65" s="36">
        <f>SUMIFS(СВЦЭМ!$D$39:$D$782,СВЦЭМ!$A$39:$A$782,$A65,СВЦЭМ!$B$39:$B$782,B$47)+'СЕТ СН'!$G$11+СВЦЭМ!$D$10+'СЕТ СН'!$G$6-'СЕТ СН'!$G$23</f>
        <v>1794.3761043100001</v>
      </c>
      <c r="C65" s="36">
        <f>SUMIFS(СВЦЭМ!$D$39:$D$782,СВЦЭМ!$A$39:$A$782,$A65,СВЦЭМ!$B$39:$B$782,C$47)+'СЕТ СН'!$G$11+СВЦЭМ!$D$10+'СЕТ СН'!$G$6-'СЕТ СН'!$G$23</f>
        <v>1893.3668026300002</v>
      </c>
      <c r="D65" s="36">
        <f>SUMIFS(СВЦЭМ!$D$39:$D$782,СВЦЭМ!$A$39:$A$782,$A65,СВЦЭМ!$B$39:$B$782,D$47)+'СЕТ СН'!$G$11+СВЦЭМ!$D$10+'СЕТ СН'!$G$6-'СЕТ СН'!$G$23</f>
        <v>1924.4943606500001</v>
      </c>
      <c r="E65" s="36">
        <f>SUMIFS(СВЦЭМ!$D$39:$D$782,СВЦЭМ!$A$39:$A$782,$A65,СВЦЭМ!$B$39:$B$782,E$47)+'СЕТ СН'!$G$11+СВЦЭМ!$D$10+'СЕТ СН'!$G$6-'СЕТ СН'!$G$23</f>
        <v>1951.04038281</v>
      </c>
      <c r="F65" s="36">
        <f>SUMIFS(СВЦЭМ!$D$39:$D$782,СВЦЭМ!$A$39:$A$782,$A65,СВЦЭМ!$B$39:$B$782,F$47)+'СЕТ СН'!$G$11+СВЦЭМ!$D$10+'СЕТ СН'!$G$6-'СЕТ СН'!$G$23</f>
        <v>1973.97784611</v>
      </c>
      <c r="G65" s="36">
        <f>SUMIFS(СВЦЭМ!$D$39:$D$782,СВЦЭМ!$A$39:$A$782,$A65,СВЦЭМ!$B$39:$B$782,G$47)+'СЕТ СН'!$G$11+СВЦЭМ!$D$10+'СЕТ СН'!$G$6-'СЕТ СН'!$G$23</f>
        <v>1971.4159491</v>
      </c>
      <c r="H65" s="36">
        <f>SUMIFS(СВЦЭМ!$D$39:$D$782,СВЦЭМ!$A$39:$A$782,$A65,СВЦЭМ!$B$39:$B$782,H$47)+'СЕТ СН'!$G$11+СВЦЭМ!$D$10+'СЕТ СН'!$G$6-'СЕТ СН'!$G$23</f>
        <v>1930.4648191700001</v>
      </c>
      <c r="I65" s="36">
        <f>SUMIFS(СВЦЭМ!$D$39:$D$782,СВЦЭМ!$A$39:$A$782,$A65,СВЦЭМ!$B$39:$B$782,I$47)+'СЕТ СН'!$G$11+СВЦЭМ!$D$10+'СЕТ СН'!$G$6-'СЕТ СН'!$G$23</f>
        <v>1897.5441099100001</v>
      </c>
      <c r="J65" s="36">
        <f>SUMIFS(СВЦЭМ!$D$39:$D$782,СВЦЭМ!$A$39:$A$782,$A65,СВЦЭМ!$B$39:$B$782,J$47)+'СЕТ СН'!$G$11+СВЦЭМ!$D$10+'СЕТ СН'!$G$6-'СЕТ СН'!$G$23</f>
        <v>1830.4223510000002</v>
      </c>
      <c r="K65" s="36">
        <f>SUMIFS(СВЦЭМ!$D$39:$D$782,СВЦЭМ!$A$39:$A$782,$A65,СВЦЭМ!$B$39:$B$782,K$47)+'СЕТ СН'!$G$11+СВЦЭМ!$D$10+'СЕТ СН'!$G$6-'СЕТ СН'!$G$23</f>
        <v>1779.0811330500001</v>
      </c>
      <c r="L65" s="36">
        <f>SUMIFS(СВЦЭМ!$D$39:$D$782,СВЦЭМ!$A$39:$A$782,$A65,СВЦЭМ!$B$39:$B$782,L$47)+'СЕТ СН'!$G$11+СВЦЭМ!$D$10+'СЕТ СН'!$G$6-'СЕТ СН'!$G$23</f>
        <v>1778.8523265600002</v>
      </c>
      <c r="M65" s="36">
        <f>SUMIFS(СВЦЭМ!$D$39:$D$782,СВЦЭМ!$A$39:$A$782,$A65,СВЦЭМ!$B$39:$B$782,M$47)+'СЕТ СН'!$G$11+СВЦЭМ!$D$10+'СЕТ СН'!$G$6-'СЕТ СН'!$G$23</f>
        <v>1808.82636882</v>
      </c>
      <c r="N65" s="36">
        <f>SUMIFS(СВЦЭМ!$D$39:$D$782,СВЦЭМ!$A$39:$A$782,$A65,СВЦЭМ!$B$39:$B$782,N$47)+'СЕТ СН'!$G$11+СВЦЭМ!$D$10+'СЕТ СН'!$G$6-'СЕТ СН'!$G$23</f>
        <v>1820.1782489</v>
      </c>
      <c r="O65" s="36">
        <f>SUMIFS(СВЦЭМ!$D$39:$D$782,СВЦЭМ!$A$39:$A$782,$A65,СВЦЭМ!$B$39:$B$782,O$47)+'СЕТ СН'!$G$11+СВЦЭМ!$D$10+'СЕТ СН'!$G$6-'СЕТ СН'!$G$23</f>
        <v>1829.02949109</v>
      </c>
      <c r="P65" s="36">
        <f>SUMIFS(СВЦЭМ!$D$39:$D$782,СВЦЭМ!$A$39:$A$782,$A65,СВЦЭМ!$B$39:$B$782,P$47)+'СЕТ СН'!$G$11+СВЦЭМ!$D$10+'СЕТ СН'!$G$6-'СЕТ СН'!$G$23</f>
        <v>1847.56013203</v>
      </c>
      <c r="Q65" s="36">
        <f>SUMIFS(СВЦЭМ!$D$39:$D$782,СВЦЭМ!$A$39:$A$782,$A65,СВЦЭМ!$B$39:$B$782,Q$47)+'СЕТ СН'!$G$11+СВЦЭМ!$D$10+'СЕТ СН'!$G$6-'СЕТ СН'!$G$23</f>
        <v>1849.5279573800001</v>
      </c>
      <c r="R65" s="36">
        <f>SUMIFS(СВЦЭМ!$D$39:$D$782,СВЦЭМ!$A$39:$A$782,$A65,СВЦЭМ!$B$39:$B$782,R$47)+'СЕТ СН'!$G$11+СВЦЭМ!$D$10+'СЕТ СН'!$G$6-'СЕТ СН'!$G$23</f>
        <v>1834.3305186700002</v>
      </c>
      <c r="S65" s="36">
        <f>SUMIFS(СВЦЭМ!$D$39:$D$782,СВЦЭМ!$A$39:$A$782,$A65,СВЦЭМ!$B$39:$B$782,S$47)+'СЕТ СН'!$G$11+СВЦЭМ!$D$10+'СЕТ СН'!$G$6-'СЕТ СН'!$G$23</f>
        <v>1814.3155924800001</v>
      </c>
      <c r="T65" s="36">
        <f>SUMIFS(СВЦЭМ!$D$39:$D$782,СВЦЭМ!$A$39:$A$782,$A65,СВЦЭМ!$B$39:$B$782,T$47)+'СЕТ СН'!$G$11+СВЦЭМ!$D$10+'СЕТ СН'!$G$6-'СЕТ СН'!$G$23</f>
        <v>1779.34634542</v>
      </c>
      <c r="U65" s="36">
        <f>SUMIFS(СВЦЭМ!$D$39:$D$782,СВЦЭМ!$A$39:$A$782,$A65,СВЦЭМ!$B$39:$B$782,U$47)+'СЕТ СН'!$G$11+СВЦЭМ!$D$10+'СЕТ СН'!$G$6-'СЕТ СН'!$G$23</f>
        <v>1758.12136949</v>
      </c>
      <c r="V65" s="36">
        <f>SUMIFS(СВЦЭМ!$D$39:$D$782,СВЦЭМ!$A$39:$A$782,$A65,СВЦЭМ!$B$39:$B$782,V$47)+'СЕТ СН'!$G$11+СВЦЭМ!$D$10+'СЕТ СН'!$G$6-'СЕТ СН'!$G$23</f>
        <v>1727.4912260400001</v>
      </c>
      <c r="W65" s="36">
        <f>SUMIFS(СВЦЭМ!$D$39:$D$782,СВЦЭМ!$A$39:$A$782,$A65,СВЦЭМ!$B$39:$B$782,W$47)+'СЕТ СН'!$G$11+СВЦЭМ!$D$10+'СЕТ СН'!$G$6-'СЕТ СН'!$G$23</f>
        <v>1737.74587903</v>
      </c>
      <c r="X65" s="36">
        <f>SUMIFS(СВЦЭМ!$D$39:$D$782,СВЦЭМ!$A$39:$A$782,$A65,СВЦЭМ!$B$39:$B$782,X$47)+'СЕТ СН'!$G$11+СВЦЭМ!$D$10+'СЕТ СН'!$G$6-'СЕТ СН'!$G$23</f>
        <v>1760.54862564</v>
      </c>
      <c r="Y65" s="36">
        <f>SUMIFS(СВЦЭМ!$D$39:$D$782,СВЦЭМ!$A$39:$A$782,$A65,СВЦЭМ!$B$39:$B$782,Y$47)+'СЕТ СН'!$G$11+СВЦЭМ!$D$10+'СЕТ СН'!$G$6-'СЕТ СН'!$G$23</f>
        <v>1841.4093658500001</v>
      </c>
    </row>
    <row r="66" spans="1:26" ht="15.75" x14ac:dyDescent="0.2">
      <c r="A66" s="35">
        <f t="shared" si="1"/>
        <v>45096</v>
      </c>
      <c r="B66" s="36">
        <f>SUMIFS(СВЦЭМ!$D$39:$D$782,СВЦЭМ!$A$39:$A$782,$A66,СВЦЭМ!$B$39:$B$782,B$47)+'СЕТ СН'!$G$11+СВЦЭМ!$D$10+'СЕТ СН'!$G$6-'СЕТ СН'!$G$23</f>
        <v>1737.5691343200001</v>
      </c>
      <c r="C66" s="36">
        <f>SUMIFS(СВЦЭМ!$D$39:$D$782,СВЦЭМ!$A$39:$A$782,$A66,СВЦЭМ!$B$39:$B$782,C$47)+'СЕТ СН'!$G$11+СВЦЭМ!$D$10+'СЕТ СН'!$G$6-'СЕТ СН'!$G$23</f>
        <v>1823.0095675500002</v>
      </c>
      <c r="D66" s="36">
        <f>SUMIFS(СВЦЭМ!$D$39:$D$782,СВЦЭМ!$A$39:$A$782,$A66,СВЦЭМ!$B$39:$B$782,D$47)+'СЕТ СН'!$G$11+СВЦЭМ!$D$10+'СЕТ СН'!$G$6-'СЕТ СН'!$G$23</f>
        <v>1907.2772344800001</v>
      </c>
      <c r="E66" s="36">
        <f>SUMIFS(СВЦЭМ!$D$39:$D$782,СВЦЭМ!$A$39:$A$782,$A66,СВЦЭМ!$B$39:$B$782,E$47)+'СЕТ СН'!$G$11+СВЦЭМ!$D$10+'СЕТ СН'!$G$6-'СЕТ СН'!$G$23</f>
        <v>1876.77313516</v>
      </c>
      <c r="F66" s="36">
        <f>SUMIFS(СВЦЭМ!$D$39:$D$782,СВЦЭМ!$A$39:$A$782,$A66,СВЦЭМ!$B$39:$B$782,F$47)+'СЕТ СН'!$G$11+СВЦЭМ!$D$10+'СЕТ СН'!$G$6-'СЕТ СН'!$G$23</f>
        <v>1915.8717173</v>
      </c>
      <c r="G66" s="36">
        <f>SUMIFS(СВЦЭМ!$D$39:$D$782,СВЦЭМ!$A$39:$A$782,$A66,СВЦЭМ!$B$39:$B$782,G$47)+'СЕТ СН'!$G$11+СВЦЭМ!$D$10+'СЕТ СН'!$G$6-'СЕТ СН'!$G$23</f>
        <v>1926.3609730200001</v>
      </c>
      <c r="H66" s="36">
        <f>SUMIFS(СВЦЭМ!$D$39:$D$782,СВЦЭМ!$A$39:$A$782,$A66,СВЦЭМ!$B$39:$B$782,H$47)+'СЕТ СН'!$G$11+СВЦЭМ!$D$10+'СЕТ СН'!$G$6-'СЕТ СН'!$G$23</f>
        <v>1900.2766881500002</v>
      </c>
      <c r="I66" s="36">
        <f>SUMIFS(СВЦЭМ!$D$39:$D$782,СВЦЭМ!$A$39:$A$782,$A66,СВЦЭМ!$B$39:$B$782,I$47)+'СЕТ СН'!$G$11+СВЦЭМ!$D$10+'СЕТ СН'!$G$6-'СЕТ СН'!$G$23</f>
        <v>1736.5768346700002</v>
      </c>
      <c r="J66" s="36">
        <f>SUMIFS(СВЦЭМ!$D$39:$D$782,СВЦЭМ!$A$39:$A$782,$A66,СВЦЭМ!$B$39:$B$782,J$47)+'СЕТ СН'!$G$11+СВЦЭМ!$D$10+'СЕТ СН'!$G$6-'СЕТ СН'!$G$23</f>
        <v>1642.2236753100001</v>
      </c>
      <c r="K66" s="36">
        <f>SUMIFS(СВЦЭМ!$D$39:$D$782,СВЦЭМ!$A$39:$A$782,$A66,СВЦЭМ!$B$39:$B$782,K$47)+'СЕТ СН'!$G$11+СВЦЭМ!$D$10+'СЕТ СН'!$G$6-'СЕТ СН'!$G$23</f>
        <v>1609.82208786</v>
      </c>
      <c r="L66" s="36">
        <f>SUMIFS(СВЦЭМ!$D$39:$D$782,СВЦЭМ!$A$39:$A$782,$A66,СВЦЭМ!$B$39:$B$782,L$47)+'СЕТ СН'!$G$11+СВЦЭМ!$D$10+'СЕТ СН'!$G$6-'СЕТ СН'!$G$23</f>
        <v>1597.3062489000001</v>
      </c>
      <c r="M66" s="36">
        <f>SUMIFS(СВЦЭМ!$D$39:$D$782,СВЦЭМ!$A$39:$A$782,$A66,СВЦЭМ!$B$39:$B$782,M$47)+'СЕТ СН'!$G$11+СВЦЭМ!$D$10+'СЕТ СН'!$G$6-'СЕТ СН'!$G$23</f>
        <v>1606.99771007</v>
      </c>
      <c r="N66" s="36">
        <f>SUMIFS(СВЦЭМ!$D$39:$D$782,СВЦЭМ!$A$39:$A$782,$A66,СВЦЭМ!$B$39:$B$782,N$47)+'СЕТ СН'!$G$11+СВЦЭМ!$D$10+'СЕТ СН'!$G$6-'СЕТ СН'!$G$23</f>
        <v>1623.1322050900001</v>
      </c>
      <c r="O66" s="36">
        <f>SUMIFS(СВЦЭМ!$D$39:$D$782,СВЦЭМ!$A$39:$A$782,$A66,СВЦЭМ!$B$39:$B$782,O$47)+'СЕТ СН'!$G$11+СВЦЭМ!$D$10+'СЕТ СН'!$G$6-'СЕТ СН'!$G$23</f>
        <v>1646.8548052600001</v>
      </c>
      <c r="P66" s="36">
        <f>SUMIFS(СВЦЭМ!$D$39:$D$782,СВЦЭМ!$A$39:$A$782,$A66,СВЦЭМ!$B$39:$B$782,P$47)+'СЕТ СН'!$G$11+СВЦЭМ!$D$10+'СЕТ СН'!$G$6-'СЕТ СН'!$G$23</f>
        <v>1641.8868880500002</v>
      </c>
      <c r="Q66" s="36">
        <f>SUMIFS(СВЦЭМ!$D$39:$D$782,СВЦЭМ!$A$39:$A$782,$A66,СВЦЭМ!$B$39:$B$782,Q$47)+'СЕТ СН'!$G$11+СВЦЭМ!$D$10+'СЕТ СН'!$G$6-'СЕТ СН'!$G$23</f>
        <v>1643.4460148400001</v>
      </c>
      <c r="R66" s="36">
        <f>SUMIFS(СВЦЭМ!$D$39:$D$782,СВЦЭМ!$A$39:$A$782,$A66,СВЦЭМ!$B$39:$B$782,R$47)+'СЕТ СН'!$G$11+СВЦЭМ!$D$10+'СЕТ СН'!$G$6-'СЕТ СН'!$G$23</f>
        <v>1628.2875030300002</v>
      </c>
      <c r="S66" s="36">
        <f>SUMIFS(СВЦЭМ!$D$39:$D$782,СВЦЭМ!$A$39:$A$782,$A66,СВЦЭМ!$B$39:$B$782,S$47)+'СЕТ СН'!$G$11+СВЦЭМ!$D$10+'СЕТ СН'!$G$6-'СЕТ СН'!$G$23</f>
        <v>1611.5821037400001</v>
      </c>
      <c r="T66" s="36">
        <f>SUMIFS(СВЦЭМ!$D$39:$D$782,СВЦЭМ!$A$39:$A$782,$A66,СВЦЭМ!$B$39:$B$782,T$47)+'СЕТ СН'!$G$11+СВЦЭМ!$D$10+'СЕТ СН'!$G$6-'СЕТ СН'!$G$23</f>
        <v>1599.3887284500001</v>
      </c>
      <c r="U66" s="36">
        <f>SUMIFS(СВЦЭМ!$D$39:$D$782,СВЦЭМ!$A$39:$A$782,$A66,СВЦЭМ!$B$39:$B$782,U$47)+'СЕТ СН'!$G$11+СВЦЭМ!$D$10+'СЕТ СН'!$G$6-'СЕТ СН'!$G$23</f>
        <v>1611.23657415</v>
      </c>
      <c r="V66" s="36">
        <f>SUMIFS(СВЦЭМ!$D$39:$D$782,СВЦЭМ!$A$39:$A$782,$A66,СВЦЭМ!$B$39:$B$782,V$47)+'СЕТ СН'!$G$11+СВЦЭМ!$D$10+'СЕТ СН'!$G$6-'СЕТ СН'!$G$23</f>
        <v>1609.9725246200001</v>
      </c>
      <c r="W66" s="36">
        <f>SUMIFS(СВЦЭМ!$D$39:$D$782,СВЦЭМ!$A$39:$A$782,$A66,СВЦЭМ!$B$39:$B$782,W$47)+'СЕТ СН'!$G$11+СВЦЭМ!$D$10+'СЕТ СН'!$G$6-'СЕТ СН'!$G$23</f>
        <v>1569.8459301800001</v>
      </c>
      <c r="X66" s="36">
        <f>SUMIFS(СВЦЭМ!$D$39:$D$782,СВЦЭМ!$A$39:$A$782,$A66,СВЦЭМ!$B$39:$B$782,X$47)+'СЕТ СН'!$G$11+СВЦЭМ!$D$10+'СЕТ СН'!$G$6-'СЕТ СН'!$G$23</f>
        <v>1606.82655381</v>
      </c>
      <c r="Y66" s="36">
        <f>SUMIFS(СВЦЭМ!$D$39:$D$782,СВЦЭМ!$A$39:$A$782,$A66,СВЦЭМ!$B$39:$B$782,Y$47)+'СЕТ СН'!$G$11+СВЦЭМ!$D$10+'СЕТ СН'!$G$6-'СЕТ СН'!$G$23</f>
        <v>1668.9365737600001</v>
      </c>
    </row>
    <row r="67" spans="1:26" ht="15.75" x14ac:dyDescent="0.2">
      <c r="A67" s="35">
        <f t="shared" si="1"/>
        <v>45097</v>
      </c>
      <c r="B67" s="36">
        <f>SUMIFS(СВЦЭМ!$D$39:$D$782,СВЦЭМ!$A$39:$A$782,$A67,СВЦЭМ!$B$39:$B$782,B$47)+'СЕТ СН'!$G$11+СВЦЭМ!$D$10+'СЕТ СН'!$G$6-'СЕТ СН'!$G$23</f>
        <v>1778.9231568800001</v>
      </c>
      <c r="C67" s="36">
        <f>SUMIFS(СВЦЭМ!$D$39:$D$782,СВЦЭМ!$A$39:$A$782,$A67,СВЦЭМ!$B$39:$B$782,C$47)+'СЕТ СН'!$G$11+СВЦЭМ!$D$10+'СЕТ СН'!$G$6-'СЕТ СН'!$G$23</f>
        <v>1816.2894812300001</v>
      </c>
      <c r="D67" s="36">
        <f>SUMIFS(СВЦЭМ!$D$39:$D$782,СВЦЭМ!$A$39:$A$782,$A67,СВЦЭМ!$B$39:$B$782,D$47)+'СЕТ СН'!$G$11+СВЦЭМ!$D$10+'СЕТ СН'!$G$6-'СЕТ СН'!$G$23</f>
        <v>1893.89779924</v>
      </c>
      <c r="E67" s="36">
        <f>SUMIFS(СВЦЭМ!$D$39:$D$782,СВЦЭМ!$A$39:$A$782,$A67,СВЦЭМ!$B$39:$B$782,E$47)+'СЕТ СН'!$G$11+СВЦЭМ!$D$10+'СЕТ СН'!$G$6-'СЕТ СН'!$G$23</f>
        <v>1905.47215437</v>
      </c>
      <c r="F67" s="36">
        <f>SUMIFS(СВЦЭМ!$D$39:$D$782,СВЦЭМ!$A$39:$A$782,$A67,СВЦЭМ!$B$39:$B$782,F$47)+'СЕТ СН'!$G$11+СВЦЭМ!$D$10+'СЕТ СН'!$G$6-'СЕТ СН'!$G$23</f>
        <v>1909.9738669800001</v>
      </c>
      <c r="G67" s="36">
        <f>SUMIFS(СВЦЭМ!$D$39:$D$782,СВЦЭМ!$A$39:$A$782,$A67,СВЦЭМ!$B$39:$B$782,G$47)+'СЕТ СН'!$G$11+СВЦЭМ!$D$10+'СЕТ СН'!$G$6-'СЕТ СН'!$G$23</f>
        <v>1887.93745126</v>
      </c>
      <c r="H67" s="36">
        <f>SUMIFS(СВЦЭМ!$D$39:$D$782,СВЦЭМ!$A$39:$A$782,$A67,СВЦЭМ!$B$39:$B$782,H$47)+'СЕТ СН'!$G$11+СВЦЭМ!$D$10+'СЕТ СН'!$G$6-'СЕТ СН'!$G$23</f>
        <v>1800.0394907100001</v>
      </c>
      <c r="I67" s="36">
        <f>SUMIFS(СВЦЭМ!$D$39:$D$782,СВЦЭМ!$A$39:$A$782,$A67,СВЦЭМ!$B$39:$B$782,I$47)+'СЕТ СН'!$G$11+СВЦЭМ!$D$10+'СЕТ СН'!$G$6-'СЕТ СН'!$G$23</f>
        <v>1764.5053614600001</v>
      </c>
      <c r="J67" s="36">
        <f>SUMIFS(СВЦЭМ!$D$39:$D$782,СВЦЭМ!$A$39:$A$782,$A67,СВЦЭМ!$B$39:$B$782,J$47)+'СЕТ СН'!$G$11+СВЦЭМ!$D$10+'СЕТ СН'!$G$6-'СЕТ СН'!$G$23</f>
        <v>1704.1381302300001</v>
      </c>
      <c r="K67" s="36">
        <f>SUMIFS(СВЦЭМ!$D$39:$D$782,СВЦЭМ!$A$39:$A$782,$A67,СВЦЭМ!$B$39:$B$782,K$47)+'СЕТ СН'!$G$11+СВЦЭМ!$D$10+'СЕТ СН'!$G$6-'СЕТ СН'!$G$23</f>
        <v>1625.10218313</v>
      </c>
      <c r="L67" s="36">
        <f>SUMIFS(СВЦЭМ!$D$39:$D$782,СВЦЭМ!$A$39:$A$782,$A67,СВЦЭМ!$B$39:$B$782,L$47)+'СЕТ СН'!$G$11+СВЦЭМ!$D$10+'СЕТ СН'!$G$6-'СЕТ СН'!$G$23</f>
        <v>1608.70367573</v>
      </c>
      <c r="M67" s="36">
        <f>SUMIFS(СВЦЭМ!$D$39:$D$782,СВЦЭМ!$A$39:$A$782,$A67,СВЦЭМ!$B$39:$B$782,M$47)+'СЕТ СН'!$G$11+СВЦЭМ!$D$10+'СЕТ СН'!$G$6-'СЕТ СН'!$G$23</f>
        <v>1636.7359473500001</v>
      </c>
      <c r="N67" s="36">
        <f>SUMIFS(СВЦЭМ!$D$39:$D$782,СВЦЭМ!$A$39:$A$782,$A67,СВЦЭМ!$B$39:$B$782,N$47)+'СЕТ СН'!$G$11+СВЦЭМ!$D$10+'СЕТ СН'!$G$6-'СЕТ СН'!$G$23</f>
        <v>1671.08780589</v>
      </c>
      <c r="O67" s="36">
        <f>SUMIFS(СВЦЭМ!$D$39:$D$782,СВЦЭМ!$A$39:$A$782,$A67,СВЦЭМ!$B$39:$B$782,O$47)+'СЕТ СН'!$G$11+СВЦЭМ!$D$10+'СЕТ СН'!$G$6-'СЕТ СН'!$G$23</f>
        <v>1687.8284852100001</v>
      </c>
      <c r="P67" s="36">
        <f>SUMIFS(СВЦЭМ!$D$39:$D$782,СВЦЭМ!$A$39:$A$782,$A67,СВЦЭМ!$B$39:$B$782,P$47)+'СЕТ СН'!$G$11+СВЦЭМ!$D$10+'СЕТ СН'!$G$6-'СЕТ СН'!$G$23</f>
        <v>1701.3764198700001</v>
      </c>
      <c r="Q67" s="36">
        <f>SUMIFS(СВЦЭМ!$D$39:$D$782,СВЦЭМ!$A$39:$A$782,$A67,СВЦЭМ!$B$39:$B$782,Q$47)+'СЕТ СН'!$G$11+СВЦЭМ!$D$10+'СЕТ СН'!$G$6-'СЕТ СН'!$G$23</f>
        <v>1711.58644035</v>
      </c>
      <c r="R67" s="36">
        <f>SUMIFS(СВЦЭМ!$D$39:$D$782,СВЦЭМ!$A$39:$A$782,$A67,СВЦЭМ!$B$39:$B$782,R$47)+'СЕТ СН'!$G$11+СВЦЭМ!$D$10+'СЕТ СН'!$G$6-'СЕТ СН'!$G$23</f>
        <v>1685.3214234300001</v>
      </c>
      <c r="S67" s="36">
        <f>SUMIFS(СВЦЭМ!$D$39:$D$782,СВЦЭМ!$A$39:$A$782,$A67,СВЦЭМ!$B$39:$B$782,S$47)+'СЕТ СН'!$G$11+СВЦЭМ!$D$10+'СЕТ СН'!$G$6-'СЕТ СН'!$G$23</f>
        <v>1681.7469764300001</v>
      </c>
      <c r="T67" s="36">
        <f>SUMIFS(СВЦЭМ!$D$39:$D$782,СВЦЭМ!$A$39:$A$782,$A67,СВЦЭМ!$B$39:$B$782,T$47)+'СЕТ СН'!$G$11+СВЦЭМ!$D$10+'СЕТ СН'!$G$6-'СЕТ СН'!$G$23</f>
        <v>1673.3099204600001</v>
      </c>
      <c r="U67" s="36">
        <f>SUMIFS(СВЦЭМ!$D$39:$D$782,СВЦЭМ!$A$39:$A$782,$A67,СВЦЭМ!$B$39:$B$782,U$47)+'СЕТ СН'!$G$11+СВЦЭМ!$D$10+'СЕТ СН'!$G$6-'СЕТ СН'!$G$23</f>
        <v>1670.95303188</v>
      </c>
      <c r="V67" s="36">
        <f>SUMIFS(СВЦЭМ!$D$39:$D$782,СВЦЭМ!$A$39:$A$782,$A67,СВЦЭМ!$B$39:$B$782,V$47)+'СЕТ СН'!$G$11+СВЦЭМ!$D$10+'СЕТ СН'!$G$6-'СЕТ СН'!$G$23</f>
        <v>1681.1221950500001</v>
      </c>
      <c r="W67" s="36">
        <f>SUMIFS(СВЦЭМ!$D$39:$D$782,СВЦЭМ!$A$39:$A$782,$A67,СВЦЭМ!$B$39:$B$782,W$47)+'СЕТ СН'!$G$11+СВЦЭМ!$D$10+'СЕТ СН'!$G$6-'СЕТ СН'!$G$23</f>
        <v>1634.6193859700002</v>
      </c>
      <c r="X67" s="36">
        <f>SUMIFS(СВЦЭМ!$D$39:$D$782,СВЦЭМ!$A$39:$A$782,$A67,СВЦЭМ!$B$39:$B$782,X$47)+'СЕТ СН'!$G$11+СВЦЭМ!$D$10+'СЕТ СН'!$G$6-'СЕТ СН'!$G$23</f>
        <v>1682.9513148600001</v>
      </c>
      <c r="Y67" s="36">
        <f>SUMIFS(СВЦЭМ!$D$39:$D$782,СВЦЭМ!$A$39:$A$782,$A67,СВЦЭМ!$B$39:$B$782,Y$47)+'СЕТ СН'!$G$11+СВЦЭМ!$D$10+'СЕТ СН'!$G$6-'СЕТ СН'!$G$23</f>
        <v>1775.5747311100001</v>
      </c>
    </row>
    <row r="68" spans="1:26" ht="15.75" x14ac:dyDescent="0.2">
      <c r="A68" s="35">
        <f t="shared" si="1"/>
        <v>45098</v>
      </c>
      <c r="B68" s="36">
        <f>SUMIFS(СВЦЭМ!$D$39:$D$782,СВЦЭМ!$A$39:$A$782,$A68,СВЦЭМ!$B$39:$B$782,B$47)+'СЕТ СН'!$G$11+СВЦЭМ!$D$10+'СЕТ СН'!$G$6-'СЕТ СН'!$G$23</f>
        <v>1796.91341134</v>
      </c>
      <c r="C68" s="36">
        <f>SUMIFS(СВЦЭМ!$D$39:$D$782,СВЦЭМ!$A$39:$A$782,$A68,СВЦЭМ!$B$39:$B$782,C$47)+'СЕТ СН'!$G$11+СВЦЭМ!$D$10+'СЕТ СН'!$G$6-'СЕТ СН'!$G$23</f>
        <v>1909.56602739</v>
      </c>
      <c r="D68" s="36">
        <f>SUMIFS(СВЦЭМ!$D$39:$D$782,СВЦЭМ!$A$39:$A$782,$A68,СВЦЭМ!$B$39:$B$782,D$47)+'СЕТ СН'!$G$11+СВЦЭМ!$D$10+'СЕТ СН'!$G$6-'СЕТ СН'!$G$23</f>
        <v>2008.35675973</v>
      </c>
      <c r="E68" s="36">
        <f>SUMIFS(СВЦЭМ!$D$39:$D$782,СВЦЭМ!$A$39:$A$782,$A68,СВЦЭМ!$B$39:$B$782,E$47)+'СЕТ СН'!$G$11+СВЦЭМ!$D$10+'СЕТ СН'!$G$6-'СЕТ СН'!$G$23</f>
        <v>2028.38403982</v>
      </c>
      <c r="F68" s="36">
        <f>SUMIFS(СВЦЭМ!$D$39:$D$782,СВЦЭМ!$A$39:$A$782,$A68,СВЦЭМ!$B$39:$B$782,F$47)+'СЕТ СН'!$G$11+СВЦЭМ!$D$10+'СЕТ СН'!$G$6-'СЕТ СН'!$G$23</f>
        <v>2016.6183424800001</v>
      </c>
      <c r="G68" s="36">
        <f>SUMIFS(СВЦЭМ!$D$39:$D$782,СВЦЭМ!$A$39:$A$782,$A68,СВЦЭМ!$B$39:$B$782,G$47)+'СЕТ СН'!$G$11+СВЦЭМ!$D$10+'СЕТ СН'!$G$6-'СЕТ СН'!$G$23</f>
        <v>1977.0519884800001</v>
      </c>
      <c r="H68" s="36">
        <f>SUMIFS(СВЦЭМ!$D$39:$D$782,СВЦЭМ!$A$39:$A$782,$A68,СВЦЭМ!$B$39:$B$782,H$47)+'СЕТ СН'!$G$11+СВЦЭМ!$D$10+'СЕТ СН'!$G$6-'СЕТ СН'!$G$23</f>
        <v>1831.47831692</v>
      </c>
      <c r="I68" s="36">
        <f>SUMIFS(СВЦЭМ!$D$39:$D$782,СВЦЭМ!$A$39:$A$782,$A68,СВЦЭМ!$B$39:$B$782,I$47)+'СЕТ СН'!$G$11+СВЦЭМ!$D$10+'СЕТ СН'!$G$6-'СЕТ СН'!$G$23</f>
        <v>1766.4005045200001</v>
      </c>
      <c r="J68" s="36">
        <f>SUMIFS(СВЦЭМ!$D$39:$D$782,СВЦЭМ!$A$39:$A$782,$A68,СВЦЭМ!$B$39:$B$782,J$47)+'СЕТ СН'!$G$11+СВЦЭМ!$D$10+'СЕТ СН'!$G$6-'СЕТ СН'!$G$23</f>
        <v>1678.8422719300002</v>
      </c>
      <c r="K68" s="36">
        <f>SUMIFS(СВЦЭМ!$D$39:$D$782,СВЦЭМ!$A$39:$A$782,$A68,СВЦЭМ!$B$39:$B$782,K$47)+'СЕТ СН'!$G$11+СВЦЭМ!$D$10+'СЕТ СН'!$G$6-'СЕТ СН'!$G$23</f>
        <v>1670.2910138100001</v>
      </c>
      <c r="L68" s="36">
        <f>SUMIFS(СВЦЭМ!$D$39:$D$782,СВЦЭМ!$A$39:$A$782,$A68,СВЦЭМ!$B$39:$B$782,L$47)+'СЕТ СН'!$G$11+СВЦЭМ!$D$10+'СЕТ СН'!$G$6-'СЕТ СН'!$G$23</f>
        <v>1701.0936918500001</v>
      </c>
      <c r="M68" s="36">
        <f>SUMIFS(СВЦЭМ!$D$39:$D$782,СВЦЭМ!$A$39:$A$782,$A68,СВЦЭМ!$B$39:$B$782,M$47)+'СЕТ СН'!$G$11+СВЦЭМ!$D$10+'СЕТ СН'!$G$6-'СЕТ СН'!$G$23</f>
        <v>1722.22174195</v>
      </c>
      <c r="N68" s="36">
        <f>SUMIFS(СВЦЭМ!$D$39:$D$782,СВЦЭМ!$A$39:$A$782,$A68,СВЦЭМ!$B$39:$B$782,N$47)+'СЕТ СН'!$G$11+СВЦЭМ!$D$10+'СЕТ СН'!$G$6-'СЕТ СН'!$G$23</f>
        <v>1774.6830480800002</v>
      </c>
      <c r="O68" s="36">
        <f>SUMIFS(СВЦЭМ!$D$39:$D$782,СВЦЭМ!$A$39:$A$782,$A68,СВЦЭМ!$B$39:$B$782,O$47)+'СЕТ СН'!$G$11+СВЦЭМ!$D$10+'СЕТ СН'!$G$6-'СЕТ СН'!$G$23</f>
        <v>1736.59030942</v>
      </c>
      <c r="P68" s="36">
        <f>SUMIFS(СВЦЭМ!$D$39:$D$782,СВЦЭМ!$A$39:$A$782,$A68,СВЦЭМ!$B$39:$B$782,P$47)+'СЕТ СН'!$G$11+СВЦЭМ!$D$10+'СЕТ СН'!$G$6-'СЕТ СН'!$G$23</f>
        <v>1753.8730617900001</v>
      </c>
      <c r="Q68" s="36">
        <f>SUMIFS(СВЦЭМ!$D$39:$D$782,СВЦЭМ!$A$39:$A$782,$A68,СВЦЭМ!$B$39:$B$782,Q$47)+'СЕТ СН'!$G$11+СВЦЭМ!$D$10+'СЕТ СН'!$G$6-'СЕТ СН'!$G$23</f>
        <v>1754.88010732</v>
      </c>
      <c r="R68" s="36">
        <f>SUMIFS(СВЦЭМ!$D$39:$D$782,СВЦЭМ!$A$39:$A$782,$A68,СВЦЭМ!$B$39:$B$782,R$47)+'СЕТ СН'!$G$11+СВЦЭМ!$D$10+'СЕТ СН'!$G$6-'СЕТ СН'!$G$23</f>
        <v>1744.6645570000001</v>
      </c>
      <c r="S68" s="36">
        <f>SUMIFS(СВЦЭМ!$D$39:$D$782,СВЦЭМ!$A$39:$A$782,$A68,СВЦЭМ!$B$39:$B$782,S$47)+'СЕТ СН'!$G$11+СВЦЭМ!$D$10+'СЕТ СН'!$G$6-'СЕТ СН'!$G$23</f>
        <v>1723.4810321500001</v>
      </c>
      <c r="T68" s="36">
        <f>SUMIFS(СВЦЭМ!$D$39:$D$782,СВЦЭМ!$A$39:$A$782,$A68,СВЦЭМ!$B$39:$B$782,T$47)+'СЕТ СН'!$G$11+СВЦЭМ!$D$10+'СЕТ СН'!$G$6-'СЕТ СН'!$G$23</f>
        <v>1734.3776135600001</v>
      </c>
      <c r="U68" s="36">
        <f>SUMIFS(СВЦЭМ!$D$39:$D$782,СВЦЭМ!$A$39:$A$782,$A68,СВЦЭМ!$B$39:$B$782,U$47)+'СЕТ СН'!$G$11+СВЦЭМ!$D$10+'СЕТ СН'!$G$6-'СЕТ СН'!$G$23</f>
        <v>1724.22003427</v>
      </c>
      <c r="V68" s="36">
        <f>SUMIFS(СВЦЭМ!$D$39:$D$782,СВЦЭМ!$A$39:$A$782,$A68,СВЦЭМ!$B$39:$B$782,V$47)+'СЕТ СН'!$G$11+СВЦЭМ!$D$10+'СЕТ СН'!$G$6-'СЕТ СН'!$G$23</f>
        <v>1705.94626812</v>
      </c>
      <c r="W68" s="36">
        <f>SUMIFS(СВЦЭМ!$D$39:$D$782,СВЦЭМ!$A$39:$A$782,$A68,СВЦЭМ!$B$39:$B$782,W$47)+'СЕТ СН'!$G$11+СВЦЭМ!$D$10+'СЕТ СН'!$G$6-'СЕТ СН'!$G$23</f>
        <v>1723.39342984</v>
      </c>
      <c r="X68" s="36">
        <f>SUMIFS(СВЦЭМ!$D$39:$D$782,СВЦЭМ!$A$39:$A$782,$A68,СВЦЭМ!$B$39:$B$782,X$47)+'СЕТ СН'!$G$11+СВЦЭМ!$D$10+'СЕТ СН'!$G$6-'СЕТ СН'!$G$23</f>
        <v>1773.92037469</v>
      </c>
      <c r="Y68" s="36">
        <f>SUMIFS(СВЦЭМ!$D$39:$D$782,СВЦЭМ!$A$39:$A$782,$A68,СВЦЭМ!$B$39:$B$782,Y$47)+'СЕТ СН'!$G$11+СВЦЭМ!$D$10+'СЕТ СН'!$G$6-'СЕТ СН'!$G$23</f>
        <v>1884.22248885</v>
      </c>
    </row>
    <row r="69" spans="1:26" ht="15.75" x14ac:dyDescent="0.2">
      <c r="A69" s="35">
        <f t="shared" si="1"/>
        <v>45099</v>
      </c>
      <c r="B69" s="36">
        <f>SUMIFS(СВЦЭМ!$D$39:$D$782,СВЦЭМ!$A$39:$A$782,$A69,СВЦЭМ!$B$39:$B$782,B$47)+'СЕТ СН'!$G$11+СВЦЭМ!$D$10+'СЕТ СН'!$G$6-'СЕТ СН'!$G$23</f>
        <v>1899.9758842400001</v>
      </c>
      <c r="C69" s="36">
        <f>SUMIFS(СВЦЭМ!$D$39:$D$782,СВЦЭМ!$A$39:$A$782,$A69,СВЦЭМ!$B$39:$B$782,C$47)+'СЕТ СН'!$G$11+СВЦЭМ!$D$10+'СЕТ СН'!$G$6-'СЕТ СН'!$G$23</f>
        <v>1974.04783776</v>
      </c>
      <c r="D69" s="36">
        <f>SUMIFS(СВЦЭМ!$D$39:$D$782,СВЦЭМ!$A$39:$A$782,$A69,СВЦЭМ!$B$39:$B$782,D$47)+'СЕТ СН'!$G$11+СВЦЭМ!$D$10+'СЕТ СН'!$G$6-'СЕТ СН'!$G$23</f>
        <v>1998.96842449</v>
      </c>
      <c r="E69" s="36">
        <f>SUMIFS(СВЦЭМ!$D$39:$D$782,СВЦЭМ!$A$39:$A$782,$A69,СВЦЭМ!$B$39:$B$782,E$47)+'СЕТ СН'!$G$11+СВЦЭМ!$D$10+'СЕТ СН'!$G$6-'СЕТ СН'!$G$23</f>
        <v>1975.80696281</v>
      </c>
      <c r="F69" s="36">
        <f>SUMIFS(СВЦЭМ!$D$39:$D$782,СВЦЭМ!$A$39:$A$782,$A69,СВЦЭМ!$B$39:$B$782,F$47)+'СЕТ СН'!$G$11+СВЦЭМ!$D$10+'СЕТ СН'!$G$6-'СЕТ СН'!$G$23</f>
        <v>1975.81000915</v>
      </c>
      <c r="G69" s="36">
        <f>SUMIFS(СВЦЭМ!$D$39:$D$782,СВЦЭМ!$A$39:$A$782,$A69,СВЦЭМ!$B$39:$B$782,G$47)+'СЕТ СН'!$G$11+СВЦЭМ!$D$10+'СЕТ СН'!$G$6-'СЕТ СН'!$G$23</f>
        <v>1983.9863902900001</v>
      </c>
      <c r="H69" s="36">
        <f>SUMIFS(СВЦЭМ!$D$39:$D$782,СВЦЭМ!$A$39:$A$782,$A69,СВЦЭМ!$B$39:$B$782,H$47)+'СЕТ СН'!$G$11+СВЦЭМ!$D$10+'СЕТ СН'!$G$6-'СЕТ СН'!$G$23</f>
        <v>1808.1318450400001</v>
      </c>
      <c r="I69" s="36">
        <f>SUMIFS(СВЦЭМ!$D$39:$D$782,СВЦЭМ!$A$39:$A$782,$A69,СВЦЭМ!$B$39:$B$782,I$47)+'СЕТ СН'!$G$11+СВЦЭМ!$D$10+'СЕТ СН'!$G$6-'СЕТ СН'!$G$23</f>
        <v>1779.5313680900001</v>
      </c>
      <c r="J69" s="36">
        <f>SUMIFS(СВЦЭМ!$D$39:$D$782,СВЦЭМ!$A$39:$A$782,$A69,СВЦЭМ!$B$39:$B$782,J$47)+'СЕТ СН'!$G$11+СВЦЭМ!$D$10+'СЕТ СН'!$G$6-'СЕТ СН'!$G$23</f>
        <v>1699.6835510000001</v>
      </c>
      <c r="K69" s="36">
        <f>SUMIFS(СВЦЭМ!$D$39:$D$782,СВЦЭМ!$A$39:$A$782,$A69,СВЦЭМ!$B$39:$B$782,K$47)+'СЕТ СН'!$G$11+СВЦЭМ!$D$10+'СЕТ СН'!$G$6-'СЕТ СН'!$G$23</f>
        <v>1679.5534664700001</v>
      </c>
      <c r="L69" s="36">
        <f>SUMIFS(СВЦЭМ!$D$39:$D$782,СВЦЭМ!$A$39:$A$782,$A69,СВЦЭМ!$B$39:$B$782,L$47)+'СЕТ СН'!$G$11+СВЦЭМ!$D$10+'СЕТ СН'!$G$6-'СЕТ СН'!$G$23</f>
        <v>1680.88808285</v>
      </c>
      <c r="M69" s="36">
        <f>SUMIFS(СВЦЭМ!$D$39:$D$782,СВЦЭМ!$A$39:$A$782,$A69,СВЦЭМ!$B$39:$B$782,M$47)+'СЕТ СН'!$G$11+СВЦЭМ!$D$10+'СЕТ СН'!$G$6-'СЕТ СН'!$G$23</f>
        <v>1717.7790890700001</v>
      </c>
      <c r="N69" s="36">
        <f>SUMIFS(СВЦЭМ!$D$39:$D$782,СВЦЭМ!$A$39:$A$782,$A69,СВЦЭМ!$B$39:$B$782,N$47)+'СЕТ СН'!$G$11+СВЦЭМ!$D$10+'СЕТ СН'!$G$6-'СЕТ СН'!$G$23</f>
        <v>1764.0094552100002</v>
      </c>
      <c r="O69" s="36">
        <f>SUMIFS(СВЦЭМ!$D$39:$D$782,СВЦЭМ!$A$39:$A$782,$A69,СВЦЭМ!$B$39:$B$782,O$47)+'СЕТ СН'!$G$11+СВЦЭМ!$D$10+'СЕТ СН'!$G$6-'СЕТ СН'!$G$23</f>
        <v>1768.7750263300002</v>
      </c>
      <c r="P69" s="36">
        <f>SUMIFS(СВЦЭМ!$D$39:$D$782,СВЦЭМ!$A$39:$A$782,$A69,СВЦЭМ!$B$39:$B$782,P$47)+'СЕТ СН'!$G$11+СВЦЭМ!$D$10+'СЕТ СН'!$G$6-'СЕТ СН'!$G$23</f>
        <v>1765.8434959000001</v>
      </c>
      <c r="Q69" s="36">
        <f>SUMIFS(СВЦЭМ!$D$39:$D$782,СВЦЭМ!$A$39:$A$782,$A69,СВЦЭМ!$B$39:$B$782,Q$47)+'СЕТ СН'!$G$11+СВЦЭМ!$D$10+'СЕТ СН'!$G$6-'СЕТ СН'!$G$23</f>
        <v>1764.32006329</v>
      </c>
      <c r="R69" s="36">
        <f>SUMIFS(СВЦЭМ!$D$39:$D$782,СВЦЭМ!$A$39:$A$782,$A69,СВЦЭМ!$B$39:$B$782,R$47)+'СЕТ СН'!$G$11+СВЦЭМ!$D$10+'СЕТ СН'!$G$6-'СЕТ СН'!$G$23</f>
        <v>1750.01174535</v>
      </c>
      <c r="S69" s="36">
        <f>SUMIFS(СВЦЭМ!$D$39:$D$782,СВЦЭМ!$A$39:$A$782,$A69,СВЦЭМ!$B$39:$B$782,S$47)+'СЕТ СН'!$G$11+СВЦЭМ!$D$10+'СЕТ СН'!$G$6-'СЕТ СН'!$G$23</f>
        <v>1726.79477539</v>
      </c>
      <c r="T69" s="36">
        <f>SUMIFS(СВЦЭМ!$D$39:$D$782,СВЦЭМ!$A$39:$A$782,$A69,СВЦЭМ!$B$39:$B$782,T$47)+'СЕТ СН'!$G$11+СВЦЭМ!$D$10+'СЕТ СН'!$G$6-'СЕТ СН'!$G$23</f>
        <v>1747.7133454100001</v>
      </c>
      <c r="U69" s="36">
        <f>SUMIFS(СВЦЭМ!$D$39:$D$782,СВЦЭМ!$A$39:$A$782,$A69,СВЦЭМ!$B$39:$B$782,U$47)+'СЕТ СН'!$G$11+СВЦЭМ!$D$10+'СЕТ СН'!$G$6-'СЕТ СН'!$G$23</f>
        <v>1719.8487873500001</v>
      </c>
      <c r="V69" s="36">
        <f>SUMIFS(СВЦЭМ!$D$39:$D$782,СВЦЭМ!$A$39:$A$782,$A69,СВЦЭМ!$B$39:$B$782,V$47)+'СЕТ СН'!$G$11+СВЦЭМ!$D$10+'СЕТ СН'!$G$6-'СЕТ СН'!$G$23</f>
        <v>1677.89361216</v>
      </c>
      <c r="W69" s="36">
        <f>SUMIFS(СВЦЭМ!$D$39:$D$782,СВЦЭМ!$A$39:$A$782,$A69,СВЦЭМ!$B$39:$B$782,W$47)+'СЕТ СН'!$G$11+СВЦЭМ!$D$10+'СЕТ СН'!$G$6-'СЕТ СН'!$G$23</f>
        <v>1713.3082364000002</v>
      </c>
      <c r="X69" s="36">
        <f>SUMIFS(СВЦЭМ!$D$39:$D$782,СВЦЭМ!$A$39:$A$782,$A69,СВЦЭМ!$B$39:$B$782,X$47)+'СЕТ СН'!$G$11+СВЦЭМ!$D$10+'СЕТ СН'!$G$6-'СЕТ СН'!$G$23</f>
        <v>1774.8115297900001</v>
      </c>
      <c r="Y69" s="36">
        <f>SUMIFS(СВЦЭМ!$D$39:$D$782,СВЦЭМ!$A$39:$A$782,$A69,СВЦЭМ!$B$39:$B$782,Y$47)+'СЕТ СН'!$G$11+СВЦЭМ!$D$10+'СЕТ СН'!$G$6-'СЕТ СН'!$G$23</f>
        <v>1861.8411097200001</v>
      </c>
    </row>
    <row r="70" spans="1:26" ht="15.75" x14ac:dyDescent="0.2">
      <c r="A70" s="35">
        <f t="shared" si="1"/>
        <v>45100</v>
      </c>
      <c r="B70" s="36">
        <f>SUMIFS(СВЦЭМ!$D$39:$D$782,СВЦЭМ!$A$39:$A$782,$A70,СВЦЭМ!$B$39:$B$782,B$47)+'СЕТ СН'!$G$11+СВЦЭМ!$D$10+'СЕТ СН'!$G$6-'СЕТ СН'!$G$23</f>
        <v>1878.4366488200001</v>
      </c>
      <c r="C70" s="36">
        <f>SUMIFS(СВЦЭМ!$D$39:$D$782,СВЦЭМ!$A$39:$A$782,$A70,СВЦЭМ!$B$39:$B$782,C$47)+'СЕТ СН'!$G$11+СВЦЭМ!$D$10+'СЕТ СН'!$G$6-'СЕТ СН'!$G$23</f>
        <v>2001.44459882</v>
      </c>
      <c r="D70" s="36">
        <f>SUMIFS(СВЦЭМ!$D$39:$D$782,СВЦЭМ!$A$39:$A$782,$A70,СВЦЭМ!$B$39:$B$782,D$47)+'СЕТ СН'!$G$11+СВЦЭМ!$D$10+'СЕТ СН'!$G$6-'СЕТ СН'!$G$23</f>
        <v>2066.2969156300001</v>
      </c>
      <c r="E70" s="36">
        <f>SUMIFS(СВЦЭМ!$D$39:$D$782,СВЦЭМ!$A$39:$A$782,$A70,СВЦЭМ!$B$39:$B$782,E$47)+'СЕТ СН'!$G$11+СВЦЭМ!$D$10+'СЕТ СН'!$G$6-'СЕТ СН'!$G$23</f>
        <v>2042.41324674</v>
      </c>
      <c r="F70" s="36">
        <f>SUMIFS(СВЦЭМ!$D$39:$D$782,СВЦЭМ!$A$39:$A$782,$A70,СВЦЭМ!$B$39:$B$782,F$47)+'СЕТ СН'!$G$11+СВЦЭМ!$D$10+'СЕТ СН'!$G$6-'СЕТ СН'!$G$23</f>
        <v>2030.59094581</v>
      </c>
      <c r="G70" s="36">
        <f>SUMIFS(СВЦЭМ!$D$39:$D$782,СВЦЭМ!$A$39:$A$782,$A70,СВЦЭМ!$B$39:$B$782,G$47)+'СЕТ СН'!$G$11+СВЦЭМ!$D$10+'СЕТ СН'!$G$6-'СЕТ СН'!$G$23</f>
        <v>1941.6769646800001</v>
      </c>
      <c r="H70" s="36">
        <f>SUMIFS(СВЦЭМ!$D$39:$D$782,СВЦЭМ!$A$39:$A$782,$A70,СВЦЭМ!$B$39:$B$782,H$47)+'СЕТ СН'!$G$11+СВЦЭМ!$D$10+'СЕТ СН'!$G$6-'СЕТ СН'!$G$23</f>
        <v>1816.9264343300001</v>
      </c>
      <c r="I70" s="36">
        <f>SUMIFS(СВЦЭМ!$D$39:$D$782,СВЦЭМ!$A$39:$A$782,$A70,СВЦЭМ!$B$39:$B$782,I$47)+'СЕТ СН'!$G$11+СВЦЭМ!$D$10+'СЕТ СН'!$G$6-'СЕТ СН'!$G$23</f>
        <v>1688.31289352</v>
      </c>
      <c r="J70" s="36">
        <f>SUMIFS(СВЦЭМ!$D$39:$D$782,СВЦЭМ!$A$39:$A$782,$A70,СВЦЭМ!$B$39:$B$782,J$47)+'СЕТ СН'!$G$11+СВЦЭМ!$D$10+'СЕТ СН'!$G$6-'СЕТ СН'!$G$23</f>
        <v>1626.5375918100001</v>
      </c>
      <c r="K70" s="36">
        <f>SUMIFS(СВЦЭМ!$D$39:$D$782,СВЦЭМ!$A$39:$A$782,$A70,СВЦЭМ!$B$39:$B$782,K$47)+'СЕТ СН'!$G$11+СВЦЭМ!$D$10+'СЕТ СН'!$G$6-'СЕТ СН'!$G$23</f>
        <v>1565.59936391</v>
      </c>
      <c r="L70" s="36">
        <f>SUMIFS(СВЦЭМ!$D$39:$D$782,СВЦЭМ!$A$39:$A$782,$A70,СВЦЭМ!$B$39:$B$782,L$47)+'СЕТ СН'!$G$11+СВЦЭМ!$D$10+'СЕТ СН'!$G$6-'СЕТ СН'!$G$23</f>
        <v>1518.4015316100001</v>
      </c>
      <c r="M70" s="36">
        <f>SUMIFS(СВЦЭМ!$D$39:$D$782,СВЦЭМ!$A$39:$A$782,$A70,СВЦЭМ!$B$39:$B$782,M$47)+'СЕТ СН'!$G$11+СВЦЭМ!$D$10+'СЕТ СН'!$G$6-'СЕТ СН'!$G$23</f>
        <v>1535.5336829800001</v>
      </c>
      <c r="N70" s="36">
        <f>SUMIFS(СВЦЭМ!$D$39:$D$782,СВЦЭМ!$A$39:$A$782,$A70,СВЦЭМ!$B$39:$B$782,N$47)+'СЕТ СН'!$G$11+СВЦЭМ!$D$10+'СЕТ СН'!$G$6-'СЕТ СН'!$G$23</f>
        <v>1570.4666948900001</v>
      </c>
      <c r="O70" s="36">
        <f>SUMIFS(СВЦЭМ!$D$39:$D$782,СВЦЭМ!$A$39:$A$782,$A70,СВЦЭМ!$B$39:$B$782,O$47)+'СЕТ СН'!$G$11+СВЦЭМ!$D$10+'СЕТ СН'!$G$6-'СЕТ СН'!$G$23</f>
        <v>1602.2627732800001</v>
      </c>
      <c r="P70" s="36">
        <f>SUMIFS(СВЦЭМ!$D$39:$D$782,СВЦЭМ!$A$39:$A$782,$A70,СВЦЭМ!$B$39:$B$782,P$47)+'СЕТ СН'!$G$11+СВЦЭМ!$D$10+'СЕТ СН'!$G$6-'СЕТ СН'!$G$23</f>
        <v>1615.3036186000002</v>
      </c>
      <c r="Q70" s="36">
        <f>SUMIFS(СВЦЭМ!$D$39:$D$782,СВЦЭМ!$A$39:$A$782,$A70,СВЦЭМ!$B$39:$B$782,Q$47)+'СЕТ СН'!$G$11+СВЦЭМ!$D$10+'СЕТ СН'!$G$6-'СЕТ СН'!$G$23</f>
        <v>1624.7731360800001</v>
      </c>
      <c r="R70" s="36">
        <f>SUMIFS(СВЦЭМ!$D$39:$D$782,СВЦЭМ!$A$39:$A$782,$A70,СВЦЭМ!$B$39:$B$782,R$47)+'СЕТ СН'!$G$11+СВЦЭМ!$D$10+'СЕТ СН'!$G$6-'СЕТ СН'!$G$23</f>
        <v>1599.53190763</v>
      </c>
      <c r="S70" s="36">
        <f>SUMIFS(СВЦЭМ!$D$39:$D$782,СВЦЭМ!$A$39:$A$782,$A70,СВЦЭМ!$B$39:$B$782,S$47)+'СЕТ СН'!$G$11+СВЦЭМ!$D$10+'СЕТ СН'!$G$6-'СЕТ СН'!$G$23</f>
        <v>1586.4861080800001</v>
      </c>
      <c r="T70" s="36">
        <f>SUMIFS(СВЦЭМ!$D$39:$D$782,СВЦЭМ!$A$39:$A$782,$A70,СВЦЭМ!$B$39:$B$782,T$47)+'СЕТ СН'!$G$11+СВЦЭМ!$D$10+'СЕТ СН'!$G$6-'СЕТ СН'!$G$23</f>
        <v>1584.9946069600001</v>
      </c>
      <c r="U70" s="36">
        <f>SUMIFS(СВЦЭМ!$D$39:$D$782,СВЦЭМ!$A$39:$A$782,$A70,СВЦЭМ!$B$39:$B$782,U$47)+'СЕТ СН'!$G$11+СВЦЭМ!$D$10+'СЕТ СН'!$G$6-'СЕТ СН'!$G$23</f>
        <v>1594.68446234</v>
      </c>
      <c r="V70" s="36">
        <f>SUMIFS(СВЦЭМ!$D$39:$D$782,СВЦЭМ!$A$39:$A$782,$A70,СВЦЭМ!$B$39:$B$782,V$47)+'СЕТ СН'!$G$11+СВЦЭМ!$D$10+'СЕТ СН'!$G$6-'СЕТ СН'!$G$23</f>
        <v>1598.1501219000002</v>
      </c>
      <c r="W70" s="36">
        <f>SUMIFS(СВЦЭМ!$D$39:$D$782,СВЦЭМ!$A$39:$A$782,$A70,СВЦЭМ!$B$39:$B$782,W$47)+'СЕТ СН'!$G$11+СВЦЭМ!$D$10+'СЕТ СН'!$G$6-'СЕТ СН'!$G$23</f>
        <v>1578.7482801900001</v>
      </c>
      <c r="X70" s="36">
        <f>SUMIFS(СВЦЭМ!$D$39:$D$782,СВЦЭМ!$A$39:$A$782,$A70,СВЦЭМ!$B$39:$B$782,X$47)+'СЕТ СН'!$G$11+СВЦЭМ!$D$10+'СЕТ СН'!$G$6-'СЕТ СН'!$G$23</f>
        <v>1608.5914802300001</v>
      </c>
      <c r="Y70" s="36">
        <f>SUMIFS(СВЦЭМ!$D$39:$D$782,СВЦЭМ!$A$39:$A$782,$A70,СВЦЭМ!$B$39:$B$782,Y$47)+'СЕТ СН'!$G$11+СВЦЭМ!$D$10+'СЕТ СН'!$G$6-'СЕТ СН'!$G$23</f>
        <v>1760.29247424</v>
      </c>
    </row>
    <row r="71" spans="1:26" ht="15.75" x14ac:dyDescent="0.2">
      <c r="A71" s="35">
        <f t="shared" si="1"/>
        <v>45101</v>
      </c>
      <c r="B71" s="36">
        <f>SUMIFS(СВЦЭМ!$D$39:$D$782,СВЦЭМ!$A$39:$A$782,$A71,СВЦЭМ!$B$39:$B$782,B$47)+'СЕТ СН'!$G$11+СВЦЭМ!$D$10+'СЕТ СН'!$G$6-'СЕТ СН'!$G$23</f>
        <v>1735.7328315300001</v>
      </c>
      <c r="C71" s="36">
        <f>SUMIFS(СВЦЭМ!$D$39:$D$782,СВЦЭМ!$A$39:$A$782,$A71,СВЦЭМ!$B$39:$B$782,C$47)+'СЕТ СН'!$G$11+СВЦЭМ!$D$10+'СЕТ СН'!$G$6-'СЕТ СН'!$G$23</f>
        <v>1821.31345921</v>
      </c>
      <c r="D71" s="36">
        <f>SUMIFS(СВЦЭМ!$D$39:$D$782,СВЦЭМ!$A$39:$A$782,$A71,СВЦЭМ!$B$39:$B$782,D$47)+'СЕТ СН'!$G$11+СВЦЭМ!$D$10+'СЕТ СН'!$G$6-'СЕТ СН'!$G$23</f>
        <v>1903.88065725</v>
      </c>
      <c r="E71" s="36">
        <f>SUMIFS(СВЦЭМ!$D$39:$D$782,СВЦЭМ!$A$39:$A$782,$A71,СВЦЭМ!$B$39:$B$782,E$47)+'СЕТ СН'!$G$11+СВЦЭМ!$D$10+'СЕТ СН'!$G$6-'СЕТ СН'!$G$23</f>
        <v>1901.7041730000001</v>
      </c>
      <c r="F71" s="36">
        <f>SUMIFS(СВЦЭМ!$D$39:$D$782,СВЦЭМ!$A$39:$A$782,$A71,СВЦЭМ!$B$39:$B$782,F$47)+'СЕТ СН'!$G$11+СВЦЭМ!$D$10+'СЕТ СН'!$G$6-'СЕТ СН'!$G$23</f>
        <v>1899.11667139</v>
      </c>
      <c r="G71" s="36">
        <f>SUMIFS(СВЦЭМ!$D$39:$D$782,СВЦЭМ!$A$39:$A$782,$A71,СВЦЭМ!$B$39:$B$782,G$47)+'СЕТ СН'!$G$11+СВЦЭМ!$D$10+'СЕТ СН'!$G$6-'СЕТ СН'!$G$23</f>
        <v>1901.76318537</v>
      </c>
      <c r="H71" s="36">
        <f>SUMIFS(СВЦЭМ!$D$39:$D$782,СВЦЭМ!$A$39:$A$782,$A71,СВЦЭМ!$B$39:$B$782,H$47)+'СЕТ СН'!$G$11+СВЦЭМ!$D$10+'СЕТ СН'!$G$6-'СЕТ СН'!$G$23</f>
        <v>1857.5640967300001</v>
      </c>
      <c r="I71" s="36">
        <f>SUMIFS(СВЦЭМ!$D$39:$D$782,СВЦЭМ!$A$39:$A$782,$A71,СВЦЭМ!$B$39:$B$782,I$47)+'СЕТ СН'!$G$11+СВЦЭМ!$D$10+'СЕТ СН'!$G$6-'СЕТ СН'!$G$23</f>
        <v>1804.21683364</v>
      </c>
      <c r="J71" s="36">
        <f>SUMIFS(СВЦЭМ!$D$39:$D$782,СВЦЭМ!$A$39:$A$782,$A71,СВЦЭМ!$B$39:$B$782,J$47)+'СЕТ СН'!$G$11+СВЦЭМ!$D$10+'СЕТ СН'!$G$6-'СЕТ СН'!$G$23</f>
        <v>1700.1290209700001</v>
      </c>
      <c r="K71" s="36">
        <f>SUMIFS(СВЦЭМ!$D$39:$D$782,СВЦЭМ!$A$39:$A$782,$A71,СВЦЭМ!$B$39:$B$782,K$47)+'СЕТ СН'!$G$11+СВЦЭМ!$D$10+'СЕТ СН'!$G$6-'СЕТ СН'!$G$23</f>
        <v>1621.6523219400001</v>
      </c>
      <c r="L71" s="36">
        <f>SUMIFS(СВЦЭМ!$D$39:$D$782,СВЦЭМ!$A$39:$A$782,$A71,СВЦЭМ!$B$39:$B$782,L$47)+'СЕТ СН'!$G$11+СВЦЭМ!$D$10+'СЕТ СН'!$G$6-'СЕТ СН'!$G$23</f>
        <v>1611.41332048</v>
      </c>
      <c r="M71" s="36">
        <f>SUMIFS(СВЦЭМ!$D$39:$D$782,СВЦЭМ!$A$39:$A$782,$A71,СВЦЭМ!$B$39:$B$782,M$47)+'СЕТ СН'!$G$11+СВЦЭМ!$D$10+'СЕТ СН'!$G$6-'СЕТ СН'!$G$23</f>
        <v>1636.91548309</v>
      </c>
      <c r="N71" s="36">
        <f>SUMIFS(СВЦЭМ!$D$39:$D$782,СВЦЭМ!$A$39:$A$782,$A71,СВЦЭМ!$B$39:$B$782,N$47)+'СЕТ СН'!$G$11+СВЦЭМ!$D$10+'СЕТ СН'!$G$6-'СЕТ СН'!$G$23</f>
        <v>1698.81888273</v>
      </c>
      <c r="O71" s="36">
        <f>SUMIFS(СВЦЭМ!$D$39:$D$782,СВЦЭМ!$A$39:$A$782,$A71,СВЦЭМ!$B$39:$B$782,O$47)+'СЕТ СН'!$G$11+СВЦЭМ!$D$10+'СЕТ СН'!$G$6-'СЕТ СН'!$G$23</f>
        <v>1740.09189386</v>
      </c>
      <c r="P71" s="36">
        <f>SUMIFS(СВЦЭМ!$D$39:$D$782,СВЦЭМ!$A$39:$A$782,$A71,СВЦЭМ!$B$39:$B$782,P$47)+'СЕТ СН'!$G$11+СВЦЭМ!$D$10+'СЕТ СН'!$G$6-'СЕТ СН'!$G$23</f>
        <v>1745.38734445</v>
      </c>
      <c r="Q71" s="36">
        <f>SUMIFS(СВЦЭМ!$D$39:$D$782,СВЦЭМ!$A$39:$A$782,$A71,СВЦЭМ!$B$39:$B$782,Q$47)+'СЕТ СН'!$G$11+СВЦЭМ!$D$10+'СЕТ СН'!$G$6-'СЕТ СН'!$G$23</f>
        <v>1757.6837519600001</v>
      </c>
      <c r="R71" s="36">
        <f>SUMIFS(СВЦЭМ!$D$39:$D$782,СВЦЭМ!$A$39:$A$782,$A71,СВЦЭМ!$B$39:$B$782,R$47)+'СЕТ СН'!$G$11+СВЦЭМ!$D$10+'СЕТ СН'!$G$6-'СЕТ СН'!$G$23</f>
        <v>1733.5815601500001</v>
      </c>
      <c r="S71" s="36">
        <f>SUMIFS(СВЦЭМ!$D$39:$D$782,СВЦЭМ!$A$39:$A$782,$A71,СВЦЭМ!$B$39:$B$782,S$47)+'СЕТ СН'!$G$11+СВЦЭМ!$D$10+'СЕТ СН'!$G$6-'СЕТ СН'!$G$23</f>
        <v>1717.7828801200001</v>
      </c>
      <c r="T71" s="36">
        <f>SUMIFS(СВЦЭМ!$D$39:$D$782,СВЦЭМ!$A$39:$A$782,$A71,СВЦЭМ!$B$39:$B$782,T$47)+'СЕТ СН'!$G$11+СВЦЭМ!$D$10+'СЕТ СН'!$G$6-'СЕТ СН'!$G$23</f>
        <v>1740.57336717</v>
      </c>
      <c r="U71" s="36">
        <f>SUMIFS(СВЦЭМ!$D$39:$D$782,СВЦЭМ!$A$39:$A$782,$A71,СВЦЭМ!$B$39:$B$782,U$47)+'СЕТ СН'!$G$11+СВЦЭМ!$D$10+'СЕТ СН'!$G$6-'СЕТ СН'!$G$23</f>
        <v>1755.9677284300001</v>
      </c>
      <c r="V71" s="36">
        <f>SUMIFS(СВЦЭМ!$D$39:$D$782,СВЦЭМ!$A$39:$A$782,$A71,СВЦЭМ!$B$39:$B$782,V$47)+'СЕТ СН'!$G$11+СВЦЭМ!$D$10+'СЕТ СН'!$G$6-'СЕТ СН'!$G$23</f>
        <v>1755.87501122</v>
      </c>
      <c r="W71" s="36">
        <f>SUMIFS(СВЦЭМ!$D$39:$D$782,СВЦЭМ!$A$39:$A$782,$A71,СВЦЭМ!$B$39:$B$782,W$47)+'СЕТ СН'!$G$11+СВЦЭМ!$D$10+'СЕТ СН'!$G$6-'СЕТ СН'!$G$23</f>
        <v>1721.9124745900001</v>
      </c>
      <c r="X71" s="36">
        <f>SUMIFS(СВЦЭМ!$D$39:$D$782,СВЦЭМ!$A$39:$A$782,$A71,СВЦЭМ!$B$39:$B$782,X$47)+'СЕТ СН'!$G$11+СВЦЭМ!$D$10+'СЕТ СН'!$G$6-'СЕТ СН'!$G$23</f>
        <v>1754.0304176700001</v>
      </c>
      <c r="Y71" s="36">
        <f>SUMIFS(СВЦЭМ!$D$39:$D$782,СВЦЭМ!$A$39:$A$782,$A71,СВЦЭМ!$B$39:$B$782,Y$47)+'СЕТ СН'!$G$11+СВЦЭМ!$D$10+'СЕТ СН'!$G$6-'СЕТ СН'!$G$23</f>
        <v>1834.97560486</v>
      </c>
    </row>
    <row r="72" spans="1:26" ht="15.75" x14ac:dyDescent="0.2">
      <c r="A72" s="35">
        <f t="shared" si="1"/>
        <v>45102</v>
      </c>
      <c r="B72" s="36">
        <f>SUMIFS(СВЦЭМ!$D$39:$D$782,СВЦЭМ!$A$39:$A$782,$A72,СВЦЭМ!$B$39:$B$782,B$47)+'СЕТ СН'!$G$11+СВЦЭМ!$D$10+'СЕТ СН'!$G$6-'СЕТ СН'!$G$23</f>
        <v>1835.57232142</v>
      </c>
      <c r="C72" s="36">
        <f>SUMIFS(СВЦЭМ!$D$39:$D$782,СВЦЭМ!$A$39:$A$782,$A72,СВЦЭМ!$B$39:$B$782,C$47)+'СЕТ СН'!$G$11+СВЦЭМ!$D$10+'СЕТ СН'!$G$6-'СЕТ СН'!$G$23</f>
        <v>1909.04288643</v>
      </c>
      <c r="D72" s="36">
        <f>SUMIFS(СВЦЭМ!$D$39:$D$782,СВЦЭМ!$A$39:$A$782,$A72,СВЦЭМ!$B$39:$B$782,D$47)+'СЕТ СН'!$G$11+СВЦЭМ!$D$10+'СЕТ СН'!$G$6-'СЕТ СН'!$G$23</f>
        <v>1949.3326890200001</v>
      </c>
      <c r="E72" s="36">
        <f>SUMIFS(СВЦЭМ!$D$39:$D$782,СВЦЭМ!$A$39:$A$782,$A72,СВЦЭМ!$B$39:$B$782,E$47)+'СЕТ СН'!$G$11+СВЦЭМ!$D$10+'СЕТ СН'!$G$6-'СЕТ СН'!$G$23</f>
        <v>2022.64688213</v>
      </c>
      <c r="F72" s="36">
        <f>SUMIFS(СВЦЭМ!$D$39:$D$782,СВЦЭМ!$A$39:$A$782,$A72,СВЦЭМ!$B$39:$B$782,F$47)+'СЕТ СН'!$G$11+СВЦЭМ!$D$10+'СЕТ СН'!$G$6-'СЕТ СН'!$G$23</f>
        <v>2024.7064396000001</v>
      </c>
      <c r="G72" s="36">
        <f>SUMIFS(СВЦЭМ!$D$39:$D$782,СВЦЭМ!$A$39:$A$782,$A72,СВЦЭМ!$B$39:$B$782,G$47)+'СЕТ СН'!$G$11+СВЦЭМ!$D$10+'СЕТ СН'!$G$6-'СЕТ СН'!$G$23</f>
        <v>1917.1409285700001</v>
      </c>
      <c r="H72" s="36">
        <f>SUMIFS(СВЦЭМ!$D$39:$D$782,СВЦЭМ!$A$39:$A$782,$A72,СВЦЭМ!$B$39:$B$782,H$47)+'СЕТ СН'!$G$11+СВЦЭМ!$D$10+'СЕТ СН'!$G$6-'СЕТ СН'!$G$23</f>
        <v>1855.5688061800001</v>
      </c>
      <c r="I72" s="36">
        <f>SUMIFS(СВЦЭМ!$D$39:$D$782,СВЦЭМ!$A$39:$A$782,$A72,СВЦЭМ!$B$39:$B$782,I$47)+'СЕТ СН'!$G$11+СВЦЭМ!$D$10+'СЕТ СН'!$G$6-'СЕТ СН'!$G$23</f>
        <v>1827.5236770700001</v>
      </c>
      <c r="J72" s="36">
        <f>SUMIFS(СВЦЭМ!$D$39:$D$782,СВЦЭМ!$A$39:$A$782,$A72,СВЦЭМ!$B$39:$B$782,J$47)+'СЕТ СН'!$G$11+СВЦЭМ!$D$10+'СЕТ СН'!$G$6-'СЕТ СН'!$G$23</f>
        <v>1798.4050105200001</v>
      </c>
      <c r="K72" s="36">
        <f>SUMIFS(СВЦЭМ!$D$39:$D$782,СВЦЭМ!$A$39:$A$782,$A72,СВЦЭМ!$B$39:$B$782,K$47)+'СЕТ СН'!$G$11+СВЦЭМ!$D$10+'СЕТ СН'!$G$6-'СЕТ СН'!$G$23</f>
        <v>1712.9931469400001</v>
      </c>
      <c r="L72" s="36">
        <f>SUMIFS(СВЦЭМ!$D$39:$D$782,СВЦЭМ!$A$39:$A$782,$A72,СВЦЭМ!$B$39:$B$782,L$47)+'СЕТ СН'!$G$11+СВЦЭМ!$D$10+'СЕТ СН'!$G$6-'СЕТ СН'!$G$23</f>
        <v>1626.75927637</v>
      </c>
      <c r="M72" s="36">
        <f>SUMIFS(СВЦЭМ!$D$39:$D$782,СВЦЭМ!$A$39:$A$782,$A72,СВЦЭМ!$B$39:$B$782,M$47)+'СЕТ СН'!$G$11+СВЦЭМ!$D$10+'СЕТ СН'!$G$6-'СЕТ СН'!$G$23</f>
        <v>1650.95642851</v>
      </c>
      <c r="N72" s="36">
        <f>SUMIFS(СВЦЭМ!$D$39:$D$782,СВЦЭМ!$A$39:$A$782,$A72,СВЦЭМ!$B$39:$B$782,N$47)+'СЕТ СН'!$G$11+СВЦЭМ!$D$10+'СЕТ СН'!$G$6-'СЕТ СН'!$G$23</f>
        <v>1658.0599931900001</v>
      </c>
      <c r="O72" s="36">
        <f>SUMIFS(СВЦЭМ!$D$39:$D$782,СВЦЭМ!$A$39:$A$782,$A72,СВЦЭМ!$B$39:$B$782,O$47)+'СЕТ СН'!$G$11+СВЦЭМ!$D$10+'СЕТ СН'!$G$6-'СЕТ СН'!$G$23</f>
        <v>1670.85864148</v>
      </c>
      <c r="P72" s="36">
        <f>SUMIFS(СВЦЭМ!$D$39:$D$782,СВЦЭМ!$A$39:$A$782,$A72,СВЦЭМ!$B$39:$B$782,P$47)+'СЕТ СН'!$G$11+СВЦЭМ!$D$10+'СЕТ СН'!$G$6-'СЕТ СН'!$G$23</f>
        <v>1679.88431109</v>
      </c>
      <c r="Q72" s="36">
        <f>SUMIFS(СВЦЭМ!$D$39:$D$782,СВЦЭМ!$A$39:$A$782,$A72,СВЦЭМ!$B$39:$B$782,Q$47)+'СЕТ СН'!$G$11+СВЦЭМ!$D$10+'СЕТ СН'!$G$6-'СЕТ СН'!$G$23</f>
        <v>1688.03717005</v>
      </c>
      <c r="R72" s="36">
        <f>SUMIFS(СВЦЭМ!$D$39:$D$782,СВЦЭМ!$A$39:$A$782,$A72,СВЦЭМ!$B$39:$B$782,R$47)+'СЕТ СН'!$G$11+СВЦЭМ!$D$10+'СЕТ СН'!$G$6-'СЕТ СН'!$G$23</f>
        <v>1672.2675922800001</v>
      </c>
      <c r="S72" s="36">
        <f>SUMIFS(СВЦЭМ!$D$39:$D$782,СВЦЭМ!$A$39:$A$782,$A72,СВЦЭМ!$B$39:$B$782,S$47)+'СЕТ СН'!$G$11+СВЦЭМ!$D$10+'СЕТ СН'!$G$6-'СЕТ СН'!$G$23</f>
        <v>1666.9761382300001</v>
      </c>
      <c r="T72" s="36">
        <f>SUMIFS(СВЦЭМ!$D$39:$D$782,СВЦЭМ!$A$39:$A$782,$A72,СВЦЭМ!$B$39:$B$782,T$47)+'СЕТ СН'!$G$11+СВЦЭМ!$D$10+'СЕТ СН'!$G$6-'СЕТ СН'!$G$23</f>
        <v>1659.38848874</v>
      </c>
      <c r="U72" s="36">
        <f>SUMIFS(СВЦЭМ!$D$39:$D$782,СВЦЭМ!$A$39:$A$782,$A72,СВЦЭМ!$B$39:$B$782,U$47)+'СЕТ СН'!$G$11+СВЦЭМ!$D$10+'СЕТ СН'!$G$6-'СЕТ СН'!$G$23</f>
        <v>1664.07714175</v>
      </c>
      <c r="V72" s="36">
        <f>SUMIFS(СВЦЭМ!$D$39:$D$782,СВЦЭМ!$A$39:$A$782,$A72,СВЦЭМ!$B$39:$B$782,V$47)+'СЕТ СН'!$G$11+СВЦЭМ!$D$10+'СЕТ СН'!$G$6-'СЕТ СН'!$G$23</f>
        <v>1678.1397764000001</v>
      </c>
      <c r="W72" s="36">
        <f>SUMIFS(СВЦЭМ!$D$39:$D$782,СВЦЭМ!$A$39:$A$782,$A72,СВЦЭМ!$B$39:$B$782,W$47)+'СЕТ СН'!$G$11+СВЦЭМ!$D$10+'СЕТ СН'!$G$6-'СЕТ СН'!$G$23</f>
        <v>1644.4345651000001</v>
      </c>
      <c r="X72" s="36">
        <f>SUMIFS(СВЦЭМ!$D$39:$D$782,СВЦЭМ!$A$39:$A$782,$A72,СВЦЭМ!$B$39:$B$782,X$47)+'СЕТ СН'!$G$11+СВЦЭМ!$D$10+'СЕТ СН'!$G$6-'СЕТ СН'!$G$23</f>
        <v>1673.66916188</v>
      </c>
      <c r="Y72" s="36">
        <f>SUMIFS(СВЦЭМ!$D$39:$D$782,СВЦЭМ!$A$39:$A$782,$A72,СВЦЭМ!$B$39:$B$782,Y$47)+'СЕТ СН'!$G$11+СВЦЭМ!$D$10+'СЕТ СН'!$G$6-'СЕТ СН'!$G$23</f>
        <v>1825.7272170400001</v>
      </c>
    </row>
    <row r="73" spans="1:26" ht="15.75" x14ac:dyDescent="0.2">
      <c r="A73" s="35">
        <f t="shared" si="1"/>
        <v>45103</v>
      </c>
      <c r="B73" s="36">
        <f>SUMIFS(СВЦЭМ!$D$39:$D$782,СВЦЭМ!$A$39:$A$782,$A73,СВЦЭМ!$B$39:$B$782,B$47)+'СЕТ СН'!$G$11+СВЦЭМ!$D$10+'СЕТ СН'!$G$6-'СЕТ СН'!$G$23</f>
        <v>1941.9971150000001</v>
      </c>
      <c r="C73" s="36">
        <f>SUMIFS(СВЦЭМ!$D$39:$D$782,СВЦЭМ!$A$39:$A$782,$A73,СВЦЭМ!$B$39:$B$782,C$47)+'СЕТ СН'!$G$11+СВЦЭМ!$D$10+'СЕТ СН'!$G$6-'СЕТ СН'!$G$23</f>
        <v>2020.10184888</v>
      </c>
      <c r="D73" s="36">
        <f>SUMIFS(СВЦЭМ!$D$39:$D$782,СВЦЭМ!$A$39:$A$782,$A73,СВЦЭМ!$B$39:$B$782,D$47)+'СЕТ СН'!$G$11+СВЦЭМ!$D$10+'СЕТ СН'!$G$6-'СЕТ СН'!$G$23</f>
        <v>2057.6882484500002</v>
      </c>
      <c r="E73" s="36">
        <f>SUMIFS(СВЦЭМ!$D$39:$D$782,СВЦЭМ!$A$39:$A$782,$A73,СВЦЭМ!$B$39:$B$782,E$47)+'СЕТ СН'!$G$11+СВЦЭМ!$D$10+'СЕТ СН'!$G$6-'СЕТ СН'!$G$23</f>
        <v>2038.36151946</v>
      </c>
      <c r="F73" s="36">
        <f>SUMIFS(СВЦЭМ!$D$39:$D$782,СВЦЭМ!$A$39:$A$782,$A73,СВЦЭМ!$B$39:$B$782,F$47)+'СЕТ СН'!$G$11+СВЦЭМ!$D$10+'СЕТ СН'!$G$6-'СЕТ СН'!$G$23</f>
        <v>2032.4886961700001</v>
      </c>
      <c r="G73" s="36">
        <f>SUMIFS(СВЦЭМ!$D$39:$D$782,СВЦЭМ!$A$39:$A$782,$A73,СВЦЭМ!$B$39:$B$782,G$47)+'СЕТ СН'!$G$11+СВЦЭМ!$D$10+'СЕТ СН'!$G$6-'СЕТ СН'!$G$23</f>
        <v>2037.44878995</v>
      </c>
      <c r="H73" s="36">
        <f>SUMIFS(СВЦЭМ!$D$39:$D$782,СВЦЭМ!$A$39:$A$782,$A73,СВЦЭМ!$B$39:$B$782,H$47)+'СЕТ СН'!$G$11+СВЦЭМ!$D$10+'СЕТ СН'!$G$6-'СЕТ СН'!$G$23</f>
        <v>1915.2474523000001</v>
      </c>
      <c r="I73" s="36">
        <f>SUMIFS(СВЦЭМ!$D$39:$D$782,СВЦЭМ!$A$39:$A$782,$A73,СВЦЭМ!$B$39:$B$782,I$47)+'СЕТ СН'!$G$11+СВЦЭМ!$D$10+'СЕТ СН'!$G$6-'СЕТ СН'!$G$23</f>
        <v>1714.76200438</v>
      </c>
      <c r="J73" s="36">
        <f>SUMIFS(СВЦЭМ!$D$39:$D$782,СВЦЭМ!$A$39:$A$782,$A73,СВЦЭМ!$B$39:$B$782,J$47)+'СЕТ СН'!$G$11+СВЦЭМ!$D$10+'СЕТ СН'!$G$6-'СЕТ СН'!$G$23</f>
        <v>1623.72313027</v>
      </c>
      <c r="K73" s="36">
        <f>SUMIFS(СВЦЭМ!$D$39:$D$782,СВЦЭМ!$A$39:$A$782,$A73,СВЦЭМ!$B$39:$B$782,K$47)+'СЕТ СН'!$G$11+СВЦЭМ!$D$10+'СЕТ СН'!$G$6-'СЕТ СН'!$G$23</f>
        <v>1580.312195</v>
      </c>
      <c r="L73" s="36">
        <f>SUMIFS(СВЦЭМ!$D$39:$D$782,СВЦЭМ!$A$39:$A$782,$A73,СВЦЭМ!$B$39:$B$782,L$47)+'СЕТ СН'!$G$11+СВЦЭМ!$D$10+'СЕТ СН'!$G$6-'СЕТ СН'!$G$23</f>
        <v>1557.21008891</v>
      </c>
      <c r="M73" s="36">
        <f>SUMIFS(СВЦЭМ!$D$39:$D$782,СВЦЭМ!$A$39:$A$782,$A73,СВЦЭМ!$B$39:$B$782,M$47)+'СЕТ СН'!$G$11+СВЦЭМ!$D$10+'СЕТ СН'!$G$6-'СЕТ СН'!$G$23</f>
        <v>1574.46980672</v>
      </c>
      <c r="N73" s="36">
        <f>SUMIFS(СВЦЭМ!$D$39:$D$782,СВЦЭМ!$A$39:$A$782,$A73,СВЦЭМ!$B$39:$B$782,N$47)+'СЕТ СН'!$G$11+СВЦЭМ!$D$10+'СЕТ СН'!$G$6-'СЕТ СН'!$G$23</f>
        <v>1604.3215630900002</v>
      </c>
      <c r="O73" s="36">
        <f>SUMIFS(СВЦЭМ!$D$39:$D$782,СВЦЭМ!$A$39:$A$782,$A73,СВЦЭМ!$B$39:$B$782,O$47)+'СЕТ СН'!$G$11+СВЦЭМ!$D$10+'СЕТ СН'!$G$6-'СЕТ СН'!$G$23</f>
        <v>1600.12542229</v>
      </c>
      <c r="P73" s="36">
        <f>SUMIFS(СВЦЭМ!$D$39:$D$782,СВЦЭМ!$A$39:$A$782,$A73,СВЦЭМ!$B$39:$B$782,P$47)+'СЕТ СН'!$G$11+СВЦЭМ!$D$10+'СЕТ СН'!$G$6-'СЕТ СН'!$G$23</f>
        <v>1608.99472937</v>
      </c>
      <c r="Q73" s="36">
        <f>SUMIFS(СВЦЭМ!$D$39:$D$782,СВЦЭМ!$A$39:$A$782,$A73,СВЦЭМ!$B$39:$B$782,Q$47)+'СЕТ СН'!$G$11+СВЦЭМ!$D$10+'СЕТ СН'!$G$6-'СЕТ СН'!$G$23</f>
        <v>1620.0127329700001</v>
      </c>
      <c r="R73" s="36">
        <f>SUMIFS(СВЦЭМ!$D$39:$D$782,СВЦЭМ!$A$39:$A$782,$A73,СВЦЭМ!$B$39:$B$782,R$47)+'СЕТ СН'!$G$11+СВЦЭМ!$D$10+'СЕТ СН'!$G$6-'СЕТ СН'!$G$23</f>
        <v>1602.82032129</v>
      </c>
      <c r="S73" s="36">
        <f>SUMIFS(СВЦЭМ!$D$39:$D$782,СВЦЭМ!$A$39:$A$782,$A73,СВЦЭМ!$B$39:$B$782,S$47)+'СЕТ СН'!$G$11+СВЦЭМ!$D$10+'СЕТ СН'!$G$6-'СЕТ СН'!$G$23</f>
        <v>1595.40226495</v>
      </c>
      <c r="T73" s="36">
        <f>SUMIFS(СВЦЭМ!$D$39:$D$782,СВЦЭМ!$A$39:$A$782,$A73,СВЦЭМ!$B$39:$B$782,T$47)+'СЕТ СН'!$G$11+СВЦЭМ!$D$10+'СЕТ СН'!$G$6-'СЕТ СН'!$G$23</f>
        <v>1591.6397263200001</v>
      </c>
      <c r="U73" s="36">
        <f>SUMIFS(СВЦЭМ!$D$39:$D$782,СВЦЭМ!$A$39:$A$782,$A73,СВЦЭМ!$B$39:$B$782,U$47)+'СЕТ СН'!$G$11+СВЦЭМ!$D$10+'СЕТ СН'!$G$6-'СЕТ СН'!$G$23</f>
        <v>1571.47508741</v>
      </c>
      <c r="V73" s="36">
        <f>SUMIFS(СВЦЭМ!$D$39:$D$782,СВЦЭМ!$A$39:$A$782,$A73,СВЦЭМ!$B$39:$B$782,V$47)+'СЕТ СН'!$G$11+СВЦЭМ!$D$10+'СЕТ СН'!$G$6-'СЕТ СН'!$G$23</f>
        <v>1585.6895920500001</v>
      </c>
      <c r="W73" s="36">
        <f>SUMIFS(СВЦЭМ!$D$39:$D$782,СВЦЭМ!$A$39:$A$782,$A73,СВЦЭМ!$B$39:$B$782,W$47)+'СЕТ СН'!$G$11+СВЦЭМ!$D$10+'СЕТ СН'!$G$6-'СЕТ СН'!$G$23</f>
        <v>1555.3017923900002</v>
      </c>
      <c r="X73" s="36">
        <f>SUMIFS(СВЦЭМ!$D$39:$D$782,СВЦЭМ!$A$39:$A$782,$A73,СВЦЭМ!$B$39:$B$782,X$47)+'СЕТ СН'!$G$11+СВЦЭМ!$D$10+'СЕТ СН'!$G$6-'СЕТ СН'!$G$23</f>
        <v>1610.0237113400001</v>
      </c>
      <c r="Y73" s="36">
        <f>SUMIFS(СВЦЭМ!$D$39:$D$782,СВЦЭМ!$A$39:$A$782,$A73,СВЦЭМ!$B$39:$B$782,Y$47)+'СЕТ СН'!$G$11+СВЦЭМ!$D$10+'СЕТ СН'!$G$6-'СЕТ СН'!$G$23</f>
        <v>1688.88588009</v>
      </c>
    </row>
    <row r="74" spans="1:26" ht="15.75" x14ac:dyDescent="0.2">
      <c r="A74" s="35">
        <f t="shared" si="1"/>
        <v>45104</v>
      </c>
      <c r="B74" s="36">
        <f>SUMIFS(СВЦЭМ!$D$39:$D$782,СВЦЭМ!$A$39:$A$782,$A74,СВЦЭМ!$B$39:$B$782,B$47)+'СЕТ СН'!$G$11+СВЦЭМ!$D$10+'СЕТ СН'!$G$6-'СЕТ СН'!$G$23</f>
        <v>1752.3137048800002</v>
      </c>
      <c r="C74" s="36">
        <f>SUMIFS(СВЦЭМ!$D$39:$D$782,СВЦЭМ!$A$39:$A$782,$A74,СВЦЭМ!$B$39:$B$782,C$47)+'СЕТ СН'!$G$11+СВЦЭМ!$D$10+'СЕТ СН'!$G$6-'СЕТ СН'!$G$23</f>
        <v>1804.42648188</v>
      </c>
      <c r="D74" s="36">
        <f>SUMIFS(СВЦЭМ!$D$39:$D$782,СВЦЭМ!$A$39:$A$782,$A74,СВЦЭМ!$B$39:$B$782,D$47)+'СЕТ СН'!$G$11+СВЦЭМ!$D$10+'СЕТ СН'!$G$6-'СЕТ СН'!$G$23</f>
        <v>1888.1805448500002</v>
      </c>
      <c r="E74" s="36">
        <f>SUMIFS(СВЦЭМ!$D$39:$D$782,СВЦЭМ!$A$39:$A$782,$A74,СВЦЭМ!$B$39:$B$782,E$47)+'СЕТ СН'!$G$11+СВЦЭМ!$D$10+'СЕТ СН'!$G$6-'СЕТ СН'!$G$23</f>
        <v>1864.2847089300001</v>
      </c>
      <c r="F74" s="36">
        <f>SUMIFS(СВЦЭМ!$D$39:$D$782,СВЦЭМ!$A$39:$A$782,$A74,СВЦЭМ!$B$39:$B$782,F$47)+'СЕТ СН'!$G$11+СВЦЭМ!$D$10+'СЕТ СН'!$G$6-'СЕТ СН'!$G$23</f>
        <v>1864.79805981</v>
      </c>
      <c r="G74" s="36">
        <f>SUMIFS(СВЦЭМ!$D$39:$D$782,СВЦЭМ!$A$39:$A$782,$A74,СВЦЭМ!$B$39:$B$782,G$47)+'СЕТ СН'!$G$11+СВЦЭМ!$D$10+'СЕТ СН'!$G$6-'СЕТ СН'!$G$23</f>
        <v>1861.90629388</v>
      </c>
      <c r="H74" s="36">
        <f>SUMIFS(СВЦЭМ!$D$39:$D$782,СВЦЭМ!$A$39:$A$782,$A74,СВЦЭМ!$B$39:$B$782,H$47)+'СЕТ СН'!$G$11+СВЦЭМ!$D$10+'СЕТ СН'!$G$6-'СЕТ СН'!$G$23</f>
        <v>1784.5548922100002</v>
      </c>
      <c r="I74" s="36">
        <f>SUMIFS(СВЦЭМ!$D$39:$D$782,СВЦЭМ!$A$39:$A$782,$A74,СВЦЭМ!$B$39:$B$782,I$47)+'СЕТ СН'!$G$11+СВЦЭМ!$D$10+'СЕТ СН'!$G$6-'СЕТ СН'!$G$23</f>
        <v>1657.91584805</v>
      </c>
      <c r="J74" s="36">
        <f>SUMIFS(СВЦЭМ!$D$39:$D$782,СВЦЭМ!$A$39:$A$782,$A74,СВЦЭМ!$B$39:$B$782,J$47)+'СЕТ СН'!$G$11+СВЦЭМ!$D$10+'СЕТ СН'!$G$6-'СЕТ СН'!$G$23</f>
        <v>1574.22115239</v>
      </c>
      <c r="K74" s="36">
        <f>SUMIFS(СВЦЭМ!$D$39:$D$782,СВЦЭМ!$A$39:$A$782,$A74,СВЦЭМ!$B$39:$B$782,K$47)+'СЕТ СН'!$G$11+СВЦЭМ!$D$10+'СЕТ СН'!$G$6-'СЕТ СН'!$G$23</f>
        <v>1515.6530092400001</v>
      </c>
      <c r="L74" s="36">
        <f>SUMIFS(СВЦЭМ!$D$39:$D$782,СВЦЭМ!$A$39:$A$782,$A74,СВЦЭМ!$B$39:$B$782,L$47)+'СЕТ СН'!$G$11+СВЦЭМ!$D$10+'СЕТ СН'!$G$6-'СЕТ СН'!$G$23</f>
        <v>1495.44268246</v>
      </c>
      <c r="M74" s="36">
        <f>SUMIFS(СВЦЭМ!$D$39:$D$782,СВЦЭМ!$A$39:$A$782,$A74,СВЦЭМ!$B$39:$B$782,M$47)+'СЕТ СН'!$G$11+СВЦЭМ!$D$10+'СЕТ СН'!$G$6-'СЕТ СН'!$G$23</f>
        <v>1492.2611899600001</v>
      </c>
      <c r="N74" s="36">
        <f>SUMIFS(СВЦЭМ!$D$39:$D$782,СВЦЭМ!$A$39:$A$782,$A74,СВЦЭМ!$B$39:$B$782,N$47)+'СЕТ СН'!$G$11+СВЦЭМ!$D$10+'СЕТ СН'!$G$6-'СЕТ СН'!$G$23</f>
        <v>1513.02674295</v>
      </c>
      <c r="O74" s="36">
        <f>SUMIFS(СВЦЭМ!$D$39:$D$782,СВЦЭМ!$A$39:$A$782,$A74,СВЦЭМ!$B$39:$B$782,O$47)+'СЕТ СН'!$G$11+СВЦЭМ!$D$10+'СЕТ СН'!$G$6-'СЕТ СН'!$G$23</f>
        <v>1508.3821758500001</v>
      </c>
      <c r="P74" s="36">
        <f>SUMIFS(СВЦЭМ!$D$39:$D$782,СВЦЭМ!$A$39:$A$782,$A74,СВЦЭМ!$B$39:$B$782,P$47)+'СЕТ СН'!$G$11+СВЦЭМ!$D$10+'СЕТ СН'!$G$6-'СЕТ СН'!$G$23</f>
        <v>1509.3570442800001</v>
      </c>
      <c r="Q74" s="36">
        <f>SUMIFS(СВЦЭМ!$D$39:$D$782,СВЦЭМ!$A$39:$A$782,$A74,СВЦЭМ!$B$39:$B$782,Q$47)+'СЕТ СН'!$G$11+СВЦЭМ!$D$10+'СЕТ СН'!$G$6-'СЕТ СН'!$G$23</f>
        <v>1506.0927650800002</v>
      </c>
      <c r="R74" s="36">
        <f>SUMIFS(СВЦЭМ!$D$39:$D$782,СВЦЭМ!$A$39:$A$782,$A74,СВЦЭМ!$B$39:$B$782,R$47)+'СЕТ СН'!$G$11+СВЦЭМ!$D$10+'СЕТ СН'!$G$6-'СЕТ СН'!$G$23</f>
        <v>1493.1778639900001</v>
      </c>
      <c r="S74" s="36">
        <f>SUMIFS(СВЦЭМ!$D$39:$D$782,СВЦЭМ!$A$39:$A$782,$A74,СВЦЭМ!$B$39:$B$782,S$47)+'СЕТ СН'!$G$11+СВЦЭМ!$D$10+'СЕТ СН'!$G$6-'СЕТ СН'!$G$23</f>
        <v>1489.1790571000001</v>
      </c>
      <c r="T74" s="36">
        <f>SUMIFS(СВЦЭМ!$D$39:$D$782,СВЦЭМ!$A$39:$A$782,$A74,СВЦЭМ!$B$39:$B$782,T$47)+'СЕТ СН'!$G$11+СВЦЭМ!$D$10+'СЕТ СН'!$G$6-'СЕТ СН'!$G$23</f>
        <v>1484.88223014</v>
      </c>
      <c r="U74" s="36">
        <f>SUMIFS(СВЦЭМ!$D$39:$D$782,СВЦЭМ!$A$39:$A$782,$A74,СВЦЭМ!$B$39:$B$782,U$47)+'СЕТ СН'!$G$11+СВЦЭМ!$D$10+'СЕТ СН'!$G$6-'СЕТ СН'!$G$23</f>
        <v>1487.77973406</v>
      </c>
      <c r="V74" s="36">
        <f>SUMIFS(СВЦЭМ!$D$39:$D$782,СВЦЭМ!$A$39:$A$782,$A74,СВЦЭМ!$B$39:$B$782,V$47)+'СЕТ СН'!$G$11+СВЦЭМ!$D$10+'СЕТ СН'!$G$6-'СЕТ СН'!$G$23</f>
        <v>1496.6136003300001</v>
      </c>
      <c r="W74" s="36">
        <f>SUMIFS(СВЦЭМ!$D$39:$D$782,СВЦЭМ!$A$39:$A$782,$A74,СВЦЭМ!$B$39:$B$782,W$47)+'СЕТ СН'!$G$11+СВЦЭМ!$D$10+'СЕТ СН'!$G$6-'СЕТ СН'!$G$23</f>
        <v>1454.1724155900001</v>
      </c>
      <c r="X74" s="36">
        <f>SUMIFS(СВЦЭМ!$D$39:$D$782,СВЦЭМ!$A$39:$A$782,$A74,СВЦЭМ!$B$39:$B$782,X$47)+'СЕТ СН'!$G$11+СВЦЭМ!$D$10+'СЕТ СН'!$G$6-'СЕТ СН'!$G$23</f>
        <v>1494.4341654100001</v>
      </c>
      <c r="Y74" s="36">
        <f>SUMIFS(СВЦЭМ!$D$39:$D$782,СВЦЭМ!$A$39:$A$782,$A74,СВЦЭМ!$B$39:$B$782,Y$47)+'СЕТ СН'!$G$11+СВЦЭМ!$D$10+'СЕТ СН'!$G$6-'СЕТ СН'!$G$23</f>
        <v>1587.4761673200001</v>
      </c>
    </row>
    <row r="75" spans="1:26" ht="15.75" x14ac:dyDescent="0.2">
      <c r="A75" s="35">
        <f t="shared" si="1"/>
        <v>45105</v>
      </c>
      <c r="B75" s="36">
        <f>SUMIFS(СВЦЭМ!$D$39:$D$782,СВЦЭМ!$A$39:$A$782,$A75,СВЦЭМ!$B$39:$B$782,B$47)+'СЕТ СН'!$G$11+СВЦЭМ!$D$10+'СЕТ СН'!$G$6-'СЕТ СН'!$G$23</f>
        <v>1673.3310026900001</v>
      </c>
      <c r="C75" s="36">
        <f>SUMIFS(СВЦЭМ!$D$39:$D$782,СВЦЭМ!$A$39:$A$782,$A75,СВЦЭМ!$B$39:$B$782,C$47)+'СЕТ СН'!$G$11+СВЦЭМ!$D$10+'СЕТ СН'!$G$6-'СЕТ СН'!$G$23</f>
        <v>1758.9915735100001</v>
      </c>
      <c r="D75" s="36">
        <f>SUMIFS(СВЦЭМ!$D$39:$D$782,СВЦЭМ!$A$39:$A$782,$A75,СВЦЭМ!$B$39:$B$782,D$47)+'СЕТ СН'!$G$11+СВЦЭМ!$D$10+'СЕТ СН'!$G$6-'СЕТ СН'!$G$23</f>
        <v>1840.9170052500001</v>
      </c>
      <c r="E75" s="36">
        <f>SUMIFS(СВЦЭМ!$D$39:$D$782,СВЦЭМ!$A$39:$A$782,$A75,СВЦЭМ!$B$39:$B$782,E$47)+'СЕТ СН'!$G$11+СВЦЭМ!$D$10+'СЕТ СН'!$G$6-'СЕТ СН'!$G$23</f>
        <v>1861.51036716</v>
      </c>
      <c r="F75" s="36">
        <f>SUMIFS(СВЦЭМ!$D$39:$D$782,СВЦЭМ!$A$39:$A$782,$A75,СВЦЭМ!$B$39:$B$782,F$47)+'СЕТ СН'!$G$11+СВЦЭМ!$D$10+'СЕТ СН'!$G$6-'СЕТ СН'!$G$23</f>
        <v>1861.55929962</v>
      </c>
      <c r="G75" s="36">
        <f>SUMIFS(СВЦЭМ!$D$39:$D$782,СВЦЭМ!$A$39:$A$782,$A75,СВЦЭМ!$B$39:$B$782,G$47)+'СЕТ СН'!$G$11+СВЦЭМ!$D$10+'СЕТ СН'!$G$6-'СЕТ СН'!$G$23</f>
        <v>1835.14838261</v>
      </c>
      <c r="H75" s="36">
        <f>SUMIFS(СВЦЭМ!$D$39:$D$782,СВЦЭМ!$A$39:$A$782,$A75,СВЦЭМ!$B$39:$B$782,H$47)+'СЕТ СН'!$G$11+СВЦЭМ!$D$10+'СЕТ СН'!$G$6-'СЕТ СН'!$G$23</f>
        <v>1726.8504322600002</v>
      </c>
      <c r="I75" s="36">
        <f>SUMIFS(СВЦЭМ!$D$39:$D$782,СВЦЭМ!$A$39:$A$782,$A75,СВЦЭМ!$B$39:$B$782,I$47)+'СЕТ СН'!$G$11+СВЦЭМ!$D$10+'СЕТ СН'!$G$6-'СЕТ СН'!$G$23</f>
        <v>1590.54719843</v>
      </c>
      <c r="J75" s="36">
        <f>SUMIFS(СВЦЭМ!$D$39:$D$782,СВЦЭМ!$A$39:$A$782,$A75,СВЦЭМ!$B$39:$B$782,J$47)+'СЕТ СН'!$G$11+СВЦЭМ!$D$10+'СЕТ СН'!$G$6-'СЕТ СН'!$G$23</f>
        <v>1518.7228484300001</v>
      </c>
      <c r="K75" s="36">
        <f>SUMIFS(СВЦЭМ!$D$39:$D$782,СВЦЭМ!$A$39:$A$782,$A75,СВЦЭМ!$B$39:$B$782,K$47)+'СЕТ СН'!$G$11+СВЦЭМ!$D$10+'СЕТ СН'!$G$6-'СЕТ СН'!$G$23</f>
        <v>1460.4660597300001</v>
      </c>
      <c r="L75" s="36">
        <f>SUMIFS(СВЦЭМ!$D$39:$D$782,СВЦЭМ!$A$39:$A$782,$A75,СВЦЭМ!$B$39:$B$782,L$47)+'СЕТ СН'!$G$11+СВЦЭМ!$D$10+'СЕТ СН'!$G$6-'СЕТ СН'!$G$23</f>
        <v>1467.7382177700001</v>
      </c>
      <c r="M75" s="36">
        <f>SUMIFS(СВЦЭМ!$D$39:$D$782,СВЦЭМ!$A$39:$A$782,$A75,СВЦЭМ!$B$39:$B$782,M$47)+'СЕТ СН'!$G$11+СВЦЭМ!$D$10+'СЕТ СН'!$G$6-'СЕТ СН'!$G$23</f>
        <v>1488.9647771</v>
      </c>
      <c r="N75" s="36">
        <f>SUMIFS(СВЦЭМ!$D$39:$D$782,СВЦЭМ!$A$39:$A$782,$A75,СВЦЭМ!$B$39:$B$782,N$47)+'СЕТ СН'!$G$11+СВЦЭМ!$D$10+'СЕТ СН'!$G$6-'СЕТ СН'!$G$23</f>
        <v>1535.89822424</v>
      </c>
      <c r="O75" s="36">
        <f>SUMIFS(СВЦЭМ!$D$39:$D$782,СВЦЭМ!$A$39:$A$782,$A75,СВЦЭМ!$B$39:$B$782,O$47)+'СЕТ СН'!$G$11+СВЦЭМ!$D$10+'СЕТ СН'!$G$6-'СЕТ СН'!$G$23</f>
        <v>1532.5820720200002</v>
      </c>
      <c r="P75" s="36">
        <f>SUMIFS(СВЦЭМ!$D$39:$D$782,СВЦЭМ!$A$39:$A$782,$A75,СВЦЭМ!$B$39:$B$782,P$47)+'СЕТ СН'!$G$11+СВЦЭМ!$D$10+'СЕТ СН'!$G$6-'СЕТ СН'!$G$23</f>
        <v>1514.6822346700001</v>
      </c>
      <c r="Q75" s="36">
        <f>SUMIFS(СВЦЭМ!$D$39:$D$782,СВЦЭМ!$A$39:$A$782,$A75,СВЦЭМ!$B$39:$B$782,Q$47)+'СЕТ СН'!$G$11+СВЦЭМ!$D$10+'СЕТ СН'!$G$6-'СЕТ СН'!$G$23</f>
        <v>1520.71067064</v>
      </c>
      <c r="R75" s="36">
        <f>SUMIFS(СВЦЭМ!$D$39:$D$782,СВЦЭМ!$A$39:$A$782,$A75,СВЦЭМ!$B$39:$B$782,R$47)+'СЕТ СН'!$G$11+СВЦЭМ!$D$10+'СЕТ СН'!$G$6-'СЕТ СН'!$G$23</f>
        <v>1490.2544494400001</v>
      </c>
      <c r="S75" s="36">
        <f>SUMIFS(СВЦЭМ!$D$39:$D$782,СВЦЭМ!$A$39:$A$782,$A75,СВЦЭМ!$B$39:$B$782,S$47)+'СЕТ СН'!$G$11+СВЦЭМ!$D$10+'СЕТ СН'!$G$6-'СЕТ СН'!$G$23</f>
        <v>1485.2941956500001</v>
      </c>
      <c r="T75" s="36">
        <f>SUMIFS(СВЦЭМ!$D$39:$D$782,СВЦЭМ!$A$39:$A$782,$A75,СВЦЭМ!$B$39:$B$782,T$47)+'СЕТ СН'!$G$11+СВЦЭМ!$D$10+'СЕТ СН'!$G$6-'СЕТ СН'!$G$23</f>
        <v>1486.5969948300001</v>
      </c>
      <c r="U75" s="36">
        <f>SUMIFS(СВЦЭМ!$D$39:$D$782,СВЦЭМ!$A$39:$A$782,$A75,СВЦЭМ!$B$39:$B$782,U$47)+'СЕТ СН'!$G$11+СВЦЭМ!$D$10+'СЕТ СН'!$G$6-'СЕТ СН'!$G$23</f>
        <v>1521.74712987</v>
      </c>
      <c r="V75" s="36">
        <f>SUMIFS(СВЦЭМ!$D$39:$D$782,СВЦЭМ!$A$39:$A$782,$A75,СВЦЭМ!$B$39:$B$782,V$47)+'СЕТ СН'!$G$11+СВЦЭМ!$D$10+'СЕТ СН'!$G$6-'СЕТ СН'!$G$23</f>
        <v>1520.22885488</v>
      </c>
      <c r="W75" s="36">
        <f>SUMIFS(СВЦЭМ!$D$39:$D$782,СВЦЭМ!$A$39:$A$782,$A75,СВЦЭМ!$B$39:$B$782,W$47)+'СЕТ СН'!$G$11+СВЦЭМ!$D$10+'СЕТ СН'!$G$6-'СЕТ СН'!$G$23</f>
        <v>1501.3748742400001</v>
      </c>
      <c r="X75" s="36">
        <f>SUMIFS(СВЦЭМ!$D$39:$D$782,СВЦЭМ!$A$39:$A$782,$A75,СВЦЭМ!$B$39:$B$782,X$47)+'СЕТ СН'!$G$11+СВЦЭМ!$D$10+'СЕТ СН'!$G$6-'СЕТ СН'!$G$23</f>
        <v>1526.0503529500002</v>
      </c>
      <c r="Y75" s="36">
        <f>SUMIFS(СВЦЭМ!$D$39:$D$782,СВЦЭМ!$A$39:$A$782,$A75,СВЦЭМ!$B$39:$B$782,Y$47)+'СЕТ СН'!$G$11+СВЦЭМ!$D$10+'СЕТ СН'!$G$6-'СЕТ СН'!$G$23</f>
        <v>1637.30082062</v>
      </c>
    </row>
    <row r="76" spans="1:26" ht="15.75" x14ac:dyDescent="0.2">
      <c r="A76" s="35">
        <f t="shared" si="1"/>
        <v>45106</v>
      </c>
      <c r="B76" s="36">
        <f>SUMIFS(СВЦЭМ!$D$39:$D$782,СВЦЭМ!$A$39:$A$782,$A76,СВЦЭМ!$B$39:$B$782,B$47)+'СЕТ СН'!$G$11+СВЦЭМ!$D$10+'СЕТ СН'!$G$6-'СЕТ СН'!$G$23</f>
        <v>1766.81352165</v>
      </c>
      <c r="C76" s="36">
        <f>SUMIFS(СВЦЭМ!$D$39:$D$782,СВЦЭМ!$A$39:$A$782,$A76,СВЦЭМ!$B$39:$B$782,C$47)+'СЕТ СН'!$G$11+СВЦЭМ!$D$10+'СЕТ СН'!$G$6-'СЕТ СН'!$G$23</f>
        <v>1824.69901549</v>
      </c>
      <c r="D76" s="36">
        <f>SUMIFS(СВЦЭМ!$D$39:$D$782,СВЦЭМ!$A$39:$A$782,$A76,СВЦЭМ!$B$39:$B$782,D$47)+'СЕТ СН'!$G$11+СВЦЭМ!$D$10+'СЕТ СН'!$G$6-'СЕТ СН'!$G$23</f>
        <v>1874.0999851300001</v>
      </c>
      <c r="E76" s="36">
        <f>SUMIFS(СВЦЭМ!$D$39:$D$782,СВЦЭМ!$A$39:$A$782,$A76,СВЦЭМ!$B$39:$B$782,E$47)+'СЕТ СН'!$G$11+СВЦЭМ!$D$10+'СЕТ СН'!$G$6-'СЕТ СН'!$G$23</f>
        <v>1880.6855792600002</v>
      </c>
      <c r="F76" s="36">
        <f>SUMIFS(СВЦЭМ!$D$39:$D$782,СВЦЭМ!$A$39:$A$782,$A76,СВЦЭМ!$B$39:$B$782,F$47)+'СЕТ СН'!$G$11+СВЦЭМ!$D$10+'СЕТ СН'!$G$6-'СЕТ СН'!$G$23</f>
        <v>1865.1999484200001</v>
      </c>
      <c r="G76" s="36">
        <f>SUMIFS(СВЦЭМ!$D$39:$D$782,СВЦЭМ!$A$39:$A$782,$A76,СВЦЭМ!$B$39:$B$782,G$47)+'СЕТ СН'!$G$11+СВЦЭМ!$D$10+'СЕТ СН'!$G$6-'СЕТ СН'!$G$23</f>
        <v>1868.5697516300002</v>
      </c>
      <c r="H76" s="36">
        <f>SUMIFS(СВЦЭМ!$D$39:$D$782,СВЦЭМ!$A$39:$A$782,$A76,СВЦЭМ!$B$39:$B$782,H$47)+'СЕТ СН'!$G$11+СВЦЭМ!$D$10+'СЕТ СН'!$G$6-'СЕТ СН'!$G$23</f>
        <v>1813.9721034500001</v>
      </c>
      <c r="I76" s="36">
        <f>SUMIFS(СВЦЭМ!$D$39:$D$782,СВЦЭМ!$A$39:$A$782,$A76,СВЦЭМ!$B$39:$B$782,I$47)+'СЕТ СН'!$G$11+СВЦЭМ!$D$10+'СЕТ СН'!$G$6-'СЕТ СН'!$G$23</f>
        <v>1714.1349449300001</v>
      </c>
      <c r="J76" s="36">
        <f>SUMIFS(СВЦЭМ!$D$39:$D$782,СВЦЭМ!$A$39:$A$782,$A76,СВЦЭМ!$B$39:$B$782,J$47)+'СЕТ СН'!$G$11+СВЦЭМ!$D$10+'СЕТ СН'!$G$6-'СЕТ СН'!$G$23</f>
        <v>1616.20609298</v>
      </c>
      <c r="K76" s="36">
        <f>SUMIFS(СВЦЭМ!$D$39:$D$782,СВЦЭМ!$A$39:$A$782,$A76,СВЦЭМ!$B$39:$B$782,K$47)+'СЕТ СН'!$G$11+СВЦЭМ!$D$10+'СЕТ СН'!$G$6-'СЕТ СН'!$G$23</f>
        <v>1563.4993075300001</v>
      </c>
      <c r="L76" s="36">
        <f>SUMIFS(СВЦЭМ!$D$39:$D$782,СВЦЭМ!$A$39:$A$782,$A76,СВЦЭМ!$B$39:$B$782,L$47)+'СЕТ СН'!$G$11+СВЦЭМ!$D$10+'СЕТ СН'!$G$6-'СЕТ СН'!$G$23</f>
        <v>1550.0160769500001</v>
      </c>
      <c r="M76" s="36">
        <f>SUMIFS(СВЦЭМ!$D$39:$D$782,СВЦЭМ!$A$39:$A$782,$A76,СВЦЭМ!$B$39:$B$782,M$47)+'СЕТ СН'!$G$11+СВЦЭМ!$D$10+'СЕТ СН'!$G$6-'СЕТ СН'!$G$23</f>
        <v>1539.9823074200001</v>
      </c>
      <c r="N76" s="36">
        <f>SUMIFS(СВЦЭМ!$D$39:$D$782,СВЦЭМ!$A$39:$A$782,$A76,СВЦЭМ!$B$39:$B$782,N$47)+'СЕТ СН'!$G$11+СВЦЭМ!$D$10+'СЕТ СН'!$G$6-'СЕТ СН'!$G$23</f>
        <v>1561.49303375</v>
      </c>
      <c r="O76" s="36">
        <f>SUMIFS(СВЦЭМ!$D$39:$D$782,СВЦЭМ!$A$39:$A$782,$A76,СВЦЭМ!$B$39:$B$782,O$47)+'СЕТ СН'!$G$11+СВЦЭМ!$D$10+'СЕТ СН'!$G$6-'СЕТ СН'!$G$23</f>
        <v>1562.23833816</v>
      </c>
      <c r="P76" s="36">
        <f>SUMIFS(СВЦЭМ!$D$39:$D$782,СВЦЭМ!$A$39:$A$782,$A76,СВЦЭМ!$B$39:$B$782,P$47)+'СЕТ СН'!$G$11+СВЦЭМ!$D$10+'СЕТ СН'!$G$6-'СЕТ СН'!$G$23</f>
        <v>1569.57953653</v>
      </c>
      <c r="Q76" s="36">
        <f>SUMIFS(СВЦЭМ!$D$39:$D$782,СВЦЭМ!$A$39:$A$782,$A76,СВЦЭМ!$B$39:$B$782,Q$47)+'СЕТ СН'!$G$11+СВЦЭМ!$D$10+'СЕТ СН'!$G$6-'СЕТ СН'!$G$23</f>
        <v>1569.60168858</v>
      </c>
      <c r="R76" s="36">
        <f>SUMIFS(СВЦЭМ!$D$39:$D$782,СВЦЭМ!$A$39:$A$782,$A76,СВЦЭМ!$B$39:$B$782,R$47)+'СЕТ СН'!$G$11+СВЦЭМ!$D$10+'СЕТ СН'!$G$6-'СЕТ СН'!$G$23</f>
        <v>1557.1284746900001</v>
      </c>
      <c r="S76" s="36">
        <f>SUMIFS(СВЦЭМ!$D$39:$D$782,СВЦЭМ!$A$39:$A$782,$A76,СВЦЭМ!$B$39:$B$782,S$47)+'СЕТ СН'!$G$11+СВЦЭМ!$D$10+'СЕТ СН'!$G$6-'СЕТ СН'!$G$23</f>
        <v>1544.06329768</v>
      </c>
      <c r="T76" s="36">
        <f>SUMIFS(СВЦЭМ!$D$39:$D$782,СВЦЭМ!$A$39:$A$782,$A76,СВЦЭМ!$B$39:$B$782,T$47)+'СЕТ СН'!$G$11+СВЦЭМ!$D$10+'СЕТ СН'!$G$6-'СЕТ СН'!$G$23</f>
        <v>1553.1151507100001</v>
      </c>
      <c r="U76" s="36">
        <f>SUMIFS(СВЦЭМ!$D$39:$D$782,СВЦЭМ!$A$39:$A$782,$A76,СВЦЭМ!$B$39:$B$782,U$47)+'СЕТ СН'!$G$11+СВЦЭМ!$D$10+'СЕТ СН'!$G$6-'СЕТ СН'!$G$23</f>
        <v>1561.7772731100001</v>
      </c>
      <c r="V76" s="36">
        <f>SUMIFS(СВЦЭМ!$D$39:$D$782,СВЦЭМ!$A$39:$A$782,$A76,СВЦЭМ!$B$39:$B$782,V$47)+'СЕТ СН'!$G$11+СВЦЭМ!$D$10+'СЕТ СН'!$G$6-'СЕТ СН'!$G$23</f>
        <v>1574.0242730500001</v>
      </c>
      <c r="W76" s="36">
        <f>SUMIFS(СВЦЭМ!$D$39:$D$782,СВЦЭМ!$A$39:$A$782,$A76,СВЦЭМ!$B$39:$B$782,W$47)+'СЕТ СН'!$G$11+СВЦЭМ!$D$10+'СЕТ СН'!$G$6-'СЕТ СН'!$G$23</f>
        <v>1565.4142212100001</v>
      </c>
      <c r="X76" s="36">
        <f>SUMIFS(СВЦЭМ!$D$39:$D$782,СВЦЭМ!$A$39:$A$782,$A76,СВЦЭМ!$B$39:$B$782,X$47)+'СЕТ СН'!$G$11+СВЦЭМ!$D$10+'СЕТ СН'!$G$6-'СЕТ СН'!$G$23</f>
        <v>1586.0220242300002</v>
      </c>
      <c r="Y76" s="36">
        <f>SUMIFS(СВЦЭМ!$D$39:$D$782,СВЦЭМ!$A$39:$A$782,$A76,СВЦЭМ!$B$39:$B$782,Y$47)+'СЕТ СН'!$G$11+СВЦЭМ!$D$10+'СЕТ СН'!$G$6-'СЕТ СН'!$G$23</f>
        <v>1712.2539637900002</v>
      </c>
    </row>
    <row r="77" spans="1:26" ht="15.75" x14ac:dyDescent="0.2">
      <c r="A77" s="35">
        <f t="shared" si="1"/>
        <v>45107</v>
      </c>
      <c r="B77" s="36">
        <f>SUMIFS(СВЦЭМ!$D$39:$D$782,СВЦЭМ!$A$39:$A$782,$A77,СВЦЭМ!$B$39:$B$782,B$47)+'СЕТ СН'!$G$11+СВЦЭМ!$D$10+'СЕТ СН'!$G$6-'СЕТ СН'!$G$23</f>
        <v>1756.7947009700001</v>
      </c>
      <c r="C77" s="36">
        <f>SUMIFS(СВЦЭМ!$D$39:$D$782,СВЦЭМ!$A$39:$A$782,$A77,СВЦЭМ!$B$39:$B$782,C$47)+'СЕТ СН'!$G$11+СВЦЭМ!$D$10+'СЕТ СН'!$G$6-'СЕТ СН'!$G$23</f>
        <v>1807.8612719300002</v>
      </c>
      <c r="D77" s="36">
        <f>SUMIFS(СВЦЭМ!$D$39:$D$782,СВЦЭМ!$A$39:$A$782,$A77,СВЦЭМ!$B$39:$B$782,D$47)+'СЕТ СН'!$G$11+СВЦЭМ!$D$10+'СЕТ СН'!$G$6-'СЕТ СН'!$G$23</f>
        <v>1891.8308405400001</v>
      </c>
      <c r="E77" s="36">
        <f>SUMIFS(СВЦЭМ!$D$39:$D$782,СВЦЭМ!$A$39:$A$782,$A77,СВЦЭМ!$B$39:$B$782,E$47)+'СЕТ СН'!$G$11+СВЦЭМ!$D$10+'СЕТ СН'!$G$6-'СЕТ СН'!$G$23</f>
        <v>1917.8142345799999</v>
      </c>
      <c r="F77" s="36">
        <f>SUMIFS(СВЦЭМ!$D$39:$D$782,СВЦЭМ!$A$39:$A$782,$A77,СВЦЭМ!$B$39:$B$782,F$47)+'СЕТ СН'!$G$11+СВЦЭМ!$D$10+'СЕТ СН'!$G$6-'СЕТ СН'!$G$23</f>
        <v>1955.3700575600001</v>
      </c>
      <c r="G77" s="36">
        <f>SUMIFS(СВЦЭМ!$D$39:$D$782,СВЦЭМ!$A$39:$A$782,$A77,СВЦЭМ!$B$39:$B$782,G$47)+'СЕТ СН'!$G$11+СВЦЭМ!$D$10+'СЕТ СН'!$G$6-'СЕТ СН'!$G$23</f>
        <v>1985.6558103100001</v>
      </c>
      <c r="H77" s="36">
        <f>SUMIFS(СВЦЭМ!$D$39:$D$782,СВЦЭМ!$A$39:$A$782,$A77,СВЦЭМ!$B$39:$B$782,H$47)+'СЕТ СН'!$G$11+СВЦЭМ!$D$10+'СЕТ СН'!$G$6-'СЕТ СН'!$G$23</f>
        <v>1887.21733161</v>
      </c>
      <c r="I77" s="36">
        <f>SUMIFS(СВЦЭМ!$D$39:$D$782,СВЦЭМ!$A$39:$A$782,$A77,СВЦЭМ!$B$39:$B$782,I$47)+'СЕТ СН'!$G$11+СВЦЭМ!$D$10+'СЕТ СН'!$G$6-'СЕТ СН'!$G$23</f>
        <v>1774.88742596</v>
      </c>
      <c r="J77" s="36">
        <f>SUMIFS(СВЦЭМ!$D$39:$D$782,СВЦЭМ!$A$39:$A$782,$A77,СВЦЭМ!$B$39:$B$782,J$47)+'СЕТ СН'!$G$11+СВЦЭМ!$D$10+'СЕТ СН'!$G$6-'СЕТ СН'!$G$23</f>
        <v>1692.9408907500001</v>
      </c>
      <c r="K77" s="36">
        <f>SUMIFS(СВЦЭМ!$D$39:$D$782,СВЦЭМ!$A$39:$A$782,$A77,СВЦЭМ!$B$39:$B$782,K$47)+'СЕТ СН'!$G$11+СВЦЭМ!$D$10+'СЕТ СН'!$G$6-'СЕТ СН'!$G$23</f>
        <v>1620.6049366</v>
      </c>
      <c r="L77" s="36">
        <f>SUMIFS(СВЦЭМ!$D$39:$D$782,СВЦЭМ!$A$39:$A$782,$A77,СВЦЭМ!$B$39:$B$782,L$47)+'СЕТ СН'!$G$11+СВЦЭМ!$D$10+'СЕТ СН'!$G$6-'СЕТ СН'!$G$23</f>
        <v>1587.69880306</v>
      </c>
      <c r="M77" s="36">
        <f>SUMIFS(СВЦЭМ!$D$39:$D$782,СВЦЭМ!$A$39:$A$782,$A77,СВЦЭМ!$B$39:$B$782,M$47)+'СЕТ СН'!$G$11+СВЦЭМ!$D$10+'СЕТ СН'!$G$6-'СЕТ СН'!$G$23</f>
        <v>1555.9298959400001</v>
      </c>
      <c r="N77" s="36">
        <f>SUMIFS(СВЦЭМ!$D$39:$D$782,СВЦЭМ!$A$39:$A$782,$A77,СВЦЭМ!$B$39:$B$782,N$47)+'СЕТ СН'!$G$11+СВЦЭМ!$D$10+'СЕТ СН'!$G$6-'СЕТ СН'!$G$23</f>
        <v>1599.9851341400001</v>
      </c>
      <c r="O77" s="36">
        <f>SUMIFS(СВЦЭМ!$D$39:$D$782,СВЦЭМ!$A$39:$A$782,$A77,СВЦЭМ!$B$39:$B$782,O$47)+'СЕТ СН'!$G$11+СВЦЭМ!$D$10+'СЕТ СН'!$G$6-'СЕТ СН'!$G$23</f>
        <v>1585.67288209</v>
      </c>
      <c r="P77" s="36">
        <f>SUMIFS(СВЦЭМ!$D$39:$D$782,СВЦЭМ!$A$39:$A$782,$A77,СВЦЭМ!$B$39:$B$782,P$47)+'СЕТ СН'!$G$11+СВЦЭМ!$D$10+'СЕТ СН'!$G$6-'СЕТ СН'!$G$23</f>
        <v>1592.7746567000002</v>
      </c>
      <c r="Q77" s="36">
        <f>SUMIFS(СВЦЭМ!$D$39:$D$782,СВЦЭМ!$A$39:$A$782,$A77,СВЦЭМ!$B$39:$B$782,Q$47)+'СЕТ СН'!$G$11+СВЦЭМ!$D$10+'СЕТ СН'!$G$6-'СЕТ СН'!$G$23</f>
        <v>1598.5145406200002</v>
      </c>
      <c r="R77" s="36">
        <f>SUMIFS(СВЦЭМ!$D$39:$D$782,СВЦЭМ!$A$39:$A$782,$A77,СВЦЭМ!$B$39:$B$782,R$47)+'СЕТ СН'!$G$11+СВЦЭМ!$D$10+'СЕТ СН'!$G$6-'СЕТ СН'!$G$23</f>
        <v>1587.9350094900001</v>
      </c>
      <c r="S77" s="36">
        <f>SUMIFS(СВЦЭМ!$D$39:$D$782,СВЦЭМ!$A$39:$A$782,$A77,СВЦЭМ!$B$39:$B$782,S$47)+'СЕТ СН'!$G$11+СВЦЭМ!$D$10+'СЕТ СН'!$G$6-'СЕТ СН'!$G$23</f>
        <v>1574.8857476200001</v>
      </c>
      <c r="T77" s="36">
        <f>SUMIFS(СВЦЭМ!$D$39:$D$782,СВЦЭМ!$A$39:$A$782,$A77,СВЦЭМ!$B$39:$B$782,T$47)+'СЕТ СН'!$G$11+СВЦЭМ!$D$10+'СЕТ СН'!$G$6-'СЕТ СН'!$G$23</f>
        <v>1572.93888926</v>
      </c>
      <c r="U77" s="36">
        <f>SUMIFS(СВЦЭМ!$D$39:$D$782,СВЦЭМ!$A$39:$A$782,$A77,СВЦЭМ!$B$39:$B$782,U$47)+'СЕТ СН'!$G$11+СВЦЭМ!$D$10+'СЕТ СН'!$G$6-'СЕТ СН'!$G$23</f>
        <v>1580.9638730900001</v>
      </c>
      <c r="V77" s="36">
        <f>SUMIFS(СВЦЭМ!$D$39:$D$782,СВЦЭМ!$A$39:$A$782,$A77,СВЦЭМ!$B$39:$B$782,V$47)+'СЕТ СН'!$G$11+СВЦЭМ!$D$10+'СЕТ СН'!$G$6-'СЕТ СН'!$G$23</f>
        <v>1606.1743303600001</v>
      </c>
      <c r="W77" s="36">
        <f>SUMIFS(СВЦЭМ!$D$39:$D$782,СВЦЭМ!$A$39:$A$782,$A77,СВЦЭМ!$B$39:$B$782,W$47)+'СЕТ СН'!$G$11+СВЦЭМ!$D$10+'СЕТ СН'!$G$6-'СЕТ СН'!$G$23</f>
        <v>1573.9847431200001</v>
      </c>
      <c r="X77" s="36">
        <f>SUMIFS(СВЦЭМ!$D$39:$D$782,СВЦЭМ!$A$39:$A$782,$A77,СВЦЭМ!$B$39:$B$782,X$47)+'СЕТ СН'!$G$11+СВЦЭМ!$D$10+'СЕТ СН'!$G$6-'СЕТ СН'!$G$23</f>
        <v>1616.9741345800001</v>
      </c>
      <c r="Y77" s="36">
        <f>SUMIFS(СВЦЭМ!$D$39:$D$782,СВЦЭМ!$A$39:$A$782,$A77,СВЦЭМ!$B$39:$B$782,Y$47)+'СЕТ СН'!$G$11+СВЦЭМ!$D$10+'СЕТ СН'!$G$6-'СЕТ СН'!$G$23</f>
        <v>1702.8258061400002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01.06.2023</v>
      </c>
      <c r="B84" s="36">
        <f>SUMIFS(СВЦЭМ!$D$39:$D$782,СВЦЭМ!$A$39:$A$782,$A84,СВЦЭМ!$B$39:$B$782,B$83)+'СЕТ СН'!$H$11+СВЦЭМ!$D$10+'СЕТ СН'!$H$6-'СЕТ СН'!$H$23</f>
        <v>1934.68936704</v>
      </c>
      <c r="C84" s="36">
        <f>SUMIFS(СВЦЭМ!$D$39:$D$782,СВЦЭМ!$A$39:$A$782,$A84,СВЦЭМ!$B$39:$B$782,C$83)+'СЕТ СН'!$H$11+СВЦЭМ!$D$10+'СЕТ СН'!$H$6-'СЕТ СН'!$H$23</f>
        <v>2014.4245306400001</v>
      </c>
      <c r="D84" s="36">
        <f>SUMIFS(СВЦЭМ!$D$39:$D$782,СВЦЭМ!$A$39:$A$782,$A84,СВЦЭМ!$B$39:$B$782,D$83)+'СЕТ СН'!$H$11+СВЦЭМ!$D$10+'СЕТ СН'!$H$6-'СЕТ СН'!$H$23</f>
        <v>2059.5906367800003</v>
      </c>
      <c r="E84" s="36">
        <f>SUMIFS(СВЦЭМ!$D$39:$D$782,СВЦЭМ!$A$39:$A$782,$A84,СВЦЭМ!$B$39:$B$782,E$83)+'СЕТ СН'!$H$11+СВЦЭМ!$D$10+'СЕТ СН'!$H$6-'СЕТ СН'!$H$23</f>
        <v>2094.7195972</v>
      </c>
      <c r="F84" s="36">
        <f>SUMIFS(СВЦЭМ!$D$39:$D$782,СВЦЭМ!$A$39:$A$782,$A84,СВЦЭМ!$B$39:$B$782,F$83)+'СЕТ СН'!$H$11+СВЦЭМ!$D$10+'СЕТ СН'!$H$6-'СЕТ СН'!$H$23</f>
        <v>2093.8356033100004</v>
      </c>
      <c r="G84" s="36">
        <f>SUMIFS(СВЦЭМ!$D$39:$D$782,СВЦЭМ!$A$39:$A$782,$A84,СВЦЭМ!$B$39:$B$782,G$83)+'СЕТ СН'!$H$11+СВЦЭМ!$D$10+'СЕТ СН'!$H$6-'СЕТ СН'!$H$23</f>
        <v>2081.9952125600003</v>
      </c>
      <c r="H84" s="36">
        <f>SUMIFS(СВЦЭМ!$D$39:$D$782,СВЦЭМ!$A$39:$A$782,$A84,СВЦЭМ!$B$39:$B$782,H$83)+'СЕТ СН'!$H$11+СВЦЭМ!$D$10+'СЕТ СН'!$H$6-'СЕТ СН'!$H$23</f>
        <v>1949.97454014</v>
      </c>
      <c r="I84" s="36">
        <f>SUMIFS(СВЦЭМ!$D$39:$D$782,СВЦЭМ!$A$39:$A$782,$A84,СВЦЭМ!$B$39:$B$782,I$83)+'СЕТ СН'!$H$11+СВЦЭМ!$D$10+'СЕТ СН'!$H$6-'СЕТ СН'!$H$23</f>
        <v>1871.6785655200001</v>
      </c>
      <c r="J84" s="36">
        <f>SUMIFS(СВЦЭМ!$D$39:$D$782,СВЦЭМ!$A$39:$A$782,$A84,СВЦЭМ!$B$39:$B$782,J$83)+'СЕТ СН'!$H$11+СВЦЭМ!$D$10+'СЕТ СН'!$H$6-'СЕТ СН'!$H$23</f>
        <v>1817.3857668400001</v>
      </c>
      <c r="K84" s="36">
        <f>SUMIFS(СВЦЭМ!$D$39:$D$782,СВЦЭМ!$A$39:$A$782,$A84,СВЦЭМ!$B$39:$B$782,K$83)+'СЕТ СН'!$H$11+СВЦЭМ!$D$10+'СЕТ СН'!$H$6-'СЕТ СН'!$H$23</f>
        <v>1823.6096591200001</v>
      </c>
      <c r="L84" s="36">
        <f>SUMIFS(СВЦЭМ!$D$39:$D$782,СВЦЭМ!$A$39:$A$782,$A84,СВЦЭМ!$B$39:$B$782,L$83)+'СЕТ СН'!$H$11+СВЦЭМ!$D$10+'СЕТ СН'!$H$6-'СЕТ СН'!$H$23</f>
        <v>1820.6567241499999</v>
      </c>
      <c r="M84" s="36">
        <f>SUMIFS(СВЦЭМ!$D$39:$D$782,СВЦЭМ!$A$39:$A$782,$A84,СВЦЭМ!$B$39:$B$782,M$83)+'СЕТ СН'!$H$11+СВЦЭМ!$D$10+'СЕТ СН'!$H$6-'СЕТ СН'!$H$23</f>
        <v>1844.7458958700001</v>
      </c>
      <c r="N84" s="36">
        <f>SUMIFS(СВЦЭМ!$D$39:$D$782,СВЦЭМ!$A$39:$A$782,$A84,СВЦЭМ!$B$39:$B$782,N$83)+'СЕТ СН'!$H$11+СВЦЭМ!$D$10+'СЕТ СН'!$H$6-'СЕТ СН'!$H$23</f>
        <v>1864.5995557200001</v>
      </c>
      <c r="O84" s="36">
        <f>SUMIFS(СВЦЭМ!$D$39:$D$782,СВЦЭМ!$A$39:$A$782,$A84,СВЦЭМ!$B$39:$B$782,O$83)+'СЕТ СН'!$H$11+СВЦЭМ!$D$10+'СЕТ СН'!$H$6-'СЕТ СН'!$H$23</f>
        <v>1862.7707969200001</v>
      </c>
      <c r="P84" s="36">
        <f>SUMIFS(СВЦЭМ!$D$39:$D$782,СВЦЭМ!$A$39:$A$782,$A84,СВЦЭМ!$B$39:$B$782,P$83)+'СЕТ СН'!$H$11+СВЦЭМ!$D$10+'СЕТ СН'!$H$6-'СЕТ СН'!$H$23</f>
        <v>1879.9970965699999</v>
      </c>
      <c r="Q84" s="36">
        <f>SUMIFS(СВЦЭМ!$D$39:$D$782,СВЦЭМ!$A$39:$A$782,$A84,СВЦЭМ!$B$39:$B$782,Q$83)+'СЕТ СН'!$H$11+СВЦЭМ!$D$10+'СЕТ СН'!$H$6-'СЕТ СН'!$H$23</f>
        <v>1888.96894602</v>
      </c>
      <c r="R84" s="36">
        <f>SUMIFS(СВЦЭМ!$D$39:$D$782,СВЦЭМ!$A$39:$A$782,$A84,СВЦЭМ!$B$39:$B$782,R$83)+'СЕТ СН'!$H$11+СВЦЭМ!$D$10+'СЕТ СН'!$H$6-'СЕТ СН'!$H$23</f>
        <v>1875.92487895</v>
      </c>
      <c r="S84" s="36">
        <f>SUMIFS(СВЦЭМ!$D$39:$D$782,СВЦЭМ!$A$39:$A$782,$A84,СВЦЭМ!$B$39:$B$782,S$83)+'СЕТ СН'!$H$11+СВЦЭМ!$D$10+'СЕТ СН'!$H$6-'СЕТ СН'!$H$23</f>
        <v>1855.1347296500001</v>
      </c>
      <c r="T84" s="36">
        <f>SUMIFS(СВЦЭМ!$D$39:$D$782,СВЦЭМ!$A$39:$A$782,$A84,СВЦЭМ!$B$39:$B$782,T$83)+'СЕТ СН'!$H$11+СВЦЭМ!$D$10+'СЕТ СН'!$H$6-'СЕТ СН'!$H$23</f>
        <v>1838.0940903800001</v>
      </c>
      <c r="U84" s="36">
        <f>SUMIFS(СВЦЭМ!$D$39:$D$782,СВЦЭМ!$A$39:$A$782,$A84,СВЦЭМ!$B$39:$B$782,U$83)+'СЕТ СН'!$H$11+СВЦЭМ!$D$10+'СЕТ СН'!$H$6-'СЕТ СН'!$H$23</f>
        <v>1825.7788575500001</v>
      </c>
      <c r="V84" s="36">
        <f>SUMIFS(СВЦЭМ!$D$39:$D$782,СВЦЭМ!$A$39:$A$782,$A84,СВЦЭМ!$B$39:$B$782,V$83)+'СЕТ СН'!$H$11+СВЦЭМ!$D$10+'СЕТ СН'!$H$6-'СЕТ СН'!$H$23</f>
        <v>1837.61268058</v>
      </c>
      <c r="W84" s="36">
        <f>SUMIFS(СВЦЭМ!$D$39:$D$782,СВЦЭМ!$A$39:$A$782,$A84,СВЦЭМ!$B$39:$B$782,W$83)+'СЕТ СН'!$H$11+СВЦЭМ!$D$10+'СЕТ СН'!$H$6-'СЕТ СН'!$H$23</f>
        <v>1783.6999176100001</v>
      </c>
      <c r="X84" s="36">
        <f>SUMIFS(СВЦЭМ!$D$39:$D$782,СВЦЭМ!$A$39:$A$782,$A84,СВЦЭМ!$B$39:$B$782,X$83)+'СЕТ СН'!$H$11+СВЦЭМ!$D$10+'СЕТ СН'!$H$6-'СЕТ СН'!$H$23</f>
        <v>1832.9402231900001</v>
      </c>
      <c r="Y84" s="36">
        <f>SUMIFS(СВЦЭМ!$D$39:$D$782,СВЦЭМ!$A$39:$A$782,$A84,СВЦЭМ!$B$39:$B$782,Y$83)+'СЕТ СН'!$H$11+СВЦЭМ!$D$10+'СЕТ СН'!$H$6-'СЕТ СН'!$H$23</f>
        <v>1870.7832378200001</v>
      </c>
      <c r="AA84" s="45"/>
    </row>
    <row r="85" spans="1:27" ht="15.75" x14ac:dyDescent="0.2">
      <c r="A85" s="35">
        <f>A84+1</f>
        <v>45079</v>
      </c>
      <c r="B85" s="36">
        <f>SUMIFS(СВЦЭМ!$D$39:$D$782,СВЦЭМ!$A$39:$A$782,$A85,СВЦЭМ!$B$39:$B$782,B$83)+'СЕТ СН'!$H$11+СВЦЭМ!$D$10+'СЕТ СН'!$H$6-'СЕТ СН'!$H$23</f>
        <v>1963.3019099800001</v>
      </c>
      <c r="C85" s="36">
        <f>SUMIFS(СВЦЭМ!$D$39:$D$782,СВЦЭМ!$A$39:$A$782,$A85,СВЦЭМ!$B$39:$B$782,C$83)+'СЕТ СН'!$H$11+СВЦЭМ!$D$10+'СЕТ СН'!$H$6-'СЕТ СН'!$H$23</f>
        <v>1992.17186599</v>
      </c>
      <c r="D85" s="36">
        <f>SUMIFS(СВЦЭМ!$D$39:$D$782,СВЦЭМ!$A$39:$A$782,$A85,СВЦЭМ!$B$39:$B$782,D$83)+'СЕТ СН'!$H$11+СВЦЭМ!$D$10+'СЕТ СН'!$H$6-'СЕТ СН'!$H$23</f>
        <v>2036.5506917</v>
      </c>
      <c r="E85" s="36">
        <f>SUMIFS(СВЦЭМ!$D$39:$D$782,СВЦЭМ!$A$39:$A$782,$A85,СВЦЭМ!$B$39:$B$782,E$83)+'СЕТ СН'!$H$11+СВЦЭМ!$D$10+'СЕТ СН'!$H$6-'СЕТ СН'!$H$23</f>
        <v>2043.0952946699999</v>
      </c>
      <c r="F85" s="36">
        <f>SUMIFS(СВЦЭМ!$D$39:$D$782,СВЦЭМ!$A$39:$A$782,$A85,СВЦЭМ!$B$39:$B$782,F$83)+'СЕТ СН'!$H$11+СВЦЭМ!$D$10+'СЕТ СН'!$H$6-'СЕТ СН'!$H$23</f>
        <v>2026.1036813000001</v>
      </c>
      <c r="G85" s="36">
        <f>SUMIFS(СВЦЭМ!$D$39:$D$782,СВЦЭМ!$A$39:$A$782,$A85,СВЦЭМ!$B$39:$B$782,G$83)+'СЕТ СН'!$H$11+СВЦЭМ!$D$10+'СЕТ СН'!$H$6-'СЕТ СН'!$H$23</f>
        <v>2002.0955178300001</v>
      </c>
      <c r="H85" s="36">
        <f>SUMIFS(СВЦЭМ!$D$39:$D$782,СВЦЭМ!$A$39:$A$782,$A85,СВЦЭМ!$B$39:$B$782,H$83)+'СЕТ СН'!$H$11+СВЦЭМ!$D$10+'СЕТ СН'!$H$6-'СЕТ СН'!$H$23</f>
        <v>1842.60515779</v>
      </c>
      <c r="I85" s="36">
        <f>SUMIFS(СВЦЭМ!$D$39:$D$782,СВЦЭМ!$A$39:$A$782,$A85,СВЦЭМ!$B$39:$B$782,I$83)+'СЕТ СН'!$H$11+СВЦЭМ!$D$10+'СЕТ СН'!$H$6-'СЕТ СН'!$H$23</f>
        <v>1881.32372078</v>
      </c>
      <c r="J85" s="36">
        <f>SUMIFS(СВЦЭМ!$D$39:$D$782,СВЦЭМ!$A$39:$A$782,$A85,СВЦЭМ!$B$39:$B$782,J$83)+'СЕТ СН'!$H$11+СВЦЭМ!$D$10+'СЕТ СН'!$H$6-'СЕТ СН'!$H$23</f>
        <v>1858.6618644299999</v>
      </c>
      <c r="K85" s="36">
        <f>SUMIFS(СВЦЭМ!$D$39:$D$782,СВЦЭМ!$A$39:$A$782,$A85,СВЦЭМ!$B$39:$B$782,K$83)+'СЕТ СН'!$H$11+СВЦЭМ!$D$10+'СЕТ СН'!$H$6-'СЕТ СН'!$H$23</f>
        <v>1824.3950493300001</v>
      </c>
      <c r="L85" s="36">
        <f>SUMIFS(СВЦЭМ!$D$39:$D$782,СВЦЭМ!$A$39:$A$782,$A85,СВЦЭМ!$B$39:$B$782,L$83)+'СЕТ СН'!$H$11+СВЦЭМ!$D$10+'СЕТ СН'!$H$6-'СЕТ СН'!$H$23</f>
        <v>1814.91190011</v>
      </c>
      <c r="M85" s="36">
        <f>SUMIFS(СВЦЭМ!$D$39:$D$782,СВЦЭМ!$A$39:$A$782,$A85,СВЦЭМ!$B$39:$B$782,M$83)+'СЕТ СН'!$H$11+СВЦЭМ!$D$10+'СЕТ СН'!$H$6-'СЕТ СН'!$H$23</f>
        <v>1836.0022008000001</v>
      </c>
      <c r="N85" s="36">
        <f>SUMIFS(СВЦЭМ!$D$39:$D$782,СВЦЭМ!$A$39:$A$782,$A85,СВЦЭМ!$B$39:$B$782,N$83)+'СЕТ СН'!$H$11+СВЦЭМ!$D$10+'СЕТ СН'!$H$6-'СЕТ СН'!$H$23</f>
        <v>1873.34395769</v>
      </c>
      <c r="O85" s="36">
        <f>SUMIFS(СВЦЭМ!$D$39:$D$782,СВЦЭМ!$A$39:$A$782,$A85,СВЦЭМ!$B$39:$B$782,O$83)+'СЕТ СН'!$H$11+СВЦЭМ!$D$10+'СЕТ СН'!$H$6-'СЕТ СН'!$H$23</f>
        <v>1870.5880749600001</v>
      </c>
      <c r="P85" s="36">
        <f>SUMIFS(СВЦЭМ!$D$39:$D$782,СВЦЭМ!$A$39:$A$782,$A85,СВЦЭМ!$B$39:$B$782,P$83)+'СЕТ СН'!$H$11+СВЦЭМ!$D$10+'СЕТ СН'!$H$6-'СЕТ СН'!$H$23</f>
        <v>1873.7854171399999</v>
      </c>
      <c r="Q85" s="36">
        <f>SUMIFS(СВЦЭМ!$D$39:$D$782,СВЦЭМ!$A$39:$A$782,$A85,СВЦЭМ!$B$39:$B$782,Q$83)+'СЕТ СН'!$H$11+СВЦЭМ!$D$10+'СЕТ СН'!$H$6-'СЕТ СН'!$H$23</f>
        <v>1887.4936225000001</v>
      </c>
      <c r="R85" s="36">
        <f>SUMIFS(СВЦЭМ!$D$39:$D$782,СВЦЭМ!$A$39:$A$782,$A85,СВЦЭМ!$B$39:$B$782,R$83)+'СЕТ СН'!$H$11+СВЦЭМ!$D$10+'СЕТ СН'!$H$6-'СЕТ СН'!$H$23</f>
        <v>1872.66726711</v>
      </c>
      <c r="S85" s="36">
        <f>SUMIFS(СВЦЭМ!$D$39:$D$782,СВЦЭМ!$A$39:$A$782,$A85,СВЦЭМ!$B$39:$B$782,S$83)+'СЕТ СН'!$H$11+СВЦЭМ!$D$10+'СЕТ СН'!$H$6-'СЕТ СН'!$H$23</f>
        <v>1860.9924146999999</v>
      </c>
      <c r="T85" s="36">
        <f>SUMIFS(СВЦЭМ!$D$39:$D$782,СВЦЭМ!$A$39:$A$782,$A85,СВЦЭМ!$B$39:$B$782,T$83)+'СЕТ СН'!$H$11+СВЦЭМ!$D$10+'СЕТ СН'!$H$6-'СЕТ СН'!$H$23</f>
        <v>1844.8339036899999</v>
      </c>
      <c r="U85" s="36">
        <f>SUMIFS(СВЦЭМ!$D$39:$D$782,СВЦЭМ!$A$39:$A$782,$A85,СВЦЭМ!$B$39:$B$782,U$83)+'СЕТ СН'!$H$11+СВЦЭМ!$D$10+'СЕТ СН'!$H$6-'СЕТ СН'!$H$23</f>
        <v>1791.2603643</v>
      </c>
      <c r="V85" s="36">
        <f>SUMIFS(СВЦЭМ!$D$39:$D$782,СВЦЭМ!$A$39:$A$782,$A85,СВЦЭМ!$B$39:$B$782,V$83)+'СЕТ СН'!$H$11+СВЦЭМ!$D$10+'СЕТ СН'!$H$6-'СЕТ СН'!$H$23</f>
        <v>1762.6244204500001</v>
      </c>
      <c r="W85" s="36">
        <f>SUMIFS(СВЦЭМ!$D$39:$D$782,СВЦЭМ!$A$39:$A$782,$A85,СВЦЭМ!$B$39:$B$782,W$83)+'СЕТ СН'!$H$11+СВЦЭМ!$D$10+'СЕТ СН'!$H$6-'СЕТ СН'!$H$23</f>
        <v>1772.3664526</v>
      </c>
      <c r="X85" s="36">
        <f>SUMIFS(СВЦЭМ!$D$39:$D$782,СВЦЭМ!$A$39:$A$782,$A85,СВЦЭМ!$B$39:$B$782,X$83)+'СЕТ СН'!$H$11+СВЦЭМ!$D$10+'СЕТ СН'!$H$6-'СЕТ СН'!$H$23</f>
        <v>1813.56820077</v>
      </c>
      <c r="Y85" s="36">
        <f>SUMIFS(СВЦЭМ!$D$39:$D$782,СВЦЭМ!$A$39:$A$782,$A85,СВЦЭМ!$B$39:$B$782,Y$83)+'СЕТ СН'!$H$11+СВЦЭМ!$D$10+'СЕТ СН'!$H$6-'СЕТ СН'!$H$23</f>
        <v>1856.43782487</v>
      </c>
    </row>
    <row r="86" spans="1:27" ht="15.75" x14ac:dyDescent="0.2">
      <c r="A86" s="35">
        <f t="shared" ref="A86:A113" si="2">A85+1</f>
        <v>45080</v>
      </c>
      <c r="B86" s="36">
        <f>SUMIFS(СВЦЭМ!$D$39:$D$782,СВЦЭМ!$A$39:$A$782,$A86,СВЦЭМ!$B$39:$B$782,B$83)+'СЕТ СН'!$H$11+СВЦЭМ!$D$10+'СЕТ СН'!$H$6-'СЕТ СН'!$H$23</f>
        <v>1892.13009827</v>
      </c>
      <c r="C86" s="36">
        <f>SUMIFS(СВЦЭМ!$D$39:$D$782,СВЦЭМ!$A$39:$A$782,$A86,СВЦЭМ!$B$39:$B$782,C$83)+'СЕТ СН'!$H$11+СВЦЭМ!$D$10+'СЕТ СН'!$H$6-'СЕТ СН'!$H$23</f>
        <v>1937.1148031</v>
      </c>
      <c r="D86" s="36">
        <f>SUMIFS(СВЦЭМ!$D$39:$D$782,СВЦЭМ!$A$39:$A$782,$A86,СВЦЭМ!$B$39:$B$782,D$83)+'СЕТ СН'!$H$11+СВЦЭМ!$D$10+'СЕТ СН'!$H$6-'СЕТ СН'!$H$23</f>
        <v>2038.4885918300001</v>
      </c>
      <c r="E86" s="36">
        <f>SUMIFS(СВЦЭМ!$D$39:$D$782,СВЦЭМ!$A$39:$A$782,$A86,СВЦЭМ!$B$39:$B$782,E$83)+'СЕТ СН'!$H$11+СВЦЭМ!$D$10+'СЕТ СН'!$H$6-'СЕТ СН'!$H$23</f>
        <v>2107.2546347300004</v>
      </c>
      <c r="F86" s="36">
        <f>SUMIFS(СВЦЭМ!$D$39:$D$782,СВЦЭМ!$A$39:$A$782,$A86,СВЦЭМ!$B$39:$B$782,F$83)+'СЕТ СН'!$H$11+СВЦЭМ!$D$10+'СЕТ СН'!$H$6-'СЕТ СН'!$H$23</f>
        <v>2061.3484830500001</v>
      </c>
      <c r="G86" s="36">
        <f>SUMIFS(СВЦЭМ!$D$39:$D$782,СВЦЭМ!$A$39:$A$782,$A86,СВЦЭМ!$B$39:$B$782,G$83)+'СЕТ СН'!$H$11+СВЦЭМ!$D$10+'СЕТ СН'!$H$6-'СЕТ СН'!$H$23</f>
        <v>2069.5728471500001</v>
      </c>
      <c r="H86" s="36">
        <f>SUMIFS(СВЦЭМ!$D$39:$D$782,СВЦЭМ!$A$39:$A$782,$A86,СВЦЭМ!$B$39:$B$782,H$83)+'СЕТ СН'!$H$11+СВЦЭМ!$D$10+'СЕТ СН'!$H$6-'СЕТ СН'!$H$23</f>
        <v>1982.0112936200001</v>
      </c>
      <c r="I86" s="36">
        <f>SUMIFS(СВЦЭМ!$D$39:$D$782,СВЦЭМ!$A$39:$A$782,$A86,СВЦЭМ!$B$39:$B$782,I$83)+'СЕТ СН'!$H$11+СВЦЭМ!$D$10+'СЕТ СН'!$H$6-'СЕТ СН'!$H$23</f>
        <v>1875.0934258300001</v>
      </c>
      <c r="J86" s="36">
        <f>SUMIFS(СВЦЭМ!$D$39:$D$782,СВЦЭМ!$A$39:$A$782,$A86,СВЦЭМ!$B$39:$B$782,J$83)+'СЕТ СН'!$H$11+СВЦЭМ!$D$10+'СЕТ СН'!$H$6-'СЕТ СН'!$H$23</f>
        <v>1774.4767672400001</v>
      </c>
      <c r="K86" s="36">
        <f>SUMIFS(СВЦЭМ!$D$39:$D$782,СВЦЭМ!$A$39:$A$782,$A86,СВЦЭМ!$B$39:$B$782,K$83)+'СЕТ СН'!$H$11+СВЦЭМ!$D$10+'СЕТ СН'!$H$6-'СЕТ СН'!$H$23</f>
        <v>1718.4396735</v>
      </c>
      <c r="L86" s="36">
        <f>SUMIFS(СВЦЭМ!$D$39:$D$782,СВЦЭМ!$A$39:$A$782,$A86,СВЦЭМ!$B$39:$B$782,L$83)+'СЕТ СН'!$H$11+СВЦЭМ!$D$10+'СЕТ СН'!$H$6-'СЕТ СН'!$H$23</f>
        <v>1708.7063104599999</v>
      </c>
      <c r="M86" s="36">
        <f>SUMIFS(СВЦЭМ!$D$39:$D$782,СВЦЭМ!$A$39:$A$782,$A86,СВЦЭМ!$B$39:$B$782,M$83)+'СЕТ СН'!$H$11+СВЦЭМ!$D$10+'СЕТ СН'!$H$6-'СЕТ СН'!$H$23</f>
        <v>1720.11638103</v>
      </c>
      <c r="N86" s="36">
        <f>SUMIFS(СВЦЭМ!$D$39:$D$782,СВЦЭМ!$A$39:$A$782,$A86,СВЦЭМ!$B$39:$B$782,N$83)+'СЕТ СН'!$H$11+СВЦЭМ!$D$10+'СЕТ СН'!$H$6-'СЕТ СН'!$H$23</f>
        <v>1738.8841233000001</v>
      </c>
      <c r="O86" s="36">
        <f>SUMIFS(СВЦЭМ!$D$39:$D$782,СВЦЭМ!$A$39:$A$782,$A86,СВЦЭМ!$B$39:$B$782,O$83)+'СЕТ СН'!$H$11+СВЦЭМ!$D$10+'СЕТ СН'!$H$6-'СЕТ СН'!$H$23</f>
        <v>1743.21220554</v>
      </c>
      <c r="P86" s="36">
        <f>SUMIFS(СВЦЭМ!$D$39:$D$782,СВЦЭМ!$A$39:$A$782,$A86,СВЦЭМ!$B$39:$B$782,P$83)+'СЕТ СН'!$H$11+СВЦЭМ!$D$10+'СЕТ СН'!$H$6-'СЕТ СН'!$H$23</f>
        <v>1757.54371077</v>
      </c>
      <c r="Q86" s="36">
        <f>SUMIFS(СВЦЭМ!$D$39:$D$782,СВЦЭМ!$A$39:$A$782,$A86,СВЦЭМ!$B$39:$B$782,Q$83)+'СЕТ СН'!$H$11+СВЦЭМ!$D$10+'СЕТ СН'!$H$6-'СЕТ СН'!$H$23</f>
        <v>1785.5689998299999</v>
      </c>
      <c r="R86" s="36">
        <f>SUMIFS(СВЦЭМ!$D$39:$D$782,СВЦЭМ!$A$39:$A$782,$A86,СВЦЭМ!$B$39:$B$782,R$83)+'СЕТ СН'!$H$11+СВЦЭМ!$D$10+'СЕТ СН'!$H$6-'СЕТ СН'!$H$23</f>
        <v>1777.3509208600001</v>
      </c>
      <c r="S86" s="36">
        <f>SUMIFS(СВЦЭМ!$D$39:$D$782,СВЦЭМ!$A$39:$A$782,$A86,СВЦЭМ!$B$39:$B$782,S$83)+'СЕТ СН'!$H$11+СВЦЭМ!$D$10+'СЕТ СН'!$H$6-'СЕТ СН'!$H$23</f>
        <v>1760.69860782</v>
      </c>
      <c r="T86" s="36">
        <f>SUMIFS(СВЦЭМ!$D$39:$D$782,СВЦЭМ!$A$39:$A$782,$A86,СВЦЭМ!$B$39:$B$782,T$83)+'СЕТ СН'!$H$11+СВЦЭМ!$D$10+'СЕТ СН'!$H$6-'СЕТ СН'!$H$23</f>
        <v>1748.7522346800001</v>
      </c>
      <c r="U86" s="36">
        <f>SUMIFS(СВЦЭМ!$D$39:$D$782,СВЦЭМ!$A$39:$A$782,$A86,СВЦЭМ!$B$39:$B$782,U$83)+'СЕТ СН'!$H$11+СВЦЭМ!$D$10+'СЕТ СН'!$H$6-'СЕТ СН'!$H$23</f>
        <v>1737.3129845799999</v>
      </c>
      <c r="V86" s="36">
        <f>SUMIFS(СВЦЭМ!$D$39:$D$782,СВЦЭМ!$A$39:$A$782,$A86,СВЦЭМ!$B$39:$B$782,V$83)+'СЕТ СН'!$H$11+СВЦЭМ!$D$10+'СЕТ СН'!$H$6-'СЕТ СН'!$H$23</f>
        <v>1722.93732335</v>
      </c>
      <c r="W86" s="36">
        <f>SUMIFS(СВЦЭМ!$D$39:$D$782,СВЦЭМ!$A$39:$A$782,$A86,СВЦЭМ!$B$39:$B$782,W$83)+'СЕТ СН'!$H$11+СВЦЭМ!$D$10+'СЕТ СН'!$H$6-'СЕТ СН'!$H$23</f>
        <v>1695.1699878300001</v>
      </c>
      <c r="X86" s="36">
        <f>SUMIFS(СВЦЭМ!$D$39:$D$782,СВЦЭМ!$A$39:$A$782,$A86,СВЦЭМ!$B$39:$B$782,X$83)+'СЕТ СН'!$H$11+СВЦЭМ!$D$10+'СЕТ СН'!$H$6-'СЕТ СН'!$H$23</f>
        <v>1730.0071515</v>
      </c>
      <c r="Y86" s="36">
        <f>SUMIFS(СВЦЭМ!$D$39:$D$782,СВЦЭМ!$A$39:$A$782,$A86,СВЦЭМ!$B$39:$B$782,Y$83)+'СЕТ СН'!$H$11+СВЦЭМ!$D$10+'СЕТ СН'!$H$6-'СЕТ СН'!$H$23</f>
        <v>1812.2713727600001</v>
      </c>
    </row>
    <row r="87" spans="1:27" ht="15.75" x14ac:dyDescent="0.2">
      <c r="A87" s="35">
        <f t="shared" si="2"/>
        <v>45081</v>
      </c>
      <c r="B87" s="36">
        <f>SUMIFS(СВЦЭМ!$D$39:$D$782,СВЦЭМ!$A$39:$A$782,$A87,СВЦЭМ!$B$39:$B$782,B$83)+'СЕТ СН'!$H$11+СВЦЭМ!$D$10+'СЕТ СН'!$H$6-'СЕТ СН'!$H$23</f>
        <v>1915.4028749300001</v>
      </c>
      <c r="C87" s="36">
        <f>SUMIFS(СВЦЭМ!$D$39:$D$782,СВЦЭМ!$A$39:$A$782,$A87,СВЦЭМ!$B$39:$B$782,C$83)+'СЕТ СН'!$H$11+СВЦЭМ!$D$10+'СЕТ СН'!$H$6-'СЕТ СН'!$H$23</f>
        <v>1992.5313125100001</v>
      </c>
      <c r="D87" s="36">
        <f>SUMIFS(СВЦЭМ!$D$39:$D$782,СВЦЭМ!$A$39:$A$782,$A87,СВЦЭМ!$B$39:$B$782,D$83)+'СЕТ СН'!$H$11+СВЦЭМ!$D$10+'СЕТ СН'!$H$6-'СЕТ СН'!$H$23</f>
        <v>2080.7398139300003</v>
      </c>
      <c r="E87" s="36">
        <f>SUMIFS(СВЦЭМ!$D$39:$D$782,СВЦЭМ!$A$39:$A$782,$A87,СВЦЭМ!$B$39:$B$782,E$83)+'СЕТ СН'!$H$11+СВЦЭМ!$D$10+'СЕТ СН'!$H$6-'СЕТ СН'!$H$23</f>
        <v>2104.2267711500003</v>
      </c>
      <c r="F87" s="36">
        <f>SUMIFS(СВЦЭМ!$D$39:$D$782,СВЦЭМ!$A$39:$A$782,$A87,СВЦЭМ!$B$39:$B$782,F$83)+'СЕТ СН'!$H$11+СВЦЭМ!$D$10+'СЕТ СН'!$H$6-'СЕТ СН'!$H$23</f>
        <v>2118.5959043000003</v>
      </c>
      <c r="G87" s="36">
        <f>SUMIFS(СВЦЭМ!$D$39:$D$782,СВЦЭМ!$A$39:$A$782,$A87,СВЦЭМ!$B$39:$B$782,G$83)+'СЕТ СН'!$H$11+СВЦЭМ!$D$10+'СЕТ СН'!$H$6-'СЕТ СН'!$H$23</f>
        <v>2096.1824645300003</v>
      </c>
      <c r="H87" s="36">
        <f>SUMIFS(СВЦЭМ!$D$39:$D$782,СВЦЭМ!$A$39:$A$782,$A87,СВЦЭМ!$B$39:$B$782,H$83)+'СЕТ СН'!$H$11+СВЦЭМ!$D$10+'СЕТ СН'!$H$6-'СЕТ СН'!$H$23</f>
        <v>1983.2447188200001</v>
      </c>
      <c r="I87" s="36">
        <f>SUMIFS(СВЦЭМ!$D$39:$D$782,СВЦЭМ!$A$39:$A$782,$A87,СВЦЭМ!$B$39:$B$782,I$83)+'СЕТ СН'!$H$11+СВЦЭМ!$D$10+'СЕТ СН'!$H$6-'СЕТ СН'!$H$23</f>
        <v>1890.2036968</v>
      </c>
      <c r="J87" s="36">
        <f>SUMIFS(СВЦЭМ!$D$39:$D$782,СВЦЭМ!$A$39:$A$782,$A87,СВЦЭМ!$B$39:$B$782,J$83)+'СЕТ СН'!$H$11+СВЦЭМ!$D$10+'СЕТ СН'!$H$6-'СЕТ СН'!$H$23</f>
        <v>1784.8009242600001</v>
      </c>
      <c r="K87" s="36">
        <f>SUMIFS(СВЦЭМ!$D$39:$D$782,СВЦЭМ!$A$39:$A$782,$A87,СВЦЭМ!$B$39:$B$782,K$83)+'СЕТ СН'!$H$11+СВЦЭМ!$D$10+'СЕТ СН'!$H$6-'СЕТ СН'!$H$23</f>
        <v>1747.0703250000001</v>
      </c>
      <c r="L87" s="36">
        <f>SUMIFS(СВЦЭМ!$D$39:$D$782,СВЦЭМ!$A$39:$A$782,$A87,СВЦЭМ!$B$39:$B$782,L$83)+'СЕТ СН'!$H$11+СВЦЭМ!$D$10+'СЕТ СН'!$H$6-'СЕТ СН'!$H$23</f>
        <v>1728.8847492100001</v>
      </c>
      <c r="M87" s="36">
        <f>SUMIFS(СВЦЭМ!$D$39:$D$782,СВЦЭМ!$A$39:$A$782,$A87,СВЦЭМ!$B$39:$B$782,M$83)+'СЕТ СН'!$H$11+СВЦЭМ!$D$10+'СЕТ СН'!$H$6-'СЕТ СН'!$H$23</f>
        <v>1740.5496540500001</v>
      </c>
      <c r="N87" s="36">
        <f>SUMIFS(СВЦЭМ!$D$39:$D$782,СВЦЭМ!$A$39:$A$782,$A87,СВЦЭМ!$B$39:$B$782,N$83)+'СЕТ СН'!$H$11+СВЦЭМ!$D$10+'СЕТ СН'!$H$6-'СЕТ СН'!$H$23</f>
        <v>1784.2888299599999</v>
      </c>
      <c r="O87" s="36">
        <f>SUMIFS(СВЦЭМ!$D$39:$D$782,СВЦЭМ!$A$39:$A$782,$A87,СВЦЭМ!$B$39:$B$782,O$83)+'СЕТ СН'!$H$11+СВЦЭМ!$D$10+'СЕТ СН'!$H$6-'СЕТ СН'!$H$23</f>
        <v>1793.1634894200001</v>
      </c>
      <c r="P87" s="36">
        <f>SUMIFS(СВЦЭМ!$D$39:$D$782,СВЦЭМ!$A$39:$A$782,$A87,СВЦЭМ!$B$39:$B$782,P$83)+'СЕТ СН'!$H$11+СВЦЭМ!$D$10+'СЕТ СН'!$H$6-'СЕТ СН'!$H$23</f>
        <v>1793.44941023</v>
      </c>
      <c r="Q87" s="36">
        <f>SUMIFS(СВЦЭМ!$D$39:$D$782,СВЦЭМ!$A$39:$A$782,$A87,СВЦЭМ!$B$39:$B$782,Q$83)+'СЕТ СН'!$H$11+СВЦЭМ!$D$10+'СЕТ СН'!$H$6-'СЕТ СН'!$H$23</f>
        <v>1813.72290155</v>
      </c>
      <c r="R87" s="36">
        <f>SUMIFS(СВЦЭМ!$D$39:$D$782,СВЦЭМ!$A$39:$A$782,$A87,СВЦЭМ!$B$39:$B$782,R$83)+'СЕТ СН'!$H$11+СВЦЭМ!$D$10+'СЕТ СН'!$H$6-'СЕТ СН'!$H$23</f>
        <v>1805.61552603</v>
      </c>
      <c r="S87" s="36">
        <f>SUMIFS(СВЦЭМ!$D$39:$D$782,СВЦЭМ!$A$39:$A$782,$A87,СВЦЭМ!$B$39:$B$782,S$83)+'СЕТ СН'!$H$11+СВЦЭМ!$D$10+'СЕТ СН'!$H$6-'СЕТ СН'!$H$23</f>
        <v>1785.8900380699999</v>
      </c>
      <c r="T87" s="36">
        <f>SUMIFS(СВЦЭМ!$D$39:$D$782,СВЦЭМ!$A$39:$A$782,$A87,СВЦЭМ!$B$39:$B$782,T$83)+'СЕТ СН'!$H$11+СВЦЭМ!$D$10+'СЕТ СН'!$H$6-'СЕТ СН'!$H$23</f>
        <v>1778.6570895500001</v>
      </c>
      <c r="U87" s="36">
        <f>SUMIFS(СВЦЭМ!$D$39:$D$782,СВЦЭМ!$A$39:$A$782,$A87,СВЦЭМ!$B$39:$B$782,U$83)+'СЕТ СН'!$H$11+СВЦЭМ!$D$10+'СЕТ СН'!$H$6-'СЕТ СН'!$H$23</f>
        <v>1713.0097894</v>
      </c>
      <c r="V87" s="36">
        <f>SUMIFS(СВЦЭМ!$D$39:$D$782,СВЦЭМ!$A$39:$A$782,$A87,СВЦЭМ!$B$39:$B$782,V$83)+'СЕТ СН'!$H$11+СВЦЭМ!$D$10+'СЕТ СН'!$H$6-'СЕТ СН'!$H$23</f>
        <v>1673.89045691</v>
      </c>
      <c r="W87" s="36">
        <f>SUMIFS(СВЦЭМ!$D$39:$D$782,СВЦЭМ!$A$39:$A$782,$A87,СВЦЭМ!$B$39:$B$782,W$83)+'СЕТ СН'!$H$11+СВЦЭМ!$D$10+'СЕТ СН'!$H$6-'СЕТ СН'!$H$23</f>
        <v>1686.59284151</v>
      </c>
      <c r="X87" s="36">
        <f>SUMIFS(СВЦЭМ!$D$39:$D$782,СВЦЭМ!$A$39:$A$782,$A87,СВЦЭМ!$B$39:$B$782,X$83)+'СЕТ СН'!$H$11+СВЦЭМ!$D$10+'СЕТ СН'!$H$6-'СЕТ СН'!$H$23</f>
        <v>1757.0739933699999</v>
      </c>
      <c r="Y87" s="36">
        <f>SUMIFS(СВЦЭМ!$D$39:$D$782,СВЦЭМ!$A$39:$A$782,$A87,СВЦЭМ!$B$39:$B$782,Y$83)+'СЕТ СН'!$H$11+СВЦЭМ!$D$10+'СЕТ СН'!$H$6-'СЕТ СН'!$H$23</f>
        <v>1831.17100596</v>
      </c>
    </row>
    <row r="88" spans="1:27" ht="15.75" x14ac:dyDescent="0.2">
      <c r="A88" s="35">
        <f t="shared" si="2"/>
        <v>45082</v>
      </c>
      <c r="B88" s="36">
        <f>SUMIFS(СВЦЭМ!$D$39:$D$782,СВЦЭМ!$A$39:$A$782,$A88,СВЦЭМ!$B$39:$B$782,B$83)+'СЕТ СН'!$H$11+СВЦЭМ!$D$10+'СЕТ СН'!$H$6-'СЕТ СН'!$H$23</f>
        <v>1887.42873945</v>
      </c>
      <c r="C88" s="36">
        <f>SUMIFS(СВЦЭМ!$D$39:$D$782,СВЦЭМ!$A$39:$A$782,$A88,СВЦЭМ!$B$39:$B$782,C$83)+'СЕТ СН'!$H$11+СВЦЭМ!$D$10+'СЕТ СН'!$H$6-'СЕТ СН'!$H$23</f>
        <v>1925.6881108</v>
      </c>
      <c r="D88" s="36">
        <f>SUMIFS(СВЦЭМ!$D$39:$D$782,СВЦЭМ!$A$39:$A$782,$A88,СВЦЭМ!$B$39:$B$782,D$83)+'СЕТ СН'!$H$11+СВЦЭМ!$D$10+'СЕТ СН'!$H$6-'СЕТ СН'!$H$23</f>
        <v>1974.9268192700001</v>
      </c>
      <c r="E88" s="36">
        <f>SUMIFS(СВЦЭМ!$D$39:$D$782,СВЦЭМ!$A$39:$A$782,$A88,СВЦЭМ!$B$39:$B$782,E$83)+'СЕТ СН'!$H$11+СВЦЭМ!$D$10+'СЕТ СН'!$H$6-'СЕТ СН'!$H$23</f>
        <v>1957.77585054</v>
      </c>
      <c r="F88" s="36">
        <f>SUMIFS(СВЦЭМ!$D$39:$D$782,СВЦЭМ!$A$39:$A$782,$A88,СВЦЭМ!$B$39:$B$782,F$83)+'СЕТ СН'!$H$11+СВЦЭМ!$D$10+'СЕТ СН'!$H$6-'СЕТ СН'!$H$23</f>
        <v>1949.37760183</v>
      </c>
      <c r="G88" s="36">
        <f>SUMIFS(СВЦЭМ!$D$39:$D$782,СВЦЭМ!$A$39:$A$782,$A88,СВЦЭМ!$B$39:$B$782,G$83)+'СЕТ СН'!$H$11+СВЦЭМ!$D$10+'СЕТ СН'!$H$6-'СЕТ СН'!$H$23</f>
        <v>1941.2671735000001</v>
      </c>
      <c r="H88" s="36">
        <f>SUMIFS(СВЦЭМ!$D$39:$D$782,СВЦЭМ!$A$39:$A$782,$A88,СВЦЭМ!$B$39:$B$782,H$83)+'СЕТ СН'!$H$11+СВЦЭМ!$D$10+'СЕТ СН'!$H$6-'СЕТ СН'!$H$23</f>
        <v>1907.1101573999999</v>
      </c>
      <c r="I88" s="36">
        <f>SUMIFS(СВЦЭМ!$D$39:$D$782,СВЦЭМ!$A$39:$A$782,$A88,СВЦЭМ!$B$39:$B$782,I$83)+'СЕТ СН'!$H$11+СВЦЭМ!$D$10+'СЕТ СН'!$H$6-'СЕТ СН'!$H$23</f>
        <v>1846.67385152</v>
      </c>
      <c r="J88" s="36">
        <f>SUMIFS(СВЦЭМ!$D$39:$D$782,СВЦЭМ!$A$39:$A$782,$A88,СВЦЭМ!$B$39:$B$782,J$83)+'СЕТ СН'!$H$11+СВЦЭМ!$D$10+'СЕТ СН'!$H$6-'СЕТ СН'!$H$23</f>
        <v>1879.2056868100001</v>
      </c>
      <c r="K88" s="36">
        <f>SUMIFS(СВЦЭМ!$D$39:$D$782,СВЦЭМ!$A$39:$A$782,$A88,СВЦЭМ!$B$39:$B$782,K$83)+'СЕТ СН'!$H$11+СВЦЭМ!$D$10+'СЕТ СН'!$H$6-'СЕТ СН'!$H$23</f>
        <v>1772.10975715</v>
      </c>
      <c r="L88" s="36">
        <f>SUMIFS(СВЦЭМ!$D$39:$D$782,СВЦЭМ!$A$39:$A$782,$A88,СВЦЭМ!$B$39:$B$782,L$83)+'СЕТ СН'!$H$11+СВЦЭМ!$D$10+'СЕТ СН'!$H$6-'СЕТ СН'!$H$23</f>
        <v>1756.6027708900001</v>
      </c>
      <c r="M88" s="36">
        <f>SUMIFS(СВЦЭМ!$D$39:$D$782,СВЦЭМ!$A$39:$A$782,$A88,СВЦЭМ!$B$39:$B$782,M$83)+'СЕТ СН'!$H$11+СВЦЭМ!$D$10+'СЕТ СН'!$H$6-'СЕТ СН'!$H$23</f>
        <v>1770.2511164100001</v>
      </c>
      <c r="N88" s="36">
        <f>SUMIFS(СВЦЭМ!$D$39:$D$782,СВЦЭМ!$A$39:$A$782,$A88,СВЦЭМ!$B$39:$B$782,N$83)+'СЕТ СН'!$H$11+СВЦЭМ!$D$10+'СЕТ СН'!$H$6-'СЕТ СН'!$H$23</f>
        <v>1814.9914407700001</v>
      </c>
      <c r="O88" s="36">
        <f>SUMIFS(СВЦЭМ!$D$39:$D$782,СВЦЭМ!$A$39:$A$782,$A88,СВЦЭМ!$B$39:$B$782,O$83)+'СЕТ СН'!$H$11+СВЦЭМ!$D$10+'СЕТ СН'!$H$6-'СЕТ СН'!$H$23</f>
        <v>1822.12911917</v>
      </c>
      <c r="P88" s="36">
        <f>SUMIFS(СВЦЭМ!$D$39:$D$782,СВЦЭМ!$A$39:$A$782,$A88,СВЦЭМ!$B$39:$B$782,P$83)+'СЕТ СН'!$H$11+СВЦЭМ!$D$10+'СЕТ СН'!$H$6-'СЕТ СН'!$H$23</f>
        <v>1838.0487378400001</v>
      </c>
      <c r="Q88" s="36">
        <f>SUMIFS(СВЦЭМ!$D$39:$D$782,СВЦЭМ!$A$39:$A$782,$A88,СВЦЭМ!$B$39:$B$782,Q$83)+'СЕТ СН'!$H$11+СВЦЭМ!$D$10+'СЕТ СН'!$H$6-'СЕТ СН'!$H$23</f>
        <v>1851.6309515400001</v>
      </c>
      <c r="R88" s="36">
        <f>SUMIFS(СВЦЭМ!$D$39:$D$782,СВЦЭМ!$A$39:$A$782,$A88,СВЦЭМ!$B$39:$B$782,R$83)+'СЕТ СН'!$H$11+СВЦЭМ!$D$10+'СЕТ СН'!$H$6-'СЕТ СН'!$H$23</f>
        <v>1873.8238044700001</v>
      </c>
      <c r="S88" s="36">
        <f>SUMIFS(СВЦЭМ!$D$39:$D$782,СВЦЭМ!$A$39:$A$782,$A88,СВЦЭМ!$B$39:$B$782,S$83)+'СЕТ СН'!$H$11+СВЦЭМ!$D$10+'СЕТ СН'!$H$6-'СЕТ СН'!$H$23</f>
        <v>1869.8743766600001</v>
      </c>
      <c r="T88" s="36">
        <f>SUMIFS(СВЦЭМ!$D$39:$D$782,СВЦЭМ!$A$39:$A$782,$A88,СВЦЭМ!$B$39:$B$782,T$83)+'СЕТ СН'!$H$11+СВЦЭМ!$D$10+'СЕТ СН'!$H$6-'СЕТ СН'!$H$23</f>
        <v>1842.83882589</v>
      </c>
      <c r="U88" s="36">
        <f>SUMIFS(СВЦЭМ!$D$39:$D$782,СВЦЭМ!$A$39:$A$782,$A88,СВЦЭМ!$B$39:$B$782,U$83)+'СЕТ СН'!$H$11+СВЦЭМ!$D$10+'СЕТ СН'!$H$6-'СЕТ СН'!$H$23</f>
        <v>1807.3082992</v>
      </c>
      <c r="V88" s="36">
        <f>SUMIFS(СВЦЭМ!$D$39:$D$782,СВЦЭМ!$A$39:$A$782,$A88,СВЦЭМ!$B$39:$B$782,V$83)+'СЕТ СН'!$H$11+СВЦЭМ!$D$10+'СЕТ СН'!$H$6-'СЕТ СН'!$H$23</f>
        <v>1738.96856116</v>
      </c>
      <c r="W88" s="36">
        <f>SUMIFS(СВЦЭМ!$D$39:$D$782,СВЦЭМ!$A$39:$A$782,$A88,СВЦЭМ!$B$39:$B$782,W$83)+'СЕТ СН'!$H$11+СВЦЭМ!$D$10+'СЕТ СН'!$H$6-'СЕТ СН'!$H$23</f>
        <v>1816.1654818500001</v>
      </c>
      <c r="X88" s="36">
        <f>SUMIFS(СВЦЭМ!$D$39:$D$782,СВЦЭМ!$A$39:$A$782,$A88,СВЦЭМ!$B$39:$B$782,X$83)+'СЕТ СН'!$H$11+СВЦЭМ!$D$10+'СЕТ СН'!$H$6-'СЕТ СН'!$H$23</f>
        <v>1868.91023754</v>
      </c>
      <c r="Y88" s="36">
        <f>SUMIFS(СВЦЭМ!$D$39:$D$782,СВЦЭМ!$A$39:$A$782,$A88,СВЦЭМ!$B$39:$B$782,Y$83)+'СЕТ СН'!$H$11+СВЦЭМ!$D$10+'СЕТ СН'!$H$6-'СЕТ СН'!$H$23</f>
        <v>1947.52809935</v>
      </c>
    </row>
    <row r="89" spans="1:27" ht="15.75" x14ac:dyDescent="0.2">
      <c r="A89" s="35">
        <f t="shared" si="2"/>
        <v>45083</v>
      </c>
      <c r="B89" s="36">
        <f>SUMIFS(СВЦЭМ!$D$39:$D$782,СВЦЭМ!$A$39:$A$782,$A89,СВЦЭМ!$B$39:$B$782,B$83)+'СЕТ СН'!$H$11+СВЦЭМ!$D$10+'СЕТ СН'!$H$6-'СЕТ СН'!$H$23</f>
        <v>1930.3316449900001</v>
      </c>
      <c r="C89" s="36">
        <f>SUMIFS(СВЦЭМ!$D$39:$D$782,СВЦЭМ!$A$39:$A$782,$A89,СВЦЭМ!$B$39:$B$782,C$83)+'СЕТ СН'!$H$11+СВЦЭМ!$D$10+'СЕТ СН'!$H$6-'СЕТ СН'!$H$23</f>
        <v>2024.81461812</v>
      </c>
      <c r="D89" s="36">
        <f>SUMIFS(СВЦЭМ!$D$39:$D$782,СВЦЭМ!$A$39:$A$782,$A89,СВЦЭМ!$B$39:$B$782,D$83)+'СЕТ СН'!$H$11+СВЦЭМ!$D$10+'СЕТ СН'!$H$6-'СЕТ СН'!$H$23</f>
        <v>2134.9117892900003</v>
      </c>
      <c r="E89" s="36">
        <f>SUMIFS(СВЦЭМ!$D$39:$D$782,СВЦЭМ!$A$39:$A$782,$A89,СВЦЭМ!$B$39:$B$782,E$83)+'СЕТ СН'!$H$11+СВЦЭМ!$D$10+'СЕТ СН'!$H$6-'СЕТ СН'!$H$23</f>
        <v>2131.0497777200003</v>
      </c>
      <c r="F89" s="36">
        <f>SUMIFS(СВЦЭМ!$D$39:$D$782,СВЦЭМ!$A$39:$A$782,$A89,СВЦЭМ!$B$39:$B$782,F$83)+'СЕТ СН'!$H$11+СВЦЭМ!$D$10+'СЕТ СН'!$H$6-'СЕТ СН'!$H$23</f>
        <v>2125.3261692200003</v>
      </c>
      <c r="G89" s="36">
        <f>SUMIFS(СВЦЭМ!$D$39:$D$782,СВЦЭМ!$A$39:$A$782,$A89,СВЦЭМ!$B$39:$B$782,G$83)+'СЕТ СН'!$H$11+СВЦЭМ!$D$10+'СЕТ СН'!$H$6-'СЕТ СН'!$H$23</f>
        <v>2034.5394083000001</v>
      </c>
      <c r="H89" s="36">
        <f>SUMIFS(СВЦЭМ!$D$39:$D$782,СВЦЭМ!$A$39:$A$782,$A89,СВЦЭМ!$B$39:$B$782,H$83)+'СЕТ СН'!$H$11+СВЦЭМ!$D$10+'СЕТ СН'!$H$6-'СЕТ СН'!$H$23</f>
        <v>1888.9865231000001</v>
      </c>
      <c r="I89" s="36">
        <f>SUMIFS(СВЦЭМ!$D$39:$D$782,СВЦЭМ!$A$39:$A$782,$A89,СВЦЭМ!$B$39:$B$782,I$83)+'СЕТ СН'!$H$11+СВЦЭМ!$D$10+'СЕТ СН'!$H$6-'СЕТ СН'!$H$23</f>
        <v>1822.8046387300001</v>
      </c>
      <c r="J89" s="36">
        <f>SUMIFS(СВЦЭМ!$D$39:$D$782,СВЦЭМ!$A$39:$A$782,$A89,СВЦЭМ!$B$39:$B$782,J$83)+'СЕТ СН'!$H$11+СВЦЭМ!$D$10+'СЕТ СН'!$H$6-'СЕТ СН'!$H$23</f>
        <v>1740.4654624300001</v>
      </c>
      <c r="K89" s="36">
        <f>SUMIFS(СВЦЭМ!$D$39:$D$782,СВЦЭМ!$A$39:$A$782,$A89,СВЦЭМ!$B$39:$B$782,K$83)+'СЕТ СН'!$H$11+СВЦЭМ!$D$10+'СЕТ СН'!$H$6-'СЕТ СН'!$H$23</f>
        <v>1692.2594379</v>
      </c>
      <c r="L89" s="36">
        <f>SUMIFS(СВЦЭМ!$D$39:$D$782,СВЦЭМ!$A$39:$A$782,$A89,СВЦЭМ!$B$39:$B$782,L$83)+'СЕТ СН'!$H$11+СВЦЭМ!$D$10+'СЕТ СН'!$H$6-'СЕТ СН'!$H$23</f>
        <v>1698.7231392200001</v>
      </c>
      <c r="M89" s="36">
        <f>SUMIFS(СВЦЭМ!$D$39:$D$782,СВЦЭМ!$A$39:$A$782,$A89,СВЦЭМ!$B$39:$B$782,M$83)+'СЕТ СН'!$H$11+СВЦЭМ!$D$10+'СЕТ СН'!$H$6-'СЕТ СН'!$H$23</f>
        <v>1696.29039601</v>
      </c>
      <c r="N89" s="36">
        <f>SUMIFS(СВЦЭМ!$D$39:$D$782,СВЦЭМ!$A$39:$A$782,$A89,СВЦЭМ!$B$39:$B$782,N$83)+'СЕТ СН'!$H$11+СВЦЭМ!$D$10+'СЕТ СН'!$H$6-'СЕТ СН'!$H$23</f>
        <v>1726.13299405</v>
      </c>
      <c r="O89" s="36">
        <f>SUMIFS(СВЦЭМ!$D$39:$D$782,СВЦЭМ!$A$39:$A$782,$A89,СВЦЭМ!$B$39:$B$782,O$83)+'СЕТ СН'!$H$11+СВЦЭМ!$D$10+'СЕТ СН'!$H$6-'СЕТ СН'!$H$23</f>
        <v>1724.60620453</v>
      </c>
      <c r="P89" s="36">
        <f>SUMIFS(СВЦЭМ!$D$39:$D$782,СВЦЭМ!$A$39:$A$782,$A89,СВЦЭМ!$B$39:$B$782,P$83)+'СЕТ СН'!$H$11+СВЦЭМ!$D$10+'СЕТ СН'!$H$6-'СЕТ СН'!$H$23</f>
        <v>1742.5266041500001</v>
      </c>
      <c r="Q89" s="36">
        <f>SUMIFS(СВЦЭМ!$D$39:$D$782,СВЦЭМ!$A$39:$A$782,$A89,СВЦЭМ!$B$39:$B$782,Q$83)+'СЕТ СН'!$H$11+СВЦЭМ!$D$10+'СЕТ СН'!$H$6-'СЕТ СН'!$H$23</f>
        <v>1757.98468116</v>
      </c>
      <c r="R89" s="36">
        <f>SUMIFS(СВЦЭМ!$D$39:$D$782,СВЦЭМ!$A$39:$A$782,$A89,СВЦЭМ!$B$39:$B$782,R$83)+'СЕТ СН'!$H$11+СВЦЭМ!$D$10+'СЕТ СН'!$H$6-'СЕТ СН'!$H$23</f>
        <v>1752.14219551</v>
      </c>
      <c r="S89" s="36">
        <f>SUMIFS(СВЦЭМ!$D$39:$D$782,СВЦЭМ!$A$39:$A$782,$A89,СВЦЭМ!$B$39:$B$782,S$83)+'СЕТ СН'!$H$11+СВЦЭМ!$D$10+'СЕТ СН'!$H$6-'СЕТ СН'!$H$23</f>
        <v>1732.6988183400001</v>
      </c>
      <c r="T89" s="36">
        <f>SUMIFS(СВЦЭМ!$D$39:$D$782,СВЦЭМ!$A$39:$A$782,$A89,СВЦЭМ!$B$39:$B$782,T$83)+'СЕТ СН'!$H$11+СВЦЭМ!$D$10+'СЕТ СН'!$H$6-'СЕТ СН'!$H$23</f>
        <v>1759.0199509500001</v>
      </c>
      <c r="U89" s="36">
        <f>SUMIFS(СВЦЭМ!$D$39:$D$782,СВЦЭМ!$A$39:$A$782,$A89,СВЦЭМ!$B$39:$B$782,U$83)+'СЕТ СН'!$H$11+СВЦЭМ!$D$10+'СЕТ СН'!$H$6-'СЕТ СН'!$H$23</f>
        <v>1708.0376411500001</v>
      </c>
      <c r="V89" s="36">
        <f>SUMIFS(СВЦЭМ!$D$39:$D$782,СВЦЭМ!$A$39:$A$782,$A89,СВЦЭМ!$B$39:$B$782,V$83)+'СЕТ СН'!$H$11+СВЦЭМ!$D$10+'СЕТ СН'!$H$6-'СЕТ СН'!$H$23</f>
        <v>1687.5596843000001</v>
      </c>
      <c r="W89" s="36">
        <f>SUMIFS(СВЦЭМ!$D$39:$D$782,СВЦЭМ!$A$39:$A$782,$A89,СВЦЭМ!$B$39:$B$782,W$83)+'СЕТ СН'!$H$11+СВЦЭМ!$D$10+'СЕТ СН'!$H$6-'СЕТ СН'!$H$23</f>
        <v>1703.4206851900001</v>
      </c>
      <c r="X89" s="36">
        <f>SUMIFS(СВЦЭМ!$D$39:$D$782,СВЦЭМ!$A$39:$A$782,$A89,СВЦЭМ!$B$39:$B$782,X$83)+'СЕТ СН'!$H$11+СВЦЭМ!$D$10+'СЕТ СН'!$H$6-'СЕТ СН'!$H$23</f>
        <v>1732.8278490800001</v>
      </c>
      <c r="Y89" s="36">
        <f>SUMIFS(СВЦЭМ!$D$39:$D$782,СВЦЭМ!$A$39:$A$782,$A89,СВЦЭМ!$B$39:$B$782,Y$83)+'СЕТ СН'!$H$11+СВЦЭМ!$D$10+'СЕТ СН'!$H$6-'СЕТ СН'!$H$23</f>
        <v>1817.45346642</v>
      </c>
    </row>
    <row r="90" spans="1:27" ht="15.75" x14ac:dyDescent="0.2">
      <c r="A90" s="35">
        <f t="shared" si="2"/>
        <v>45084</v>
      </c>
      <c r="B90" s="36">
        <f>SUMIFS(СВЦЭМ!$D$39:$D$782,СВЦЭМ!$A$39:$A$782,$A90,СВЦЭМ!$B$39:$B$782,B$83)+'СЕТ СН'!$H$11+СВЦЭМ!$D$10+'СЕТ СН'!$H$6-'СЕТ СН'!$H$23</f>
        <v>1966.1751619500001</v>
      </c>
      <c r="C90" s="36">
        <f>SUMIFS(СВЦЭМ!$D$39:$D$782,СВЦЭМ!$A$39:$A$782,$A90,СВЦЭМ!$B$39:$B$782,C$83)+'СЕТ СН'!$H$11+СВЦЭМ!$D$10+'СЕТ СН'!$H$6-'СЕТ СН'!$H$23</f>
        <v>1898.3789720100001</v>
      </c>
      <c r="D90" s="36">
        <f>SUMIFS(СВЦЭМ!$D$39:$D$782,СВЦЭМ!$A$39:$A$782,$A90,СВЦЭМ!$B$39:$B$782,D$83)+'СЕТ СН'!$H$11+СВЦЭМ!$D$10+'СЕТ СН'!$H$6-'СЕТ СН'!$H$23</f>
        <v>2089.0605269000002</v>
      </c>
      <c r="E90" s="36">
        <f>SUMIFS(СВЦЭМ!$D$39:$D$782,СВЦЭМ!$A$39:$A$782,$A90,СВЦЭМ!$B$39:$B$782,E$83)+'СЕТ СН'!$H$11+СВЦЭМ!$D$10+'СЕТ СН'!$H$6-'СЕТ СН'!$H$23</f>
        <v>2106.6363008200001</v>
      </c>
      <c r="F90" s="36">
        <f>SUMIFS(СВЦЭМ!$D$39:$D$782,СВЦЭМ!$A$39:$A$782,$A90,СВЦЭМ!$B$39:$B$782,F$83)+'СЕТ СН'!$H$11+СВЦЭМ!$D$10+'СЕТ СН'!$H$6-'СЕТ СН'!$H$23</f>
        <v>2096.2683099800001</v>
      </c>
      <c r="G90" s="36">
        <f>SUMIFS(СВЦЭМ!$D$39:$D$782,СВЦЭМ!$A$39:$A$782,$A90,СВЦЭМ!$B$39:$B$782,G$83)+'СЕТ СН'!$H$11+СВЦЭМ!$D$10+'СЕТ СН'!$H$6-'СЕТ СН'!$H$23</f>
        <v>2025.0721317100001</v>
      </c>
      <c r="H90" s="36">
        <f>SUMIFS(СВЦЭМ!$D$39:$D$782,СВЦЭМ!$A$39:$A$782,$A90,СВЦЭМ!$B$39:$B$782,H$83)+'СЕТ СН'!$H$11+СВЦЭМ!$D$10+'СЕТ СН'!$H$6-'СЕТ СН'!$H$23</f>
        <v>1897.01771371</v>
      </c>
      <c r="I90" s="36">
        <f>SUMIFS(СВЦЭМ!$D$39:$D$782,СВЦЭМ!$A$39:$A$782,$A90,СВЦЭМ!$B$39:$B$782,I$83)+'СЕТ СН'!$H$11+СВЦЭМ!$D$10+'СЕТ СН'!$H$6-'СЕТ СН'!$H$23</f>
        <v>1867.4812356800001</v>
      </c>
      <c r="J90" s="36">
        <f>SUMIFS(СВЦЭМ!$D$39:$D$782,СВЦЭМ!$A$39:$A$782,$A90,СВЦЭМ!$B$39:$B$782,J$83)+'СЕТ СН'!$H$11+СВЦЭМ!$D$10+'СЕТ СН'!$H$6-'СЕТ СН'!$H$23</f>
        <v>1769.3578500900001</v>
      </c>
      <c r="K90" s="36">
        <f>SUMIFS(СВЦЭМ!$D$39:$D$782,СВЦЭМ!$A$39:$A$782,$A90,СВЦЭМ!$B$39:$B$782,K$83)+'СЕТ СН'!$H$11+СВЦЭМ!$D$10+'СЕТ СН'!$H$6-'СЕТ СН'!$H$23</f>
        <v>1777.54273822</v>
      </c>
      <c r="L90" s="36">
        <f>SUMIFS(СВЦЭМ!$D$39:$D$782,СВЦЭМ!$A$39:$A$782,$A90,СВЦЭМ!$B$39:$B$782,L$83)+'СЕТ СН'!$H$11+СВЦЭМ!$D$10+'СЕТ СН'!$H$6-'СЕТ СН'!$H$23</f>
        <v>1793.0023368899999</v>
      </c>
      <c r="M90" s="36">
        <f>SUMIFS(СВЦЭМ!$D$39:$D$782,СВЦЭМ!$A$39:$A$782,$A90,СВЦЭМ!$B$39:$B$782,M$83)+'СЕТ СН'!$H$11+СВЦЭМ!$D$10+'СЕТ СН'!$H$6-'СЕТ СН'!$H$23</f>
        <v>1801.41995653</v>
      </c>
      <c r="N90" s="36">
        <f>SUMIFS(СВЦЭМ!$D$39:$D$782,СВЦЭМ!$A$39:$A$782,$A90,СВЦЭМ!$B$39:$B$782,N$83)+'СЕТ СН'!$H$11+СВЦЭМ!$D$10+'СЕТ СН'!$H$6-'СЕТ СН'!$H$23</f>
        <v>1822.7949771400001</v>
      </c>
      <c r="O90" s="36">
        <f>SUMIFS(СВЦЭМ!$D$39:$D$782,СВЦЭМ!$A$39:$A$782,$A90,СВЦЭМ!$B$39:$B$782,O$83)+'СЕТ СН'!$H$11+СВЦЭМ!$D$10+'СЕТ СН'!$H$6-'СЕТ СН'!$H$23</f>
        <v>1846.6607982800001</v>
      </c>
      <c r="P90" s="36">
        <f>SUMIFS(СВЦЭМ!$D$39:$D$782,СВЦЭМ!$A$39:$A$782,$A90,СВЦЭМ!$B$39:$B$782,P$83)+'СЕТ СН'!$H$11+СВЦЭМ!$D$10+'СЕТ СН'!$H$6-'СЕТ СН'!$H$23</f>
        <v>1866.7731397800001</v>
      </c>
      <c r="Q90" s="36">
        <f>SUMIFS(СВЦЭМ!$D$39:$D$782,СВЦЭМ!$A$39:$A$782,$A90,СВЦЭМ!$B$39:$B$782,Q$83)+'СЕТ СН'!$H$11+СВЦЭМ!$D$10+'СЕТ СН'!$H$6-'СЕТ СН'!$H$23</f>
        <v>1872.3286912600001</v>
      </c>
      <c r="R90" s="36">
        <f>SUMIFS(СВЦЭМ!$D$39:$D$782,СВЦЭМ!$A$39:$A$782,$A90,СВЦЭМ!$B$39:$B$782,R$83)+'СЕТ СН'!$H$11+СВЦЭМ!$D$10+'СЕТ СН'!$H$6-'СЕТ СН'!$H$23</f>
        <v>1846.3072886800001</v>
      </c>
      <c r="S90" s="36">
        <f>SUMIFS(СВЦЭМ!$D$39:$D$782,СВЦЭМ!$A$39:$A$782,$A90,СВЦЭМ!$B$39:$B$782,S$83)+'СЕТ СН'!$H$11+СВЦЭМ!$D$10+'СЕТ СН'!$H$6-'СЕТ СН'!$H$23</f>
        <v>1821.1230941000001</v>
      </c>
      <c r="T90" s="36">
        <f>SUMIFS(СВЦЭМ!$D$39:$D$782,СВЦЭМ!$A$39:$A$782,$A90,СВЦЭМ!$B$39:$B$782,T$83)+'СЕТ СН'!$H$11+СВЦЭМ!$D$10+'СЕТ СН'!$H$6-'СЕТ СН'!$H$23</f>
        <v>1803.3971071000001</v>
      </c>
      <c r="U90" s="36">
        <f>SUMIFS(СВЦЭМ!$D$39:$D$782,СВЦЭМ!$A$39:$A$782,$A90,СВЦЭМ!$B$39:$B$782,U$83)+'СЕТ СН'!$H$11+СВЦЭМ!$D$10+'СЕТ СН'!$H$6-'СЕТ СН'!$H$23</f>
        <v>1722.4641264100001</v>
      </c>
      <c r="V90" s="36">
        <f>SUMIFS(СВЦЭМ!$D$39:$D$782,СВЦЭМ!$A$39:$A$782,$A90,СВЦЭМ!$B$39:$B$782,V$83)+'СЕТ СН'!$H$11+СВЦЭМ!$D$10+'СЕТ СН'!$H$6-'СЕТ СН'!$H$23</f>
        <v>1747.97621377</v>
      </c>
      <c r="W90" s="36">
        <f>SUMIFS(СВЦЭМ!$D$39:$D$782,СВЦЭМ!$A$39:$A$782,$A90,СВЦЭМ!$B$39:$B$782,W$83)+'СЕТ СН'!$H$11+СВЦЭМ!$D$10+'СЕТ СН'!$H$6-'СЕТ СН'!$H$23</f>
        <v>1779.1316729800001</v>
      </c>
      <c r="X90" s="36">
        <f>SUMIFS(СВЦЭМ!$D$39:$D$782,СВЦЭМ!$A$39:$A$782,$A90,СВЦЭМ!$B$39:$B$782,X$83)+'СЕТ СН'!$H$11+СВЦЭМ!$D$10+'СЕТ СН'!$H$6-'СЕТ СН'!$H$23</f>
        <v>1843.6448456099999</v>
      </c>
      <c r="Y90" s="36">
        <f>SUMIFS(СВЦЭМ!$D$39:$D$782,СВЦЭМ!$A$39:$A$782,$A90,СВЦЭМ!$B$39:$B$782,Y$83)+'СЕТ СН'!$H$11+СВЦЭМ!$D$10+'СЕТ СН'!$H$6-'СЕТ СН'!$H$23</f>
        <v>1885.9735257699999</v>
      </c>
    </row>
    <row r="91" spans="1:27" ht="15.75" x14ac:dyDescent="0.2">
      <c r="A91" s="35">
        <f t="shared" si="2"/>
        <v>45085</v>
      </c>
      <c r="B91" s="36">
        <f>SUMIFS(СВЦЭМ!$D$39:$D$782,СВЦЭМ!$A$39:$A$782,$A91,СВЦЭМ!$B$39:$B$782,B$83)+'СЕТ СН'!$H$11+СВЦЭМ!$D$10+'СЕТ СН'!$H$6-'СЕТ СН'!$H$23</f>
        <v>2022.2570202300001</v>
      </c>
      <c r="C91" s="36">
        <f>SUMIFS(СВЦЭМ!$D$39:$D$782,СВЦЭМ!$A$39:$A$782,$A91,СВЦЭМ!$B$39:$B$782,C$83)+'СЕТ СН'!$H$11+СВЦЭМ!$D$10+'СЕТ СН'!$H$6-'СЕТ СН'!$H$23</f>
        <v>2063.08012865</v>
      </c>
      <c r="D91" s="36">
        <f>SUMIFS(СВЦЭМ!$D$39:$D$782,СВЦЭМ!$A$39:$A$782,$A91,СВЦЭМ!$B$39:$B$782,D$83)+'СЕТ СН'!$H$11+СВЦЭМ!$D$10+'СЕТ СН'!$H$6-'СЕТ СН'!$H$23</f>
        <v>2075.2039731300001</v>
      </c>
      <c r="E91" s="36">
        <f>SUMIFS(СВЦЭМ!$D$39:$D$782,СВЦЭМ!$A$39:$A$782,$A91,СВЦЭМ!$B$39:$B$782,E$83)+'СЕТ СН'!$H$11+СВЦЭМ!$D$10+'СЕТ СН'!$H$6-'СЕТ СН'!$H$23</f>
        <v>2075.9597127800002</v>
      </c>
      <c r="F91" s="36">
        <f>SUMIFS(СВЦЭМ!$D$39:$D$782,СВЦЭМ!$A$39:$A$782,$A91,СВЦЭМ!$B$39:$B$782,F$83)+'СЕТ СН'!$H$11+СВЦЭМ!$D$10+'СЕТ СН'!$H$6-'СЕТ СН'!$H$23</f>
        <v>2058.7000978800002</v>
      </c>
      <c r="G91" s="36">
        <f>SUMIFS(СВЦЭМ!$D$39:$D$782,СВЦЭМ!$A$39:$A$782,$A91,СВЦЭМ!$B$39:$B$782,G$83)+'СЕТ СН'!$H$11+СВЦЭМ!$D$10+'СЕТ СН'!$H$6-'СЕТ СН'!$H$23</f>
        <v>2018.5899274000001</v>
      </c>
      <c r="H91" s="36">
        <f>SUMIFS(СВЦЭМ!$D$39:$D$782,СВЦЭМ!$A$39:$A$782,$A91,СВЦЭМ!$B$39:$B$782,H$83)+'СЕТ СН'!$H$11+СВЦЭМ!$D$10+'СЕТ СН'!$H$6-'СЕТ СН'!$H$23</f>
        <v>1885.03030984</v>
      </c>
      <c r="I91" s="36">
        <f>SUMIFS(СВЦЭМ!$D$39:$D$782,СВЦЭМ!$A$39:$A$782,$A91,СВЦЭМ!$B$39:$B$782,I$83)+'СЕТ СН'!$H$11+СВЦЭМ!$D$10+'СЕТ СН'!$H$6-'СЕТ СН'!$H$23</f>
        <v>1841.1864400900001</v>
      </c>
      <c r="J91" s="36">
        <f>SUMIFS(СВЦЭМ!$D$39:$D$782,СВЦЭМ!$A$39:$A$782,$A91,СВЦЭМ!$B$39:$B$782,J$83)+'СЕТ СН'!$H$11+СВЦЭМ!$D$10+'СЕТ СН'!$H$6-'СЕТ СН'!$H$23</f>
        <v>1804.5698445600001</v>
      </c>
      <c r="K91" s="36">
        <f>SUMIFS(СВЦЭМ!$D$39:$D$782,СВЦЭМ!$A$39:$A$782,$A91,СВЦЭМ!$B$39:$B$782,K$83)+'СЕТ СН'!$H$11+СВЦЭМ!$D$10+'СЕТ СН'!$H$6-'СЕТ СН'!$H$23</f>
        <v>1777.5502222300001</v>
      </c>
      <c r="L91" s="36">
        <f>SUMIFS(СВЦЭМ!$D$39:$D$782,СВЦЭМ!$A$39:$A$782,$A91,СВЦЭМ!$B$39:$B$782,L$83)+'СЕТ СН'!$H$11+СВЦЭМ!$D$10+'СЕТ СН'!$H$6-'СЕТ СН'!$H$23</f>
        <v>1778.76638832</v>
      </c>
      <c r="M91" s="36">
        <f>SUMIFS(СВЦЭМ!$D$39:$D$782,СВЦЭМ!$A$39:$A$782,$A91,СВЦЭМ!$B$39:$B$782,M$83)+'СЕТ СН'!$H$11+СВЦЭМ!$D$10+'СЕТ СН'!$H$6-'СЕТ СН'!$H$23</f>
        <v>1800.5091101200001</v>
      </c>
      <c r="N91" s="36">
        <f>SUMIFS(СВЦЭМ!$D$39:$D$782,СВЦЭМ!$A$39:$A$782,$A91,СВЦЭМ!$B$39:$B$782,N$83)+'СЕТ СН'!$H$11+СВЦЭМ!$D$10+'СЕТ СН'!$H$6-'СЕТ СН'!$H$23</f>
        <v>1841.41601818</v>
      </c>
      <c r="O91" s="36">
        <f>SUMIFS(СВЦЭМ!$D$39:$D$782,СВЦЭМ!$A$39:$A$782,$A91,СВЦЭМ!$B$39:$B$782,O$83)+'СЕТ СН'!$H$11+СВЦЭМ!$D$10+'СЕТ СН'!$H$6-'СЕТ СН'!$H$23</f>
        <v>1844.8933994900001</v>
      </c>
      <c r="P91" s="36">
        <f>SUMIFS(СВЦЭМ!$D$39:$D$782,СВЦЭМ!$A$39:$A$782,$A91,СВЦЭМ!$B$39:$B$782,P$83)+'СЕТ СН'!$H$11+СВЦЭМ!$D$10+'СЕТ СН'!$H$6-'СЕТ СН'!$H$23</f>
        <v>1852.7780571000001</v>
      </c>
      <c r="Q91" s="36">
        <f>SUMIFS(СВЦЭМ!$D$39:$D$782,СВЦЭМ!$A$39:$A$782,$A91,СВЦЭМ!$B$39:$B$782,Q$83)+'СЕТ СН'!$H$11+СВЦЭМ!$D$10+'СЕТ СН'!$H$6-'СЕТ СН'!$H$23</f>
        <v>1866.9351791700001</v>
      </c>
      <c r="R91" s="36">
        <f>SUMIFS(СВЦЭМ!$D$39:$D$782,СВЦЭМ!$A$39:$A$782,$A91,СВЦЭМ!$B$39:$B$782,R$83)+'СЕТ СН'!$H$11+СВЦЭМ!$D$10+'СЕТ СН'!$H$6-'СЕТ СН'!$H$23</f>
        <v>1845.89360382</v>
      </c>
      <c r="S91" s="36">
        <f>SUMIFS(СВЦЭМ!$D$39:$D$782,СВЦЭМ!$A$39:$A$782,$A91,СВЦЭМ!$B$39:$B$782,S$83)+'СЕТ СН'!$H$11+СВЦЭМ!$D$10+'СЕТ СН'!$H$6-'СЕТ СН'!$H$23</f>
        <v>1820.9240712800001</v>
      </c>
      <c r="T91" s="36">
        <f>SUMIFS(СВЦЭМ!$D$39:$D$782,СВЦЭМ!$A$39:$A$782,$A91,СВЦЭМ!$B$39:$B$782,T$83)+'СЕТ СН'!$H$11+СВЦЭМ!$D$10+'СЕТ СН'!$H$6-'СЕТ СН'!$H$23</f>
        <v>1805.0872881400001</v>
      </c>
      <c r="U91" s="36">
        <f>SUMIFS(СВЦЭМ!$D$39:$D$782,СВЦЭМ!$A$39:$A$782,$A91,СВЦЭМ!$B$39:$B$782,U$83)+'СЕТ СН'!$H$11+СВЦЭМ!$D$10+'СЕТ СН'!$H$6-'СЕТ СН'!$H$23</f>
        <v>1774.56610912</v>
      </c>
      <c r="V91" s="36">
        <f>SUMIFS(СВЦЭМ!$D$39:$D$782,СВЦЭМ!$A$39:$A$782,$A91,СВЦЭМ!$B$39:$B$782,V$83)+'СЕТ СН'!$H$11+СВЦЭМ!$D$10+'СЕТ СН'!$H$6-'СЕТ СН'!$H$23</f>
        <v>1713.04305004</v>
      </c>
      <c r="W91" s="36">
        <f>SUMIFS(СВЦЭМ!$D$39:$D$782,СВЦЭМ!$A$39:$A$782,$A91,СВЦЭМ!$B$39:$B$782,W$83)+'СЕТ СН'!$H$11+СВЦЭМ!$D$10+'СЕТ СН'!$H$6-'СЕТ СН'!$H$23</f>
        <v>1759.3700486499999</v>
      </c>
      <c r="X91" s="36">
        <f>SUMIFS(СВЦЭМ!$D$39:$D$782,СВЦЭМ!$A$39:$A$782,$A91,СВЦЭМ!$B$39:$B$782,X$83)+'СЕТ СН'!$H$11+СВЦЭМ!$D$10+'СЕТ СН'!$H$6-'СЕТ СН'!$H$23</f>
        <v>1813.4545148500001</v>
      </c>
      <c r="Y91" s="36">
        <f>SUMIFS(СВЦЭМ!$D$39:$D$782,СВЦЭМ!$A$39:$A$782,$A91,СВЦЭМ!$B$39:$B$782,Y$83)+'СЕТ СН'!$H$11+СВЦЭМ!$D$10+'СЕТ СН'!$H$6-'СЕТ СН'!$H$23</f>
        <v>1938.5362947200001</v>
      </c>
    </row>
    <row r="92" spans="1:27" ht="15.75" x14ac:dyDescent="0.2">
      <c r="A92" s="35">
        <f t="shared" si="2"/>
        <v>45086</v>
      </c>
      <c r="B92" s="36">
        <f>SUMIFS(СВЦЭМ!$D$39:$D$782,СВЦЭМ!$A$39:$A$782,$A92,СВЦЭМ!$B$39:$B$782,B$83)+'СЕТ СН'!$H$11+СВЦЭМ!$D$10+'СЕТ СН'!$H$6-'СЕТ СН'!$H$23</f>
        <v>1890.1315976800001</v>
      </c>
      <c r="C92" s="36">
        <f>SUMIFS(СВЦЭМ!$D$39:$D$782,СВЦЭМ!$A$39:$A$782,$A92,СВЦЭМ!$B$39:$B$782,C$83)+'СЕТ СН'!$H$11+СВЦЭМ!$D$10+'СЕТ СН'!$H$6-'СЕТ СН'!$H$23</f>
        <v>1789.6307941499999</v>
      </c>
      <c r="D92" s="36">
        <f>SUMIFS(СВЦЭМ!$D$39:$D$782,СВЦЭМ!$A$39:$A$782,$A92,СВЦЭМ!$B$39:$B$782,D$83)+'СЕТ СН'!$H$11+СВЦЭМ!$D$10+'СЕТ СН'!$H$6-'СЕТ СН'!$H$23</f>
        <v>1850.77987278</v>
      </c>
      <c r="E92" s="36">
        <f>SUMIFS(СВЦЭМ!$D$39:$D$782,СВЦЭМ!$A$39:$A$782,$A92,СВЦЭМ!$B$39:$B$782,E$83)+'СЕТ СН'!$H$11+СВЦЭМ!$D$10+'СЕТ СН'!$H$6-'СЕТ СН'!$H$23</f>
        <v>2002.8326951000001</v>
      </c>
      <c r="F92" s="36">
        <f>SUMIFS(СВЦЭМ!$D$39:$D$782,СВЦЭМ!$A$39:$A$782,$A92,СВЦЭМ!$B$39:$B$782,F$83)+'СЕТ СН'!$H$11+СВЦЭМ!$D$10+'СЕТ СН'!$H$6-'СЕТ СН'!$H$23</f>
        <v>1974.0876025499999</v>
      </c>
      <c r="G92" s="36">
        <f>SUMIFS(СВЦЭМ!$D$39:$D$782,СВЦЭМ!$A$39:$A$782,$A92,СВЦЭМ!$B$39:$B$782,G$83)+'СЕТ СН'!$H$11+СВЦЭМ!$D$10+'СЕТ СН'!$H$6-'СЕТ СН'!$H$23</f>
        <v>1907.5616099900001</v>
      </c>
      <c r="H92" s="36">
        <f>SUMIFS(СВЦЭМ!$D$39:$D$782,СВЦЭМ!$A$39:$A$782,$A92,СВЦЭМ!$B$39:$B$782,H$83)+'СЕТ СН'!$H$11+СВЦЭМ!$D$10+'СЕТ СН'!$H$6-'СЕТ СН'!$H$23</f>
        <v>1759.73652842</v>
      </c>
      <c r="I92" s="36">
        <f>SUMIFS(СВЦЭМ!$D$39:$D$782,СВЦЭМ!$A$39:$A$782,$A92,СВЦЭМ!$B$39:$B$782,I$83)+'СЕТ СН'!$H$11+СВЦЭМ!$D$10+'СЕТ СН'!$H$6-'СЕТ СН'!$H$23</f>
        <v>1691.57770643</v>
      </c>
      <c r="J92" s="36">
        <f>SUMIFS(СВЦЭМ!$D$39:$D$782,СВЦЭМ!$A$39:$A$782,$A92,СВЦЭМ!$B$39:$B$782,J$83)+'СЕТ СН'!$H$11+СВЦЭМ!$D$10+'СЕТ СН'!$H$6-'СЕТ СН'!$H$23</f>
        <v>1613.9821177200001</v>
      </c>
      <c r="K92" s="36">
        <f>SUMIFS(СВЦЭМ!$D$39:$D$782,СВЦЭМ!$A$39:$A$782,$A92,СВЦЭМ!$B$39:$B$782,K$83)+'СЕТ СН'!$H$11+СВЦЭМ!$D$10+'СЕТ СН'!$H$6-'СЕТ СН'!$H$23</f>
        <v>1574.9966099800001</v>
      </c>
      <c r="L92" s="36">
        <f>SUMIFS(СВЦЭМ!$D$39:$D$782,СВЦЭМ!$A$39:$A$782,$A92,СВЦЭМ!$B$39:$B$782,L$83)+'СЕТ СН'!$H$11+СВЦЭМ!$D$10+'СЕТ СН'!$H$6-'СЕТ СН'!$H$23</f>
        <v>1554.5478986099999</v>
      </c>
      <c r="M92" s="36">
        <f>SUMIFS(СВЦЭМ!$D$39:$D$782,СВЦЭМ!$A$39:$A$782,$A92,СВЦЭМ!$B$39:$B$782,M$83)+'СЕТ СН'!$H$11+СВЦЭМ!$D$10+'СЕТ СН'!$H$6-'СЕТ СН'!$H$23</f>
        <v>1592.9576873999999</v>
      </c>
      <c r="N92" s="36">
        <f>SUMIFS(СВЦЭМ!$D$39:$D$782,СВЦЭМ!$A$39:$A$782,$A92,СВЦЭМ!$B$39:$B$782,N$83)+'СЕТ СН'!$H$11+СВЦЭМ!$D$10+'СЕТ СН'!$H$6-'СЕТ СН'!$H$23</f>
        <v>1624.11313389</v>
      </c>
      <c r="O92" s="36">
        <f>SUMIFS(СВЦЭМ!$D$39:$D$782,СВЦЭМ!$A$39:$A$782,$A92,СВЦЭМ!$B$39:$B$782,O$83)+'СЕТ СН'!$H$11+СВЦЭМ!$D$10+'СЕТ СН'!$H$6-'СЕТ СН'!$H$23</f>
        <v>1619.32934826</v>
      </c>
      <c r="P92" s="36">
        <f>SUMIFS(СВЦЭМ!$D$39:$D$782,СВЦЭМ!$A$39:$A$782,$A92,СВЦЭМ!$B$39:$B$782,P$83)+'СЕТ СН'!$H$11+СВЦЭМ!$D$10+'СЕТ СН'!$H$6-'СЕТ СН'!$H$23</f>
        <v>1627.3231158600001</v>
      </c>
      <c r="Q92" s="36">
        <f>SUMIFS(СВЦЭМ!$D$39:$D$782,СВЦЭМ!$A$39:$A$782,$A92,СВЦЭМ!$B$39:$B$782,Q$83)+'СЕТ СН'!$H$11+СВЦЭМ!$D$10+'СЕТ СН'!$H$6-'СЕТ СН'!$H$23</f>
        <v>1632.0542205700001</v>
      </c>
      <c r="R92" s="36">
        <f>SUMIFS(СВЦЭМ!$D$39:$D$782,СВЦЭМ!$A$39:$A$782,$A92,СВЦЭМ!$B$39:$B$782,R$83)+'СЕТ СН'!$H$11+СВЦЭМ!$D$10+'СЕТ СН'!$H$6-'СЕТ СН'!$H$23</f>
        <v>1628.1802325900001</v>
      </c>
      <c r="S92" s="36">
        <f>SUMIFS(СВЦЭМ!$D$39:$D$782,СВЦЭМ!$A$39:$A$782,$A92,СВЦЭМ!$B$39:$B$782,S$83)+'СЕТ СН'!$H$11+СВЦЭМ!$D$10+'СЕТ СН'!$H$6-'СЕТ СН'!$H$23</f>
        <v>1628.0712188300001</v>
      </c>
      <c r="T92" s="36">
        <f>SUMIFS(СВЦЭМ!$D$39:$D$782,СВЦЭМ!$A$39:$A$782,$A92,СВЦЭМ!$B$39:$B$782,T$83)+'СЕТ СН'!$H$11+СВЦЭМ!$D$10+'СЕТ СН'!$H$6-'СЕТ СН'!$H$23</f>
        <v>1615.00146318</v>
      </c>
      <c r="U92" s="36">
        <f>SUMIFS(СВЦЭМ!$D$39:$D$782,СВЦЭМ!$A$39:$A$782,$A92,СВЦЭМ!$B$39:$B$782,U$83)+'СЕТ СН'!$H$11+СВЦЭМ!$D$10+'СЕТ СН'!$H$6-'СЕТ СН'!$H$23</f>
        <v>1600.20927628</v>
      </c>
      <c r="V92" s="36">
        <f>SUMIFS(СВЦЭМ!$D$39:$D$782,СВЦЭМ!$A$39:$A$782,$A92,СВЦЭМ!$B$39:$B$782,V$83)+'СЕТ СН'!$H$11+СВЦЭМ!$D$10+'СЕТ СН'!$H$6-'СЕТ СН'!$H$23</f>
        <v>1572.3331965300001</v>
      </c>
      <c r="W92" s="36">
        <f>SUMIFS(СВЦЭМ!$D$39:$D$782,СВЦЭМ!$A$39:$A$782,$A92,СВЦЭМ!$B$39:$B$782,W$83)+'СЕТ СН'!$H$11+СВЦЭМ!$D$10+'СЕТ СН'!$H$6-'СЕТ СН'!$H$23</f>
        <v>1610.56221781</v>
      </c>
      <c r="X92" s="36">
        <f>SUMIFS(СВЦЭМ!$D$39:$D$782,СВЦЭМ!$A$39:$A$782,$A92,СВЦЭМ!$B$39:$B$782,X$83)+'СЕТ СН'!$H$11+СВЦЭМ!$D$10+'СЕТ СН'!$H$6-'СЕТ СН'!$H$23</f>
        <v>1620.51679784</v>
      </c>
      <c r="Y92" s="36">
        <f>SUMIFS(СВЦЭМ!$D$39:$D$782,СВЦЭМ!$A$39:$A$782,$A92,СВЦЭМ!$B$39:$B$782,Y$83)+'СЕТ СН'!$H$11+СВЦЭМ!$D$10+'СЕТ СН'!$H$6-'СЕТ СН'!$H$23</f>
        <v>1788.4424569</v>
      </c>
    </row>
    <row r="93" spans="1:27" ht="15.75" x14ac:dyDescent="0.2">
      <c r="A93" s="35">
        <f t="shared" si="2"/>
        <v>45087</v>
      </c>
      <c r="B93" s="36">
        <f>SUMIFS(СВЦЭМ!$D$39:$D$782,СВЦЭМ!$A$39:$A$782,$A93,СВЦЭМ!$B$39:$B$782,B$83)+'СЕТ СН'!$H$11+СВЦЭМ!$D$10+'СЕТ СН'!$H$6-'СЕТ СН'!$H$23</f>
        <v>1800.09644523</v>
      </c>
      <c r="C93" s="36">
        <f>SUMIFS(СВЦЭМ!$D$39:$D$782,СВЦЭМ!$A$39:$A$782,$A93,СВЦЭМ!$B$39:$B$782,C$83)+'СЕТ СН'!$H$11+СВЦЭМ!$D$10+'СЕТ СН'!$H$6-'СЕТ СН'!$H$23</f>
        <v>1834.70337255</v>
      </c>
      <c r="D93" s="36">
        <f>SUMIFS(СВЦЭМ!$D$39:$D$782,СВЦЭМ!$A$39:$A$782,$A93,СВЦЭМ!$B$39:$B$782,D$83)+'СЕТ СН'!$H$11+СВЦЭМ!$D$10+'СЕТ СН'!$H$6-'СЕТ СН'!$H$23</f>
        <v>1891.0646635400001</v>
      </c>
      <c r="E93" s="36">
        <f>SUMIFS(СВЦЭМ!$D$39:$D$782,СВЦЭМ!$A$39:$A$782,$A93,СВЦЭМ!$B$39:$B$782,E$83)+'СЕТ СН'!$H$11+СВЦЭМ!$D$10+'СЕТ СН'!$H$6-'СЕТ СН'!$H$23</f>
        <v>1919.95832049</v>
      </c>
      <c r="F93" s="36">
        <f>SUMIFS(СВЦЭМ!$D$39:$D$782,СВЦЭМ!$A$39:$A$782,$A93,СВЦЭМ!$B$39:$B$782,F$83)+'СЕТ СН'!$H$11+СВЦЭМ!$D$10+'СЕТ СН'!$H$6-'СЕТ СН'!$H$23</f>
        <v>1945.2540190100001</v>
      </c>
      <c r="G93" s="36">
        <f>SUMIFS(СВЦЭМ!$D$39:$D$782,СВЦЭМ!$A$39:$A$782,$A93,СВЦЭМ!$B$39:$B$782,G$83)+'СЕТ СН'!$H$11+СВЦЭМ!$D$10+'СЕТ СН'!$H$6-'СЕТ СН'!$H$23</f>
        <v>1945.3846027300001</v>
      </c>
      <c r="H93" s="36">
        <f>SUMIFS(СВЦЭМ!$D$39:$D$782,СВЦЭМ!$A$39:$A$782,$A93,СВЦЭМ!$B$39:$B$782,H$83)+'СЕТ СН'!$H$11+СВЦЭМ!$D$10+'СЕТ СН'!$H$6-'СЕТ СН'!$H$23</f>
        <v>1844.4242691900001</v>
      </c>
      <c r="I93" s="36">
        <f>SUMIFS(СВЦЭМ!$D$39:$D$782,СВЦЭМ!$A$39:$A$782,$A93,СВЦЭМ!$B$39:$B$782,I$83)+'СЕТ СН'!$H$11+СВЦЭМ!$D$10+'СЕТ СН'!$H$6-'СЕТ СН'!$H$23</f>
        <v>1836.9806104500001</v>
      </c>
      <c r="J93" s="36">
        <f>SUMIFS(СВЦЭМ!$D$39:$D$782,СВЦЭМ!$A$39:$A$782,$A93,СВЦЭМ!$B$39:$B$782,J$83)+'СЕТ СН'!$H$11+СВЦЭМ!$D$10+'СЕТ СН'!$H$6-'СЕТ СН'!$H$23</f>
        <v>1747.12231664</v>
      </c>
      <c r="K93" s="36">
        <f>SUMIFS(СВЦЭМ!$D$39:$D$782,СВЦЭМ!$A$39:$A$782,$A93,СВЦЭМ!$B$39:$B$782,K$83)+'СЕТ СН'!$H$11+СВЦЭМ!$D$10+'СЕТ СН'!$H$6-'СЕТ СН'!$H$23</f>
        <v>1664.8043164800001</v>
      </c>
      <c r="L93" s="36">
        <f>SUMIFS(СВЦЭМ!$D$39:$D$782,СВЦЭМ!$A$39:$A$782,$A93,СВЦЭМ!$B$39:$B$782,L$83)+'СЕТ СН'!$H$11+СВЦЭМ!$D$10+'СЕТ СН'!$H$6-'СЕТ СН'!$H$23</f>
        <v>1630.7503425</v>
      </c>
      <c r="M93" s="36">
        <f>SUMIFS(СВЦЭМ!$D$39:$D$782,СВЦЭМ!$A$39:$A$782,$A93,СВЦЭМ!$B$39:$B$782,M$83)+'СЕТ СН'!$H$11+СВЦЭМ!$D$10+'СЕТ СН'!$H$6-'СЕТ СН'!$H$23</f>
        <v>1617.5892178399999</v>
      </c>
      <c r="N93" s="36">
        <f>SUMIFS(СВЦЭМ!$D$39:$D$782,СВЦЭМ!$A$39:$A$782,$A93,СВЦЭМ!$B$39:$B$782,N$83)+'СЕТ СН'!$H$11+СВЦЭМ!$D$10+'СЕТ СН'!$H$6-'СЕТ СН'!$H$23</f>
        <v>1629.508906</v>
      </c>
      <c r="O93" s="36">
        <f>SUMIFS(СВЦЭМ!$D$39:$D$782,СВЦЭМ!$A$39:$A$782,$A93,СВЦЭМ!$B$39:$B$782,O$83)+'СЕТ СН'!$H$11+СВЦЭМ!$D$10+'СЕТ СН'!$H$6-'СЕТ СН'!$H$23</f>
        <v>1641.4084658500001</v>
      </c>
      <c r="P93" s="36">
        <f>SUMIFS(СВЦЭМ!$D$39:$D$782,СВЦЭМ!$A$39:$A$782,$A93,СВЦЭМ!$B$39:$B$782,P$83)+'СЕТ СН'!$H$11+СВЦЭМ!$D$10+'СЕТ СН'!$H$6-'СЕТ СН'!$H$23</f>
        <v>1647.3916229700001</v>
      </c>
      <c r="Q93" s="36">
        <f>SUMIFS(СВЦЭМ!$D$39:$D$782,СВЦЭМ!$A$39:$A$782,$A93,СВЦЭМ!$B$39:$B$782,Q$83)+'СЕТ СН'!$H$11+СВЦЭМ!$D$10+'СЕТ СН'!$H$6-'СЕТ СН'!$H$23</f>
        <v>1669.5012750999999</v>
      </c>
      <c r="R93" s="36">
        <f>SUMIFS(СВЦЭМ!$D$39:$D$782,СВЦЭМ!$A$39:$A$782,$A93,СВЦЭМ!$B$39:$B$782,R$83)+'СЕТ СН'!$H$11+СВЦЭМ!$D$10+'СЕТ СН'!$H$6-'СЕТ СН'!$H$23</f>
        <v>1662.8355050299999</v>
      </c>
      <c r="S93" s="36">
        <f>SUMIFS(СВЦЭМ!$D$39:$D$782,СВЦЭМ!$A$39:$A$782,$A93,СВЦЭМ!$B$39:$B$782,S$83)+'СЕТ СН'!$H$11+СВЦЭМ!$D$10+'СЕТ СН'!$H$6-'СЕТ СН'!$H$23</f>
        <v>1641.44983112</v>
      </c>
      <c r="T93" s="36">
        <f>SUMIFS(СВЦЭМ!$D$39:$D$782,СВЦЭМ!$A$39:$A$782,$A93,СВЦЭМ!$B$39:$B$782,T$83)+'СЕТ СН'!$H$11+СВЦЭМ!$D$10+'СЕТ СН'!$H$6-'СЕТ СН'!$H$23</f>
        <v>1630.9654534700001</v>
      </c>
      <c r="U93" s="36">
        <f>SUMIFS(СВЦЭМ!$D$39:$D$782,СВЦЭМ!$A$39:$A$782,$A93,СВЦЭМ!$B$39:$B$782,U$83)+'СЕТ СН'!$H$11+СВЦЭМ!$D$10+'СЕТ СН'!$H$6-'СЕТ СН'!$H$23</f>
        <v>1629.94261693</v>
      </c>
      <c r="V93" s="36">
        <f>SUMIFS(СВЦЭМ!$D$39:$D$782,СВЦЭМ!$A$39:$A$782,$A93,СВЦЭМ!$B$39:$B$782,V$83)+'СЕТ СН'!$H$11+СВЦЭМ!$D$10+'СЕТ СН'!$H$6-'СЕТ СН'!$H$23</f>
        <v>1615.4830915499999</v>
      </c>
      <c r="W93" s="36">
        <f>SUMIFS(СВЦЭМ!$D$39:$D$782,СВЦЭМ!$A$39:$A$782,$A93,СВЦЭМ!$B$39:$B$782,W$83)+'СЕТ СН'!$H$11+СВЦЭМ!$D$10+'СЕТ СН'!$H$6-'СЕТ СН'!$H$23</f>
        <v>1585.6291287700001</v>
      </c>
      <c r="X93" s="36">
        <f>SUMIFS(СВЦЭМ!$D$39:$D$782,СВЦЭМ!$A$39:$A$782,$A93,СВЦЭМ!$B$39:$B$782,X$83)+'СЕТ СН'!$H$11+СВЦЭМ!$D$10+'СЕТ СН'!$H$6-'СЕТ СН'!$H$23</f>
        <v>1612.26798755</v>
      </c>
      <c r="Y93" s="36">
        <f>SUMIFS(СВЦЭМ!$D$39:$D$782,СВЦЭМ!$A$39:$A$782,$A93,СВЦЭМ!$B$39:$B$782,Y$83)+'СЕТ СН'!$H$11+СВЦЭМ!$D$10+'СЕТ СН'!$H$6-'СЕТ СН'!$H$23</f>
        <v>1694.25319182</v>
      </c>
    </row>
    <row r="94" spans="1:27" ht="15.75" x14ac:dyDescent="0.2">
      <c r="A94" s="35">
        <f t="shared" si="2"/>
        <v>45088</v>
      </c>
      <c r="B94" s="36">
        <f>SUMIFS(СВЦЭМ!$D$39:$D$782,СВЦЭМ!$A$39:$A$782,$A94,СВЦЭМ!$B$39:$B$782,B$83)+'СЕТ СН'!$H$11+СВЦЭМ!$D$10+'СЕТ СН'!$H$6-'СЕТ СН'!$H$23</f>
        <v>1766.35892633</v>
      </c>
      <c r="C94" s="36">
        <f>SUMIFS(СВЦЭМ!$D$39:$D$782,СВЦЭМ!$A$39:$A$782,$A94,СВЦЭМ!$B$39:$B$782,C$83)+'СЕТ СН'!$H$11+СВЦЭМ!$D$10+'СЕТ СН'!$H$6-'СЕТ СН'!$H$23</f>
        <v>1811.42979102</v>
      </c>
      <c r="D94" s="36">
        <f>SUMIFS(СВЦЭМ!$D$39:$D$782,СВЦЭМ!$A$39:$A$782,$A94,СВЦЭМ!$B$39:$B$782,D$83)+'СЕТ СН'!$H$11+СВЦЭМ!$D$10+'СЕТ СН'!$H$6-'СЕТ СН'!$H$23</f>
        <v>1882.38751639</v>
      </c>
      <c r="E94" s="36">
        <f>SUMIFS(СВЦЭМ!$D$39:$D$782,СВЦЭМ!$A$39:$A$782,$A94,СВЦЭМ!$B$39:$B$782,E$83)+'СЕТ СН'!$H$11+СВЦЭМ!$D$10+'СЕТ СН'!$H$6-'СЕТ СН'!$H$23</f>
        <v>1889.0911437500001</v>
      </c>
      <c r="F94" s="36">
        <f>SUMIFS(СВЦЭМ!$D$39:$D$782,СВЦЭМ!$A$39:$A$782,$A94,СВЦЭМ!$B$39:$B$782,F$83)+'СЕТ СН'!$H$11+СВЦЭМ!$D$10+'СЕТ СН'!$H$6-'СЕТ СН'!$H$23</f>
        <v>1890.5363260300001</v>
      </c>
      <c r="G94" s="36">
        <f>SUMIFS(СВЦЭМ!$D$39:$D$782,СВЦЭМ!$A$39:$A$782,$A94,СВЦЭМ!$B$39:$B$782,G$83)+'СЕТ СН'!$H$11+СВЦЭМ!$D$10+'СЕТ СН'!$H$6-'СЕТ СН'!$H$23</f>
        <v>1885.55347205</v>
      </c>
      <c r="H94" s="36">
        <f>SUMIFS(СВЦЭМ!$D$39:$D$782,СВЦЭМ!$A$39:$A$782,$A94,СВЦЭМ!$B$39:$B$782,H$83)+'СЕТ СН'!$H$11+СВЦЭМ!$D$10+'СЕТ СН'!$H$6-'СЕТ СН'!$H$23</f>
        <v>1798.1279919900001</v>
      </c>
      <c r="I94" s="36">
        <f>SUMIFS(СВЦЭМ!$D$39:$D$782,СВЦЭМ!$A$39:$A$782,$A94,СВЦЭМ!$B$39:$B$782,I$83)+'СЕТ СН'!$H$11+СВЦЭМ!$D$10+'СЕТ СН'!$H$6-'СЕТ СН'!$H$23</f>
        <v>1740.5452632199999</v>
      </c>
      <c r="J94" s="36">
        <f>SUMIFS(СВЦЭМ!$D$39:$D$782,СВЦЭМ!$A$39:$A$782,$A94,СВЦЭМ!$B$39:$B$782,J$83)+'СЕТ СН'!$H$11+СВЦЭМ!$D$10+'СЕТ СН'!$H$6-'СЕТ СН'!$H$23</f>
        <v>1681.5452657200001</v>
      </c>
      <c r="K94" s="36">
        <f>SUMIFS(СВЦЭМ!$D$39:$D$782,СВЦЭМ!$A$39:$A$782,$A94,СВЦЭМ!$B$39:$B$782,K$83)+'СЕТ СН'!$H$11+СВЦЭМ!$D$10+'СЕТ СН'!$H$6-'СЕТ СН'!$H$23</f>
        <v>1592.86455697</v>
      </c>
      <c r="L94" s="36">
        <f>SUMIFS(СВЦЭМ!$D$39:$D$782,СВЦЭМ!$A$39:$A$782,$A94,СВЦЭМ!$B$39:$B$782,L$83)+'СЕТ СН'!$H$11+СВЦЭМ!$D$10+'СЕТ СН'!$H$6-'СЕТ СН'!$H$23</f>
        <v>1599.90111211</v>
      </c>
      <c r="M94" s="36">
        <f>SUMIFS(СВЦЭМ!$D$39:$D$782,СВЦЭМ!$A$39:$A$782,$A94,СВЦЭМ!$B$39:$B$782,M$83)+'СЕТ СН'!$H$11+СВЦЭМ!$D$10+'СЕТ СН'!$H$6-'СЕТ СН'!$H$23</f>
        <v>1603.2552430400001</v>
      </c>
      <c r="N94" s="36">
        <f>SUMIFS(СВЦЭМ!$D$39:$D$782,СВЦЭМ!$A$39:$A$782,$A94,СВЦЭМ!$B$39:$B$782,N$83)+'СЕТ СН'!$H$11+СВЦЭМ!$D$10+'СЕТ СН'!$H$6-'СЕТ СН'!$H$23</f>
        <v>1612.5865116699999</v>
      </c>
      <c r="O94" s="36">
        <f>SUMIFS(СВЦЭМ!$D$39:$D$782,СВЦЭМ!$A$39:$A$782,$A94,СВЦЭМ!$B$39:$B$782,O$83)+'СЕТ СН'!$H$11+СВЦЭМ!$D$10+'СЕТ СН'!$H$6-'СЕТ СН'!$H$23</f>
        <v>1618.27978487</v>
      </c>
      <c r="P94" s="36">
        <f>SUMIFS(СВЦЭМ!$D$39:$D$782,СВЦЭМ!$A$39:$A$782,$A94,СВЦЭМ!$B$39:$B$782,P$83)+'СЕТ СН'!$H$11+СВЦЭМ!$D$10+'СЕТ СН'!$H$6-'СЕТ СН'!$H$23</f>
        <v>1625.9979665600001</v>
      </c>
      <c r="Q94" s="36">
        <f>SUMIFS(СВЦЭМ!$D$39:$D$782,СВЦЭМ!$A$39:$A$782,$A94,СВЦЭМ!$B$39:$B$782,Q$83)+'СЕТ СН'!$H$11+СВЦЭМ!$D$10+'СЕТ СН'!$H$6-'СЕТ СН'!$H$23</f>
        <v>1629.3170185500001</v>
      </c>
      <c r="R94" s="36">
        <f>SUMIFS(СВЦЭМ!$D$39:$D$782,СВЦЭМ!$A$39:$A$782,$A94,СВЦЭМ!$B$39:$B$782,R$83)+'СЕТ СН'!$H$11+СВЦЭМ!$D$10+'СЕТ СН'!$H$6-'СЕТ СН'!$H$23</f>
        <v>1621.9303837800001</v>
      </c>
      <c r="S94" s="36">
        <f>SUMIFS(СВЦЭМ!$D$39:$D$782,СВЦЭМ!$A$39:$A$782,$A94,СВЦЭМ!$B$39:$B$782,S$83)+'СЕТ СН'!$H$11+СВЦЭМ!$D$10+'СЕТ СН'!$H$6-'СЕТ СН'!$H$23</f>
        <v>1610.33032583</v>
      </c>
      <c r="T94" s="36">
        <f>SUMIFS(СВЦЭМ!$D$39:$D$782,СВЦЭМ!$A$39:$A$782,$A94,СВЦЭМ!$B$39:$B$782,T$83)+'СЕТ СН'!$H$11+СВЦЭМ!$D$10+'СЕТ СН'!$H$6-'СЕТ СН'!$H$23</f>
        <v>1611.2734416000001</v>
      </c>
      <c r="U94" s="36">
        <f>SUMIFS(СВЦЭМ!$D$39:$D$782,СВЦЭМ!$A$39:$A$782,$A94,СВЦЭМ!$B$39:$B$782,U$83)+'СЕТ СН'!$H$11+СВЦЭМ!$D$10+'СЕТ СН'!$H$6-'СЕТ СН'!$H$23</f>
        <v>1605.2131772299999</v>
      </c>
      <c r="V94" s="36">
        <f>SUMIFS(СВЦЭМ!$D$39:$D$782,СВЦЭМ!$A$39:$A$782,$A94,СВЦЭМ!$B$39:$B$782,V$83)+'СЕТ СН'!$H$11+СВЦЭМ!$D$10+'СЕТ СН'!$H$6-'СЕТ СН'!$H$23</f>
        <v>1599.76344101</v>
      </c>
      <c r="W94" s="36">
        <f>SUMIFS(СВЦЭМ!$D$39:$D$782,СВЦЭМ!$A$39:$A$782,$A94,СВЦЭМ!$B$39:$B$782,W$83)+'СЕТ СН'!$H$11+СВЦЭМ!$D$10+'СЕТ СН'!$H$6-'СЕТ СН'!$H$23</f>
        <v>1585.7284354400001</v>
      </c>
      <c r="X94" s="36">
        <f>SUMIFS(СВЦЭМ!$D$39:$D$782,СВЦЭМ!$A$39:$A$782,$A94,СВЦЭМ!$B$39:$B$782,X$83)+'СЕТ СН'!$H$11+СВЦЭМ!$D$10+'СЕТ СН'!$H$6-'СЕТ СН'!$H$23</f>
        <v>1603.54669367</v>
      </c>
      <c r="Y94" s="36">
        <f>SUMIFS(СВЦЭМ!$D$39:$D$782,СВЦЭМ!$A$39:$A$782,$A94,СВЦЭМ!$B$39:$B$782,Y$83)+'СЕТ СН'!$H$11+СВЦЭМ!$D$10+'СЕТ СН'!$H$6-'СЕТ СН'!$H$23</f>
        <v>1681.6609664600001</v>
      </c>
    </row>
    <row r="95" spans="1:27" ht="15.75" x14ac:dyDescent="0.2">
      <c r="A95" s="35">
        <f t="shared" si="2"/>
        <v>45089</v>
      </c>
      <c r="B95" s="36">
        <f>SUMIFS(СВЦЭМ!$D$39:$D$782,СВЦЭМ!$A$39:$A$782,$A95,СВЦЭМ!$B$39:$B$782,B$83)+'СЕТ СН'!$H$11+СВЦЭМ!$D$10+'СЕТ СН'!$H$6-'СЕТ СН'!$H$23</f>
        <v>1920.8157366099999</v>
      </c>
      <c r="C95" s="36">
        <f>SUMIFS(СВЦЭМ!$D$39:$D$782,СВЦЭМ!$A$39:$A$782,$A95,СВЦЭМ!$B$39:$B$782,C$83)+'СЕТ СН'!$H$11+СВЦЭМ!$D$10+'СЕТ СН'!$H$6-'СЕТ СН'!$H$23</f>
        <v>1956.28007402</v>
      </c>
      <c r="D95" s="36">
        <f>SUMIFS(СВЦЭМ!$D$39:$D$782,СВЦЭМ!$A$39:$A$782,$A95,СВЦЭМ!$B$39:$B$782,D$83)+'СЕТ СН'!$H$11+СВЦЭМ!$D$10+'СЕТ СН'!$H$6-'СЕТ СН'!$H$23</f>
        <v>2024.78016346</v>
      </c>
      <c r="E95" s="36">
        <f>SUMIFS(СВЦЭМ!$D$39:$D$782,СВЦЭМ!$A$39:$A$782,$A95,СВЦЭМ!$B$39:$B$782,E$83)+'СЕТ СН'!$H$11+СВЦЭМ!$D$10+'СЕТ СН'!$H$6-'СЕТ СН'!$H$23</f>
        <v>2010.6696787000001</v>
      </c>
      <c r="F95" s="36">
        <f>SUMIFS(СВЦЭМ!$D$39:$D$782,СВЦЭМ!$A$39:$A$782,$A95,СВЦЭМ!$B$39:$B$782,F$83)+'СЕТ СН'!$H$11+СВЦЭМ!$D$10+'СЕТ СН'!$H$6-'СЕТ СН'!$H$23</f>
        <v>2006.7165125900001</v>
      </c>
      <c r="G95" s="36">
        <f>SUMIFS(СВЦЭМ!$D$39:$D$782,СВЦЭМ!$A$39:$A$782,$A95,СВЦЭМ!$B$39:$B$782,G$83)+'СЕТ СН'!$H$11+СВЦЭМ!$D$10+'СЕТ СН'!$H$6-'СЕТ СН'!$H$23</f>
        <v>1998.37999775</v>
      </c>
      <c r="H95" s="36">
        <f>SUMIFS(СВЦЭМ!$D$39:$D$782,СВЦЭМ!$A$39:$A$782,$A95,СВЦЭМ!$B$39:$B$782,H$83)+'СЕТ СН'!$H$11+СВЦЭМ!$D$10+'СЕТ СН'!$H$6-'СЕТ СН'!$H$23</f>
        <v>1880.9648268600001</v>
      </c>
      <c r="I95" s="36">
        <f>SUMIFS(СВЦЭМ!$D$39:$D$782,СВЦЭМ!$A$39:$A$782,$A95,СВЦЭМ!$B$39:$B$782,I$83)+'СЕТ СН'!$H$11+СВЦЭМ!$D$10+'СЕТ СН'!$H$6-'СЕТ СН'!$H$23</f>
        <v>1814.5294645900001</v>
      </c>
      <c r="J95" s="36">
        <f>SUMIFS(СВЦЭМ!$D$39:$D$782,СВЦЭМ!$A$39:$A$782,$A95,СВЦЭМ!$B$39:$B$782,J$83)+'СЕТ СН'!$H$11+СВЦЭМ!$D$10+'СЕТ СН'!$H$6-'СЕТ СН'!$H$23</f>
        <v>1690.6148109600001</v>
      </c>
      <c r="K95" s="36">
        <f>SUMIFS(СВЦЭМ!$D$39:$D$782,СВЦЭМ!$A$39:$A$782,$A95,СВЦЭМ!$B$39:$B$782,K$83)+'СЕТ СН'!$H$11+СВЦЭМ!$D$10+'СЕТ СН'!$H$6-'СЕТ СН'!$H$23</f>
        <v>1667.00008596</v>
      </c>
      <c r="L95" s="36">
        <f>SUMIFS(СВЦЭМ!$D$39:$D$782,СВЦЭМ!$A$39:$A$782,$A95,СВЦЭМ!$B$39:$B$782,L$83)+'СЕТ СН'!$H$11+СВЦЭМ!$D$10+'СЕТ СН'!$H$6-'СЕТ СН'!$H$23</f>
        <v>1650.8900784100001</v>
      </c>
      <c r="M95" s="36">
        <f>SUMIFS(СВЦЭМ!$D$39:$D$782,СВЦЭМ!$A$39:$A$782,$A95,СВЦЭМ!$B$39:$B$782,M$83)+'СЕТ СН'!$H$11+СВЦЭМ!$D$10+'СЕТ СН'!$H$6-'СЕТ СН'!$H$23</f>
        <v>1690.73787545</v>
      </c>
      <c r="N95" s="36">
        <f>SUMIFS(СВЦЭМ!$D$39:$D$782,СВЦЭМ!$A$39:$A$782,$A95,СВЦЭМ!$B$39:$B$782,N$83)+'СЕТ СН'!$H$11+СВЦЭМ!$D$10+'СЕТ СН'!$H$6-'СЕТ СН'!$H$23</f>
        <v>1724.3633660400001</v>
      </c>
      <c r="O95" s="36">
        <f>SUMIFS(СВЦЭМ!$D$39:$D$782,СВЦЭМ!$A$39:$A$782,$A95,СВЦЭМ!$B$39:$B$782,O$83)+'СЕТ СН'!$H$11+СВЦЭМ!$D$10+'СЕТ СН'!$H$6-'СЕТ СН'!$H$23</f>
        <v>1755.38373284</v>
      </c>
      <c r="P95" s="36">
        <f>SUMIFS(СВЦЭМ!$D$39:$D$782,СВЦЭМ!$A$39:$A$782,$A95,СВЦЭМ!$B$39:$B$782,P$83)+'СЕТ СН'!$H$11+СВЦЭМ!$D$10+'СЕТ СН'!$H$6-'СЕТ СН'!$H$23</f>
        <v>1771.65515534</v>
      </c>
      <c r="Q95" s="36">
        <f>SUMIFS(СВЦЭМ!$D$39:$D$782,СВЦЭМ!$A$39:$A$782,$A95,СВЦЭМ!$B$39:$B$782,Q$83)+'СЕТ СН'!$H$11+СВЦЭМ!$D$10+'СЕТ СН'!$H$6-'СЕТ СН'!$H$23</f>
        <v>1790.7739390700001</v>
      </c>
      <c r="R95" s="36">
        <f>SUMIFS(СВЦЭМ!$D$39:$D$782,СВЦЭМ!$A$39:$A$782,$A95,СВЦЭМ!$B$39:$B$782,R$83)+'СЕТ СН'!$H$11+СВЦЭМ!$D$10+'СЕТ СН'!$H$6-'СЕТ СН'!$H$23</f>
        <v>1754.6098924200001</v>
      </c>
      <c r="S95" s="36">
        <f>SUMIFS(СВЦЭМ!$D$39:$D$782,СВЦЭМ!$A$39:$A$782,$A95,СВЦЭМ!$B$39:$B$782,S$83)+'СЕТ СН'!$H$11+СВЦЭМ!$D$10+'СЕТ СН'!$H$6-'СЕТ СН'!$H$23</f>
        <v>1733.56140465</v>
      </c>
      <c r="T95" s="36">
        <f>SUMIFS(СВЦЭМ!$D$39:$D$782,СВЦЭМ!$A$39:$A$782,$A95,СВЦЭМ!$B$39:$B$782,T$83)+'СЕТ СН'!$H$11+СВЦЭМ!$D$10+'СЕТ СН'!$H$6-'СЕТ СН'!$H$23</f>
        <v>1743.3942187600001</v>
      </c>
      <c r="U95" s="36">
        <f>SUMIFS(СВЦЭМ!$D$39:$D$782,СВЦЭМ!$A$39:$A$782,$A95,СВЦЭМ!$B$39:$B$782,U$83)+'СЕТ СН'!$H$11+СВЦЭМ!$D$10+'СЕТ СН'!$H$6-'СЕТ СН'!$H$23</f>
        <v>1669.3963597500001</v>
      </c>
      <c r="V95" s="36">
        <f>SUMIFS(СВЦЭМ!$D$39:$D$782,СВЦЭМ!$A$39:$A$782,$A95,СВЦЭМ!$B$39:$B$782,V$83)+'СЕТ СН'!$H$11+СВЦЭМ!$D$10+'СЕТ СН'!$H$6-'СЕТ СН'!$H$23</f>
        <v>1630.2450430200001</v>
      </c>
      <c r="W95" s="36">
        <f>SUMIFS(СВЦЭМ!$D$39:$D$782,СВЦЭМ!$A$39:$A$782,$A95,СВЦЭМ!$B$39:$B$782,W$83)+'СЕТ СН'!$H$11+СВЦЭМ!$D$10+'СЕТ СН'!$H$6-'СЕТ СН'!$H$23</f>
        <v>1638.75481489</v>
      </c>
      <c r="X95" s="36">
        <f>SUMIFS(СВЦЭМ!$D$39:$D$782,СВЦЭМ!$A$39:$A$782,$A95,СВЦЭМ!$B$39:$B$782,X$83)+'СЕТ СН'!$H$11+СВЦЭМ!$D$10+'СЕТ СН'!$H$6-'СЕТ СН'!$H$23</f>
        <v>1708.71401328</v>
      </c>
      <c r="Y95" s="36">
        <f>SUMIFS(СВЦЭМ!$D$39:$D$782,СВЦЭМ!$A$39:$A$782,$A95,СВЦЭМ!$B$39:$B$782,Y$83)+'СЕТ СН'!$H$11+СВЦЭМ!$D$10+'СЕТ СН'!$H$6-'СЕТ СН'!$H$23</f>
        <v>1775.8735448899999</v>
      </c>
    </row>
    <row r="96" spans="1:27" ht="15.75" x14ac:dyDescent="0.2">
      <c r="A96" s="35">
        <f t="shared" si="2"/>
        <v>45090</v>
      </c>
      <c r="B96" s="36">
        <f>SUMIFS(СВЦЭМ!$D$39:$D$782,СВЦЭМ!$A$39:$A$782,$A96,СВЦЭМ!$B$39:$B$782,B$83)+'СЕТ СН'!$H$11+СВЦЭМ!$D$10+'СЕТ СН'!$H$6-'СЕТ СН'!$H$23</f>
        <v>1838.6623090000001</v>
      </c>
      <c r="C96" s="36">
        <f>SUMIFS(СВЦЭМ!$D$39:$D$782,СВЦЭМ!$A$39:$A$782,$A96,СВЦЭМ!$B$39:$B$782,C$83)+'СЕТ СН'!$H$11+СВЦЭМ!$D$10+'СЕТ СН'!$H$6-'СЕТ СН'!$H$23</f>
        <v>1869.96080087</v>
      </c>
      <c r="D96" s="36">
        <f>SUMIFS(СВЦЭМ!$D$39:$D$782,СВЦЭМ!$A$39:$A$782,$A96,СВЦЭМ!$B$39:$B$782,D$83)+'СЕТ СН'!$H$11+СВЦЭМ!$D$10+'СЕТ СН'!$H$6-'СЕТ СН'!$H$23</f>
        <v>1943.6630083800001</v>
      </c>
      <c r="E96" s="36">
        <f>SUMIFS(СВЦЭМ!$D$39:$D$782,СВЦЭМ!$A$39:$A$782,$A96,СВЦЭМ!$B$39:$B$782,E$83)+'СЕТ СН'!$H$11+СВЦЭМ!$D$10+'СЕТ СН'!$H$6-'СЕТ СН'!$H$23</f>
        <v>1932.08003833</v>
      </c>
      <c r="F96" s="36">
        <f>SUMIFS(СВЦЭМ!$D$39:$D$782,СВЦЭМ!$A$39:$A$782,$A96,СВЦЭМ!$B$39:$B$782,F$83)+'СЕТ СН'!$H$11+СВЦЭМ!$D$10+'СЕТ СН'!$H$6-'СЕТ СН'!$H$23</f>
        <v>1925.3815416699999</v>
      </c>
      <c r="G96" s="36">
        <f>SUMIFS(СВЦЭМ!$D$39:$D$782,СВЦЭМ!$A$39:$A$782,$A96,СВЦЭМ!$B$39:$B$782,G$83)+'СЕТ СН'!$H$11+СВЦЭМ!$D$10+'СЕТ СН'!$H$6-'СЕТ СН'!$H$23</f>
        <v>1989.49603241</v>
      </c>
      <c r="H96" s="36">
        <f>SUMIFS(СВЦЭМ!$D$39:$D$782,СВЦЭМ!$A$39:$A$782,$A96,СВЦЭМ!$B$39:$B$782,H$83)+'СЕТ СН'!$H$11+СВЦЭМ!$D$10+'СЕТ СН'!$H$6-'СЕТ СН'!$H$23</f>
        <v>1900.08136614</v>
      </c>
      <c r="I96" s="36">
        <f>SUMIFS(СВЦЭМ!$D$39:$D$782,СВЦЭМ!$A$39:$A$782,$A96,СВЦЭМ!$B$39:$B$782,I$83)+'СЕТ СН'!$H$11+СВЦЭМ!$D$10+'СЕТ СН'!$H$6-'СЕТ СН'!$H$23</f>
        <v>1866.1995955100001</v>
      </c>
      <c r="J96" s="36">
        <f>SUMIFS(СВЦЭМ!$D$39:$D$782,СВЦЭМ!$A$39:$A$782,$A96,СВЦЭМ!$B$39:$B$782,J$83)+'СЕТ СН'!$H$11+СВЦЭМ!$D$10+'СЕТ СН'!$H$6-'СЕТ СН'!$H$23</f>
        <v>1797.64778108</v>
      </c>
      <c r="K96" s="36">
        <f>SUMIFS(СВЦЭМ!$D$39:$D$782,СВЦЭМ!$A$39:$A$782,$A96,СВЦЭМ!$B$39:$B$782,K$83)+'СЕТ СН'!$H$11+СВЦЭМ!$D$10+'СЕТ СН'!$H$6-'СЕТ СН'!$H$23</f>
        <v>1723.7363300900001</v>
      </c>
      <c r="L96" s="36">
        <f>SUMIFS(СВЦЭМ!$D$39:$D$782,СВЦЭМ!$A$39:$A$782,$A96,СВЦЭМ!$B$39:$B$782,L$83)+'СЕТ СН'!$H$11+СВЦЭМ!$D$10+'СЕТ СН'!$H$6-'СЕТ СН'!$H$23</f>
        <v>1740.0366998700001</v>
      </c>
      <c r="M96" s="36">
        <f>SUMIFS(СВЦЭМ!$D$39:$D$782,СВЦЭМ!$A$39:$A$782,$A96,СВЦЭМ!$B$39:$B$782,M$83)+'СЕТ СН'!$H$11+СВЦЭМ!$D$10+'СЕТ СН'!$H$6-'СЕТ СН'!$H$23</f>
        <v>1779.4189184500001</v>
      </c>
      <c r="N96" s="36">
        <f>SUMIFS(СВЦЭМ!$D$39:$D$782,СВЦЭМ!$A$39:$A$782,$A96,СВЦЭМ!$B$39:$B$782,N$83)+'СЕТ СН'!$H$11+СВЦЭМ!$D$10+'СЕТ СН'!$H$6-'СЕТ СН'!$H$23</f>
        <v>1841.4778217400001</v>
      </c>
      <c r="O96" s="36">
        <f>SUMIFS(СВЦЭМ!$D$39:$D$782,СВЦЭМ!$A$39:$A$782,$A96,СВЦЭМ!$B$39:$B$782,O$83)+'СЕТ СН'!$H$11+СВЦЭМ!$D$10+'СЕТ СН'!$H$6-'СЕТ СН'!$H$23</f>
        <v>1845.9815402300001</v>
      </c>
      <c r="P96" s="36">
        <f>SUMIFS(СВЦЭМ!$D$39:$D$782,СВЦЭМ!$A$39:$A$782,$A96,СВЦЭМ!$B$39:$B$782,P$83)+'СЕТ СН'!$H$11+СВЦЭМ!$D$10+'СЕТ СН'!$H$6-'СЕТ СН'!$H$23</f>
        <v>1873.82111521</v>
      </c>
      <c r="Q96" s="36">
        <f>SUMIFS(СВЦЭМ!$D$39:$D$782,СВЦЭМ!$A$39:$A$782,$A96,СВЦЭМ!$B$39:$B$782,Q$83)+'СЕТ СН'!$H$11+СВЦЭМ!$D$10+'СЕТ СН'!$H$6-'СЕТ СН'!$H$23</f>
        <v>1910.77995906</v>
      </c>
      <c r="R96" s="36">
        <f>SUMIFS(СВЦЭМ!$D$39:$D$782,СВЦЭМ!$A$39:$A$782,$A96,СВЦЭМ!$B$39:$B$782,R$83)+'СЕТ СН'!$H$11+СВЦЭМ!$D$10+'СЕТ СН'!$H$6-'СЕТ СН'!$H$23</f>
        <v>1876.7751612500001</v>
      </c>
      <c r="S96" s="36">
        <f>SUMIFS(СВЦЭМ!$D$39:$D$782,СВЦЭМ!$A$39:$A$782,$A96,СВЦЭМ!$B$39:$B$782,S$83)+'СЕТ СН'!$H$11+СВЦЭМ!$D$10+'СЕТ СН'!$H$6-'СЕТ СН'!$H$23</f>
        <v>1855.7734344</v>
      </c>
      <c r="T96" s="36">
        <f>SUMIFS(СВЦЭМ!$D$39:$D$782,СВЦЭМ!$A$39:$A$782,$A96,СВЦЭМ!$B$39:$B$782,T$83)+'СЕТ СН'!$H$11+СВЦЭМ!$D$10+'СЕТ СН'!$H$6-'СЕТ СН'!$H$23</f>
        <v>1830.75468533</v>
      </c>
      <c r="U96" s="36">
        <f>SUMIFS(СВЦЭМ!$D$39:$D$782,СВЦЭМ!$A$39:$A$782,$A96,СВЦЭМ!$B$39:$B$782,U$83)+'СЕТ СН'!$H$11+СВЦЭМ!$D$10+'СЕТ СН'!$H$6-'СЕТ СН'!$H$23</f>
        <v>1795.6434718</v>
      </c>
      <c r="V96" s="36">
        <f>SUMIFS(СВЦЭМ!$D$39:$D$782,СВЦЭМ!$A$39:$A$782,$A96,СВЦЭМ!$B$39:$B$782,V$83)+'СЕТ СН'!$H$11+СВЦЭМ!$D$10+'СЕТ СН'!$H$6-'СЕТ СН'!$H$23</f>
        <v>1778.7369479700001</v>
      </c>
      <c r="W96" s="36">
        <f>SUMIFS(СВЦЭМ!$D$39:$D$782,СВЦЭМ!$A$39:$A$782,$A96,СВЦЭМ!$B$39:$B$782,W$83)+'СЕТ СН'!$H$11+СВЦЭМ!$D$10+'СЕТ СН'!$H$6-'СЕТ СН'!$H$23</f>
        <v>1762.89818704</v>
      </c>
      <c r="X96" s="36">
        <f>SUMIFS(СВЦЭМ!$D$39:$D$782,СВЦЭМ!$A$39:$A$782,$A96,СВЦЭМ!$B$39:$B$782,X$83)+'СЕТ СН'!$H$11+СВЦЭМ!$D$10+'СЕТ СН'!$H$6-'СЕТ СН'!$H$23</f>
        <v>1810.88052158</v>
      </c>
      <c r="Y96" s="36">
        <f>SUMIFS(СВЦЭМ!$D$39:$D$782,СВЦЭМ!$A$39:$A$782,$A96,СВЦЭМ!$B$39:$B$782,Y$83)+'СЕТ СН'!$H$11+СВЦЭМ!$D$10+'СЕТ СН'!$H$6-'СЕТ СН'!$H$23</f>
        <v>1907.5409484199999</v>
      </c>
    </row>
    <row r="97" spans="1:25" ht="15.75" x14ac:dyDescent="0.2">
      <c r="A97" s="35">
        <f t="shared" si="2"/>
        <v>45091</v>
      </c>
      <c r="B97" s="36">
        <f>SUMIFS(СВЦЭМ!$D$39:$D$782,СВЦЭМ!$A$39:$A$782,$A97,СВЦЭМ!$B$39:$B$782,B$83)+'СЕТ СН'!$H$11+СВЦЭМ!$D$10+'СЕТ СН'!$H$6-'СЕТ СН'!$H$23</f>
        <v>1955.66405377</v>
      </c>
      <c r="C97" s="36">
        <f>SUMIFS(СВЦЭМ!$D$39:$D$782,СВЦЭМ!$A$39:$A$782,$A97,СВЦЭМ!$B$39:$B$782,C$83)+'СЕТ СН'!$H$11+СВЦЭМ!$D$10+'СЕТ СН'!$H$6-'СЕТ СН'!$H$23</f>
        <v>2038.7952829400001</v>
      </c>
      <c r="D97" s="36">
        <f>SUMIFS(СВЦЭМ!$D$39:$D$782,СВЦЭМ!$A$39:$A$782,$A97,СВЦЭМ!$B$39:$B$782,D$83)+'СЕТ СН'!$H$11+СВЦЭМ!$D$10+'СЕТ СН'!$H$6-'СЕТ СН'!$H$23</f>
        <v>2143.6905718600001</v>
      </c>
      <c r="E97" s="36">
        <f>SUMIFS(СВЦЭМ!$D$39:$D$782,СВЦЭМ!$A$39:$A$782,$A97,СВЦЭМ!$B$39:$B$782,E$83)+'СЕТ СН'!$H$11+СВЦЭМ!$D$10+'СЕТ СН'!$H$6-'СЕТ СН'!$H$23</f>
        <v>2153.6486660200003</v>
      </c>
      <c r="F97" s="36">
        <f>SUMIFS(СВЦЭМ!$D$39:$D$782,СВЦЭМ!$A$39:$A$782,$A97,СВЦЭМ!$B$39:$B$782,F$83)+'СЕТ СН'!$H$11+СВЦЭМ!$D$10+'СЕТ СН'!$H$6-'СЕТ СН'!$H$23</f>
        <v>2159.6255359700003</v>
      </c>
      <c r="G97" s="36">
        <f>SUMIFS(СВЦЭМ!$D$39:$D$782,СВЦЭМ!$A$39:$A$782,$A97,СВЦЭМ!$B$39:$B$782,G$83)+'СЕТ СН'!$H$11+СВЦЭМ!$D$10+'СЕТ СН'!$H$6-'СЕТ СН'!$H$23</f>
        <v>2146.0215475700002</v>
      </c>
      <c r="H97" s="36">
        <f>SUMIFS(СВЦЭМ!$D$39:$D$782,СВЦЭМ!$A$39:$A$782,$A97,СВЦЭМ!$B$39:$B$782,H$83)+'СЕТ СН'!$H$11+СВЦЭМ!$D$10+'СЕТ СН'!$H$6-'СЕТ СН'!$H$23</f>
        <v>2021.93964766</v>
      </c>
      <c r="I97" s="36">
        <f>SUMIFS(СВЦЭМ!$D$39:$D$782,СВЦЭМ!$A$39:$A$782,$A97,СВЦЭМ!$B$39:$B$782,I$83)+'СЕТ СН'!$H$11+СВЦЭМ!$D$10+'СЕТ СН'!$H$6-'СЕТ СН'!$H$23</f>
        <v>1921.12419256</v>
      </c>
      <c r="J97" s="36">
        <f>SUMIFS(СВЦЭМ!$D$39:$D$782,СВЦЭМ!$A$39:$A$782,$A97,СВЦЭМ!$B$39:$B$782,J$83)+'СЕТ СН'!$H$11+СВЦЭМ!$D$10+'СЕТ СН'!$H$6-'СЕТ СН'!$H$23</f>
        <v>1838.0990121899999</v>
      </c>
      <c r="K97" s="36">
        <f>SUMIFS(СВЦЭМ!$D$39:$D$782,СВЦЭМ!$A$39:$A$782,$A97,СВЦЭМ!$B$39:$B$782,K$83)+'СЕТ СН'!$H$11+СВЦЭМ!$D$10+'СЕТ СН'!$H$6-'СЕТ СН'!$H$23</f>
        <v>1822.9229642100001</v>
      </c>
      <c r="L97" s="36">
        <f>SUMIFS(СВЦЭМ!$D$39:$D$782,СВЦЭМ!$A$39:$A$782,$A97,СВЦЭМ!$B$39:$B$782,L$83)+'СЕТ СН'!$H$11+СВЦЭМ!$D$10+'СЕТ СН'!$H$6-'СЕТ СН'!$H$23</f>
        <v>1814.59223694</v>
      </c>
      <c r="M97" s="36">
        <f>SUMIFS(СВЦЭМ!$D$39:$D$782,СВЦЭМ!$A$39:$A$782,$A97,СВЦЭМ!$B$39:$B$782,M$83)+'СЕТ СН'!$H$11+СВЦЭМ!$D$10+'СЕТ СН'!$H$6-'СЕТ СН'!$H$23</f>
        <v>1852.52417044</v>
      </c>
      <c r="N97" s="36">
        <f>SUMIFS(СВЦЭМ!$D$39:$D$782,СВЦЭМ!$A$39:$A$782,$A97,СВЦЭМ!$B$39:$B$782,N$83)+'СЕТ СН'!$H$11+СВЦЭМ!$D$10+'СЕТ СН'!$H$6-'СЕТ СН'!$H$23</f>
        <v>1865.4370975100001</v>
      </c>
      <c r="O97" s="36">
        <f>SUMIFS(СВЦЭМ!$D$39:$D$782,СВЦЭМ!$A$39:$A$782,$A97,СВЦЭМ!$B$39:$B$782,O$83)+'СЕТ СН'!$H$11+СВЦЭМ!$D$10+'СЕТ СН'!$H$6-'СЕТ СН'!$H$23</f>
        <v>1857.50362494</v>
      </c>
      <c r="P97" s="36">
        <f>SUMIFS(СВЦЭМ!$D$39:$D$782,СВЦЭМ!$A$39:$A$782,$A97,СВЦЭМ!$B$39:$B$782,P$83)+'СЕТ СН'!$H$11+СВЦЭМ!$D$10+'СЕТ СН'!$H$6-'СЕТ СН'!$H$23</f>
        <v>1872.70242953</v>
      </c>
      <c r="Q97" s="36">
        <f>SUMIFS(СВЦЭМ!$D$39:$D$782,СВЦЭМ!$A$39:$A$782,$A97,СВЦЭМ!$B$39:$B$782,Q$83)+'СЕТ СН'!$H$11+СВЦЭМ!$D$10+'СЕТ СН'!$H$6-'СЕТ СН'!$H$23</f>
        <v>1885.6992467699999</v>
      </c>
      <c r="R97" s="36">
        <f>SUMIFS(СВЦЭМ!$D$39:$D$782,СВЦЭМ!$A$39:$A$782,$A97,СВЦЭМ!$B$39:$B$782,R$83)+'СЕТ СН'!$H$11+СВЦЭМ!$D$10+'СЕТ СН'!$H$6-'СЕТ СН'!$H$23</f>
        <v>1871.9335839600001</v>
      </c>
      <c r="S97" s="36">
        <f>SUMIFS(СВЦЭМ!$D$39:$D$782,СВЦЭМ!$A$39:$A$782,$A97,СВЦЭМ!$B$39:$B$782,S$83)+'СЕТ СН'!$H$11+СВЦЭМ!$D$10+'СЕТ СН'!$H$6-'СЕТ СН'!$H$23</f>
        <v>1863.8205449300001</v>
      </c>
      <c r="T97" s="36">
        <f>SUMIFS(СВЦЭМ!$D$39:$D$782,СВЦЭМ!$A$39:$A$782,$A97,СВЦЭМ!$B$39:$B$782,T$83)+'СЕТ СН'!$H$11+СВЦЭМ!$D$10+'СЕТ СН'!$H$6-'СЕТ СН'!$H$23</f>
        <v>1859.48228251</v>
      </c>
      <c r="U97" s="36">
        <f>SUMIFS(СВЦЭМ!$D$39:$D$782,СВЦЭМ!$A$39:$A$782,$A97,СВЦЭМ!$B$39:$B$782,U$83)+'СЕТ СН'!$H$11+СВЦЭМ!$D$10+'СЕТ СН'!$H$6-'СЕТ СН'!$H$23</f>
        <v>1857.4177341900001</v>
      </c>
      <c r="V97" s="36">
        <f>SUMIFS(СВЦЭМ!$D$39:$D$782,СВЦЭМ!$A$39:$A$782,$A97,СВЦЭМ!$B$39:$B$782,V$83)+'СЕТ СН'!$H$11+СВЦЭМ!$D$10+'СЕТ СН'!$H$6-'СЕТ СН'!$H$23</f>
        <v>1853.02294691</v>
      </c>
      <c r="W97" s="36">
        <f>SUMIFS(СВЦЭМ!$D$39:$D$782,СВЦЭМ!$A$39:$A$782,$A97,СВЦЭМ!$B$39:$B$782,W$83)+'СЕТ СН'!$H$11+СВЦЭМ!$D$10+'СЕТ СН'!$H$6-'СЕТ СН'!$H$23</f>
        <v>1812.50486037</v>
      </c>
      <c r="X97" s="36">
        <f>SUMIFS(СВЦЭМ!$D$39:$D$782,СВЦЭМ!$A$39:$A$782,$A97,СВЦЭМ!$B$39:$B$782,X$83)+'СЕТ СН'!$H$11+СВЦЭМ!$D$10+'СЕТ СН'!$H$6-'СЕТ СН'!$H$23</f>
        <v>1826.9863977</v>
      </c>
      <c r="Y97" s="36">
        <f>SUMIFS(СВЦЭМ!$D$39:$D$782,СВЦЭМ!$A$39:$A$782,$A97,СВЦЭМ!$B$39:$B$782,Y$83)+'СЕТ СН'!$H$11+СВЦЭМ!$D$10+'СЕТ СН'!$H$6-'СЕТ СН'!$H$23</f>
        <v>1881.3986945300001</v>
      </c>
    </row>
    <row r="98" spans="1:25" ht="15.75" x14ac:dyDescent="0.2">
      <c r="A98" s="35">
        <f t="shared" si="2"/>
        <v>45092</v>
      </c>
      <c r="B98" s="36">
        <f>SUMIFS(СВЦЭМ!$D$39:$D$782,СВЦЭМ!$A$39:$A$782,$A98,СВЦЭМ!$B$39:$B$782,B$83)+'СЕТ СН'!$H$11+СВЦЭМ!$D$10+'СЕТ СН'!$H$6-'СЕТ СН'!$H$23</f>
        <v>1761.4126731200001</v>
      </c>
      <c r="C98" s="36">
        <f>SUMIFS(СВЦЭМ!$D$39:$D$782,СВЦЭМ!$A$39:$A$782,$A98,СВЦЭМ!$B$39:$B$782,C$83)+'СЕТ СН'!$H$11+СВЦЭМ!$D$10+'СЕТ СН'!$H$6-'СЕТ СН'!$H$23</f>
        <v>1831.27580109</v>
      </c>
      <c r="D98" s="36">
        <f>SUMIFS(СВЦЭМ!$D$39:$D$782,СВЦЭМ!$A$39:$A$782,$A98,СВЦЭМ!$B$39:$B$782,D$83)+'СЕТ СН'!$H$11+СВЦЭМ!$D$10+'СЕТ СН'!$H$6-'СЕТ СН'!$H$23</f>
        <v>1903.1128626</v>
      </c>
      <c r="E98" s="36">
        <f>SUMIFS(СВЦЭМ!$D$39:$D$782,СВЦЭМ!$A$39:$A$782,$A98,СВЦЭМ!$B$39:$B$782,E$83)+'СЕТ СН'!$H$11+СВЦЭМ!$D$10+'СЕТ СН'!$H$6-'СЕТ СН'!$H$23</f>
        <v>1910.0594122499999</v>
      </c>
      <c r="F98" s="36">
        <f>SUMIFS(СВЦЭМ!$D$39:$D$782,СВЦЭМ!$A$39:$A$782,$A98,СВЦЭМ!$B$39:$B$782,F$83)+'СЕТ СН'!$H$11+СВЦЭМ!$D$10+'СЕТ СН'!$H$6-'СЕТ СН'!$H$23</f>
        <v>1884.29781699</v>
      </c>
      <c r="G98" s="36">
        <f>SUMIFS(СВЦЭМ!$D$39:$D$782,СВЦЭМ!$A$39:$A$782,$A98,СВЦЭМ!$B$39:$B$782,G$83)+'СЕТ СН'!$H$11+СВЦЭМ!$D$10+'СЕТ СН'!$H$6-'СЕТ СН'!$H$23</f>
        <v>1887.85945423</v>
      </c>
      <c r="H98" s="36">
        <f>SUMIFS(СВЦЭМ!$D$39:$D$782,СВЦЭМ!$A$39:$A$782,$A98,СВЦЭМ!$B$39:$B$782,H$83)+'СЕТ СН'!$H$11+СВЦЭМ!$D$10+'СЕТ СН'!$H$6-'СЕТ СН'!$H$23</f>
        <v>1764.09965702</v>
      </c>
      <c r="I98" s="36">
        <f>SUMIFS(СВЦЭМ!$D$39:$D$782,СВЦЭМ!$A$39:$A$782,$A98,СВЦЭМ!$B$39:$B$782,I$83)+'СЕТ СН'!$H$11+СВЦЭМ!$D$10+'СЕТ СН'!$H$6-'СЕТ СН'!$H$23</f>
        <v>1646.08666586</v>
      </c>
      <c r="J98" s="36">
        <f>SUMIFS(СВЦЭМ!$D$39:$D$782,СВЦЭМ!$A$39:$A$782,$A98,СВЦЭМ!$B$39:$B$782,J$83)+'СЕТ СН'!$H$11+СВЦЭМ!$D$10+'СЕТ СН'!$H$6-'СЕТ СН'!$H$23</f>
        <v>1612.1056511300001</v>
      </c>
      <c r="K98" s="36">
        <f>SUMIFS(СВЦЭМ!$D$39:$D$782,СВЦЭМ!$A$39:$A$782,$A98,СВЦЭМ!$B$39:$B$782,K$83)+'СЕТ СН'!$H$11+СВЦЭМ!$D$10+'СЕТ СН'!$H$6-'СЕТ СН'!$H$23</f>
        <v>1600.6872765800001</v>
      </c>
      <c r="L98" s="36">
        <f>SUMIFS(СВЦЭМ!$D$39:$D$782,СВЦЭМ!$A$39:$A$782,$A98,СВЦЭМ!$B$39:$B$782,L$83)+'СЕТ СН'!$H$11+СВЦЭМ!$D$10+'СЕТ СН'!$H$6-'СЕТ СН'!$H$23</f>
        <v>1575.21024388</v>
      </c>
      <c r="M98" s="36">
        <f>SUMIFS(СВЦЭМ!$D$39:$D$782,СВЦЭМ!$A$39:$A$782,$A98,СВЦЭМ!$B$39:$B$782,M$83)+'СЕТ СН'!$H$11+СВЦЭМ!$D$10+'СЕТ СН'!$H$6-'СЕТ СН'!$H$23</f>
        <v>1586.8652921</v>
      </c>
      <c r="N98" s="36">
        <f>SUMIFS(СВЦЭМ!$D$39:$D$782,СВЦЭМ!$A$39:$A$782,$A98,СВЦЭМ!$B$39:$B$782,N$83)+'СЕТ СН'!$H$11+СВЦЭМ!$D$10+'СЕТ СН'!$H$6-'СЕТ СН'!$H$23</f>
        <v>1614.5898521000001</v>
      </c>
      <c r="O98" s="36">
        <f>SUMIFS(СВЦЭМ!$D$39:$D$782,СВЦЭМ!$A$39:$A$782,$A98,СВЦЭМ!$B$39:$B$782,O$83)+'СЕТ СН'!$H$11+СВЦЭМ!$D$10+'СЕТ СН'!$H$6-'СЕТ СН'!$H$23</f>
        <v>1621.7995829199999</v>
      </c>
      <c r="P98" s="36">
        <f>SUMIFS(СВЦЭМ!$D$39:$D$782,СВЦЭМ!$A$39:$A$782,$A98,СВЦЭМ!$B$39:$B$782,P$83)+'СЕТ СН'!$H$11+СВЦЭМ!$D$10+'СЕТ СН'!$H$6-'СЕТ СН'!$H$23</f>
        <v>1637.62548008</v>
      </c>
      <c r="Q98" s="36">
        <f>SUMIFS(СВЦЭМ!$D$39:$D$782,СВЦЭМ!$A$39:$A$782,$A98,СВЦЭМ!$B$39:$B$782,Q$83)+'СЕТ СН'!$H$11+СВЦЭМ!$D$10+'СЕТ СН'!$H$6-'СЕТ СН'!$H$23</f>
        <v>1639.2428420900001</v>
      </c>
      <c r="R98" s="36">
        <f>SUMIFS(СВЦЭМ!$D$39:$D$782,СВЦЭМ!$A$39:$A$782,$A98,СВЦЭМ!$B$39:$B$782,R$83)+'СЕТ СН'!$H$11+СВЦЭМ!$D$10+'СЕТ СН'!$H$6-'СЕТ СН'!$H$23</f>
        <v>1595.9217102</v>
      </c>
      <c r="S98" s="36">
        <f>SUMIFS(СВЦЭМ!$D$39:$D$782,СВЦЭМ!$A$39:$A$782,$A98,СВЦЭМ!$B$39:$B$782,S$83)+'СЕТ СН'!$H$11+СВЦЭМ!$D$10+'СЕТ СН'!$H$6-'СЕТ СН'!$H$23</f>
        <v>1605.76366222</v>
      </c>
      <c r="T98" s="36">
        <f>SUMIFS(СВЦЭМ!$D$39:$D$782,СВЦЭМ!$A$39:$A$782,$A98,СВЦЭМ!$B$39:$B$782,T$83)+'СЕТ СН'!$H$11+СВЦЭМ!$D$10+'СЕТ СН'!$H$6-'СЕТ СН'!$H$23</f>
        <v>1604.3750178400001</v>
      </c>
      <c r="U98" s="36">
        <f>SUMIFS(СВЦЭМ!$D$39:$D$782,СВЦЭМ!$A$39:$A$782,$A98,СВЦЭМ!$B$39:$B$782,U$83)+'СЕТ СН'!$H$11+СВЦЭМ!$D$10+'СЕТ СН'!$H$6-'СЕТ СН'!$H$23</f>
        <v>1602.83247613</v>
      </c>
      <c r="V98" s="36">
        <f>SUMIFS(СВЦЭМ!$D$39:$D$782,СВЦЭМ!$A$39:$A$782,$A98,СВЦЭМ!$B$39:$B$782,V$83)+'СЕТ СН'!$H$11+СВЦЭМ!$D$10+'СЕТ СН'!$H$6-'СЕТ СН'!$H$23</f>
        <v>1627.10361648</v>
      </c>
      <c r="W98" s="36">
        <f>SUMIFS(СВЦЭМ!$D$39:$D$782,СВЦЭМ!$A$39:$A$782,$A98,СВЦЭМ!$B$39:$B$782,W$83)+'СЕТ СН'!$H$11+СВЦЭМ!$D$10+'СЕТ СН'!$H$6-'СЕТ СН'!$H$23</f>
        <v>1603.61465696</v>
      </c>
      <c r="X98" s="36">
        <f>SUMIFS(СВЦЭМ!$D$39:$D$782,СВЦЭМ!$A$39:$A$782,$A98,СВЦЭМ!$B$39:$B$782,X$83)+'СЕТ СН'!$H$11+СВЦЭМ!$D$10+'СЕТ СН'!$H$6-'СЕТ СН'!$H$23</f>
        <v>1626.7414189000001</v>
      </c>
      <c r="Y98" s="36">
        <f>SUMIFS(СВЦЭМ!$D$39:$D$782,СВЦЭМ!$A$39:$A$782,$A98,СВЦЭМ!$B$39:$B$782,Y$83)+'СЕТ СН'!$H$11+СВЦЭМ!$D$10+'СЕТ СН'!$H$6-'СЕТ СН'!$H$23</f>
        <v>1710.64912592</v>
      </c>
    </row>
    <row r="99" spans="1:25" ht="15.75" x14ac:dyDescent="0.2">
      <c r="A99" s="35">
        <f t="shared" si="2"/>
        <v>45093</v>
      </c>
      <c r="B99" s="36">
        <f>SUMIFS(СВЦЭМ!$D$39:$D$782,СВЦЭМ!$A$39:$A$782,$A99,СВЦЭМ!$B$39:$B$782,B$83)+'СЕТ СН'!$H$11+СВЦЭМ!$D$10+'СЕТ СН'!$H$6-'СЕТ СН'!$H$23</f>
        <v>1841.4742223800001</v>
      </c>
      <c r="C99" s="36">
        <f>SUMIFS(СВЦЭМ!$D$39:$D$782,СВЦЭМ!$A$39:$A$782,$A99,СВЦЭМ!$B$39:$B$782,C$83)+'СЕТ СН'!$H$11+СВЦЭМ!$D$10+'СЕТ СН'!$H$6-'СЕТ СН'!$H$23</f>
        <v>1895.3815706800001</v>
      </c>
      <c r="D99" s="36">
        <f>SUMIFS(СВЦЭМ!$D$39:$D$782,СВЦЭМ!$A$39:$A$782,$A99,СВЦЭМ!$B$39:$B$782,D$83)+'СЕТ СН'!$H$11+СВЦЭМ!$D$10+'СЕТ СН'!$H$6-'СЕТ СН'!$H$23</f>
        <v>1985.42460482</v>
      </c>
      <c r="E99" s="36">
        <f>SUMIFS(СВЦЭМ!$D$39:$D$782,СВЦЭМ!$A$39:$A$782,$A99,СВЦЭМ!$B$39:$B$782,E$83)+'СЕТ СН'!$H$11+СВЦЭМ!$D$10+'СЕТ СН'!$H$6-'СЕТ СН'!$H$23</f>
        <v>1999.9050185900001</v>
      </c>
      <c r="F99" s="36">
        <f>SUMIFS(СВЦЭМ!$D$39:$D$782,СВЦЭМ!$A$39:$A$782,$A99,СВЦЭМ!$B$39:$B$782,F$83)+'СЕТ СН'!$H$11+СВЦЭМ!$D$10+'СЕТ СН'!$H$6-'СЕТ СН'!$H$23</f>
        <v>2003.6181525500001</v>
      </c>
      <c r="G99" s="36">
        <f>SUMIFS(СВЦЭМ!$D$39:$D$782,СВЦЭМ!$A$39:$A$782,$A99,СВЦЭМ!$B$39:$B$782,G$83)+'СЕТ СН'!$H$11+СВЦЭМ!$D$10+'СЕТ СН'!$H$6-'СЕТ СН'!$H$23</f>
        <v>1964.15534437</v>
      </c>
      <c r="H99" s="36">
        <f>SUMIFS(СВЦЭМ!$D$39:$D$782,СВЦЭМ!$A$39:$A$782,$A99,СВЦЭМ!$B$39:$B$782,H$83)+'СЕТ СН'!$H$11+СВЦЭМ!$D$10+'СЕТ СН'!$H$6-'СЕТ СН'!$H$23</f>
        <v>1842.8950413100001</v>
      </c>
      <c r="I99" s="36">
        <f>SUMIFS(СВЦЭМ!$D$39:$D$782,СВЦЭМ!$A$39:$A$782,$A99,СВЦЭМ!$B$39:$B$782,I$83)+'СЕТ СН'!$H$11+СВЦЭМ!$D$10+'СЕТ СН'!$H$6-'СЕТ СН'!$H$23</f>
        <v>1785.3740634400001</v>
      </c>
      <c r="J99" s="36">
        <f>SUMIFS(СВЦЭМ!$D$39:$D$782,СВЦЭМ!$A$39:$A$782,$A99,СВЦЭМ!$B$39:$B$782,J$83)+'СЕТ СН'!$H$11+СВЦЭМ!$D$10+'СЕТ СН'!$H$6-'СЕТ СН'!$H$23</f>
        <v>1700.31572753</v>
      </c>
      <c r="K99" s="36">
        <f>SUMIFS(СВЦЭМ!$D$39:$D$782,СВЦЭМ!$A$39:$A$782,$A99,СВЦЭМ!$B$39:$B$782,K$83)+'СЕТ СН'!$H$11+СВЦЭМ!$D$10+'СЕТ СН'!$H$6-'СЕТ СН'!$H$23</f>
        <v>1715.5468613200001</v>
      </c>
      <c r="L99" s="36">
        <f>SUMIFS(СВЦЭМ!$D$39:$D$782,СВЦЭМ!$A$39:$A$782,$A99,СВЦЭМ!$B$39:$B$782,L$83)+'СЕТ СН'!$H$11+СВЦЭМ!$D$10+'СЕТ СН'!$H$6-'СЕТ СН'!$H$23</f>
        <v>1718.8730090399999</v>
      </c>
      <c r="M99" s="36">
        <f>SUMIFS(СВЦЭМ!$D$39:$D$782,СВЦЭМ!$A$39:$A$782,$A99,СВЦЭМ!$B$39:$B$782,M$83)+'СЕТ СН'!$H$11+СВЦЭМ!$D$10+'СЕТ СН'!$H$6-'СЕТ СН'!$H$23</f>
        <v>1746.9590505200001</v>
      </c>
      <c r="N99" s="36">
        <f>SUMIFS(СВЦЭМ!$D$39:$D$782,СВЦЭМ!$A$39:$A$782,$A99,СВЦЭМ!$B$39:$B$782,N$83)+'СЕТ СН'!$H$11+СВЦЭМ!$D$10+'СЕТ СН'!$H$6-'СЕТ СН'!$H$23</f>
        <v>1790.98823004</v>
      </c>
      <c r="O99" s="36">
        <f>SUMIFS(СВЦЭМ!$D$39:$D$782,СВЦЭМ!$A$39:$A$782,$A99,СВЦЭМ!$B$39:$B$782,O$83)+'СЕТ СН'!$H$11+СВЦЭМ!$D$10+'СЕТ СН'!$H$6-'СЕТ СН'!$H$23</f>
        <v>1790.4151326200001</v>
      </c>
      <c r="P99" s="36">
        <f>SUMIFS(СВЦЭМ!$D$39:$D$782,СВЦЭМ!$A$39:$A$782,$A99,СВЦЭМ!$B$39:$B$782,P$83)+'СЕТ СН'!$H$11+СВЦЭМ!$D$10+'СЕТ СН'!$H$6-'СЕТ СН'!$H$23</f>
        <v>1796.3763960599999</v>
      </c>
      <c r="Q99" s="36">
        <f>SUMIFS(СВЦЭМ!$D$39:$D$782,СВЦЭМ!$A$39:$A$782,$A99,СВЦЭМ!$B$39:$B$782,Q$83)+'СЕТ СН'!$H$11+СВЦЭМ!$D$10+'СЕТ СН'!$H$6-'СЕТ СН'!$H$23</f>
        <v>1776.7148332300001</v>
      </c>
      <c r="R99" s="36">
        <f>SUMIFS(СВЦЭМ!$D$39:$D$782,СВЦЭМ!$A$39:$A$782,$A99,СВЦЭМ!$B$39:$B$782,R$83)+'СЕТ СН'!$H$11+СВЦЭМ!$D$10+'СЕТ СН'!$H$6-'СЕТ СН'!$H$23</f>
        <v>1763.5825640200001</v>
      </c>
      <c r="S99" s="36">
        <f>SUMIFS(СВЦЭМ!$D$39:$D$782,СВЦЭМ!$A$39:$A$782,$A99,СВЦЭМ!$B$39:$B$782,S$83)+'СЕТ СН'!$H$11+СВЦЭМ!$D$10+'СЕТ СН'!$H$6-'СЕТ СН'!$H$23</f>
        <v>1741.39191381</v>
      </c>
      <c r="T99" s="36">
        <f>SUMIFS(СВЦЭМ!$D$39:$D$782,СВЦЭМ!$A$39:$A$782,$A99,СВЦЭМ!$B$39:$B$782,T$83)+'СЕТ СН'!$H$11+СВЦЭМ!$D$10+'СЕТ СН'!$H$6-'СЕТ СН'!$H$23</f>
        <v>1730.9977887699999</v>
      </c>
      <c r="U99" s="36">
        <f>SUMIFS(СВЦЭМ!$D$39:$D$782,СВЦЭМ!$A$39:$A$782,$A99,СВЦЭМ!$B$39:$B$782,U$83)+'СЕТ СН'!$H$11+СВЦЭМ!$D$10+'СЕТ СН'!$H$6-'СЕТ СН'!$H$23</f>
        <v>1732.64568493</v>
      </c>
      <c r="V99" s="36">
        <f>SUMIFS(СВЦЭМ!$D$39:$D$782,СВЦЭМ!$A$39:$A$782,$A99,СВЦЭМ!$B$39:$B$782,V$83)+'СЕТ СН'!$H$11+СВЦЭМ!$D$10+'СЕТ СН'!$H$6-'СЕТ СН'!$H$23</f>
        <v>1722.31854787</v>
      </c>
      <c r="W99" s="36">
        <f>SUMIFS(СВЦЭМ!$D$39:$D$782,СВЦЭМ!$A$39:$A$782,$A99,СВЦЭМ!$B$39:$B$782,W$83)+'СЕТ СН'!$H$11+СВЦЭМ!$D$10+'СЕТ СН'!$H$6-'СЕТ СН'!$H$23</f>
        <v>1686.9607138900001</v>
      </c>
      <c r="X99" s="36">
        <f>SUMIFS(СВЦЭМ!$D$39:$D$782,СВЦЭМ!$A$39:$A$782,$A99,СВЦЭМ!$B$39:$B$782,X$83)+'СЕТ СН'!$H$11+СВЦЭМ!$D$10+'СЕТ СН'!$H$6-'СЕТ СН'!$H$23</f>
        <v>1738.1400646700001</v>
      </c>
      <c r="Y99" s="36">
        <f>SUMIFS(СВЦЭМ!$D$39:$D$782,СВЦЭМ!$A$39:$A$782,$A99,СВЦЭМ!$B$39:$B$782,Y$83)+'СЕТ СН'!$H$11+СВЦЭМ!$D$10+'СЕТ СН'!$H$6-'СЕТ СН'!$H$23</f>
        <v>1881.13699329</v>
      </c>
    </row>
    <row r="100" spans="1:25" ht="15.75" x14ac:dyDescent="0.2">
      <c r="A100" s="35">
        <f t="shared" si="2"/>
        <v>45094</v>
      </c>
      <c r="B100" s="36">
        <f>SUMIFS(СВЦЭМ!$D$39:$D$782,СВЦЭМ!$A$39:$A$782,$A100,СВЦЭМ!$B$39:$B$782,B$83)+'СЕТ СН'!$H$11+СВЦЭМ!$D$10+'СЕТ СН'!$H$6-'СЕТ СН'!$H$23</f>
        <v>1739.4750122400001</v>
      </c>
      <c r="C100" s="36">
        <f>SUMIFS(СВЦЭМ!$D$39:$D$782,СВЦЭМ!$A$39:$A$782,$A100,СВЦЭМ!$B$39:$B$782,C$83)+'СЕТ СН'!$H$11+СВЦЭМ!$D$10+'СЕТ СН'!$H$6-'СЕТ СН'!$H$23</f>
        <v>1815.50211614</v>
      </c>
      <c r="D100" s="36">
        <f>SUMIFS(СВЦЭМ!$D$39:$D$782,СВЦЭМ!$A$39:$A$782,$A100,СВЦЭМ!$B$39:$B$782,D$83)+'СЕТ СН'!$H$11+СВЦЭМ!$D$10+'СЕТ СН'!$H$6-'СЕТ СН'!$H$23</f>
        <v>1852.1171326900001</v>
      </c>
      <c r="E100" s="36">
        <f>SUMIFS(СВЦЭМ!$D$39:$D$782,СВЦЭМ!$A$39:$A$782,$A100,СВЦЭМ!$B$39:$B$782,E$83)+'СЕТ СН'!$H$11+СВЦЭМ!$D$10+'СЕТ СН'!$H$6-'СЕТ СН'!$H$23</f>
        <v>1850.5827117200001</v>
      </c>
      <c r="F100" s="36">
        <f>SUMIFS(СВЦЭМ!$D$39:$D$782,СВЦЭМ!$A$39:$A$782,$A100,СВЦЭМ!$B$39:$B$782,F$83)+'СЕТ СН'!$H$11+СВЦЭМ!$D$10+'СЕТ СН'!$H$6-'СЕТ СН'!$H$23</f>
        <v>1843.8737383100001</v>
      </c>
      <c r="G100" s="36">
        <f>SUMIFS(СВЦЭМ!$D$39:$D$782,СВЦЭМ!$A$39:$A$782,$A100,СВЦЭМ!$B$39:$B$782,G$83)+'СЕТ СН'!$H$11+СВЦЭМ!$D$10+'СЕТ СН'!$H$6-'СЕТ СН'!$H$23</f>
        <v>1875.8117313499999</v>
      </c>
      <c r="H100" s="36">
        <f>SUMIFS(СВЦЭМ!$D$39:$D$782,СВЦЭМ!$A$39:$A$782,$A100,СВЦЭМ!$B$39:$B$782,H$83)+'СЕТ СН'!$H$11+СВЦЭМ!$D$10+'СЕТ СН'!$H$6-'СЕТ СН'!$H$23</f>
        <v>1812.461898</v>
      </c>
      <c r="I100" s="36">
        <f>SUMIFS(СВЦЭМ!$D$39:$D$782,СВЦЭМ!$A$39:$A$782,$A100,СВЦЭМ!$B$39:$B$782,I$83)+'СЕТ СН'!$H$11+СВЦЭМ!$D$10+'СЕТ СН'!$H$6-'СЕТ СН'!$H$23</f>
        <v>1734.0079034800001</v>
      </c>
      <c r="J100" s="36">
        <f>SUMIFS(СВЦЭМ!$D$39:$D$782,СВЦЭМ!$A$39:$A$782,$A100,СВЦЭМ!$B$39:$B$782,J$83)+'СЕТ СН'!$H$11+СВЦЭМ!$D$10+'СЕТ СН'!$H$6-'СЕТ СН'!$H$23</f>
        <v>1624.7422403400001</v>
      </c>
      <c r="K100" s="36">
        <f>SUMIFS(СВЦЭМ!$D$39:$D$782,СВЦЭМ!$A$39:$A$782,$A100,СВЦЭМ!$B$39:$B$782,K$83)+'СЕТ СН'!$H$11+СВЦЭМ!$D$10+'СЕТ СН'!$H$6-'СЕТ СН'!$H$23</f>
        <v>1571.1288146500001</v>
      </c>
      <c r="L100" s="36">
        <f>SUMIFS(СВЦЭМ!$D$39:$D$782,СВЦЭМ!$A$39:$A$782,$A100,СВЦЭМ!$B$39:$B$782,L$83)+'СЕТ СН'!$H$11+СВЦЭМ!$D$10+'СЕТ СН'!$H$6-'СЕТ СН'!$H$23</f>
        <v>1549.08164289</v>
      </c>
      <c r="M100" s="36">
        <f>SUMIFS(СВЦЭМ!$D$39:$D$782,СВЦЭМ!$A$39:$A$782,$A100,СВЦЭМ!$B$39:$B$782,M$83)+'СЕТ СН'!$H$11+СВЦЭМ!$D$10+'СЕТ СН'!$H$6-'СЕТ СН'!$H$23</f>
        <v>1557.39615355</v>
      </c>
      <c r="N100" s="36">
        <f>SUMIFS(СВЦЭМ!$D$39:$D$782,СВЦЭМ!$A$39:$A$782,$A100,СВЦЭМ!$B$39:$B$782,N$83)+'СЕТ СН'!$H$11+СВЦЭМ!$D$10+'СЕТ СН'!$H$6-'СЕТ СН'!$H$23</f>
        <v>1591.79563259</v>
      </c>
      <c r="O100" s="36">
        <f>SUMIFS(СВЦЭМ!$D$39:$D$782,СВЦЭМ!$A$39:$A$782,$A100,СВЦЭМ!$B$39:$B$782,O$83)+'СЕТ СН'!$H$11+СВЦЭМ!$D$10+'СЕТ СН'!$H$6-'СЕТ СН'!$H$23</f>
        <v>1590.69918306</v>
      </c>
      <c r="P100" s="36">
        <f>SUMIFS(СВЦЭМ!$D$39:$D$782,СВЦЭМ!$A$39:$A$782,$A100,СВЦЭМ!$B$39:$B$782,P$83)+'СЕТ СН'!$H$11+СВЦЭМ!$D$10+'СЕТ СН'!$H$6-'СЕТ СН'!$H$23</f>
        <v>1609.9553722400001</v>
      </c>
      <c r="Q100" s="36">
        <f>SUMIFS(СВЦЭМ!$D$39:$D$782,СВЦЭМ!$A$39:$A$782,$A100,СВЦЭМ!$B$39:$B$782,Q$83)+'СЕТ СН'!$H$11+СВЦЭМ!$D$10+'СЕТ СН'!$H$6-'СЕТ СН'!$H$23</f>
        <v>1627.03273242</v>
      </c>
      <c r="R100" s="36">
        <f>SUMIFS(СВЦЭМ!$D$39:$D$782,СВЦЭМ!$A$39:$A$782,$A100,СВЦЭМ!$B$39:$B$782,R$83)+'СЕТ СН'!$H$11+СВЦЭМ!$D$10+'СЕТ СН'!$H$6-'СЕТ СН'!$H$23</f>
        <v>1615.5944000700001</v>
      </c>
      <c r="S100" s="36">
        <f>SUMIFS(СВЦЭМ!$D$39:$D$782,СВЦЭМ!$A$39:$A$782,$A100,СВЦЭМ!$B$39:$B$782,S$83)+'СЕТ СН'!$H$11+СВЦЭМ!$D$10+'СЕТ СН'!$H$6-'СЕТ СН'!$H$23</f>
        <v>1597.54709284</v>
      </c>
      <c r="T100" s="36">
        <f>SUMIFS(СВЦЭМ!$D$39:$D$782,СВЦЭМ!$A$39:$A$782,$A100,СВЦЭМ!$B$39:$B$782,T$83)+'СЕТ СН'!$H$11+СВЦЭМ!$D$10+'СЕТ СН'!$H$6-'СЕТ СН'!$H$23</f>
        <v>1580.41307287</v>
      </c>
      <c r="U100" s="36">
        <f>SUMIFS(СВЦЭМ!$D$39:$D$782,СВЦЭМ!$A$39:$A$782,$A100,СВЦЭМ!$B$39:$B$782,U$83)+'СЕТ СН'!$H$11+СВЦЭМ!$D$10+'СЕТ СН'!$H$6-'СЕТ СН'!$H$23</f>
        <v>1577.6140332100001</v>
      </c>
      <c r="V100" s="36">
        <f>SUMIFS(СВЦЭМ!$D$39:$D$782,СВЦЭМ!$A$39:$A$782,$A100,СВЦЭМ!$B$39:$B$782,V$83)+'СЕТ СН'!$H$11+СВЦЭМ!$D$10+'СЕТ СН'!$H$6-'СЕТ СН'!$H$23</f>
        <v>1565.6634254400001</v>
      </c>
      <c r="W100" s="36">
        <f>SUMIFS(СВЦЭМ!$D$39:$D$782,СВЦЭМ!$A$39:$A$782,$A100,СВЦЭМ!$B$39:$B$782,W$83)+'СЕТ СН'!$H$11+СВЦЭМ!$D$10+'СЕТ СН'!$H$6-'СЕТ СН'!$H$23</f>
        <v>1537.75198546</v>
      </c>
      <c r="X100" s="36">
        <f>SUMIFS(СВЦЭМ!$D$39:$D$782,СВЦЭМ!$A$39:$A$782,$A100,СВЦЭМ!$B$39:$B$782,X$83)+'СЕТ СН'!$H$11+СВЦЭМ!$D$10+'СЕТ СН'!$H$6-'СЕТ СН'!$H$23</f>
        <v>1592.31479182</v>
      </c>
      <c r="Y100" s="36">
        <f>SUMIFS(СВЦЭМ!$D$39:$D$782,СВЦЭМ!$A$39:$A$782,$A100,СВЦЭМ!$B$39:$B$782,Y$83)+'СЕТ СН'!$H$11+СВЦЭМ!$D$10+'СЕТ СН'!$H$6-'СЕТ СН'!$H$23</f>
        <v>1663.9716718500001</v>
      </c>
    </row>
    <row r="101" spans="1:25" ht="15.75" x14ac:dyDescent="0.2">
      <c r="A101" s="35">
        <f t="shared" si="2"/>
        <v>45095</v>
      </c>
      <c r="B101" s="36">
        <f>SUMIFS(СВЦЭМ!$D$39:$D$782,СВЦЭМ!$A$39:$A$782,$A101,СВЦЭМ!$B$39:$B$782,B$83)+'СЕТ СН'!$H$11+СВЦЭМ!$D$10+'СЕТ СН'!$H$6-'СЕТ СН'!$H$23</f>
        <v>1858.40610431</v>
      </c>
      <c r="C101" s="36">
        <f>SUMIFS(СВЦЭМ!$D$39:$D$782,СВЦЭМ!$A$39:$A$782,$A101,СВЦЭМ!$B$39:$B$782,C$83)+'СЕТ СН'!$H$11+СВЦЭМ!$D$10+'СЕТ СН'!$H$6-'СЕТ СН'!$H$23</f>
        <v>1957.3968026300001</v>
      </c>
      <c r="D101" s="36">
        <f>SUMIFS(СВЦЭМ!$D$39:$D$782,СВЦЭМ!$A$39:$A$782,$A101,СВЦЭМ!$B$39:$B$782,D$83)+'СЕТ СН'!$H$11+СВЦЭМ!$D$10+'СЕТ СН'!$H$6-'СЕТ СН'!$H$23</f>
        <v>1988.5243606500001</v>
      </c>
      <c r="E101" s="36">
        <f>SUMIFS(СВЦЭМ!$D$39:$D$782,СВЦЭМ!$A$39:$A$782,$A101,СВЦЭМ!$B$39:$B$782,E$83)+'СЕТ СН'!$H$11+СВЦЭМ!$D$10+'СЕТ СН'!$H$6-'СЕТ СН'!$H$23</f>
        <v>2015.07038281</v>
      </c>
      <c r="F101" s="36">
        <f>SUMIFS(СВЦЭМ!$D$39:$D$782,СВЦЭМ!$A$39:$A$782,$A101,СВЦЭМ!$B$39:$B$782,F$83)+'СЕТ СН'!$H$11+СВЦЭМ!$D$10+'СЕТ СН'!$H$6-'СЕТ СН'!$H$23</f>
        <v>2038.0078461099999</v>
      </c>
      <c r="G101" s="36">
        <f>SUMIFS(СВЦЭМ!$D$39:$D$782,СВЦЭМ!$A$39:$A$782,$A101,СВЦЭМ!$B$39:$B$782,G$83)+'СЕТ СН'!$H$11+СВЦЭМ!$D$10+'СЕТ СН'!$H$6-'СЕТ СН'!$H$23</f>
        <v>2035.4459491</v>
      </c>
      <c r="H101" s="36">
        <f>SUMIFS(СВЦЭМ!$D$39:$D$782,СВЦЭМ!$A$39:$A$782,$A101,СВЦЭМ!$B$39:$B$782,H$83)+'СЕТ СН'!$H$11+СВЦЭМ!$D$10+'СЕТ СН'!$H$6-'СЕТ СН'!$H$23</f>
        <v>1994.49481917</v>
      </c>
      <c r="I101" s="36">
        <f>SUMIFS(СВЦЭМ!$D$39:$D$782,СВЦЭМ!$A$39:$A$782,$A101,СВЦЭМ!$B$39:$B$782,I$83)+'СЕТ СН'!$H$11+СВЦЭМ!$D$10+'СЕТ СН'!$H$6-'СЕТ СН'!$H$23</f>
        <v>1961.5741099100001</v>
      </c>
      <c r="J101" s="36">
        <f>SUMIFS(СВЦЭМ!$D$39:$D$782,СВЦЭМ!$A$39:$A$782,$A101,СВЦЭМ!$B$39:$B$782,J$83)+'СЕТ СН'!$H$11+СВЦЭМ!$D$10+'СЕТ СН'!$H$6-'СЕТ СН'!$H$23</f>
        <v>1894.4523510000001</v>
      </c>
      <c r="K101" s="36">
        <f>SUMIFS(СВЦЭМ!$D$39:$D$782,СВЦЭМ!$A$39:$A$782,$A101,СВЦЭМ!$B$39:$B$782,K$83)+'СЕТ СН'!$H$11+СВЦЭМ!$D$10+'СЕТ СН'!$H$6-'СЕТ СН'!$H$23</f>
        <v>1843.11113305</v>
      </c>
      <c r="L101" s="36">
        <f>SUMIFS(СВЦЭМ!$D$39:$D$782,СВЦЭМ!$A$39:$A$782,$A101,СВЦЭМ!$B$39:$B$782,L$83)+'СЕТ СН'!$H$11+СВЦЭМ!$D$10+'СЕТ СН'!$H$6-'СЕТ СН'!$H$23</f>
        <v>1842.8823265600001</v>
      </c>
      <c r="M101" s="36">
        <f>SUMIFS(СВЦЭМ!$D$39:$D$782,СВЦЭМ!$A$39:$A$782,$A101,СВЦЭМ!$B$39:$B$782,M$83)+'СЕТ СН'!$H$11+СВЦЭМ!$D$10+'СЕТ СН'!$H$6-'СЕТ СН'!$H$23</f>
        <v>1872.8563688199999</v>
      </c>
      <c r="N101" s="36">
        <f>SUMIFS(СВЦЭМ!$D$39:$D$782,СВЦЭМ!$A$39:$A$782,$A101,СВЦЭМ!$B$39:$B$782,N$83)+'СЕТ СН'!$H$11+СВЦЭМ!$D$10+'СЕТ СН'!$H$6-'СЕТ СН'!$H$23</f>
        <v>1884.2082488999999</v>
      </c>
      <c r="O101" s="36">
        <f>SUMIFS(СВЦЭМ!$D$39:$D$782,СВЦЭМ!$A$39:$A$782,$A101,СВЦЭМ!$B$39:$B$782,O$83)+'СЕТ СН'!$H$11+СВЦЭМ!$D$10+'СЕТ СН'!$H$6-'СЕТ СН'!$H$23</f>
        <v>1893.0594910899999</v>
      </c>
      <c r="P101" s="36">
        <f>SUMIFS(СВЦЭМ!$D$39:$D$782,СВЦЭМ!$A$39:$A$782,$A101,СВЦЭМ!$B$39:$B$782,P$83)+'СЕТ СН'!$H$11+СВЦЭМ!$D$10+'СЕТ СН'!$H$6-'СЕТ СН'!$H$23</f>
        <v>1911.5901320299999</v>
      </c>
      <c r="Q101" s="36">
        <f>SUMIFS(СВЦЭМ!$D$39:$D$782,СВЦЭМ!$A$39:$A$782,$A101,СВЦЭМ!$B$39:$B$782,Q$83)+'СЕТ СН'!$H$11+СВЦЭМ!$D$10+'СЕТ СН'!$H$6-'СЕТ СН'!$H$23</f>
        <v>1913.5579573800001</v>
      </c>
      <c r="R101" s="36">
        <f>SUMIFS(СВЦЭМ!$D$39:$D$782,СВЦЭМ!$A$39:$A$782,$A101,СВЦЭМ!$B$39:$B$782,R$83)+'СЕТ СН'!$H$11+СВЦЭМ!$D$10+'СЕТ СН'!$H$6-'СЕТ СН'!$H$23</f>
        <v>1898.3605186700001</v>
      </c>
      <c r="S101" s="36">
        <f>SUMIFS(СВЦЭМ!$D$39:$D$782,СВЦЭМ!$A$39:$A$782,$A101,СВЦЭМ!$B$39:$B$782,S$83)+'СЕТ СН'!$H$11+СВЦЭМ!$D$10+'СЕТ СН'!$H$6-'СЕТ СН'!$H$23</f>
        <v>1878.3455924800001</v>
      </c>
      <c r="T101" s="36">
        <f>SUMIFS(СВЦЭМ!$D$39:$D$782,СВЦЭМ!$A$39:$A$782,$A101,СВЦЭМ!$B$39:$B$782,T$83)+'СЕТ СН'!$H$11+СВЦЭМ!$D$10+'СЕТ СН'!$H$6-'СЕТ СН'!$H$23</f>
        <v>1843.37634542</v>
      </c>
      <c r="U101" s="36">
        <f>SUMIFS(СВЦЭМ!$D$39:$D$782,СВЦЭМ!$A$39:$A$782,$A101,СВЦЭМ!$B$39:$B$782,U$83)+'СЕТ СН'!$H$11+СВЦЭМ!$D$10+'СЕТ СН'!$H$6-'СЕТ СН'!$H$23</f>
        <v>1822.15136949</v>
      </c>
      <c r="V101" s="36">
        <f>SUMIFS(СВЦЭМ!$D$39:$D$782,СВЦЭМ!$A$39:$A$782,$A101,СВЦЭМ!$B$39:$B$782,V$83)+'СЕТ СН'!$H$11+СВЦЭМ!$D$10+'СЕТ СН'!$H$6-'СЕТ СН'!$H$23</f>
        <v>1791.5212260400001</v>
      </c>
      <c r="W101" s="36">
        <f>SUMIFS(СВЦЭМ!$D$39:$D$782,СВЦЭМ!$A$39:$A$782,$A101,СВЦЭМ!$B$39:$B$782,W$83)+'СЕТ СН'!$H$11+СВЦЭМ!$D$10+'СЕТ СН'!$H$6-'СЕТ СН'!$H$23</f>
        <v>1801.7758790299999</v>
      </c>
      <c r="X101" s="36">
        <f>SUMIFS(СВЦЭМ!$D$39:$D$782,СВЦЭМ!$A$39:$A$782,$A101,СВЦЭМ!$B$39:$B$782,X$83)+'СЕТ СН'!$H$11+СВЦЭМ!$D$10+'СЕТ СН'!$H$6-'СЕТ СН'!$H$23</f>
        <v>1824.5786256399999</v>
      </c>
      <c r="Y101" s="36">
        <f>SUMIFS(СВЦЭМ!$D$39:$D$782,СВЦЭМ!$A$39:$A$782,$A101,СВЦЭМ!$B$39:$B$782,Y$83)+'СЕТ СН'!$H$11+СВЦЭМ!$D$10+'СЕТ СН'!$H$6-'СЕТ СН'!$H$23</f>
        <v>1905.4393658500001</v>
      </c>
    </row>
    <row r="102" spans="1:25" ht="15.75" x14ac:dyDescent="0.2">
      <c r="A102" s="35">
        <f t="shared" si="2"/>
        <v>45096</v>
      </c>
      <c r="B102" s="36">
        <f>SUMIFS(СВЦЭМ!$D$39:$D$782,СВЦЭМ!$A$39:$A$782,$A102,СВЦЭМ!$B$39:$B$782,B$83)+'СЕТ СН'!$H$11+СВЦЭМ!$D$10+'СЕТ СН'!$H$6-'СЕТ СН'!$H$23</f>
        <v>1801.5991343200001</v>
      </c>
      <c r="C102" s="36">
        <f>SUMIFS(СВЦЭМ!$D$39:$D$782,СВЦЭМ!$A$39:$A$782,$A102,СВЦЭМ!$B$39:$B$782,C$83)+'СЕТ СН'!$H$11+СВЦЭМ!$D$10+'СЕТ СН'!$H$6-'СЕТ СН'!$H$23</f>
        <v>1887.0395675500001</v>
      </c>
      <c r="D102" s="36">
        <f>SUMIFS(СВЦЭМ!$D$39:$D$782,СВЦЭМ!$A$39:$A$782,$A102,СВЦЭМ!$B$39:$B$782,D$83)+'СЕТ СН'!$H$11+СВЦЭМ!$D$10+'СЕТ СН'!$H$6-'СЕТ СН'!$H$23</f>
        <v>1971.30723448</v>
      </c>
      <c r="E102" s="36">
        <f>SUMIFS(СВЦЭМ!$D$39:$D$782,СВЦЭМ!$A$39:$A$782,$A102,СВЦЭМ!$B$39:$B$782,E$83)+'СЕТ СН'!$H$11+СВЦЭМ!$D$10+'СЕТ СН'!$H$6-'СЕТ СН'!$H$23</f>
        <v>1940.80313516</v>
      </c>
      <c r="F102" s="36">
        <f>SUMIFS(СВЦЭМ!$D$39:$D$782,СВЦЭМ!$A$39:$A$782,$A102,СВЦЭМ!$B$39:$B$782,F$83)+'СЕТ СН'!$H$11+СВЦЭМ!$D$10+'СЕТ СН'!$H$6-'СЕТ СН'!$H$23</f>
        <v>1979.9017173</v>
      </c>
      <c r="G102" s="36">
        <f>SUMIFS(СВЦЭМ!$D$39:$D$782,СВЦЭМ!$A$39:$A$782,$A102,СВЦЭМ!$B$39:$B$782,G$83)+'СЕТ СН'!$H$11+СВЦЭМ!$D$10+'СЕТ СН'!$H$6-'СЕТ СН'!$H$23</f>
        <v>1990.39097302</v>
      </c>
      <c r="H102" s="36">
        <f>SUMIFS(СВЦЭМ!$D$39:$D$782,СВЦЭМ!$A$39:$A$782,$A102,СВЦЭМ!$B$39:$B$782,H$83)+'СЕТ СН'!$H$11+СВЦЭМ!$D$10+'СЕТ СН'!$H$6-'СЕТ СН'!$H$23</f>
        <v>1964.3066881500001</v>
      </c>
      <c r="I102" s="36">
        <f>SUMIFS(СВЦЭМ!$D$39:$D$782,СВЦЭМ!$A$39:$A$782,$A102,СВЦЭМ!$B$39:$B$782,I$83)+'СЕТ СН'!$H$11+СВЦЭМ!$D$10+'СЕТ СН'!$H$6-'СЕТ СН'!$H$23</f>
        <v>1800.6068346700001</v>
      </c>
      <c r="J102" s="36">
        <f>SUMIFS(СВЦЭМ!$D$39:$D$782,СВЦЭМ!$A$39:$A$782,$A102,СВЦЭМ!$B$39:$B$782,J$83)+'СЕТ СН'!$H$11+СВЦЭМ!$D$10+'СЕТ СН'!$H$6-'СЕТ СН'!$H$23</f>
        <v>1706.2536753100001</v>
      </c>
      <c r="K102" s="36">
        <f>SUMIFS(СВЦЭМ!$D$39:$D$782,СВЦЭМ!$A$39:$A$782,$A102,СВЦЭМ!$B$39:$B$782,K$83)+'СЕТ СН'!$H$11+СВЦЭМ!$D$10+'СЕТ СН'!$H$6-'СЕТ СН'!$H$23</f>
        <v>1673.85208786</v>
      </c>
      <c r="L102" s="36">
        <f>SUMIFS(СВЦЭМ!$D$39:$D$782,СВЦЭМ!$A$39:$A$782,$A102,СВЦЭМ!$B$39:$B$782,L$83)+'СЕТ СН'!$H$11+СВЦЭМ!$D$10+'СЕТ СН'!$H$6-'СЕТ СН'!$H$23</f>
        <v>1661.3362489000001</v>
      </c>
      <c r="M102" s="36">
        <f>SUMIFS(СВЦЭМ!$D$39:$D$782,СВЦЭМ!$A$39:$A$782,$A102,СВЦЭМ!$B$39:$B$782,M$83)+'СЕТ СН'!$H$11+СВЦЭМ!$D$10+'СЕТ СН'!$H$6-'СЕТ СН'!$H$23</f>
        <v>1671.02771007</v>
      </c>
      <c r="N102" s="36">
        <f>SUMIFS(СВЦЭМ!$D$39:$D$782,СВЦЭМ!$A$39:$A$782,$A102,СВЦЭМ!$B$39:$B$782,N$83)+'СЕТ СН'!$H$11+СВЦЭМ!$D$10+'СЕТ СН'!$H$6-'СЕТ СН'!$H$23</f>
        <v>1687.16220509</v>
      </c>
      <c r="O102" s="36">
        <f>SUMIFS(СВЦЭМ!$D$39:$D$782,СВЦЭМ!$A$39:$A$782,$A102,СВЦЭМ!$B$39:$B$782,O$83)+'СЕТ СН'!$H$11+СВЦЭМ!$D$10+'СЕТ СН'!$H$6-'СЕТ СН'!$H$23</f>
        <v>1710.8848052600001</v>
      </c>
      <c r="P102" s="36">
        <f>SUMIFS(СВЦЭМ!$D$39:$D$782,СВЦЭМ!$A$39:$A$782,$A102,СВЦЭМ!$B$39:$B$782,P$83)+'СЕТ СН'!$H$11+СВЦЭМ!$D$10+'СЕТ СН'!$H$6-'СЕТ СН'!$H$23</f>
        <v>1705.9168880500001</v>
      </c>
      <c r="Q102" s="36">
        <f>SUMIFS(СВЦЭМ!$D$39:$D$782,СВЦЭМ!$A$39:$A$782,$A102,СВЦЭМ!$B$39:$B$782,Q$83)+'СЕТ СН'!$H$11+СВЦЭМ!$D$10+'СЕТ СН'!$H$6-'СЕТ СН'!$H$23</f>
        <v>1707.4760148400001</v>
      </c>
      <c r="R102" s="36">
        <f>SUMIFS(СВЦЭМ!$D$39:$D$782,СВЦЭМ!$A$39:$A$782,$A102,СВЦЭМ!$B$39:$B$782,R$83)+'СЕТ СН'!$H$11+СВЦЭМ!$D$10+'СЕТ СН'!$H$6-'СЕТ СН'!$H$23</f>
        <v>1692.3175030300001</v>
      </c>
      <c r="S102" s="36">
        <f>SUMIFS(СВЦЭМ!$D$39:$D$782,СВЦЭМ!$A$39:$A$782,$A102,СВЦЭМ!$B$39:$B$782,S$83)+'СЕТ СН'!$H$11+СВЦЭМ!$D$10+'СЕТ СН'!$H$6-'СЕТ СН'!$H$23</f>
        <v>1675.6121037400001</v>
      </c>
      <c r="T102" s="36">
        <f>SUMIFS(СВЦЭМ!$D$39:$D$782,СВЦЭМ!$A$39:$A$782,$A102,СВЦЭМ!$B$39:$B$782,T$83)+'СЕТ СН'!$H$11+СВЦЭМ!$D$10+'СЕТ СН'!$H$6-'СЕТ СН'!$H$23</f>
        <v>1663.4187284500001</v>
      </c>
      <c r="U102" s="36">
        <f>SUMIFS(СВЦЭМ!$D$39:$D$782,СВЦЭМ!$A$39:$A$782,$A102,СВЦЭМ!$B$39:$B$782,U$83)+'СЕТ СН'!$H$11+СВЦЭМ!$D$10+'СЕТ СН'!$H$6-'СЕТ СН'!$H$23</f>
        <v>1675.26657415</v>
      </c>
      <c r="V102" s="36">
        <f>SUMIFS(СВЦЭМ!$D$39:$D$782,СВЦЭМ!$A$39:$A$782,$A102,СВЦЭМ!$B$39:$B$782,V$83)+'СЕТ СН'!$H$11+СВЦЭМ!$D$10+'СЕТ СН'!$H$6-'СЕТ СН'!$H$23</f>
        <v>1674.00252462</v>
      </c>
      <c r="W102" s="36">
        <f>SUMIFS(СВЦЭМ!$D$39:$D$782,СВЦЭМ!$A$39:$A$782,$A102,СВЦЭМ!$B$39:$B$782,W$83)+'СЕТ СН'!$H$11+СВЦЭМ!$D$10+'СЕТ СН'!$H$6-'СЕТ СН'!$H$23</f>
        <v>1633.8759301800001</v>
      </c>
      <c r="X102" s="36">
        <f>SUMIFS(СВЦЭМ!$D$39:$D$782,СВЦЭМ!$A$39:$A$782,$A102,СВЦЭМ!$B$39:$B$782,X$83)+'СЕТ СН'!$H$11+СВЦЭМ!$D$10+'СЕТ СН'!$H$6-'СЕТ СН'!$H$23</f>
        <v>1670.8565538099999</v>
      </c>
      <c r="Y102" s="36">
        <f>SUMIFS(СВЦЭМ!$D$39:$D$782,СВЦЭМ!$A$39:$A$782,$A102,СВЦЭМ!$B$39:$B$782,Y$83)+'СЕТ СН'!$H$11+СВЦЭМ!$D$10+'СЕТ СН'!$H$6-'СЕТ СН'!$H$23</f>
        <v>1732.9665737600001</v>
      </c>
    </row>
    <row r="103" spans="1:25" ht="15.75" x14ac:dyDescent="0.2">
      <c r="A103" s="35">
        <f t="shared" si="2"/>
        <v>45097</v>
      </c>
      <c r="B103" s="36">
        <f>SUMIFS(СВЦЭМ!$D$39:$D$782,СВЦЭМ!$A$39:$A$782,$A103,СВЦЭМ!$B$39:$B$782,B$83)+'СЕТ СН'!$H$11+СВЦЭМ!$D$10+'СЕТ СН'!$H$6-'СЕТ СН'!$H$23</f>
        <v>1842.9531568800001</v>
      </c>
      <c r="C103" s="36">
        <f>SUMIFS(СВЦЭМ!$D$39:$D$782,СВЦЭМ!$A$39:$A$782,$A103,СВЦЭМ!$B$39:$B$782,C$83)+'СЕТ СН'!$H$11+СВЦЭМ!$D$10+'СЕТ СН'!$H$6-'СЕТ СН'!$H$23</f>
        <v>1880.3194812300001</v>
      </c>
      <c r="D103" s="36">
        <f>SUMIFS(СВЦЭМ!$D$39:$D$782,СВЦЭМ!$A$39:$A$782,$A103,СВЦЭМ!$B$39:$B$782,D$83)+'СЕТ СН'!$H$11+СВЦЭМ!$D$10+'СЕТ СН'!$H$6-'СЕТ СН'!$H$23</f>
        <v>1957.92779924</v>
      </c>
      <c r="E103" s="36">
        <f>SUMIFS(СВЦЭМ!$D$39:$D$782,СВЦЭМ!$A$39:$A$782,$A103,СВЦЭМ!$B$39:$B$782,E$83)+'СЕТ СН'!$H$11+СВЦЭМ!$D$10+'СЕТ СН'!$H$6-'СЕТ СН'!$H$23</f>
        <v>1969.50215437</v>
      </c>
      <c r="F103" s="36">
        <f>SUMIFS(СВЦЭМ!$D$39:$D$782,СВЦЭМ!$A$39:$A$782,$A103,СВЦЭМ!$B$39:$B$782,F$83)+'СЕТ СН'!$H$11+СВЦЭМ!$D$10+'СЕТ СН'!$H$6-'СЕТ СН'!$H$23</f>
        <v>1974.0038669800001</v>
      </c>
      <c r="G103" s="36">
        <f>SUMIFS(СВЦЭМ!$D$39:$D$782,СВЦЭМ!$A$39:$A$782,$A103,СВЦЭМ!$B$39:$B$782,G$83)+'СЕТ СН'!$H$11+СВЦЭМ!$D$10+'СЕТ СН'!$H$6-'СЕТ СН'!$H$23</f>
        <v>1951.96745126</v>
      </c>
      <c r="H103" s="36">
        <f>SUMIFS(СВЦЭМ!$D$39:$D$782,СВЦЭМ!$A$39:$A$782,$A103,СВЦЭМ!$B$39:$B$782,H$83)+'СЕТ СН'!$H$11+СВЦЭМ!$D$10+'СЕТ СН'!$H$6-'СЕТ СН'!$H$23</f>
        <v>1864.0694907100001</v>
      </c>
      <c r="I103" s="36">
        <f>SUMIFS(СВЦЭМ!$D$39:$D$782,СВЦЭМ!$A$39:$A$782,$A103,СВЦЭМ!$B$39:$B$782,I$83)+'СЕТ СН'!$H$11+СВЦЭМ!$D$10+'СЕТ СН'!$H$6-'СЕТ СН'!$H$23</f>
        <v>1828.5353614600001</v>
      </c>
      <c r="J103" s="36">
        <f>SUMIFS(СВЦЭМ!$D$39:$D$782,СВЦЭМ!$A$39:$A$782,$A103,СВЦЭМ!$B$39:$B$782,J$83)+'СЕТ СН'!$H$11+СВЦЭМ!$D$10+'СЕТ СН'!$H$6-'СЕТ СН'!$H$23</f>
        <v>1768.1681302300001</v>
      </c>
      <c r="K103" s="36">
        <f>SUMIFS(СВЦЭМ!$D$39:$D$782,СВЦЭМ!$A$39:$A$782,$A103,СВЦЭМ!$B$39:$B$782,K$83)+'СЕТ СН'!$H$11+СВЦЭМ!$D$10+'СЕТ СН'!$H$6-'СЕТ СН'!$H$23</f>
        <v>1689.1321831299999</v>
      </c>
      <c r="L103" s="36">
        <f>SUMIFS(СВЦЭМ!$D$39:$D$782,СВЦЭМ!$A$39:$A$782,$A103,СВЦЭМ!$B$39:$B$782,L$83)+'СЕТ СН'!$H$11+СВЦЭМ!$D$10+'СЕТ СН'!$H$6-'СЕТ СН'!$H$23</f>
        <v>1672.73367573</v>
      </c>
      <c r="M103" s="36">
        <f>SUMIFS(СВЦЭМ!$D$39:$D$782,СВЦЭМ!$A$39:$A$782,$A103,СВЦЭМ!$B$39:$B$782,M$83)+'СЕТ СН'!$H$11+СВЦЭМ!$D$10+'СЕТ СН'!$H$6-'СЕТ СН'!$H$23</f>
        <v>1700.76594735</v>
      </c>
      <c r="N103" s="36">
        <f>SUMIFS(СВЦЭМ!$D$39:$D$782,СВЦЭМ!$A$39:$A$782,$A103,СВЦЭМ!$B$39:$B$782,N$83)+'СЕТ СН'!$H$11+СВЦЭМ!$D$10+'СЕТ СН'!$H$6-'СЕТ СН'!$H$23</f>
        <v>1735.11780589</v>
      </c>
      <c r="O103" s="36">
        <f>SUMIFS(СВЦЭМ!$D$39:$D$782,СВЦЭМ!$A$39:$A$782,$A103,СВЦЭМ!$B$39:$B$782,O$83)+'СЕТ СН'!$H$11+СВЦЭМ!$D$10+'СЕТ СН'!$H$6-'СЕТ СН'!$H$23</f>
        <v>1751.85848521</v>
      </c>
      <c r="P103" s="36">
        <f>SUMIFS(СВЦЭМ!$D$39:$D$782,СВЦЭМ!$A$39:$A$782,$A103,СВЦЭМ!$B$39:$B$782,P$83)+'СЕТ СН'!$H$11+СВЦЭМ!$D$10+'СЕТ СН'!$H$6-'СЕТ СН'!$H$23</f>
        <v>1765.40641987</v>
      </c>
      <c r="Q103" s="36">
        <f>SUMIFS(СВЦЭМ!$D$39:$D$782,СВЦЭМ!$A$39:$A$782,$A103,СВЦЭМ!$B$39:$B$782,Q$83)+'СЕТ СН'!$H$11+СВЦЭМ!$D$10+'СЕТ СН'!$H$6-'СЕТ СН'!$H$23</f>
        <v>1775.6164403499999</v>
      </c>
      <c r="R103" s="36">
        <f>SUMIFS(СВЦЭМ!$D$39:$D$782,СВЦЭМ!$A$39:$A$782,$A103,СВЦЭМ!$B$39:$B$782,R$83)+'СЕТ СН'!$H$11+СВЦЭМ!$D$10+'СЕТ СН'!$H$6-'СЕТ СН'!$H$23</f>
        <v>1749.3514234300001</v>
      </c>
      <c r="S103" s="36">
        <f>SUMIFS(СВЦЭМ!$D$39:$D$782,СВЦЭМ!$A$39:$A$782,$A103,СВЦЭМ!$B$39:$B$782,S$83)+'СЕТ СН'!$H$11+СВЦЭМ!$D$10+'СЕТ СН'!$H$6-'СЕТ СН'!$H$23</f>
        <v>1745.7769764300001</v>
      </c>
      <c r="T103" s="36">
        <f>SUMIFS(СВЦЭМ!$D$39:$D$782,СВЦЭМ!$A$39:$A$782,$A103,СВЦЭМ!$B$39:$B$782,T$83)+'СЕТ СН'!$H$11+СВЦЭМ!$D$10+'СЕТ СН'!$H$6-'СЕТ СН'!$H$23</f>
        <v>1737.33992046</v>
      </c>
      <c r="U103" s="36">
        <f>SUMIFS(СВЦЭМ!$D$39:$D$782,СВЦЭМ!$A$39:$A$782,$A103,СВЦЭМ!$B$39:$B$782,U$83)+'СЕТ СН'!$H$11+СВЦЭМ!$D$10+'СЕТ СН'!$H$6-'СЕТ СН'!$H$23</f>
        <v>1734.98303188</v>
      </c>
      <c r="V103" s="36">
        <f>SUMIFS(СВЦЭМ!$D$39:$D$782,СВЦЭМ!$A$39:$A$782,$A103,СВЦЭМ!$B$39:$B$782,V$83)+'СЕТ СН'!$H$11+СВЦЭМ!$D$10+'СЕТ СН'!$H$6-'СЕТ СН'!$H$23</f>
        <v>1745.15219505</v>
      </c>
      <c r="W103" s="36">
        <f>SUMIFS(СВЦЭМ!$D$39:$D$782,СВЦЭМ!$A$39:$A$782,$A103,СВЦЭМ!$B$39:$B$782,W$83)+'СЕТ СН'!$H$11+СВЦЭМ!$D$10+'СЕТ СН'!$H$6-'СЕТ СН'!$H$23</f>
        <v>1698.6493859700001</v>
      </c>
      <c r="X103" s="36">
        <f>SUMIFS(СВЦЭМ!$D$39:$D$782,СВЦЭМ!$A$39:$A$782,$A103,СВЦЭМ!$B$39:$B$782,X$83)+'СЕТ СН'!$H$11+СВЦЭМ!$D$10+'СЕТ СН'!$H$6-'СЕТ СН'!$H$23</f>
        <v>1746.9813148600001</v>
      </c>
      <c r="Y103" s="36">
        <f>SUMIFS(СВЦЭМ!$D$39:$D$782,СВЦЭМ!$A$39:$A$782,$A103,СВЦЭМ!$B$39:$B$782,Y$83)+'СЕТ СН'!$H$11+СВЦЭМ!$D$10+'СЕТ СН'!$H$6-'СЕТ СН'!$H$23</f>
        <v>1839.6047311100001</v>
      </c>
    </row>
    <row r="104" spans="1:25" ht="15.75" x14ac:dyDescent="0.2">
      <c r="A104" s="35">
        <f t="shared" si="2"/>
        <v>45098</v>
      </c>
      <c r="B104" s="36">
        <f>SUMIFS(СВЦЭМ!$D$39:$D$782,СВЦЭМ!$A$39:$A$782,$A104,СВЦЭМ!$B$39:$B$782,B$83)+'СЕТ СН'!$H$11+СВЦЭМ!$D$10+'СЕТ СН'!$H$6-'СЕТ СН'!$H$23</f>
        <v>1860.94341134</v>
      </c>
      <c r="C104" s="36">
        <f>SUMIFS(СВЦЭМ!$D$39:$D$782,СВЦЭМ!$A$39:$A$782,$A104,СВЦЭМ!$B$39:$B$782,C$83)+'СЕТ СН'!$H$11+СВЦЭМ!$D$10+'СЕТ СН'!$H$6-'СЕТ СН'!$H$23</f>
        <v>1973.59602739</v>
      </c>
      <c r="D104" s="36">
        <f>SUMIFS(СВЦЭМ!$D$39:$D$782,СВЦЭМ!$A$39:$A$782,$A104,СВЦЭМ!$B$39:$B$782,D$83)+'СЕТ СН'!$H$11+СВЦЭМ!$D$10+'СЕТ СН'!$H$6-'СЕТ СН'!$H$23</f>
        <v>2072.38675973</v>
      </c>
      <c r="E104" s="36">
        <f>SUMIFS(СВЦЭМ!$D$39:$D$782,СВЦЭМ!$A$39:$A$782,$A104,СВЦЭМ!$B$39:$B$782,E$83)+'СЕТ СН'!$H$11+СВЦЭМ!$D$10+'СЕТ СН'!$H$6-'СЕТ СН'!$H$23</f>
        <v>2092.4140398200002</v>
      </c>
      <c r="F104" s="36">
        <f>SUMIFS(СВЦЭМ!$D$39:$D$782,СВЦЭМ!$A$39:$A$782,$A104,СВЦЭМ!$B$39:$B$782,F$83)+'СЕТ СН'!$H$11+СВЦЭМ!$D$10+'СЕТ СН'!$H$6-'СЕТ СН'!$H$23</f>
        <v>2080.6483424800003</v>
      </c>
      <c r="G104" s="36">
        <f>SUMIFS(СВЦЭМ!$D$39:$D$782,СВЦЭМ!$A$39:$A$782,$A104,СВЦЭМ!$B$39:$B$782,G$83)+'СЕТ СН'!$H$11+СВЦЭМ!$D$10+'СЕТ СН'!$H$6-'СЕТ СН'!$H$23</f>
        <v>2041.0819884800001</v>
      </c>
      <c r="H104" s="36">
        <f>SUMIFS(СВЦЭМ!$D$39:$D$782,СВЦЭМ!$A$39:$A$782,$A104,СВЦЭМ!$B$39:$B$782,H$83)+'СЕТ СН'!$H$11+СВЦЭМ!$D$10+'СЕТ СН'!$H$6-'СЕТ СН'!$H$23</f>
        <v>1895.50831692</v>
      </c>
      <c r="I104" s="36">
        <f>SUMIFS(СВЦЭМ!$D$39:$D$782,СВЦЭМ!$A$39:$A$782,$A104,СВЦЭМ!$B$39:$B$782,I$83)+'СЕТ СН'!$H$11+СВЦЭМ!$D$10+'СЕТ СН'!$H$6-'СЕТ СН'!$H$23</f>
        <v>1830.4305045200001</v>
      </c>
      <c r="J104" s="36">
        <f>SUMIFS(СВЦЭМ!$D$39:$D$782,СВЦЭМ!$A$39:$A$782,$A104,СВЦЭМ!$B$39:$B$782,J$83)+'СЕТ СН'!$H$11+СВЦЭМ!$D$10+'СЕТ СН'!$H$6-'СЕТ СН'!$H$23</f>
        <v>1742.8722719300001</v>
      </c>
      <c r="K104" s="36">
        <f>SUMIFS(СВЦЭМ!$D$39:$D$782,СВЦЭМ!$A$39:$A$782,$A104,СВЦЭМ!$B$39:$B$782,K$83)+'СЕТ СН'!$H$11+СВЦЭМ!$D$10+'СЕТ СН'!$H$6-'СЕТ СН'!$H$23</f>
        <v>1734.3210138100001</v>
      </c>
      <c r="L104" s="36">
        <f>SUMIFS(СВЦЭМ!$D$39:$D$782,СВЦЭМ!$A$39:$A$782,$A104,СВЦЭМ!$B$39:$B$782,L$83)+'СЕТ СН'!$H$11+СВЦЭМ!$D$10+'СЕТ СН'!$H$6-'СЕТ СН'!$H$23</f>
        <v>1765.1236918500001</v>
      </c>
      <c r="M104" s="36">
        <f>SUMIFS(СВЦЭМ!$D$39:$D$782,СВЦЭМ!$A$39:$A$782,$A104,СВЦЭМ!$B$39:$B$782,M$83)+'СЕТ СН'!$H$11+СВЦЭМ!$D$10+'СЕТ СН'!$H$6-'СЕТ СН'!$H$23</f>
        <v>1786.25174195</v>
      </c>
      <c r="N104" s="36">
        <f>SUMIFS(СВЦЭМ!$D$39:$D$782,СВЦЭМ!$A$39:$A$782,$A104,СВЦЭМ!$B$39:$B$782,N$83)+'СЕТ СН'!$H$11+СВЦЭМ!$D$10+'СЕТ СН'!$H$6-'СЕТ СН'!$H$23</f>
        <v>1838.7130480800001</v>
      </c>
      <c r="O104" s="36">
        <f>SUMIFS(СВЦЭМ!$D$39:$D$782,СВЦЭМ!$A$39:$A$782,$A104,СВЦЭМ!$B$39:$B$782,O$83)+'СЕТ СН'!$H$11+СВЦЭМ!$D$10+'СЕТ СН'!$H$6-'СЕТ СН'!$H$23</f>
        <v>1800.62030942</v>
      </c>
      <c r="P104" s="36">
        <f>SUMIFS(СВЦЭМ!$D$39:$D$782,СВЦЭМ!$A$39:$A$782,$A104,СВЦЭМ!$B$39:$B$782,P$83)+'СЕТ СН'!$H$11+СВЦЭМ!$D$10+'СЕТ СН'!$H$6-'СЕТ СН'!$H$23</f>
        <v>1817.90306179</v>
      </c>
      <c r="Q104" s="36">
        <f>SUMIFS(СВЦЭМ!$D$39:$D$782,СВЦЭМ!$A$39:$A$782,$A104,СВЦЭМ!$B$39:$B$782,Q$83)+'СЕТ СН'!$H$11+СВЦЭМ!$D$10+'СЕТ СН'!$H$6-'СЕТ СН'!$H$23</f>
        <v>1818.91010732</v>
      </c>
      <c r="R104" s="36">
        <f>SUMIFS(СВЦЭМ!$D$39:$D$782,СВЦЭМ!$A$39:$A$782,$A104,СВЦЭМ!$B$39:$B$782,R$83)+'СЕТ СН'!$H$11+СВЦЭМ!$D$10+'СЕТ СН'!$H$6-'СЕТ СН'!$H$23</f>
        <v>1808.694557</v>
      </c>
      <c r="S104" s="36">
        <f>SUMIFS(СВЦЭМ!$D$39:$D$782,СВЦЭМ!$A$39:$A$782,$A104,СВЦЭМ!$B$39:$B$782,S$83)+'СЕТ СН'!$H$11+СВЦЭМ!$D$10+'СЕТ СН'!$H$6-'СЕТ СН'!$H$23</f>
        <v>1787.5110321500001</v>
      </c>
      <c r="T104" s="36">
        <f>SUMIFS(СВЦЭМ!$D$39:$D$782,СВЦЭМ!$A$39:$A$782,$A104,СВЦЭМ!$B$39:$B$782,T$83)+'СЕТ СН'!$H$11+СВЦЭМ!$D$10+'СЕТ СН'!$H$6-'СЕТ СН'!$H$23</f>
        <v>1798.4076135600001</v>
      </c>
      <c r="U104" s="36">
        <f>SUMIFS(СВЦЭМ!$D$39:$D$782,СВЦЭМ!$A$39:$A$782,$A104,СВЦЭМ!$B$39:$B$782,U$83)+'СЕТ СН'!$H$11+СВЦЭМ!$D$10+'СЕТ СН'!$H$6-'СЕТ СН'!$H$23</f>
        <v>1788.25003427</v>
      </c>
      <c r="V104" s="36">
        <f>SUMIFS(СВЦЭМ!$D$39:$D$782,СВЦЭМ!$A$39:$A$782,$A104,СВЦЭМ!$B$39:$B$782,V$83)+'СЕТ СН'!$H$11+СВЦЭМ!$D$10+'СЕТ СН'!$H$6-'СЕТ СН'!$H$23</f>
        <v>1769.97626812</v>
      </c>
      <c r="W104" s="36">
        <f>SUMIFS(СВЦЭМ!$D$39:$D$782,СВЦЭМ!$A$39:$A$782,$A104,СВЦЭМ!$B$39:$B$782,W$83)+'СЕТ СН'!$H$11+СВЦЭМ!$D$10+'СЕТ СН'!$H$6-'СЕТ СН'!$H$23</f>
        <v>1787.4234298399999</v>
      </c>
      <c r="X104" s="36">
        <f>SUMIFS(СВЦЭМ!$D$39:$D$782,СВЦЭМ!$A$39:$A$782,$A104,СВЦЭМ!$B$39:$B$782,X$83)+'СЕТ СН'!$H$11+СВЦЭМ!$D$10+'СЕТ СН'!$H$6-'СЕТ СН'!$H$23</f>
        <v>1837.95037469</v>
      </c>
      <c r="Y104" s="36">
        <f>SUMIFS(СВЦЭМ!$D$39:$D$782,СВЦЭМ!$A$39:$A$782,$A104,СВЦЭМ!$B$39:$B$782,Y$83)+'СЕТ СН'!$H$11+СВЦЭМ!$D$10+'СЕТ СН'!$H$6-'СЕТ СН'!$H$23</f>
        <v>1948.25248885</v>
      </c>
    </row>
    <row r="105" spans="1:25" ht="15.75" x14ac:dyDescent="0.2">
      <c r="A105" s="35">
        <f t="shared" si="2"/>
        <v>45099</v>
      </c>
      <c r="B105" s="36">
        <f>SUMIFS(СВЦЭМ!$D$39:$D$782,СВЦЭМ!$A$39:$A$782,$A105,СВЦЭМ!$B$39:$B$782,B$83)+'СЕТ СН'!$H$11+СВЦЭМ!$D$10+'СЕТ СН'!$H$6-'СЕТ СН'!$H$23</f>
        <v>1964.0058842400001</v>
      </c>
      <c r="C105" s="36">
        <f>SUMIFS(СВЦЭМ!$D$39:$D$782,СВЦЭМ!$A$39:$A$782,$A105,СВЦЭМ!$B$39:$B$782,C$83)+'СЕТ СН'!$H$11+СВЦЭМ!$D$10+'СЕТ СН'!$H$6-'СЕТ СН'!$H$23</f>
        <v>2038.07783776</v>
      </c>
      <c r="D105" s="36">
        <f>SUMIFS(СВЦЭМ!$D$39:$D$782,СВЦЭМ!$A$39:$A$782,$A105,СВЦЭМ!$B$39:$B$782,D$83)+'СЕТ СН'!$H$11+СВЦЭМ!$D$10+'СЕТ СН'!$H$6-'СЕТ СН'!$H$23</f>
        <v>2062.9984244900002</v>
      </c>
      <c r="E105" s="36">
        <f>SUMIFS(СВЦЭМ!$D$39:$D$782,СВЦЭМ!$A$39:$A$782,$A105,СВЦЭМ!$B$39:$B$782,E$83)+'СЕТ СН'!$H$11+СВЦЭМ!$D$10+'СЕТ СН'!$H$6-'СЕТ СН'!$H$23</f>
        <v>2039.8369628099999</v>
      </c>
      <c r="F105" s="36">
        <f>SUMIFS(СВЦЭМ!$D$39:$D$782,СВЦЭМ!$A$39:$A$782,$A105,СВЦЭМ!$B$39:$B$782,F$83)+'СЕТ СН'!$H$11+СВЦЭМ!$D$10+'СЕТ СН'!$H$6-'СЕТ СН'!$H$23</f>
        <v>2039.84000915</v>
      </c>
      <c r="G105" s="36">
        <f>SUMIFS(СВЦЭМ!$D$39:$D$782,СВЦЭМ!$A$39:$A$782,$A105,СВЦЭМ!$B$39:$B$782,G$83)+'СЕТ СН'!$H$11+СВЦЭМ!$D$10+'СЕТ СН'!$H$6-'СЕТ СН'!$H$23</f>
        <v>2048.0163902900003</v>
      </c>
      <c r="H105" s="36">
        <f>SUMIFS(СВЦЭМ!$D$39:$D$782,СВЦЭМ!$A$39:$A$782,$A105,СВЦЭМ!$B$39:$B$782,H$83)+'СЕТ СН'!$H$11+СВЦЭМ!$D$10+'СЕТ СН'!$H$6-'СЕТ СН'!$H$23</f>
        <v>1872.1618450400001</v>
      </c>
      <c r="I105" s="36">
        <f>SUMIFS(СВЦЭМ!$D$39:$D$782,СВЦЭМ!$A$39:$A$782,$A105,СВЦЭМ!$B$39:$B$782,I$83)+'СЕТ СН'!$H$11+СВЦЭМ!$D$10+'СЕТ СН'!$H$6-'СЕТ СН'!$H$23</f>
        <v>1843.5613680900001</v>
      </c>
      <c r="J105" s="36">
        <f>SUMIFS(СВЦЭМ!$D$39:$D$782,СВЦЭМ!$A$39:$A$782,$A105,СВЦЭМ!$B$39:$B$782,J$83)+'СЕТ СН'!$H$11+СВЦЭМ!$D$10+'СЕТ СН'!$H$6-'СЕТ СН'!$H$23</f>
        <v>1763.7135510000001</v>
      </c>
      <c r="K105" s="36">
        <f>SUMIFS(СВЦЭМ!$D$39:$D$782,СВЦЭМ!$A$39:$A$782,$A105,СВЦЭМ!$B$39:$B$782,K$83)+'СЕТ СН'!$H$11+СВЦЭМ!$D$10+'СЕТ СН'!$H$6-'СЕТ СН'!$H$23</f>
        <v>1743.5834664700001</v>
      </c>
      <c r="L105" s="36">
        <f>SUMIFS(СВЦЭМ!$D$39:$D$782,СВЦЭМ!$A$39:$A$782,$A105,СВЦЭМ!$B$39:$B$782,L$83)+'СЕТ СН'!$H$11+СВЦЭМ!$D$10+'СЕТ СН'!$H$6-'СЕТ СН'!$H$23</f>
        <v>1744.91808285</v>
      </c>
      <c r="M105" s="36">
        <f>SUMIFS(СВЦЭМ!$D$39:$D$782,СВЦЭМ!$A$39:$A$782,$A105,СВЦЭМ!$B$39:$B$782,M$83)+'СЕТ СН'!$H$11+СВЦЭМ!$D$10+'СЕТ СН'!$H$6-'СЕТ СН'!$H$23</f>
        <v>1781.80908907</v>
      </c>
      <c r="N105" s="36">
        <f>SUMIFS(СВЦЭМ!$D$39:$D$782,СВЦЭМ!$A$39:$A$782,$A105,СВЦЭМ!$B$39:$B$782,N$83)+'СЕТ СН'!$H$11+СВЦЭМ!$D$10+'СЕТ СН'!$H$6-'СЕТ СН'!$H$23</f>
        <v>1828.0394552100001</v>
      </c>
      <c r="O105" s="36">
        <f>SUMIFS(СВЦЭМ!$D$39:$D$782,СВЦЭМ!$A$39:$A$782,$A105,СВЦЭМ!$B$39:$B$782,O$83)+'СЕТ СН'!$H$11+СВЦЭМ!$D$10+'СЕТ СН'!$H$6-'СЕТ СН'!$H$23</f>
        <v>1832.8050263300001</v>
      </c>
      <c r="P105" s="36">
        <f>SUMIFS(СВЦЭМ!$D$39:$D$782,СВЦЭМ!$A$39:$A$782,$A105,СВЦЭМ!$B$39:$B$782,P$83)+'СЕТ СН'!$H$11+СВЦЭМ!$D$10+'СЕТ СН'!$H$6-'СЕТ СН'!$H$23</f>
        <v>1829.8734959000001</v>
      </c>
      <c r="Q105" s="36">
        <f>SUMIFS(СВЦЭМ!$D$39:$D$782,СВЦЭМ!$A$39:$A$782,$A105,СВЦЭМ!$B$39:$B$782,Q$83)+'СЕТ СН'!$H$11+СВЦЭМ!$D$10+'СЕТ СН'!$H$6-'СЕТ СН'!$H$23</f>
        <v>1828.35006329</v>
      </c>
      <c r="R105" s="36">
        <f>SUMIFS(СВЦЭМ!$D$39:$D$782,СВЦЭМ!$A$39:$A$782,$A105,СВЦЭМ!$B$39:$B$782,R$83)+'СЕТ СН'!$H$11+СВЦЭМ!$D$10+'СЕТ СН'!$H$6-'СЕТ СН'!$H$23</f>
        <v>1814.0417453499999</v>
      </c>
      <c r="S105" s="36">
        <f>SUMIFS(СВЦЭМ!$D$39:$D$782,СВЦЭМ!$A$39:$A$782,$A105,СВЦЭМ!$B$39:$B$782,S$83)+'СЕТ СН'!$H$11+СВЦЭМ!$D$10+'СЕТ СН'!$H$6-'СЕТ СН'!$H$23</f>
        <v>1790.82477539</v>
      </c>
      <c r="T105" s="36">
        <f>SUMIFS(СВЦЭМ!$D$39:$D$782,СВЦЭМ!$A$39:$A$782,$A105,СВЦЭМ!$B$39:$B$782,T$83)+'СЕТ СН'!$H$11+СВЦЭМ!$D$10+'СЕТ СН'!$H$6-'СЕТ СН'!$H$23</f>
        <v>1811.7433454100001</v>
      </c>
      <c r="U105" s="36">
        <f>SUMIFS(СВЦЭМ!$D$39:$D$782,СВЦЭМ!$A$39:$A$782,$A105,СВЦЭМ!$B$39:$B$782,U$83)+'СЕТ СН'!$H$11+СВЦЭМ!$D$10+'СЕТ СН'!$H$6-'СЕТ СН'!$H$23</f>
        <v>1783.87878735</v>
      </c>
      <c r="V105" s="36">
        <f>SUMIFS(СВЦЭМ!$D$39:$D$782,СВЦЭМ!$A$39:$A$782,$A105,СВЦЭМ!$B$39:$B$782,V$83)+'СЕТ СН'!$H$11+СВЦЭМ!$D$10+'СЕТ СН'!$H$6-'СЕТ СН'!$H$23</f>
        <v>1741.9236121599999</v>
      </c>
      <c r="W105" s="36">
        <f>SUMIFS(СВЦЭМ!$D$39:$D$782,СВЦЭМ!$A$39:$A$782,$A105,СВЦЭМ!$B$39:$B$782,W$83)+'СЕТ СН'!$H$11+СВЦЭМ!$D$10+'СЕТ СН'!$H$6-'СЕТ СН'!$H$23</f>
        <v>1777.3382364000001</v>
      </c>
      <c r="X105" s="36">
        <f>SUMIFS(СВЦЭМ!$D$39:$D$782,СВЦЭМ!$A$39:$A$782,$A105,СВЦЭМ!$B$39:$B$782,X$83)+'СЕТ СН'!$H$11+СВЦЭМ!$D$10+'СЕТ СН'!$H$6-'СЕТ СН'!$H$23</f>
        <v>1838.8415297900001</v>
      </c>
      <c r="Y105" s="36">
        <f>SUMIFS(СВЦЭМ!$D$39:$D$782,СВЦЭМ!$A$39:$A$782,$A105,СВЦЭМ!$B$39:$B$782,Y$83)+'СЕТ СН'!$H$11+СВЦЭМ!$D$10+'СЕТ СН'!$H$6-'СЕТ СН'!$H$23</f>
        <v>1925.87110972</v>
      </c>
    </row>
    <row r="106" spans="1:25" ht="15.75" x14ac:dyDescent="0.2">
      <c r="A106" s="35">
        <f t="shared" si="2"/>
        <v>45100</v>
      </c>
      <c r="B106" s="36">
        <f>SUMIFS(СВЦЭМ!$D$39:$D$782,СВЦЭМ!$A$39:$A$782,$A106,СВЦЭМ!$B$39:$B$782,B$83)+'СЕТ СН'!$H$11+СВЦЭМ!$D$10+'СЕТ СН'!$H$6-'СЕТ СН'!$H$23</f>
        <v>1942.46664882</v>
      </c>
      <c r="C106" s="36">
        <f>SUMIFS(СВЦЭМ!$D$39:$D$782,СВЦЭМ!$A$39:$A$782,$A106,СВЦЭМ!$B$39:$B$782,C$83)+'СЕТ СН'!$H$11+СВЦЭМ!$D$10+'СЕТ СН'!$H$6-'СЕТ СН'!$H$23</f>
        <v>2065.4745988200002</v>
      </c>
      <c r="D106" s="36">
        <f>SUMIFS(СВЦЭМ!$D$39:$D$782,СВЦЭМ!$A$39:$A$782,$A106,СВЦЭМ!$B$39:$B$782,D$83)+'СЕТ СН'!$H$11+СВЦЭМ!$D$10+'СЕТ СН'!$H$6-'СЕТ СН'!$H$23</f>
        <v>2130.3269156300003</v>
      </c>
      <c r="E106" s="36">
        <f>SUMIFS(СВЦЭМ!$D$39:$D$782,СВЦЭМ!$A$39:$A$782,$A106,СВЦЭМ!$B$39:$B$782,E$83)+'СЕТ СН'!$H$11+СВЦЭМ!$D$10+'СЕТ СН'!$H$6-'СЕТ СН'!$H$23</f>
        <v>2106.4432467400002</v>
      </c>
      <c r="F106" s="36">
        <f>SUMIFS(СВЦЭМ!$D$39:$D$782,СВЦЭМ!$A$39:$A$782,$A106,СВЦЭМ!$B$39:$B$782,F$83)+'СЕТ СН'!$H$11+СВЦЭМ!$D$10+'СЕТ СН'!$H$6-'СЕТ СН'!$H$23</f>
        <v>2094.6209458100002</v>
      </c>
      <c r="G106" s="36">
        <f>SUMIFS(СВЦЭМ!$D$39:$D$782,СВЦЭМ!$A$39:$A$782,$A106,СВЦЭМ!$B$39:$B$782,G$83)+'СЕТ СН'!$H$11+СВЦЭМ!$D$10+'СЕТ СН'!$H$6-'СЕТ СН'!$H$23</f>
        <v>2005.7069646800001</v>
      </c>
      <c r="H106" s="36">
        <f>SUMIFS(СВЦЭМ!$D$39:$D$782,СВЦЭМ!$A$39:$A$782,$A106,СВЦЭМ!$B$39:$B$782,H$83)+'СЕТ СН'!$H$11+СВЦЭМ!$D$10+'СЕТ СН'!$H$6-'СЕТ СН'!$H$23</f>
        <v>1880.9564343300001</v>
      </c>
      <c r="I106" s="36">
        <f>SUMIFS(СВЦЭМ!$D$39:$D$782,СВЦЭМ!$A$39:$A$782,$A106,СВЦЭМ!$B$39:$B$782,I$83)+'СЕТ СН'!$H$11+СВЦЭМ!$D$10+'СЕТ СН'!$H$6-'СЕТ СН'!$H$23</f>
        <v>1752.34289352</v>
      </c>
      <c r="J106" s="36">
        <f>SUMIFS(СВЦЭМ!$D$39:$D$782,СВЦЭМ!$A$39:$A$782,$A106,СВЦЭМ!$B$39:$B$782,J$83)+'СЕТ СН'!$H$11+СВЦЭМ!$D$10+'СЕТ СН'!$H$6-'СЕТ СН'!$H$23</f>
        <v>1690.5675918100001</v>
      </c>
      <c r="K106" s="36">
        <f>SUMIFS(СВЦЭМ!$D$39:$D$782,СВЦЭМ!$A$39:$A$782,$A106,СВЦЭМ!$B$39:$B$782,K$83)+'СЕТ СН'!$H$11+СВЦЭМ!$D$10+'СЕТ СН'!$H$6-'СЕТ СН'!$H$23</f>
        <v>1629.6293639099999</v>
      </c>
      <c r="L106" s="36">
        <f>SUMIFS(СВЦЭМ!$D$39:$D$782,СВЦЭМ!$A$39:$A$782,$A106,СВЦЭМ!$B$39:$B$782,L$83)+'СЕТ СН'!$H$11+СВЦЭМ!$D$10+'СЕТ СН'!$H$6-'СЕТ СН'!$H$23</f>
        <v>1582.4315316100001</v>
      </c>
      <c r="M106" s="36">
        <f>SUMIFS(СВЦЭМ!$D$39:$D$782,СВЦЭМ!$A$39:$A$782,$A106,СВЦЭМ!$B$39:$B$782,M$83)+'СЕТ СН'!$H$11+СВЦЭМ!$D$10+'СЕТ СН'!$H$6-'СЕТ СН'!$H$23</f>
        <v>1599.5636829800001</v>
      </c>
      <c r="N106" s="36">
        <f>SUMIFS(СВЦЭМ!$D$39:$D$782,СВЦЭМ!$A$39:$A$782,$A106,СВЦЭМ!$B$39:$B$782,N$83)+'СЕТ СН'!$H$11+СВЦЭМ!$D$10+'СЕТ СН'!$H$6-'СЕТ СН'!$H$23</f>
        <v>1634.4966948900001</v>
      </c>
      <c r="O106" s="36">
        <f>SUMIFS(СВЦЭМ!$D$39:$D$782,СВЦЭМ!$A$39:$A$782,$A106,СВЦЭМ!$B$39:$B$782,O$83)+'СЕТ СН'!$H$11+СВЦЭМ!$D$10+'СЕТ СН'!$H$6-'СЕТ СН'!$H$23</f>
        <v>1666.2927732800001</v>
      </c>
      <c r="P106" s="36">
        <f>SUMIFS(СВЦЭМ!$D$39:$D$782,СВЦЭМ!$A$39:$A$782,$A106,СВЦЭМ!$B$39:$B$782,P$83)+'СЕТ СН'!$H$11+СВЦЭМ!$D$10+'СЕТ СН'!$H$6-'СЕТ СН'!$H$23</f>
        <v>1679.3336186000001</v>
      </c>
      <c r="Q106" s="36">
        <f>SUMIFS(СВЦЭМ!$D$39:$D$782,СВЦЭМ!$A$39:$A$782,$A106,СВЦЭМ!$B$39:$B$782,Q$83)+'СЕТ СН'!$H$11+СВЦЭМ!$D$10+'СЕТ СН'!$H$6-'СЕТ СН'!$H$23</f>
        <v>1688.8031360800001</v>
      </c>
      <c r="R106" s="36">
        <f>SUMIFS(СВЦЭМ!$D$39:$D$782,СВЦЭМ!$A$39:$A$782,$A106,СВЦЭМ!$B$39:$B$782,R$83)+'СЕТ СН'!$H$11+СВЦЭМ!$D$10+'СЕТ СН'!$H$6-'СЕТ СН'!$H$23</f>
        <v>1663.56190763</v>
      </c>
      <c r="S106" s="36">
        <f>SUMIFS(СВЦЭМ!$D$39:$D$782,СВЦЭМ!$A$39:$A$782,$A106,СВЦЭМ!$B$39:$B$782,S$83)+'СЕТ СН'!$H$11+СВЦЭМ!$D$10+'СЕТ СН'!$H$6-'СЕТ СН'!$H$23</f>
        <v>1650.5161080800001</v>
      </c>
      <c r="T106" s="36">
        <f>SUMIFS(СВЦЭМ!$D$39:$D$782,СВЦЭМ!$A$39:$A$782,$A106,СВЦЭМ!$B$39:$B$782,T$83)+'СЕТ СН'!$H$11+СВЦЭМ!$D$10+'СЕТ СН'!$H$6-'СЕТ СН'!$H$23</f>
        <v>1649.02460696</v>
      </c>
      <c r="U106" s="36">
        <f>SUMIFS(СВЦЭМ!$D$39:$D$782,СВЦЭМ!$A$39:$A$782,$A106,СВЦЭМ!$B$39:$B$782,U$83)+'СЕТ СН'!$H$11+СВЦЭМ!$D$10+'СЕТ СН'!$H$6-'СЕТ СН'!$H$23</f>
        <v>1658.71446234</v>
      </c>
      <c r="V106" s="36">
        <f>SUMIFS(СВЦЭМ!$D$39:$D$782,СВЦЭМ!$A$39:$A$782,$A106,СВЦЭМ!$B$39:$B$782,V$83)+'СЕТ СН'!$H$11+СВЦЭМ!$D$10+'СЕТ СН'!$H$6-'СЕТ СН'!$H$23</f>
        <v>1662.1801219000001</v>
      </c>
      <c r="W106" s="36">
        <f>SUMIFS(СВЦЭМ!$D$39:$D$782,СВЦЭМ!$A$39:$A$782,$A106,СВЦЭМ!$B$39:$B$782,W$83)+'СЕТ СН'!$H$11+СВЦЭМ!$D$10+'СЕТ СН'!$H$6-'СЕТ СН'!$H$23</f>
        <v>1642.77828019</v>
      </c>
      <c r="X106" s="36">
        <f>SUMIFS(СВЦЭМ!$D$39:$D$782,СВЦЭМ!$A$39:$A$782,$A106,СВЦЭМ!$B$39:$B$782,X$83)+'СЕТ СН'!$H$11+СВЦЭМ!$D$10+'СЕТ СН'!$H$6-'СЕТ СН'!$H$23</f>
        <v>1672.6214802300001</v>
      </c>
      <c r="Y106" s="36">
        <f>SUMIFS(СВЦЭМ!$D$39:$D$782,СВЦЭМ!$A$39:$A$782,$A106,СВЦЭМ!$B$39:$B$782,Y$83)+'СЕТ СН'!$H$11+СВЦЭМ!$D$10+'СЕТ СН'!$H$6-'СЕТ СН'!$H$23</f>
        <v>1824.32247424</v>
      </c>
    </row>
    <row r="107" spans="1:25" ht="15.75" x14ac:dyDescent="0.2">
      <c r="A107" s="35">
        <f t="shared" si="2"/>
        <v>45101</v>
      </c>
      <c r="B107" s="36">
        <f>SUMIFS(СВЦЭМ!$D$39:$D$782,СВЦЭМ!$A$39:$A$782,$A107,СВЦЭМ!$B$39:$B$782,B$83)+'СЕТ СН'!$H$11+СВЦЭМ!$D$10+'СЕТ СН'!$H$6-'СЕТ СН'!$H$23</f>
        <v>1799.7628315300001</v>
      </c>
      <c r="C107" s="36">
        <f>SUMIFS(СВЦЭМ!$D$39:$D$782,СВЦЭМ!$A$39:$A$782,$A107,СВЦЭМ!$B$39:$B$782,C$83)+'СЕТ СН'!$H$11+СВЦЭМ!$D$10+'СЕТ СН'!$H$6-'СЕТ СН'!$H$23</f>
        <v>1885.34345921</v>
      </c>
      <c r="D107" s="36">
        <f>SUMIFS(СВЦЭМ!$D$39:$D$782,СВЦЭМ!$A$39:$A$782,$A107,СВЦЭМ!$B$39:$B$782,D$83)+'СЕТ СН'!$H$11+СВЦЭМ!$D$10+'СЕТ СН'!$H$6-'СЕТ СН'!$H$23</f>
        <v>1967.91065725</v>
      </c>
      <c r="E107" s="36">
        <f>SUMIFS(СВЦЭМ!$D$39:$D$782,СВЦЭМ!$A$39:$A$782,$A107,СВЦЭМ!$B$39:$B$782,E$83)+'СЕТ СН'!$H$11+СВЦЭМ!$D$10+'СЕТ СН'!$H$6-'СЕТ СН'!$H$23</f>
        <v>1965.7341730000001</v>
      </c>
      <c r="F107" s="36">
        <f>SUMIFS(СВЦЭМ!$D$39:$D$782,СВЦЭМ!$A$39:$A$782,$A107,СВЦЭМ!$B$39:$B$782,F$83)+'СЕТ СН'!$H$11+СВЦЭМ!$D$10+'СЕТ СН'!$H$6-'СЕТ СН'!$H$23</f>
        <v>1963.1466713899999</v>
      </c>
      <c r="G107" s="36">
        <f>SUMIFS(СВЦЭМ!$D$39:$D$782,СВЦЭМ!$A$39:$A$782,$A107,СВЦЭМ!$B$39:$B$782,G$83)+'СЕТ СН'!$H$11+СВЦЭМ!$D$10+'СЕТ СН'!$H$6-'СЕТ СН'!$H$23</f>
        <v>1965.7931853699999</v>
      </c>
      <c r="H107" s="36">
        <f>SUMIFS(СВЦЭМ!$D$39:$D$782,СВЦЭМ!$A$39:$A$782,$A107,СВЦЭМ!$B$39:$B$782,H$83)+'СЕТ СН'!$H$11+СВЦЭМ!$D$10+'СЕТ СН'!$H$6-'СЕТ СН'!$H$23</f>
        <v>1921.59409673</v>
      </c>
      <c r="I107" s="36">
        <f>SUMIFS(СВЦЭМ!$D$39:$D$782,СВЦЭМ!$A$39:$A$782,$A107,СВЦЭМ!$B$39:$B$782,I$83)+'СЕТ СН'!$H$11+СВЦЭМ!$D$10+'СЕТ СН'!$H$6-'СЕТ СН'!$H$23</f>
        <v>1868.24683364</v>
      </c>
      <c r="J107" s="36">
        <f>SUMIFS(СВЦЭМ!$D$39:$D$782,СВЦЭМ!$A$39:$A$782,$A107,СВЦЭМ!$B$39:$B$782,J$83)+'СЕТ СН'!$H$11+СВЦЭМ!$D$10+'СЕТ СН'!$H$6-'СЕТ СН'!$H$23</f>
        <v>1764.15902097</v>
      </c>
      <c r="K107" s="36">
        <f>SUMIFS(СВЦЭМ!$D$39:$D$782,СВЦЭМ!$A$39:$A$782,$A107,СВЦЭМ!$B$39:$B$782,K$83)+'СЕТ СН'!$H$11+СВЦЭМ!$D$10+'СЕТ СН'!$H$6-'СЕТ СН'!$H$23</f>
        <v>1685.6823219400001</v>
      </c>
      <c r="L107" s="36">
        <f>SUMIFS(СВЦЭМ!$D$39:$D$782,СВЦЭМ!$A$39:$A$782,$A107,СВЦЭМ!$B$39:$B$782,L$83)+'СЕТ СН'!$H$11+СВЦЭМ!$D$10+'СЕТ СН'!$H$6-'СЕТ СН'!$H$23</f>
        <v>1675.44332048</v>
      </c>
      <c r="M107" s="36">
        <f>SUMIFS(СВЦЭМ!$D$39:$D$782,СВЦЭМ!$A$39:$A$782,$A107,СВЦЭМ!$B$39:$B$782,M$83)+'СЕТ СН'!$H$11+СВЦЭМ!$D$10+'СЕТ СН'!$H$6-'СЕТ СН'!$H$23</f>
        <v>1700.9454830899999</v>
      </c>
      <c r="N107" s="36">
        <f>SUMIFS(СВЦЭМ!$D$39:$D$782,СВЦЭМ!$A$39:$A$782,$A107,СВЦЭМ!$B$39:$B$782,N$83)+'СЕТ СН'!$H$11+СВЦЭМ!$D$10+'СЕТ СН'!$H$6-'СЕТ СН'!$H$23</f>
        <v>1762.84888273</v>
      </c>
      <c r="O107" s="36">
        <f>SUMIFS(СВЦЭМ!$D$39:$D$782,СВЦЭМ!$A$39:$A$782,$A107,СВЦЭМ!$B$39:$B$782,O$83)+'СЕТ СН'!$H$11+СВЦЭМ!$D$10+'СЕТ СН'!$H$6-'СЕТ СН'!$H$23</f>
        <v>1804.12189386</v>
      </c>
      <c r="P107" s="36">
        <f>SUMIFS(СВЦЭМ!$D$39:$D$782,СВЦЭМ!$A$39:$A$782,$A107,СВЦЭМ!$B$39:$B$782,P$83)+'СЕТ СН'!$H$11+СВЦЭМ!$D$10+'СЕТ СН'!$H$6-'СЕТ СН'!$H$23</f>
        <v>1809.41734445</v>
      </c>
      <c r="Q107" s="36">
        <f>SUMIFS(СВЦЭМ!$D$39:$D$782,СВЦЭМ!$A$39:$A$782,$A107,СВЦЭМ!$B$39:$B$782,Q$83)+'СЕТ СН'!$H$11+СВЦЭМ!$D$10+'СЕТ СН'!$H$6-'СЕТ СН'!$H$23</f>
        <v>1821.7137519600001</v>
      </c>
      <c r="R107" s="36">
        <f>SUMIFS(СВЦЭМ!$D$39:$D$782,СВЦЭМ!$A$39:$A$782,$A107,СВЦЭМ!$B$39:$B$782,R$83)+'СЕТ СН'!$H$11+СВЦЭМ!$D$10+'СЕТ СН'!$H$6-'СЕТ СН'!$H$23</f>
        <v>1797.6115601500001</v>
      </c>
      <c r="S107" s="36">
        <f>SUMIFS(СВЦЭМ!$D$39:$D$782,СВЦЭМ!$A$39:$A$782,$A107,СВЦЭМ!$B$39:$B$782,S$83)+'СЕТ СН'!$H$11+СВЦЭМ!$D$10+'СЕТ СН'!$H$6-'СЕТ СН'!$H$23</f>
        <v>1781.81288012</v>
      </c>
      <c r="T107" s="36">
        <f>SUMIFS(СВЦЭМ!$D$39:$D$782,СВЦЭМ!$A$39:$A$782,$A107,СВЦЭМ!$B$39:$B$782,T$83)+'СЕТ СН'!$H$11+СВЦЭМ!$D$10+'СЕТ СН'!$H$6-'СЕТ СН'!$H$23</f>
        <v>1804.60336717</v>
      </c>
      <c r="U107" s="36">
        <f>SUMIFS(СВЦЭМ!$D$39:$D$782,СВЦЭМ!$A$39:$A$782,$A107,СВЦЭМ!$B$39:$B$782,U$83)+'СЕТ СН'!$H$11+СВЦЭМ!$D$10+'СЕТ СН'!$H$6-'СЕТ СН'!$H$23</f>
        <v>1819.9977284300001</v>
      </c>
      <c r="V107" s="36">
        <f>SUMIFS(СВЦЭМ!$D$39:$D$782,СВЦЭМ!$A$39:$A$782,$A107,СВЦЭМ!$B$39:$B$782,V$83)+'СЕТ СН'!$H$11+СВЦЭМ!$D$10+'СЕТ СН'!$H$6-'СЕТ СН'!$H$23</f>
        <v>1819.90501122</v>
      </c>
      <c r="W107" s="36">
        <f>SUMIFS(СВЦЭМ!$D$39:$D$782,СВЦЭМ!$A$39:$A$782,$A107,СВЦЭМ!$B$39:$B$782,W$83)+'СЕТ СН'!$H$11+СВЦЭМ!$D$10+'СЕТ СН'!$H$6-'СЕТ СН'!$H$23</f>
        <v>1785.9424745900001</v>
      </c>
      <c r="X107" s="36">
        <f>SUMIFS(СВЦЭМ!$D$39:$D$782,СВЦЭМ!$A$39:$A$782,$A107,СВЦЭМ!$B$39:$B$782,X$83)+'СЕТ СН'!$H$11+СВЦЭМ!$D$10+'СЕТ СН'!$H$6-'СЕТ СН'!$H$23</f>
        <v>1818.0604176700001</v>
      </c>
      <c r="Y107" s="36">
        <f>SUMIFS(СВЦЭМ!$D$39:$D$782,СВЦЭМ!$A$39:$A$782,$A107,СВЦЭМ!$B$39:$B$782,Y$83)+'СЕТ СН'!$H$11+СВЦЭМ!$D$10+'СЕТ СН'!$H$6-'СЕТ СН'!$H$23</f>
        <v>1899.0056048599999</v>
      </c>
    </row>
    <row r="108" spans="1:25" ht="15.75" x14ac:dyDescent="0.2">
      <c r="A108" s="35">
        <f t="shared" si="2"/>
        <v>45102</v>
      </c>
      <c r="B108" s="36">
        <f>SUMIFS(СВЦЭМ!$D$39:$D$782,СВЦЭМ!$A$39:$A$782,$A108,СВЦЭМ!$B$39:$B$782,B$83)+'СЕТ СН'!$H$11+СВЦЭМ!$D$10+'СЕТ СН'!$H$6-'СЕТ СН'!$H$23</f>
        <v>1899.60232142</v>
      </c>
      <c r="C108" s="36">
        <f>SUMIFS(СВЦЭМ!$D$39:$D$782,СВЦЭМ!$A$39:$A$782,$A108,СВЦЭМ!$B$39:$B$782,C$83)+'СЕТ СН'!$H$11+СВЦЭМ!$D$10+'СЕТ СН'!$H$6-'СЕТ СН'!$H$23</f>
        <v>1973.0728864299999</v>
      </c>
      <c r="D108" s="36">
        <f>SUMIFS(СВЦЭМ!$D$39:$D$782,СВЦЭМ!$A$39:$A$782,$A108,СВЦЭМ!$B$39:$B$782,D$83)+'СЕТ СН'!$H$11+СВЦЭМ!$D$10+'СЕТ СН'!$H$6-'СЕТ СН'!$H$23</f>
        <v>2013.3626890200001</v>
      </c>
      <c r="E108" s="36">
        <f>SUMIFS(СВЦЭМ!$D$39:$D$782,СВЦЭМ!$A$39:$A$782,$A108,СВЦЭМ!$B$39:$B$782,E$83)+'СЕТ СН'!$H$11+СВЦЭМ!$D$10+'СЕТ СН'!$H$6-'СЕТ СН'!$H$23</f>
        <v>2086.6768821300002</v>
      </c>
      <c r="F108" s="36">
        <f>SUMIFS(СВЦЭМ!$D$39:$D$782,СВЦЭМ!$A$39:$A$782,$A108,СВЦЭМ!$B$39:$B$782,F$83)+'СЕТ СН'!$H$11+СВЦЭМ!$D$10+'СЕТ СН'!$H$6-'СЕТ СН'!$H$23</f>
        <v>2088.7364396000003</v>
      </c>
      <c r="G108" s="36">
        <f>SUMIFS(СВЦЭМ!$D$39:$D$782,СВЦЭМ!$A$39:$A$782,$A108,СВЦЭМ!$B$39:$B$782,G$83)+'СЕТ СН'!$H$11+СВЦЭМ!$D$10+'СЕТ СН'!$H$6-'СЕТ СН'!$H$23</f>
        <v>1981.1709285700001</v>
      </c>
      <c r="H108" s="36">
        <f>SUMIFS(СВЦЭМ!$D$39:$D$782,СВЦЭМ!$A$39:$A$782,$A108,СВЦЭМ!$B$39:$B$782,H$83)+'СЕТ СН'!$H$11+СВЦЭМ!$D$10+'СЕТ СН'!$H$6-'СЕТ СН'!$H$23</f>
        <v>1919.5988061800001</v>
      </c>
      <c r="I108" s="36">
        <f>SUMIFS(СВЦЭМ!$D$39:$D$782,СВЦЭМ!$A$39:$A$782,$A108,СВЦЭМ!$B$39:$B$782,I$83)+'СЕТ СН'!$H$11+СВЦЭМ!$D$10+'СЕТ СН'!$H$6-'СЕТ СН'!$H$23</f>
        <v>1891.55367707</v>
      </c>
      <c r="J108" s="36">
        <f>SUMIFS(СВЦЭМ!$D$39:$D$782,СВЦЭМ!$A$39:$A$782,$A108,СВЦЭМ!$B$39:$B$782,J$83)+'СЕТ СН'!$H$11+СВЦЭМ!$D$10+'СЕТ СН'!$H$6-'СЕТ СН'!$H$23</f>
        <v>1862.4350105200001</v>
      </c>
      <c r="K108" s="36">
        <f>SUMIFS(СВЦЭМ!$D$39:$D$782,СВЦЭМ!$A$39:$A$782,$A108,СВЦЭМ!$B$39:$B$782,K$83)+'СЕТ СН'!$H$11+СВЦЭМ!$D$10+'СЕТ СН'!$H$6-'СЕТ СН'!$H$23</f>
        <v>1777.0231469400001</v>
      </c>
      <c r="L108" s="36">
        <f>SUMIFS(СВЦЭМ!$D$39:$D$782,СВЦЭМ!$A$39:$A$782,$A108,СВЦЭМ!$B$39:$B$782,L$83)+'СЕТ СН'!$H$11+СВЦЭМ!$D$10+'СЕТ СН'!$H$6-'СЕТ СН'!$H$23</f>
        <v>1690.7892763699999</v>
      </c>
      <c r="M108" s="36">
        <f>SUMIFS(СВЦЭМ!$D$39:$D$782,СВЦЭМ!$A$39:$A$782,$A108,СВЦЭМ!$B$39:$B$782,M$83)+'СЕТ СН'!$H$11+СВЦЭМ!$D$10+'СЕТ СН'!$H$6-'СЕТ СН'!$H$23</f>
        <v>1714.98642851</v>
      </c>
      <c r="N108" s="36">
        <f>SUMIFS(СВЦЭМ!$D$39:$D$782,СВЦЭМ!$A$39:$A$782,$A108,СВЦЭМ!$B$39:$B$782,N$83)+'СЕТ СН'!$H$11+СВЦЭМ!$D$10+'СЕТ СН'!$H$6-'СЕТ СН'!$H$23</f>
        <v>1722.0899931900001</v>
      </c>
      <c r="O108" s="36">
        <f>SUMIFS(СВЦЭМ!$D$39:$D$782,СВЦЭМ!$A$39:$A$782,$A108,СВЦЭМ!$B$39:$B$782,O$83)+'СЕТ СН'!$H$11+СВЦЭМ!$D$10+'СЕТ СН'!$H$6-'СЕТ СН'!$H$23</f>
        <v>1734.8886414799999</v>
      </c>
      <c r="P108" s="36">
        <f>SUMIFS(СВЦЭМ!$D$39:$D$782,СВЦЭМ!$A$39:$A$782,$A108,СВЦЭМ!$B$39:$B$782,P$83)+'СЕТ СН'!$H$11+СВЦЭМ!$D$10+'СЕТ СН'!$H$6-'СЕТ СН'!$H$23</f>
        <v>1743.91431109</v>
      </c>
      <c r="Q108" s="36">
        <f>SUMIFS(СВЦЭМ!$D$39:$D$782,СВЦЭМ!$A$39:$A$782,$A108,СВЦЭМ!$B$39:$B$782,Q$83)+'СЕТ СН'!$H$11+СВЦЭМ!$D$10+'СЕТ СН'!$H$6-'СЕТ СН'!$H$23</f>
        <v>1752.06717005</v>
      </c>
      <c r="R108" s="36">
        <f>SUMIFS(СВЦЭМ!$D$39:$D$782,СВЦЭМ!$A$39:$A$782,$A108,СВЦЭМ!$B$39:$B$782,R$83)+'СЕТ СН'!$H$11+СВЦЭМ!$D$10+'СЕТ СН'!$H$6-'СЕТ СН'!$H$23</f>
        <v>1736.2975922800001</v>
      </c>
      <c r="S108" s="36">
        <f>SUMIFS(СВЦЭМ!$D$39:$D$782,СВЦЭМ!$A$39:$A$782,$A108,СВЦЭМ!$B$39:$B$782,S$83)+'СЕТ СН'!$H$11+СВЦЭМ!$D$10+'СЕТ СН'!$H$6-'СЕТ СН'!$H$23</f>
        <v>1731.00613823</v>
      </c>
      <c r="T108" s="36">
        <f>SUMIFS(СВЦЭМ!$D$39:$D$782,СВЦЭМ!$A$39:$A$782,$A108,СВЦЭМ!$B$39:$B$782,T$83)+'СЕТ СН'!$H$11+СВЦЭМ!$D$10+'СЕТ СН'!$H$6-'СЕТ СН'!$H$23</f>
        <v>1723.4184887399999</v>
      </c>
      <c r="U108" s="36">
        <f>SUMIFS(СВЦЭМ!$D$39:$D$782,СВЦЭМ!$A$39:$A$782,$A108,СВЦЭМ!$B$39:$B$782,U$83)+'СЕТ СН'!$H$11+СВЦЭМ!$D$10+'СЕТ СН'!$H$6-'СЕТ СН'!$H$23</f>
        <v>1728.10714175</v>
      </c>
      <c r="V108" s="36">
        <f>SUMIFS(СВЦЭМ!$D$39:$D$782,СВЦЭМ!$A$39:$A$782,$A108,СВЦЭМ!$B$39:$B$782,V$83)+'СЕТ СН'!$H$11+СВЦЭМ!$D$10+'СЕТ СН'!$H$6-'СЕТ СН'!$H$23</f>
        <v>1742.1697764</v>
      </c>
      <c r="W108" s="36">
        <f>SUMIFS(СВЦЭМ!$D$39:$D$782,СВЦЭМ!$A$39:$A$782,$A108,СВЦЭМ!$B$39:$B$782,W$83)+'СЕТ СН'!$H$11+СВЦЭМ!$D$10+'СЕТ СН'!$H$6-'СЕТ СН'!$H$23</f>
        <v>1708.4645651000001</v>
      </c>
      <c r="X108" s="36">
        <f>SUMIFS(СВЦЭМ!$D$39:$D$782,СВЦЭМ!$A$39:$A$782,$A108,СВЦЭМ!$B$39:$B$782,X$83)+'СЕТ СН'!$H$11+СВЦЭМ!$D$10+'СЕТ СН'!$H$6-'СЕТ СН'!$H$23</f>
        <v>1737.69916188</v>
      </c>
      <c r="Y108" s="36">
        <f>SUMIFS(СВЦЭМ!$D$39:$D$782,СВЦЭМ!$A$39:$A$782,$A108,СВЦЭМ!$B$39:$B$782,Y$83)+'СЕТ СН'!$H$11+СВЦЭМ!$D$10+'СЕТ СН'!$H$6-'СЕТ СН'!$H$23</f>
        <v>1889.7572170400001</v>
      </c>
    </row>
    <row r="109" spans="1:25" ht="15.75" x14ac:dyDescent="0.2">
      <c r="A109" s="35">
        <f t="shared" si="2"/>
        <v>45103</v>
      </c>
      <c r="B109" s="36">
        <f>SUMIFS(СВЦЭМ!$D$39:$D$782,СВЦЭМ!$A$39:$A$782,$A109,СВЦЭМ!$B$39:$B$782,B$83)+'СЕТ СН'!$H$11+СВЦЭМ!$D$10+'СЕТ СН'!$H$6-'СЕТ СН'!$H$23</f>
        <v>2006.0271150000001</v>
      </c>
      <c r="C109" s="36">
        <f>SUMIFS(СВЦЭМ!$D$39:$D$782,СВЦЭМ!$A$39:$A$782,$A109,СВЦЭМ!$B$39:$B$782,C$83)+'СЕТ СН'!$H$11+СВЦЭМ!$D$10+'СЕТ СН'!$H$6-'СЕТ СН'!$H$23</f>
        <v>2084.1318488800002</v>
      </c>
      <c r="D109" s="36">
        <f>SUMIFS(СВЦЭМ!$D$39:$D$782,СВЦЭМ!$A$39:$A$782,$A109,СВЦЭМ!$B$39:$B$782,D$83)+'СЕТ СН'!$H$11+СВЦЭМ!$D$10+'СЕТ СН'!$H$6-'СЕТ СН'!$H$23</f>
        <v>2121.7182484500004</v>
      </c>
      <c r="E109" s="36">
        <f>SUMIFS(СВЦЭМ!$D$39:$D$782,СВЦЭМ!$A$39:$A$782,$A109,СВЦЭМ!$B$39:$B$782,E$83)+'СЕТ СН'!$H$11+СВЦЭМ!$D$10+'СЕТ СН'!$H$6-'СЕТ СН'!$H$23</f>
        <v>2102.3915194599999</v>
      </c>
      <c r="F109" s="36">
        <f>SUMIFS(СВЦЭМ!$D$39:$D$782,СВЦЭМ!$A$39:$A$782,$A109,СВЦЭМ!$B$39:$B$782,F$83)+'СЕТ СН'!$H$11+СВЦЭМ!$D$10+'СЕТ СН'!$H$6-'СЕТ СН'!$H$23</f>
        <v>2096.5186961700001</v>
      </c>
      <c r="G109" s="36">
        <f>SUMIFS(СВЦЭМ!$D$39:$D$782,СВЦЭМ!$A$39:$A$782,$A109,СВЦЭМ!$B$39:$B$782,G$83)+'СЕТ СН'!$H$11+СВЦЭМ!$D$10+'СЕТ СН'!$H$6-'СЕТ СН'!$H$23</f>
        <v>2101.4787899500002</v>
      </c>
      <c r="H109" s="36">
        <f>SUMIFS(СВЦЭМ!$D$39:$D$782,СВЦЭМ!$A$39:$A$782,$A109,СВЦЭМ!$B$39:$B$782,H$83)+'СЕТ СН'!$H$11+СВЦЭМ!$D$10+'СЕТ СН'!$H$6-'СЕТ СН'!$H$23</f>
        <v>1979.2774523</v>
      </c>
      <c r="I109" s="36">
        <f>SUMIFS(СВЦЭМ!$D$39:$D$782,СВЦЭМ!$A$39:$A$782,$A109,СВЦЭМ!$B$39:$B$782,I$83)+'СЕТ СН'!$H$11+СВЦЭМ!$D$10+'СЕТ СН'!$H$6-'СЕТ СН'!$H$23</f>
        <v>1778.79200438</v>
      </c>
      <c r="J109" s="36">
        <f>SUMIFS(СВЦЭМ!$D$39:$D$782,СВЦЭМ!$A$39:$A$782,$A109,СВЦЭМ!$B$39:$B$782,J$83)+'СЕТ СН'!$H$11+СВЦЭМ!$D$10+'СЕТ СН'!$H$6-'СЕТ СН'!$H$23</f>
        <v>1687.7531302699999</v>
      </c>
      <c r="K109" s="36">
        <f>SUMIFS(СВЦЭМ!$D$39:$D$782,СВЦЭМ!$A$39:$A$782,$A109,СВЦЭМ!$B$39:$B$782,K$83)+'СЕТ СН'!$H$11+СВЦЭМ!$D$10+'СЕТ СН'!$H$6-'СЕТ СН'!$H$23</f>
        <v>1644.3421949999999</v>
      </c>
      <c r="L109" s="36">
        <f>SUMIFS(СВЦЭМ!$D$39:$D$782,СВЦЭМ!$A$39:$A$782,$A109,СВЦЭМ!$B$39:$B$782,L$83)+'СЕТ СН'!$H$11+СВЦЭМ!$D$10+'СЕТ СН'!$H$6-'СЕТ СН'!$H$23</f>
        <v>1621.2400889099999</v>
      </c>
      <c r="M109" s="36">
        <f>SUMIFS(СВЦЭМ!$D$39:$D$782,СВЦЭМ!$A$39:$A$782,$A109,СВЦЭМ!$B$39:$B$782,M$83)+'СЕТ СН'!$H$11+СВЦЭМ!$D$10+'СЕТ СН'!$H$6-'СЕТ СН'!$H$23</f>
        <v>1638.4998067199999</v>
      </c>
      <c r="N109" s="36">
        <f>SUMIFS(СВЦЭМ!$D$39:$D$782,СВЦЭМ!$A$39:$A$782,$A109,СВЦЭМ!$B$39:$B$782,N$83)+'СЕТ СН'!$H$11+СВЦЭМ!$D$10+'СЕТ СН'!$H$6-'СЕТ СН'!$H$23</f>
        <v>1668.3515630900001</v>
      </c>
      <c r="O109" s="36">
        <f>SUMIFS(СВЦЭМ!$D$39:$D$782,СВЦЭМ!$A$39:$A$782,$A109,СВЦЭМ!$B$39:$B$782,O$83)+'СЕТ СН'!$H$11+СВЦЭМ!$D$10+'СЕТ СН'!$H$6-'СЕТ СН'!$H$23</f>
        <v>1664.1554222899999</v>
      </c>
      <c r="P109" s="36">
        <f>SUMIFS(СВЦЭМ!$D$39:$D$782,СВЦЭМ!$A$39:$A$782,$A109,СВЦЭМ!$B$39:$B$782,P$83)+'СЕТ СН'!$H$11+СВЦЭМ!$D$10+'СЕТ СН'!$H$6-'СЕТ СН'!$H$23</f>
        <v>1673.0247293699999</v>
      </c>
      <c r="Q109" s="36">
        <f>SUMIFS(СВЦЭМ!$D$39:$D$782,СВЦЭМ!$A$39:$A$782,$A109,СВЦЭМ!$B$39:$B$782,Q$83)+'СЕТ СН'!$H$11+СВЦЭМ!$D$10+'СЕТ СН'!$H$6-'СЕТ СН'!$H$23</f>
        <v>1684.0427329700001</v>
      </c>
      <c r="R109" s="36">
        <f>SUMIFS(СВЦЭМ!$D$39:$D$782,СВЦЭМ!$A$39:$A$782,$A109,СВЦЭМ!$B$39:$B$782,R$83)+'СЕТ СН'!$H$11+СВЦЭМ!$D$10+'СЕТ СН'!$H$6-'СЕТ СН'!$H$23</f>
        <v>1666.85032129</v>
      </c>
      <c r="S109" s="36">
        <f>SUMIFS(СВЦЭМ!$D$39:$D$782,СВЦЭМ!$A$39:$A$782,$A109,СВЦЭМ!$B$39:$B$782,S$83)+'СЕТ СН'!$H$11+СВЦЭМ!$D$10+'СЕТ СН'!$H$6-'СЕТ СН'!$H$23</f>
        <v>1659.43226495</v>
      </c>
      <c r="T109" s="36">
        <f>SUMIFS(СВЦЭМ!$D$39:$D$782,СВЦЭМ!$A$39:$A$782,$A109,СВЦЭМ!$B$39:$B$782,T$83)+'СЕТ СН'!$H$11+СВЦЭМ!$D$10+'СЕТ СН'!$H$6-'СЕТ СН'!$H$23</f>
        <v>1655.6697263200001</v>
      </c>
      <c r="U109" s="36">
        <f>SUMIFS(СВЦЭМ!$D$39:$D$782,СВЦЭМ!$A$39:$A$782,$A109,СВЦЭМ!$B$39:$B$782,U$83)+'СЕТ СН'!$H$11+СВЦЭМ!$D$10+'СЕТ СН'!$H$6-'СЕТ СН'!$H$23</f>
        <v>1635.50508741</v>
      </c>
      <c r="V109" s="36">
        <f>SUMIFS(СВЦЭМ!$D$39:$D$782,СВЦЭМ!$A$39:$A$782,$A109,СВЦЭМ!$B$39:$B$782,V$83)+'СЕТ СН'!$H$11+СВЦЭМ!$D$10+'СЕТ СН'!$H$6-'СЕТ СН'!$H$23</f>
        <v>1649.7195920500001</v>
      </c>
      <c r="W109" s="36">
        <f>SUMIFS(СВЦЭМ!$D$39:$D$782,СВЦЭМ!$A$39:$A$782,$A109,СВЦЭМ!$B$39:$B$782,W$83)+'СЕТ СН'!$H$11+СВЦЭМ!$D$10+'СЕТ СН'!$H$6-'СЕТ СН'!$H$23</f>
        <v>1619.3317923900001</v>
      </c>
      <c r="X109" s="36">
        <f>SUMIFS(СВЦЭМ!$D$39:$D$782,СВЦЭМ!$A$39:$A$782,$A109,СВЦЭМ!$B$39:$B$782,X$83)+'СЕТ СН'!$H$11+СВЦЭМ!$D$10+'СЕТ СН'!$H$6-'СЕТ СН'!$H$23</f>
        <v>1674.0537113400001</v>
      </c>
      <c r="Y109" s="36">
        <f>SUMIFS(СВЦЭМ!$D$39:$D$782,СВЦЭМ!$A$39:$A$782,$A109,СВЦЭМ!$B$39:$B$782,Y$83)+'СЕТ СН'!$H$11+СВЦЭМ!$D$10+'СЕТ СН'!$H$6-'СЕТ СН'!$H$23</f>
        <v>1752.91588009</v>
      </c>
    </row>
    <row r="110" spans="1:25" ht="15.75" x14ac:dyDescent="0.2">
      <c r="A110" s="35">
        <f t="shared" si="2"/>
        <v>45104</v>
      </c>
      <c r="B110" s="36">
        <f>SUMIFS(СВЦЭМ!$D$39:$D$782,СВЦЭМ!$A$39:$A$782,$A110,СВЦЭМ!$B$39:$B$782,B$83)+'СЕТ СН'!$H$11+СВЦЭМ!$D$10+'СЕТ СН'!$H$6-'СЕТ СН'!$H$23</f>
        <v>1816.3437048800001</v>
      </c>
      <c r="C110" s="36">
        <f>SUMIFS(СВЦЭМ!$D$39:$D$782,СВЦЭМ!$A$39:$A$782,$A110,СВЦЭМ!$B$39:$B$782,C$83)+'СЕТ СН'!$H$11+СВЦЭМ!$D$10+'СЕТ СН'!$H$6-'СЕТ СН'!$H$23</f>
        <v>1868.45648188</v>
      </c>
      <c r="D110" s="36">
        <f>SUMIFS(СВЦЭМ!$D$39:$D$782,СВЦЭМ!$A$39:$A$782,$A110,СВЦЭМ!$B$39:$B$782,D$83)+'СЕТ СН'!$H$11+СВЦЭМ!$D$10+'СЕТ СН'!$H$6-'СЕТ СН'!$H$23</f>
        <v>1952.2105448500001</v>
      </c>
      <c r="E110" s="36">
        <f>SUMIFS(СВЦЭМ!$D$39:$D$782,СВЦЭМ!$A$39:$A$782,$A110,СВЦЭМ!$B$39:$B$782,E$83)+'СЕТ СН'!$H$11+СВЦЭМ!$D$10+'СЕТ СН'!$H$6-'СЕТ СН'!$H$23</f>
        <v>1928.3147089300001</v>
      </c>
      <c r="F110" s="36">
        <f>SUMIFS(СВЦЭМ!$D$39:$D$782,СВЦЭМ!$A$39:$A$782,$A110,СВЦЭМ!$B$39:$B$782,F$83)+'СЕТ СН'!$H$11+СВЦЭМ!$D$10+'СЕТ СН'!$H$6-'СЕТ СН'!$H$23</f>
        <v>1928.82805981</v>
      </c>
      <c r="G110" s="36">
        <f>SUMIFS(СВЦЭМ!$D$39:$D$782,СВЦЭМ!$A$39:$A$782,$A110,СВЦЭМ!$B$39:$B$782,G$83)+'СЕТ СН'!$H$11+СВЦЭМ!$D$10+'СЕТ СН'!$H$6-'СЕТ СН'!$H$23</f>
        <v>1925.93629388</v>
      </c>
      <c r="H110" s="36">
        <f>SUMIFS(СВЦЭМ!$D$39:$D$782,СВЦЭМ!$A$39:$A$782,$A110,СВЦЭМ!$B$39:$B$782,H$83)+'СЕТ СН'!$H$11+СВЦЭМ!$D$10+'СЕТ СН'!$H$6-'СЕТ СН'!$H$23</f>
        <v>1848.5848922100001</v>
      </c>
      <c r="I110" s="36">
        <f>SUMIFS(СВЦЭМ!$D$39:$D$782,СВЦЭМ!$A$39:$A$782,$A110,СВЦЭМ!$B$39:$B$782,I$83)+'СЕТ СН'!$H$11+СВЦЭМ!$D$10+'СЕТ СН'!$H$6-'СЕТ СН'!$H$23</f>
        <v>1721.94584805</v>
      </c>
      <c r="J110" s="36">
        <f>SUMIFS(СВЦЭМ!$D$39:$D$782,СВЦЭМ!$A$39:$A$782,$A110,СВЦЭМ!$B$39:$B$782,J$83)+'СЕТ СН'!$H$11+СВЦЭМ!$D$10+'СЕТ СН'!$H$6-'СЕТ СН'!$H$23</f>
        <v>1638.25115239</v>
      </c>
      <c r="K110" s="36">
        <f>SUMIFS(СВЦЭМ!$D$39:$D$782,СВЦЭМ!$A$39:$A$782,$A110,СВЦЭМ!$B$39:$B$782,K$83)+'СЕТ СН'!$H$11+СВЦЭМ!$D$10+'СЕТ СН'!$H$6-'СЕТ СН'!$H$23</f>
        <v>1579.68300924</v>
      </c>
      <c r="L110" s="36">
        <f>SUMIFS(СВЦЭМ!$D$39:$D$782,СВЦЭМ!$A$39:$A$782,$A110,СВЦЭМ!$B$39:$B$782,L$83)+'СЕТ СН'!$H$11+СВЦЭМ!$D$10+'СЕТ СН'!$H$6-'СЕТ СН'!$H$23</f>
        <v>1559.47268246</v>
      </c>
      <c r="M110" s="36">
        <f>SUMIFS(СВЦЭМ!$D$39:$D$782,СВЦЭМ!$A$39:$A$782,$A110,СВЦЭМ!$B$39:$B$782,M$83)+'СЕТ СН'!$H$11+СВЦЭМ!$D$10+'СЕТ СН'!$H$6-'СЕТ СН'!$H$23</f>
        <v>1556.2911899600001</v>
      </c>
      <c r="N110" s="36">
        <f>SUMIFS(СВЦЭМ!$D$39:$D$782,СВЦЭМ!$A$39:$A$782,$A110,СВЦЭМ!$B$39:$B$782,N$83)+'СЕТ СН'!$H$11+СВЦЭМ!$D$10+'СЕТ СН'!$H$6-'СЕТ СН'!$H$23</f>
        <v>1577.0567429499999</v>
      </c>
      <c r="O110" s="36">
        <f>SUMIFS(СВЦЭМ!$D$39:$D$782,СВЦЭМ!$A$39:$A$782,$A110,СВЦЭМ!$B$39:$B$782,O$83)+'СЕТ СН'!$H$11+СВЦЭМ!$D$10+'СЕТ СН'!$H$6-'СЕТ СН'!$H$23</f>
        <v>1572.41217585</v>
      </c>
      <c r="P110" s="36">
        <f>SUMIFS(СВЦЭМ!$D$39:$D$782,СВЦЭМ!$A$39:$A$782,$A110,СВЦЭМ!$B$39:$B$782,P$83)+'СЕТ СН'!$H$11+СВЦЭМ!$D$10+'СЕТ СН'!$H$6-'СЕТ СН'!$H$23</f>
        <v>1573.3870442800001</v>
      </c>
      <c r="Q110" s="36">
        <f>SUMIFS(СВЦЭМ!$D$39:$D$782,СВЦЭМ!$A$39:$A$782,$A110,СВЦЭМ!$B$39:$B$782,Q$83)+'СЕТ СН'!$H$11+СВЦЭМ!$D$10+'СЕТ СН'!$H$6-'СЕТ СН'!$H$23</f>
        <v>1570.1227650800001</v>
      </c>
      <c r="R110" s="36">
        <f>SUMIFS(СВЦЭМ!$D$39:$D$782,СВЦЭМ!$A$39:$A$782,$A110,СВЦЭМ!$B$39:$B$782,R$83)+'СЕТ СН'!$H$11+СВЦЭМ!$D$10+'СЕТ СН'!$H$6-'СЕТ СН'!$H$23</f>
        <v>1557.2078639900001</v>
      </c>
      <c r="S110" s="36">
        <f>SUMIFS(СВЦЭМ!$D$39:$D$782,СВЦЭМ!$A$39:$A$782,$A110,СВЦЭМ!$B$39:$B$782,S$83)+'СЕТ СН'!$H$11+СВЦЭМ!$D$10+'СЕТ СН'!$H$6-'СЕТ СН'!$H$23</f>
        <v>1553.2090571000001</v>
      </c>
      <c r="T110" s="36">
        <f>SUMIFS(СВЦЭМ!$D$39:$D$782,СВЦЭМ!$A$39:$A$782,$A110,СВЦЭМ!$B$39:$B$782,T$83)+'СЕТ СН'!$H$11+СВЦЭМ!$D$10+'СЕТ СН'!$H$6-'СЕТ СН'!$H$23</f>
        <v>1548.91223014</v>
      </c>
      <c r="U110" s="36">
        <f>SUMIFS(СВЦЭМ!$D$39:$D$782,СВЦЭМ!$A$39:$A$782,$A110,СВЦЭМ!$B$39:$B$782,U$83)+'СЕТ СН'!$H$11+СВЦЭМ!$D$10+'СЕТ СН'!$H$6-'СЕТ СН'!$H$23</f>
        <v>1551.80973406</v>
      </c>
      <c r="V110" s="36">
        <f>SUMIFS(СВЦЭМ!$D$39:$D$782,СВЦЭМ!$A$39:$A$782,$A110,СВЦЭМ!$B$39:$B$782,V$83)+'СЕТ СН'!$H$11+СВЦЭМ!$D$10+'СЕТ СН'!$H$6-'СЕТ СН'!$H$23</f>
        <v>1560.64360033</v>
      </c>
      <c r="W110" s="36">
        <f>SUMIFS(СВЦЭМ!$D$39:$D$782,СВЦЭМ!$A$39:$A$782,$A110,СВЦЭМ!$B$39:$B$782,W$83)+'СЕТ СН'!$H$11+СВЦЭМ!$D$10+'СЕТ СН'!$H$6-'СЕТ СН'!$H$23</f>
        <v>1518.2024155900001</v>
      </c>
      <c r="X110" s="36">
        <f>SUMIFS(СВЦЭМ!$D$39:$D$782,СВЦЭМ!$A$39:$A$782,$A110,СВЦЭМ!$B$39:$B$782,X$83)+'СЕТ СН'!$H$11+СВЦЭМ!$D$10+'СЕТ СН'!$H$6-'СЕТ СН'!$H$23</f>
        <v>1558.4641654100001</v>
      </c>
      <c r="Y110" s="36">
        <f>SUMIFS(СВЦЭМ!$D$39:$D$782,СВЦЭМ!$A$39:$A$782,$A110,СВЦЭМ!$B$39:$B$782,Y$83)+'СЕТ СН'!$H$11+СВЦЭМ!$D$10+'СЕТ СН'!$H$6-'СЕТ СН'!$H$23</f>
        <v>1651.50616732</v>
      </c>
    </row>
    <row r="111" spans="1:25" ht="15.75" x14ac:dyDescent="0.2">
      <c r="A111" s="35">
        <f t="shared" si="2"/>
        <v>45105</v>
      </c>
      <c r="B111" s="36">
        <f>SUMIFS(СВЦЭМ!$D$39:$D$782,СВЦЭМ!$A$39:$A$782,$A111,СВЦЭМ!$B$39:$B$782,B$83)+'СЕТ СН'!$H$11+СВЦЭМ!$D$10+'СЕТ СН'!$H$6-'СЕТ СН'!$H$23</f>
        <v>1737.3610026900001</v>
      </c>
      <c r="C111" s="36">
        <f>SUMIFS(СВЦЭМ!$D$39:$D$782,СВЦЭМ!$A$39:$A$782,$A111,СВЦЭМ!$B$39:$B$782,C$83)+'СЕТ СН'!$H$11+СВЦЭМ!$D$10+'СЕТ СН'!$H$6-'СЕТ СН'!$H$23</f>
        <v>1823.0215735100001</v>
      </c>
      <c r="D111" s="36">
        <f>SUMIFS(СВЦЭМ!$D$39:$D$782,СВЦЭМ!$A$39:$A$782,$A111,СВЦЭМ!$B$39:$B$782,D$83)+'СЕТ СН'!$H$11+СВЦЭМ!$D$10+'СЕТ СН'!$H$6-'СЕТ СН'!$H$23</f>
        <v>1904.9470052500001</v>
      </c>
      <c r="E111" s="36">
        <f>SUMIFS(СВЦЭМ!$D$39:$D$782,СВЦЭМ!$A$39:$A$782,$A111,СВЦЭМ!$B$39:$B$782,E$83)+'СЕТ СН'!$H$11+СВЦЭМ!$D$10+'СЕТ СН'!$H$6-'СЕТ СН'!$H$23</f>
        <v>1925.54036716</v>
      </c>
      <c r="F111" s="36">
        <f>SUMIFS(СВЦЭМ!$D$39:$D$782,СВЦЭМ!$A$39:$A$782,$A111,СВЦЭМ!$B$39:$B$782,F$83)+'СЕТ СН'!$H$11+СВЦЭМ!$D$10+'СЕТ СН'!$H$6-'СЕТ СН'!$H$23</f>
        <v>1925.58929962</v>
      </c>
      <c r="G111" s="36">
        <f>SUMIFS(СВЦЭМ!$D$39:$D$782,СВЦЭМ!$A$39:$A$782,$A111,СВЦЭМ!$B$39:$B$782,G$83)+'СЕТ СН'!$H$11+СВЦЭМ!$D$10+'СЕТ СН'!$H$6-'СЕТ СН'!$H$23</f>
        <v>1899.17838261</v>
      </c>
      <c r="H111" s="36">
        <f>SUMIFS(СВЦЭМ!$D$39:$D$782,СВЦЭМ!$A$39:$A$782,$A111,СВЦЭМ!$B$39:$B$782,H$83)+'СЕТ СН'!$H$11+СВЦЭМ!$D$10+'СЕТ СН'!$H$6-'СЕТ СН'!$H$23</f>
        <v>1790.8804322600001</v>
      </c>
      <c r="I111" s="36">
        <f>SUMIFS(СВЦЭМ!$D$39:$D$782,СВЦЭМ!$A$39:$A$782,$A111,СВЦЭМ!$B$39:$B$782,I$83)+'СЕТ СН'!$H$11+СВЦЭМ!$D$10+'СЕТ СН'!$H$6-'СЕТ СН'!$H$23</f>
        <v>1654.57719843</v>
      </c>
      <c r="J111" s="36">
        <f>SUMIFS(СВЦЭМ!$D$39:$D$782,СВЦЭМ!$A$39:$A$782,$A111,СВЦЭМ!$B$39:$B$782,J$83)+'СЕТ СН'!$H$11+СВЦЭМ!$D$10+'СЕТ СН'!$H$6-'СЕТ СН'!$H$23</f>
        <v>1582.7528484300001</v>
      </c>
      <c r="K111" s="36">
        <f>SUMIFS(СВЦЭМ!$D$39:$D$782,СВЦЭМ!$A$39:$A$782,$A111,СВЦЭМ!$B$39:$B$782,K$83)+'СЕТ СН'!$H$11+СВЦЭМ!$D$10+'СЕТ СН'!$H$6-'СЕТ СН'!$H$23</f>
        <v>1524.4960597300001</v>
      </c>
      <c r="L111" s="36">
        <f>SUMIFS(СВЦЭМ!$D$39:$D$782,СВЦЭМ!$A$39:$A$782,$A111,СВЦЭМ!$B$39:$B$782,L$83)+'СЕТ СН'!$H$11+СВЦЭМ!$D$10+'СЕТ СН'!$H$6-'СЕТ СН'!$H$23</f>
        <v>1531.7682177700001</v>
      </c>
      <c r="M111" s="36">
        <f>SUMIFS(СВЦЭМ!$D$39:$D$782,СВЦЭМ!$A$39:$A$782,$A111,СВЦЭМ!$B$39:$B$782,M$83)+'СЕТ СН'!$H$11+СВЦЭМ!$D$10+'СЕТ СН'!$H$6-'СЕТ СН'!$H$23</f>
        <v>1552.9947771</v>
      </c>
      <c r="N111" s="36">
        <f>SUMIFS(СВЦЭМ!$D$39:$D$782,СВЦЭМ!$A$39:$A$782,$A111,СВЦЭМ!$B$39:$B$782,N$83)+'СЕТ СН'!$H$11+СВЦЭМ!$D$10+'СЕТ СН'!$H$6-'СЕТ СН'!$H$23</f>
        <v>1599.92822424</v>
      </c>
      <c r="O111" s="36">
        <f>SUMIFS(СВЦЭМ!$D$39:$D$782,СВЦЭМ!$A$39:$A$782,$A111,СВЦЭМ!$B$39:$B$782,O$83)+'СЕТ СН'!$H$11+СВЦЭМ!$D$10+'СЕТ СН'!$H$6-'СЕТ СН'!$H$23</f>
        <v>1596.6120720200001</v>
      </c>
      <c r="P111" s="36">
        <f>SUMIFS(СВЦЭМ!$D$39:$D$782,СВЦЭМ!$A$39:$A$782,$A111,СВЦЭМ!$B$39:$B$782,P$83)+'СЕТ СН'!$H$11+СВЦЭМ!$D$10+'СЕТ СН'!$H$6-'СЕТ СН'!$H$23</f>
        <v>1578.71223467</v>
      </c>
      <c r="Q111" s="36">
        <f>SUMIFS(СВЦЭМ!$D$39:$D$782,СВЦЭМ!$A$39:$A$782,$A111,СВЦЭМ!$B$39:$B$782,Q$83)+'СЕТ СН'!$H$11+СВЦЭМ!$D$10+'СЕТ СН'!$H$6-'СЕТ СН'!$H$23</f>
        <v>1584.74067064</v>
      </c>
      <c r="R111" s="36">
        <f>SUMIFS(СВЦЭМ!$D$39:$D$782,СВЦЭМ!$A$39:$A$782,$A111,СВЦЭМ!$B$39:$B$782,R$83)+'СЕТ СН'!$H$11+СВЦЭМ!$D$10+'СЕТ СН'!$H$6-'СЕТ СН'!$H$23</f>
        <v>1554.2844494400001</v>
      </c>
      <c r="S111" s="36">
        <f>SUMIFS(СВЦЭМ!$D$39:$D$782,СВЦЭМ!$A$39:$A$782,$A111,СВЦЭМ!$B$39:$B$782,S$83)+'СЕТ СН'!$H$11+СВЦЭМ!$D$10+'СЕТ СН'!$H$6-'СЕТ СН'!$H$23</f>
        <v>1549.3241956500001</v>
      </c>
      <c r="T111" s="36">
        <f>SUMIFS(СВЦЭМ!$D$39:$D$782,СВЦЭМ!$A$39:$A$782,$A111,СВЦЭМ!$B$39:$B$782,T$83)+'СЕТ СН'!$H$11+СВЦЭМ!$D$10+'СЕТ СН'!$H$6-'СЕТ СН'!$H$23</f>
        <v>1550.6269948300001</v>
      </c>
      <c r="U111" s="36">
        <f>SUMIFS(СВЦЭМ!$D$39:$D$782,СВЦЭМ!$A$39:$A$782,$A111,СВЦЭМ!$B$39:$B$782,U$83)+'СЕТ СН'!$H$11+СВЦЭМ!$D$10+'СЕТ СН'!$H$6-'СЕТ СН'!$H$23</f>
        <v>1585.77712987</v>
      </c>
      <c r="V111" s="36">
        <f>SUMIFS(СВЦЭМ!$D$39:$D$782,СВЦЭМ!$A$39:$A$782,$A111,СВЦЭМ!$B$39:$B$782,V$83)+'СЕТ СН'!$H$11+СВЦЭМ!$D$10+'СЕТ СН'!$H$6-'СЕТ СН'!$H$23</f>
        <v>1584.2588548799999</v>
      </c>
      <c r="W111" s="36">
        <f>SUMIFS(СВЦЭМ!$D$39:$D$782,СВЦЭМ!$A$39:$A$782,$A111,СВЦЭМ!$B$39:$B$782,W$83)+'СЕТ СН'!$H$11+СВЦЭМ!$D$10+'СЕТ СН'!$H$6-'СЕТ СН'!$H$23</f>
        <v>1565.40487424</v>
      </c>
      <c r="X111" s="36">
        <f>SUMIFS(СВЦЭМ!$D$39:$D$782,СВЦЭМ!$A$39:$A$782,$A111,СВЦЭМ!$B$39:$B$782,X$83)+'СЕТ СН'!$H$11+СВЦЭМ!$D$10+'СЕТ СН'!$H$6-'СЕТ СН'!$H$23</f>
        <v>1590.0803529500001</v>
      </c>
      <c r="Y111" s="36">
        <f>SUMIFS(СВЦЭМ!$D$39:$D$782,СВЦЭМ!$A$39:$A$782,$A111,СВЦЭМ!$B$39:$B$782,Y$83)+'СЕТ СН'!$H$11+СВЦЭМ!$D$10+'СЕТ СН'!$H$6-'СЕТ СН'!$H$23</f>
        <v>1701.3308206199999</v>
      </c>
    </row>
    <row r="112" spans="1:25" ht="15.75" x14ac:dyDescent="0.2">
      <c r="A112" s="35">
        <f t="shared" si="2"/>
        <v>45106</v>
      </c>
      <c r="B112" s="36">
        <f>SUMIFS(СВЦЭМ!$D$39:$D$782,СВЦЭМ!$A$39:$A$782,$A112,СВЦЭМ!$B$39:$B$782,B$83)+'СЕТ СН'!$H$11+СВЦЭМ!$D$10+'СЕТ СН'!$H$6-'СЕТ СН'!$H$23</f>
        <v>1830.84352165</v>
      </c>
      <c r="C112" s="36">
        <f>SUMIFS(СВЦЭМ!$D$39:$D$782,СВЦЭМ!$A$39:$A$782,$A112,СВЦЭМ!$B$39:$B$782,C$83)+'СЕТ СН'!$H$11+СВЦЭМ!$D$10+'СЕТ СН'!$H$6-'СЕТ СН'!$H$23</f>
        <v>1888.7290154899999</v>
      </c>
      <c r="D112" s="36">
        <f>SUMIFS(СВЦЭМ!$D$39:$D$782,СВЦЭМ!$A$39:$A$782,$A112,СВЦЭМ!$B$39:$B$782,D$83)+'СЕТ СН'!$H$11+СВЦЭМ!$D$10+'СЕТ СН'!$H$6-'СЕТ СН'!$H$23</f>
        <v>1938.12998513</v>
      </c>
      <c r="E112" s="36">
        <f>SUMIFS(СВЦЭМ!$D$39:$D$782,СВЦЭМ!$A$39:$A$782,$A112,СВЦЭМ!$B$39:$B$782,E$83)+'СЕТ СН'!$H$11+СВЦЭМ!$D$10+'СЕТ СН'!$H$6-'СЕТ СН'!$H$23</f>
        <v>1944.7155792600001</v>
      </c>
      <c r="F112" s="36">
        <f>SUMIFS(СВЦЭМ!$D$39:$D$782,СВЦЭМ!$A$39:$A$782,$A112,СВЦЭМ!$B$39:$B$782,F$83)+'СЕТ СН'!$H$11+СВЦЭМ!$D$10+'СЕТ СН'!$H$6-'СЕТ СН'!$H$23</f>
        <v>1929.22994842</v>
      </c>
      <c r="G112" s="36">
        <f>SUMIFS(СВЦЭМ!$D$39:$D$782,СВЦЭМ!$A$39:$A$782,$A112,СВЦЭМ!$B$39:$B$782,G$83)+'СЕТ СН'!$H$11+СВЦЭМ!$D$10+'СЕТ СН'!$H$6-'СЕТ СН'!$H$23</f>
        <v>1932.5997516300001</v>
      </c>
      <c r="H112" s="36">
        <f>SUMIFS(СВЦЭМ!$D$39:$D$782,СВЦЭМ!$A$39:$A$782,$A112,СВЦЭМ!$B$39:$B$782,H$83)+'СЕТ СН'!$H$11+СВЦЭМ!$D$10+'СЕТ СН'!$H$6-'СЕТ СН'!$H$23</f>
        <v>1878.00210345</v>
      </c>
      <c r="I112" s="36">
        <f>SUMIFS(СВЦЭМ!$D$39:$D$782,СВЦЭМ!$A$39:$A$782,$A112,СВЦЭМ!$B$39:$B$782,I$83)+'СЕТ СН'!$H$11+СВЦЭМ!$D$10+'СЕТ СН'!$H$6-'СЕТ СН'!$H$23</f>
        <v>1778.16494493</v>
      </c>
      <c r="J112" s="36">
        <f>SUMIFS(СВЦЭМ!$D$39:$D$782,СВЦЭМ!$A$39:$A$782,$A112,СВЦЭМ!$B$39:$B$782,J$83)+'СЕТ СН'!$H$11+СВЦЭМ!$D$10+'СЕТ СН'!$H$6-'СЕТ СН'!$H$23</f>
        <v>1680.23609298</v>
      </c>
      <c r="K112" s="36">
        <f>SUMIFS(СВЦЭМ!$D$39:$D$782,СВЦЭМ!$A$39:$A$782,$A112,СВЦЭМ!$B$39:$B$782,K$83)+'СЕТ СН'!$H$11+СВЦЭМ!$D$10+'СЕТ СН'!$H$6-'СЕТ СН'!$H$23</f>
        <v>1627.5293075300001</v>
      </c>
      <c r="L112" s="36">
        <f>SUMIFS(СВЦЭМ!$D$39:$D$782,СВЦЭМ!$A$39:$A$782,$A112,СВЦЭМ!$B$39:$B$782,L$83)+'СЕТ СН'!$H$11+СВЦЭМ!$D$10+'СЕТ СН'!$H$6-'СЕТ СН'!$H$23</f>
        <v>1614.04607695</v>
      </c>
      <c r="M112" s="36">
        <f>SUMIFS(СВЦЭМ!$D$39:$D$782,СВЦЭМ!$A$39:$A$782,$A112,СВЦЭМ!$B$39:$B$782,M$83)+'СЕТ СН'!$H$11+СВЦЭМ!$D$10+'СЕТ СН'!$H$6-'СЕТ СН'!$H$23</f>
        <v>1604.0123074200001</v>
      </c>
      <c r="N112" s="36">
        <f>SUMIFS(СВЦЭМ!$D$39:$D$782,СВЦЭМ!$A$39:$A$782,$A112,СВЦЭМ!$B$39:$B$782,N$83)+'СЕТ СН'!$H$11+СВЦЭМ!$D$10+'СЕТ СН'!$H$6-'СЕТ СН'!$H$23</f>
        <v>1625.52303375</v>
      </c>
      <c r="O112" s="36">
        <f>SUMIFS(СВЦЭМ!$D$39:$D$782,СВЦЭМ!$A$39:$A$782,$A112,СВЦЭМ!$B$39:$B$782,O$83)+'СЕТ СН'!$H$11+СВЦЭМ!$D$10+'СЕТ СН'!$H$6-'СЕТ СН'!$H$23</f>
        <v>1626.26833816</v>
      </c>
      <c r="P112" s="36">
        <f>SUMIFS(СВЦЭМ!$D$39:$D$782,СВЦЭМ!$A$39:$A$782,$A112,СВЦЭМ!$B$39:$B$782,P$83)+'СЕТ СН'!$H$11+СВЦЭМ!$D$10+'СЕТ СН'!$H$6-'СЕТ СН'!$H$23</f>
        <v>1633.60953653</v>
      </c>
      <c r="Q112" s="36">
        <f>SUMIFS(СВЦЭМ!$D$39:$D$782,СВЦЭМ!$A$39:$A$782,$A112,СВЦЭМ!$B$39:$B$782,Q$83)+'СЕТ СН'!$H$11+СВЦЭМ!$D$10+'СЕТ СН'!$H$6-'СЕТ СН'!$H$23</f>
        <v>1633.6316885799999</v>
      </c>
      <c r="R112" s="36">
        <f>SUMIFS(СВЦЭМ!$D$39:$D$782,СВЦЭМ!$A$39:$A$782,$A112,СВЦЭМ!$B$39:$B$782,R$83)+'СЕТ СН'!$H$11+СВЦЭМ!$D$10+'СЕТ СН'!$H$6-'СЕТ СН'!$H$23</f>
        <v>1621.15847469</v>
      </c>
      <c r="S112" s="36">
        <f>SUMIFS(СВЦЭМ!$D$39:$D$782,СВЦЭМ!$A$39:$A$782,$A112,СВЦЭМ!$B$39:$B$782,S$83)+'СЕТ СН'!$H$11+СВЦЭМ!$D$10+'СЕТ СН'!$H$6-'СЕТ СН'!$H$23</f>
        <v>1608.09329768</v>
      </c>
      <c r="T112" s="36">
        <f>SUMIFS(СВЦЭМ!$D$39:$D$782,СВЦЭМ!$A$39:$A$782,$A112,СВЦЭМ!$B$39:$B$782,T$83)+'СЕТ СН'!$H$11+СВЦЭМ!$D$10+'СЕТ СН'!$H$6-'СЕТ СН'!$H$23</f>
        <v>1617.1451507100001</v>
      </c>
      <c r="U112" s="36">
        <f>SUMIFS(СВЦЭМ!$D$39:$D$782,СВЦЭМ!$A$39:$A$782,$A112,СВЦЭМ!$B$39:$B$782,U$83)+'СЕТ СН'!$H$11+СВЦЭМ!$D$10+'СЕТ СН'!$H$6-'СЕТ СН'!$H$23</f>
        <v>1625.8072731100001</v>
      </c>
      <c r="V112" s="36">
        <f>SUMIFS(СВЦЭМ!$D$39:$D$782,СВЦЭМ!$A$39:$A$782,$A112,СВЦЭМ!$B$39:$B$782,V$83)+'СЕТ СН'!$H$11+СВЦЭМ!$D$10+'СЕТ СН'!$H$6-'СЕТ СН'!$H$23</f>
        <v>1638.0542730500001</v>
      </c>
      <c r="W112" s="36">
        <f>SUMIFS(СВЦЭМ!$D$39:$D$782,СВЦЭМ!$A$39:$A$782,$A112,СВЦЭМ!$B$39:$B$782,W$83)+'СЕТ СН'!$H$11+СВЦЭМ!$D$10+'СЕТ СН'!$H$6-'СЕТ СН'!$H$23</f>
        <v>1629.44422121</v>
      </c>
      <c r="X112" s="36">
        <f>SUMIFS(СВЦЭМ!$D$39:$D$782,СВЦЭМ!$A$39:$A$782,$A112,СВЦЭМ!$B$39:$B$782,X$83)+'СЕТ СН'!$H$11+СВЦЭМ!$D$10+'СЕТ СН'!$H$6-'СЕТ СН'!$H$23</f>
        <v>1650.0520242300001</v>
      </c>
      <c r="Y112" s="36">
        <f>SUMIFS(СВЦЭМ!$D$39:$D$782,СВЦЭМ!$A$39:$A$782,$A112,СВЦЭМ!$B$39:$B$782,Y$83)+'СЕТ СН'!$H$11+СВЦЭМ!$D$10+'СЕТ СН'!$H$6-'СЕТ СН'!$H$23</f>
        <v>1776.2839637900001</v>
      </c>
    </row>
    <row r="113" spans="1:27" ht="15.75" x14ac:dyDescent="0.2">
      <c r="A113" s="35">
        <f t="shared" si="2"/>
        <v>45107</v>
      </c>
      <c r="B113" s="36">
        <f>SUMIFS(СВЦЭМ!$D$39:$D$782,СВЦЭМ!$A$39:$A$782,$A113,СВЦЭМ!$B$39:$B$782,B$83)+'СЕТ СН'!$H$11+СВЦЭМ!$D$10+'СЕТ СН'!$H$6-'СЕТ СН'!$H$23</f>
        <v>1820.8247009700001</v>
      </c>
      <c r="C113" s="36">
        <f>SUMIFS(СВЦЭМ!$D$39:$D$782,СВЦЭМ!$A$39:$A$782,$A113,СВЦЭМ!$B$39:$B$782,C$83)+'СЕТ СН'!$H$11+СВЦЭМ!$D$10+'СЕТ СН'!$H$6-'СЕТ СН'!$H$23</f>
        <v>1871.8912719300001</v>
      </c>
      <c r="D113" s="36">
        <f>SUMIFS(СВЦЭМ!$D$39:$D$782,СВЦЭМ!$A$39:$A$782,$A113,СВЦЭМ!$B$39:$B$782,D$83)+'СЕТ СН'!$H$11+СВЦЭМ!$D$10+'СЕТ СН'!$H$6-'СЕТ СН'!$H$23</f>
        <v>1955.86084054</v>
      </c>
      <c r="E113" s="36">
        <f>SUMIFS(СВЦЭМ!$D$39:$D$782,СВЦЭМ!$A$39:$A$782,$A113,СВЦЭМ!$B$39:$B$782,E$83)+'СЕТ СН'!$H$11+СВЦЭМ!$D$10+'СЕТ СН'!$H$6-'СЕТ СН'!$H$23</f>
        <v>1981.8442345799999</v>
      </c>
      <c r="F113" s="36">
        <f>SUMIFS(СВЦЭМ!$D$39:$D$782,СВЦЭМ!$A$39:$A$782,$A113,СВЦЭМ!$B$39:$B$782,F$83)+'СЕТ СН'!$H$11+СВЦЭМ!$D$10+'СЕТ СН'!$H$6-'СЕТ СН'!$H$23</f>
        <v>2019.4000575600001</v>
      </c>
      <c r="G113" s="36">
        <f>SUMIFS(СВЦЭМ!$D$39:$D$782,СВЦЭМ!$A$39:$A$782,$A113,СВЦЭМ!$B$39:$B$782,G$83)+'СЕТ СН'!$H$11+СВЦЭМ!$D$10+'СЕТ СН'!$H$6-'СЕТ СН'!$H$23</f>
        <v>2049.6858103100003</v>
      </c>
      <c r="H113" s="36">
        <f>SUMIFS(СВЦЭМ!$D$39:$D$782,СВЦЭМ!$A$39:$A$782,$A113,СВЦЭМ!$B$39:$B$782,H$83)+'СЕТ СН'!$H$11+СВЦЭМ!$D$10+'СЕТ СН'!$H$6-'СЕТ СН'!$H$23</f>
        <v>1951.2473316099999</v>
      </c>
      <c r="I113" s="36">
        <f>SUMIFS(СВЦЭМ!$D$39:$D$782,СВЦЭМ!$A$39:$A$782,$A113,СВЦЭМ!$B$39:$B$782,I$83)+'СЕТ СН'!$H$11+СВЦЭМ!$D$10+'СЕТ СН'!$H$6-'СЕТ СН'!$H$23</f>
        <v>1838.9174259599999</v>
      </c>
      <c r="J113" s="36">
        <f>SUMIFS(СВЦЭМ!$D$39:$D$782,СВЦЭМ!$A$39:$A$782,$A113,СВЦЭМ!$B$39:$B$782,J$83)+'СЕТ СН'!$H$11+СВЦЭМ!$D$10+'СЕТ СН'!$H$6-'СЕТ СН'!$H$23</f>
        <v>1756.9708907500001</v>
      </c>
      <c r="K113" s="36">
        <f>SUMIFS(СВЦЭМ!$D$39:$D$782,СВЦЭМ!$A$39:$A$782,$A113,СВЦЭМ!$B$39:$B$782,K$83)+'СЕТ СН'!$H$11+СВЦЭМ!$D$10+'СЕТ СН'!$H$6-'СЕТ СН'!$H$23</f>
        <v>1684.6349365999999</v>
      </c>
      <c r="L113" s="36">
        <f>SUMIFS(СВЦЭМ!$D$39:$D$782,СВЦЭМ!$A$39:$A$782,$A113,СВЦЭМ!$B$39:$B$782,L$83)+'СЕТ СН'!$H$11+СВЦЭМ!$D$10+'СЕТ СН'!$H$6-'СЕТ СН'!$H$23</f>
        <v>1651.72880306</v>
      </c>
      <c r="M113" s="36">
        <f>SUMIFS(СВЦЭМ!$D$39:$D$782,СВЦЭМ!$A$39:$A$782,$A113,СВЦЭМ!$B$39:$B$782,M$83)+'СЕТ СН'!$H$11+СВЦЭМ!$D$10+'СЕТ СН'!$H$6-'СЕТ СН'!$H$23</f>
        <v>1619.95989594</v>
      </c>
      <c r="N113" s="36">
        <f>SUMIFS(СВЦЭМ!$D$39:$D$782,СВЦЭМ!$A$39:$A$782,$A113,СВЦЭМ!$B$39:$B$782,N$83)+'СЕТ СН'!$H$11+СВЦЭМ!$D$10+'СЕТ СН'!$H$6-'СЕТ СН'!$H$23</f>
        <v>1664.0151341400001</v>
      </c>
      <c r="O113" s="36">
        <f>SUMIFS(СВЦЭМ!$D$39:$D$782,СВЦЭМ!$A$39:$A$782,$A113,СВЦЭМ!$B$39:$B$782,O$83)+'СЕТ СН'!$H$11+СВЦЭМ!$D$10+'СЕТ СН'!$H$6-'СЕТ СН'!$H$23</f>
        <v>1649.70288209</v>
      </c>
      <c r="P113" s="36">
        <f>SUMIFS(СВЦЭМ!$D$39:$D$782,СВЦЭМ!$A$39:$A$782,$A113,СВЦЭМ!$B$39:$B$782,P$83)+'СЕТ СН'!$H$11+СВЦЭМ!$D$10+'СЕТ СН'!$H$6-'СЕТ СН'!$H$23</f>
        <v>1656.8046567000001</v>
      </c>
      <c r="Q113" s="36">
        <f>SUMIFS(СВЦЭМ!$D$39:$D$782,СВЦЭМ!$A$39:$A$782,$A113,СВЦЭМ!$B$39:$B$782,Q$83)+'СЕТ СН'!$H$11+СВЦЭМ!$D$10+'СЕТ СН'!$H$6-'СЕТ СН'!$H$23</f>
        <v>1662.5445406200001</v>
      </c>
      <c r="R113" s="36">
        <f>SUMIFS(СВЦЭМ!$D$39:$D$782,СВЦЭМ!$A$39:$A$782,$A113,СВЦЭМ!$B$39:$B$782,R$83)+'СЕТ СН'!$H$11+СВЦЭМ!$D$10+'СЕТ СН'!$H$6-'СЕТ СН'!$H$23</f>
        <v>1651.9650094900001</v>
      </c>
      <c r="S113" s="36">
        <f>SUMIFS(СВЦЭМ!$D$39:$D$782,СВЦЭМ!$A$39:$A$782,$A113,СВЦЭМ!$B$39:$B$782,S$83)+'СЕТ СН'!$H$11+СВЦЭМ!$D$10+'СЕТ СН'!$H$6-'СЕТ СН'!$H$23</f>
        <v>1638.91574762</v>
      </c>
      <c r="T113" s="36">
        <f>SUMIFS(СВЦЭМ!$D$39:$D$782,СВЦЭМ!$A$39:$A$782,$A113,СВЦЭМ!$B$39:$B$782,T$83)+'СЕТ СН'!$H$11+СВЦЭМ!$D$10+'СЕТ СН'!$H$6-'СЕТ СН'!$H$23</f>
        <v>1636.96888926</v>
      </c>
      <c r="U113" s="36">
        <f>SUMIFS(СВЦЭМ!$D$39:$D$782,СВЦЭМ!$A$39:$A$782,$A113,СВЦЭМ!$B$39:$B$782,U$83)+'СЕТ СН'!$H$11+СВЦЭМ!$D$10+'СЕТ СН'!$H$6-'СЕТ СН'!$H$23</f>
        <v>1644.9938730900001</v>
      </c>
      <c r="V113" s="36">
        <f>SUMIFS(СВЦЭМ!$D$39:$D$782,СВЦЭМ!$A$39:$A$782,$A113,СВЦЭМ!$B$39:$B$782,V$83)+'СЕТ СН'!$H$11+СВЦЭМ!$D$10+'СЕТ СН'!$H$6-'СЕТ СН'!$H$23</f>
        <v>1670.2043303600001</v>
      </c>
      <c r="W113" s="36">
        <f>SUMIFS(СВЦЭМ!$D$39:$D$782,СВЦЭМ!$A$39:$A$782,$A113,СВЦЭМ!$B$39:$B$782,W$83)+'СЕТ СН'!$H$11+СВЦЭМ!$D$10+'СЕТ СН'!$H$6-'СЕТ СН'!$H$23</f>
        <v>1638.01474312</v>
      </c>
      <c r="X113" s="36">
        <f>SUMIFS(СВЦЭМ!$D$39:$D$782,СВЦЭМ!$A$39:$A$782,$A113,СВЦЭМ!$B$39:$B$782,X$83)+'СЕТ СН'!$H$11+СВЦЭМ!$D$10+'СЕТ СН'!$H$6-'СЕТ СН'!$H$23</f>
        <v>1681.00413458</v>
      </c>
      <c r="Y113" s="36">
        <f>SUMIFS(СВЦЭМ!$D$39:$D$782,СВЦЭМ!$A$39:$A$782,$A113,СВЦЭМ!$B$39:$B$782,Y$83)+'СЕТ СН'!$H$11+СВЦЭМ!$D$10+'СЕТ СН'!$H$6-'СЕТ СН'!$H$23</f>
        <v>1766.8558061400001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01.06.2023</v>
      </c>
      <c r="B120" s="36">
        <f>SUMIFS(СВЦЭМ!$D$39:$D$782,СВЦЭМ!$A$39:$A$782,$A120,СВЦЭМ!$B$39:$B$782,B$119)+'СЕТ СН'!$I$11+СВЦЭМ!$D$10+'СЕТ СН'!$I$6-'СЕТ СН'!$I$23</f>
        <v>2296.70936704</v>
      </c>
      <c r="C120" s="36">
        <f>SUMIFS(СВЦЭМ!$D$39:$D$782,СВЦЭМ!$A$39:$A$782,$A120,СВЦЭМ!$B$39:$B$782,C$119)+'СЕТ СН'!$I$11+СВЦЭМ!$D$10+'СЕТ СН'!$I$6-'СЕТ СН'!$I$23</f>
        <v>2376.4445306400003</v>
      </c>
      <c r="D120" s="36">
        <f>SUMIFS(СВЦЭМ!$D$39:$D$782,СВЦЭМ!$A$39:$A$782,$A120,СВЦЭМ!$B$39:$B$782,D$119)+'СЕТ СН'!$I$11+СВЦЭМ!$D$10+'СЕТ СН'!$I$6-'СЕТ СН'!$I$23</f>
        <v>2421.6106367800003</v>
      </c>
      <c r="E120" s="36">
        <f>SUMIFS(СВЦЭМ!$D$39:$D$782,СВЦЭМ!$A$39:$A$782,$A120,СВЦЭМ!$B$39:$B$782,E$119)+'СЕТ СН'!$I$11+СВЦЭМ!$D$10+'СЕТ СН'!$I$6-'СЕТ СН'!$I$23</f>
        <v>2456.7395971999999</v>
      </c>
      <c r="F120" s="36">
        <f>SUMIFS(СВЦЭМ!$D$39:$D$782,СВЦЭМ!$A$39:$A$782,$A120,СВЦЭМ!$B$39:$B$782,F$119)+'СЕТ СН'!$I$11+СВЦЭМ!$D$10+'СЕТ СН'!$I$6-'СЕТ СН'!$I$23</f>
        <v>2455.8556033100003</v>
      </c>
      <c r="G120" s="36">
        <f>SUMIFS(СВЦЭМ!$D$39:$D$782,СВЦЭМ!$A$39:$A$782,$A120,СВЦЭМ!$B$39:$B$782,G$119)+'СЕТ СН'!$I$11+СВЦЭМ!$D$10+'СЕТ СН'!$I$6-'СЕТ СН'!$I$23</f>
        <v>2444.0152125599998</v>
      </c>
      <c r="H120" s="36">
        <f>SUMIFS(СВЦЭМ!$D$39:$D$782,СВЦЭМ!$A$39:$A$782,$A120,СВЦЭМ!$B$39:$B$782,H$119)+'СЕТ СН'!$I$11+СВЦЭМ!$D$10+'СЕТ СН'!$I$6-'СЕТ СН'!$I$23</f>
        <v>2311.99454014</v>
      </c>
      <c r="I120" s="36">
        <f>SUMIFS(СВЦЭМ!$D$39:$D$782,СВЦЭМ!$A$39:$A$782,$A120,СВЦЭМ!$B$39:$B$782,I$119)+'СЕТ СН'!$I$11+СВЦЭМ!$D$10+'СЕТ СН'!$I$6-'СЕТ СН'!$I$23</f>
        <v>2233.6985655200001</v>
      </c>
      <c r="J120" s="36">
        <f>SUMIFS(СВЦЭМ!$D$39:$D$782,СВЦЭМ!$A$39:$A$782,$A120,СВЦЭМ!$B$39:$B$782,J$119)+'СЕТ СН'!$I$11+СВЦЭМ!$D$10+'СЕТ СН'!$I$6-'СЕТ СН'!$I$23</f>
        <v>2179.4057668400001</v>
      </c>
      <c r="K120" s="36">
        <f>SUMIFS(СВЦЭМ!$D$39:$D$782,СВЦЭМ!$A$39:$A$782,$A120,СВЦЭМ!$B$39:$B$782,K$119)+'СЕТ СН'!$I$11+СВЦЭМ!$D$10+'СЕТ СН'!$I$6-'СЕТ СН'!$I$23</f>
        <v>2185.6296591199998</v>
      </c>
      <c r="L120" s="36">
        <f>SUMIFS(СВЦЭМ!$D$39:$D$782,СВЦЭМ!$A$39:$A$782,$A120,СВЦЭМ!$B$39:$B$782,L$119)+'СЕТ СН'!$I$11+СВЦЭМ!$D$10+'СЕТ СН'!$I$6-'СЕТ СН'!$I$23</f>
        <v>2182.6767241500002</v>
      </c>
      <c r="M120" s="36">
        <f>SUMIFS(СВЦЭМ!$D$39:$D$782,СВЦЭМ!$A$39:$A$782,$A120,СВЦЭМ!$B$39:$B$782,M$119)+'СЕТ СН'!$I$11+СВЦЭМ!$D$10+'СЕТ СН'!$I$6-'СЕТ СН'!$I$23</f>
        <v>2206.7658958700003</v>
      </c>
      <c r="N120" s="36">
        <f>SUMIFS(СВЦЭМ!$D$39:$D$782,СВЦЭМ!$A$39:$A$782,$A120,СВЦЭМ!$B$39:$B$782,N$119)+'СЕТ СН'!$I$11+СВЦЭМ!$D$10+'СЕТ СН'!$I$6-'СЕТ СН'!$I$23</f>
        <v>2226.6195557199999</v>
      </c>
      <c r="O120" s="36">
        <f>SUMIFS(СВЦЭМ!$D$39:$D$782,СВЦЭМ!$A$39:$A$782,$A120,СВЦЭМ!$B$39:$B$782,O$119)+'СЕТ СН'!$I$11+СВЦЭМ!$D$10+'СЕТ СН'!$I$6-'СЕТ СН'!$I$23</f>
        <v>2224.79079692</v>
      </c>
      <c r="P120" s="36">
        <f>SUMIFS(СВЦЭМ!$D$39:$D$782,СВЦЭМ!$A$39:$A$782,$A120,СВЦЭМ!$B$39:$B$782,P$119)+'СЕТ СН'!$I$11+СВЦЭМ!$D$10+'СЕТ СН'!$I$6-'СЕТ СН'!$I$23</f>
        <v>2242.0170965699999</v>
      </c>
      <c r="Q120" s="36">
        <f>SUMIFS(СВЦЭМ!$D$39:$D$782,СВЦЭМ!$A$39:$A$782,$A120,СВЦЭМ!$B$39:$B$782,Q$119)+'СЕТ СН'!$I$11+СВЦЭМ!$D$10+'СЕТ СН'!$I$6-'СЕТ СН'!$I$23</f>
        <v>2250.9889460200002</v>
      </c>
      <c r="R120" s="36">
        <f>SUMIFS(СВЦЭМ!$D$39:$D$782,СВЦЭМ!$A$39:$A$782,$A120,СВЦЭМ!$B$39:$B$782,R$119)+'СЕТ СН'!$I$11+СВЦЭМ!$D$10+'СЕТ СН'!$I$6-'СЕТ СН'!$I$23</f>
        <v>2237.9448789500002</v>
      </c>
      <c r="S120" s="36">
        <f>SUMIFS(СВЦЭМ!$D$39:$D$782,СВЦЭМ!$A$39:$A$782,$A120,СВЦЭМ!$B$39:$B$782,S$119)+'СЕТ СН'!$I$11+СВЦЭМ!$D$10+'СЕТ СН'!$I$6-'СЕТ СН'!$I$23</f>
        <v>2217.1547296500003</v>
      </c>
      <c r="T120" s="36">
        <f>SUMIFS(СВЦЭМ!$D$39:$D$782,СВЦЭМ!$A$39:$A$782,$A120,СВЦЭМ!$B$39:$B$782,T$119)+'СЕТ СН'!$I$11+СВЦЭМ!$D$10+'СЕТ СН'!$I$6-'СЕТ СН'!$I$23</f>
        <v>2200.1140903800001</v>
      </c>
      <c r="U120" s="36">
        <f>SUMIFS(СВЦЭМ!$D$39:$D$782,СВЦЭМ!$A$39:$A$782,$A120,СВЦЭМ!$B$39:$B$782,U$119)+'СЕТ СН'!$I$11+СВЦЭМ!$D$10+'СЕТ СН'!$I$6-'СЕТ СН'!$I$23</f>
        <v>2187.7988575500003</v>
      </c>
      <c r="V120" s="36">
        <f>SUMIFS(СВЦЭМ!$D$39:$D$782,СВЦЭМ!$A$39:$A$782,$A120,СВЦЭМ!$B$39:$B$782,V$119)+'СЕТ СН'!$I$11+СВЦЭМ!$D$10+'СЕТ СН'!$I$6-'СЕТ СН'!$I$23</f>
        <v>2199.6326805799999</v>
      </c>
      <c r="W120" s="36">
        <f>SUMIFS(СВЦЭМ!$D$39:$D$782,СВЦЭМ!$A$39:$A$782,$A120,СВЦЭМ!$B$39:$B$782,W$119)+'СЕТ СН'!$I$11+СВЦЭМ!$D$10+'СЕТ СН'!$I$6-'СЕТ СН'!$I$23</f>
        <v>2145.7199176100003</v>
      </c>
      <c r="X120" s="36">
        <f>SUMIFS(СВЦЭМ!$D$39:$D$782,СВЦЭМ!$A$39:$A$782,$A120,СВЦЭМ!$B$39:$B$782,X$119)+'СЕТ СН'!$I$11+СВЦЭМ!$D$10+'СЕТ СН'!$I$6-'СЕТ СН'!$I$23</f>
        <v>2194.9602231899999</v>
      </c>
      <c r="Y120" s="36">
        <f>SUMIFS(СВЦЭМ!$D$39:$D$782,СВЦЭМ!$A$39:$A$782,$A120,СВЦЭМ!$B$39:$B$782,Y$119)+'СЕТ СН'!$I$11+СВЦЭМ!$D$10+'СЕТ СН'!$I$6-'СЕТ СН'!$I$23</f>
        <v>2232.80323782</v>
      </c>
      <c r="AA120" s="45"/>
    </row>
    <row r="121" spans="1:27" ht="15.75" x14ac:dyDescent="0.2">
      <c r="A121" s="35">
        <f>A120+1</f>
        <v>45079</v>
      </c>
      <c r="B121" s="36">
        <f>SUMIFS(СВЦЭМ!$D$39:$D$782,СВЦЭМ!$A$39:$A$782,$A121,СВЦЭМ!$B$39:$B$782,B$119)+'СЕТ СН'!$I$11+СВЦЭМ!$D$10+'СЕТ СН'!$I$6-'СЕТ СН'!$I$23</f>
        <v>2325.3219099799999</v>
      </c>
      <c r="C121" s="36">
        <f>SUMIFS(СВЦЭМ!$D$39:$D$782,СВЦЭМ!$A$39:$A$782,$A121,СВЦЭМ!$B$39:$B$782,C$119)+'СЕТ СН'!$I$11+СВЦЭМ!$D$10+'СЕТ СН'!$I$6-'СЕТ СН'!$I$23</f>
        <v>2354.1918659900002</v>
      </c>
      <c r="D121" s="36">
        <f>SUMIFS(СВЦЭМ!$D$39:$D$782,СВЦЭМ!$A$39:$A$782,$A121,СВЦЭМ!$B$39:$B$782,D$119)+'СЕТ СН'!$I$11+СВЦЭМ!$D$10+'СЕТ СН'!$I$6-'СЕТ СН'!$I$23</f>
        <v>2398.5706916999998</v>
      </c>
      <c r="E121" s="36">
        <f>SUMIFS(СВЦЭМ!$D$39:$D$782,СВЦЭМ!$A$39:$A$782,$A121,СВЦЭМ!$B$39:$B$782,E$119)+'СЕТ СН'!$I$11+СВЦЭМ!$D$10+'СЕТ СН'!$I$6-'СЕТ СН'!$I$23</f>
        <v>2405.1152946699999</v>
      </c>
      <c r="F121" s="36">
        <f>SUMIFS(СВЦЭМ!$D$39:$D$782,СВЦЭМ!$A$39:$A$782,$A121,СВЦЭМ!$B$39:$B$782,F$119)+'СЕТ СН'!$I$11+СВЦЭМ!$D$10+'СЕТ СН'!$I$6-'СЕТ СН'!$I$23</f>
        <v>2388.1236813</v>
      </c>
      <c r="G121" s="36">
        <f>SUMIFS(СВЦЭМ!$D$39:$D$782,СВЦЭМ!$A$39:$A$782,$A121,СВЦЭМ!$B$39:$B$782,G$119)+'СЕТ СН'!$I$11+СВЦЭМ!$D$10+'СЕТ СН'!$I$6-'СЕТ СН'!$I$23</f>
        <v>2364.11551783</v>
      </c>
      <c r="H121" s="36">
        <f>SUMIFS(СВЦЭМ!$D$39:$D$782,СВЦЭМ!$A$39:$A$782,$A121,СВЦЭМ!$B$39:$B$782,H$119)+'СЕТ СН'!$I$11+СВЦЭМ!$D$10+'СЕТ СН'!$I$6-'СЕТ СН'!$I$23</f>
        <v>2204.6251577900002</v>
      </c>
      <c r="I121" s="36">
        <f>SUMIFS(СВЦЭМ!$D$39:$D$782,СВЦЭМ!$A$39:$A$782,$A121,СВЦЭМ!$B$39:$B$782,I$119)+'СЕТ СН'!$I$11+СВЦЭМ!$D$10+'СЕТ СН'!$I$6-'СЕТ СН'!$I$23</f>
        <v>2243.3437207799998</v>
      </c>
      <c r="J121" s="36">
        <f>SUMIFS(СВЦЭМ!$D$39:$D$782,СВЦЭМ!$A$39:$A$782,$A121,СВЦЭМ!$B$39:$B$782,J$119)+'СЕТ СН'!$I$11+СВЦЭМ!$D$10+'СЕТ СН'!$I$6-'СЕТ СН'!$I$23</f>
        <v>2220.6818644300001</v>
      </c>
      <c r="K121" s="36">
        <f>SUMIFS(СВЦЭМ!$D$39:$D$782,СВЦЭМ!$A$39:$A$782,$A121,СВЦЭМ!$B$39:$B$782,K$119)+'СЕТ СН'!$I$11+СВЦЭМ!$D$10+'СЕТ СН'!$I$6-'СЕТ СН'!$I$23</f>
        <v>2186.4150493300003</v>
      </c>
      <c r="L121" s="36">
        <f>SUMIFS(СВЦЭМ!$D$39:$D$782,СВЦЭМ!$A$39:$A$782,$A121,СВЦЭМ!$B$39:$B$782,L$119)+'СЕТ СН'!$I$11+СВЦЭМ!$D$10+'СЕТ СН'!$I$6-'СЕТ СН'!$I$23</f>
        <v>2176.9319001100002</v>
      </c>
      <c r="M121" s="36">
        <f>SUMIFS(СВЦЭМ!$D$39:$D$782,СВЦЭМ!$A$39:$A$782,$A121,СВЦЭМ!$B$39:$B$782,M$119)+'СЕТ СН'!$I$11+СВЦЭМ!$D$10+'СЕТ СН'!$I$6-'СЕТ СН'!$I$23</f>
        <v>2198.0222008000001</v>
      </c>
      <c r="N121" s="36">
        <f>SUMIFS(СВЦЭМ!$D$39:$D$782,СВЦЭМ!$A$39:$A$782,$A121,СВЦЭМ!$B$39:$B$782,N$119)+'СЕТ СН'!$I$11+СВЦЭМ!$D$10+'СЕТ СН'!$I$6-'СЕТ СН'!$I$23</f>
        <v>2235.36395769</v>
      </c>
      <c r="O121" s="36">
        <f>SUMIFS(СВЦЭМ!$D$39:$D$782,СВЦЭМ!$A$39:$A$782,$A121,СВЦЭМ!$B$39:$B$782,O$119)+'СЕТ СН'!$I$11+СВЦЭМ!$D$10+'СЕТ СН'!$I$6-'СЕТ СН'!$I$23</f>
        <v>2232.6080749600001</v>
      </c>
      <c r="P121" s="36">
        <f>SUMIFS(СВЦЭМ!$D$39:$D$782,СВЦЭМ!$A$39:$A$782,$A121,СВЦЭМ!$B$39:$B$782,P$119)+'СЕТ СН'!$I$11+СВЦЭМ!$D$10+'СЕТ СН'!$I$6-'СЕТ СН'!$I$23</f>
        <v>2235.8054171399999</v>
      </c>
      <c r="Q121" s="36">
        <f>SUMIFS(СВЦЭМ!$D$39:$D$782,СВЦЭМ!$A$39:$A$782,$A121,СВЦЭМ!$B$39:$B$782,Q$119)+'СЕТ СН'!$I$11+СВЦЭМ!$D$10+'СЕТ СН'!$I$6-'СЕТ СН'!$I$23</f>
        <v>2249.5136225000001</v>
      </c>
      <c r="R121" s="36">
        <f>SUMIFS(СВЦЭМ!$D$39:$D$782,СВЦЭМ!$A$39:$A$782,$A121,СВЦЭМ!$B$39:$B$782,R$119)+'СЕТ СН'!$I$11+СВЦЭМ!$D$10+'СЕТ СН'!$I$6-'СЕТ СН'!$I$23</f>
        <v>2234.68726711</v>
      </c>
      <c r="S121" s="36">
        <f>SUMIFS(СВЦЭМ!$D$39:$D$782,СВЦЭМ!$A$39:$A$782,$A121,СВЦЭМ!$B$39:$B$782,S$119)+'СЕТ СН'!$I$11+СВЦЭМ!$D$10+'СЕТ СН'!$I$6-'СЕТ СН'!$I$23</f>
        <v>2223.0124146999997</v>
      </c>
      <c r="T121" s="36">
        <f>SUMIFS(СВЦЭМ!$D$39:$D$782,СВЦЭМ!$A$39:$A$782,$A121,СВЦЭМ!$B$39:$B$782,T$119)+'СЕТ СН'!$I$11+СВЦЭМ!$D$10+'СЕТ СН'!$I$6-'СЕТ СН'!$I$23</f>
        <v>2206.8539036900002</v>
      </c>
      <c r="U121" s="36">
        <f>SUMIFS(СВЦЭМ!$D$39:$D$782,СВЦЭМ!$A$39:$A$782,$A121,СВЦЭМ!$B$39:$B$782,U$119)+'СЕТ СН'!$I$11+СВЦЭМ!$D$10+'СЕТ СН'!$I$6-'СЕТ СН'!$I$23</f>
        <v>2153.2803642999997</v>
      </c>
      <c r="V121" s="36">
        <f>SUMIFS(СВЦЭМ!$D$39:$D$782,СВЦЭМ!$A$39:$A$782,$A121,СВЦЭМ!$B$39:$B$782,V$119)+'СЕТ СН'!$I$11+СВЦЭМ!$D$10+'СЕТ СН'!$I$6-'СЕТ СН'!$I$23</f>
        <v>2124.6444204500003</v>
      </c>
      <c r="W121" s="36">
        <f>SUMIFS(СВЦЭМ!$D$39:$D$782,СВЦЭМ!$A$39:$A$782,$A121,СВЦЭМ!$B$39:$B$782,W$119)+'СЕТ СН'!$I$11+СВЦЭМ!$D$10+'СЕТ СН'!$I$6-'СЕТ СН'!$I$23</f>
        <v>2134.3864525999998</v>
      </c>
      <c r="X121" s="36">
        <f>SUMIFS(СВЦЭМ!$D$39:$D$782,СВЦЭМ!$A$39:$A$782,$A121,СВЦЭМ!$B$39:$B$782,X$119)+'СЕТ СН'!$I$11+СВЦЭМ!$D$10+'СЕТ СН'!$I$6-'СЕТ СН'!$I$23</f>
        <v>2175.5882007700002</v>
      </c>
      <c r="Y121" s="36">
        <f>SUMIFS(СВЦЭМ!$D$39:$D$782,СВЦЭМ!$A$39:$A$782,$A121,СВЦЭМ!$B$39:$B$782,Y$119)+'СЕТ СН'!$I$11+СВЦЭМ!$D$10+'СЕТ СН'!$I$6-'СЕТ СН'!$I$23</f>
        <v>2218.45782487</v>
      </c>
    </row>
    <row r="122" spans="1:27" ht="15.75" x14ac:dyDescent="0.2">
      <c r="A122" s="35">
        <f t="shared" ref="A122:A149" si="3">A121+1</f>
        <v>45080</v>
      </c>
      <c r="B122" s="36">
        <f>SUMIFS(СВЦЭМ!$D$39:$D$782,СВЦЭМ!$A$39:$A$782,$A122,СВЦЭМ!$B$39:$B$782,B$119)+'СЕТ СН'!$I$11+СВЦЭМ!$D$10+'СЕТ СН'!$I$6-'СЕТ СН'!$I$23</f>
        <v>2254.1500982699999</v>
      </c>
      <c r="C122" s="36">
        <f>SUMIFS(СВЦЭМ!$D$39:$D$782,СВЦЭМ!$A$39:$A$782,$A122,СВЦЭМ!$B$39:$B$782,C$119)+'СЕТ СН'!$I$11+СВЦЭМ!$D$10+'СЕТ СН'!$I$6-'СЕТ СН'!$I$23</f>
        <v>2299.1348030999998</v>
      </c>
      <c r="D122" s="36">
        <f>SUMIFS(СВЦЭМ!$D$39:$D$782,СВЦЭМ!$A$39:$A$782,$A122,СВЦЭМ!$B$39:$B$782,D$119)+'СЕТ СН'!$I$11+СВЦЭМ!$D$10+'СЕТ СН'!$I$6-'СЕТ СН'!$I$23</f>
        <v>2400.5085918300001</v>
      </c>
      <c r="E122" s="36">
        <f>SUMIFS(СВЦЭМ!$D$39:$D$782,СВЦЭМ!$A$39:$A$782,$A122,СВЦЭМ!$B$39:$B$782,E$119)+'СЕТ СН'!$I$11+СВЦЭМ!$D$10+'СЕТ СН'!$I$6-'СЕТ СН'!$I$23</f>
        <v>2469.2746347299999</v>
      </c>
      <c r="F122" s="36">
        <f>SUMIFS(СВЦЭМ!$D$39:$D$782,СВЦЭМ!$A$39:$A$782,$A122,СВЦЭМ!$B$39:$B$782,F$119)+'СЕТ СН'!$I$11+СВЦЭМ!$D$10+'СЕТ СН'!$I$6-'СЕТ СН'!$I$23</f>
        <v>2423.3684830500001</v>
      </c>
      <c r="G122" s="36">
        <f>SUMIFS(СВЦЭМ!$D$39:$D$782,СВЦЭМ!$A$39:$A$782,$A122,СВЦЭМ!$B$39:$B$782,G$119)+'СЕТ СН'!$I$11+СВЦЭМ!$D$10+'СЕТ СН'!$I$6-'СЕТ СН'!$I$23</f>
        <v>2431.5928471500001</v>
      </c>
      <c r="H122" s="36">
        <f>SUMIFS(СВЦЭМ!$D$39:$D$782,СВЦЭМ!$A$39:$A$782,$A122,СВЦЭМ!$B$39:$B$782,H$119)+'СЕТ СН'!$I$11+СВЦЭМ!$D$10+'СЕТ СН'!$I$6-'СЕТ СН'!$I$23</f>
        <v>2344.0312936199998</v>
      </c>
      <c r="I122" s="36">
        <f>SUMIFS(СВЦЭМ!$D$39:$D$782,СВЦЭМ!$A$39:$A$782,$A122,СВЦЭМ!$B$39:$B$782,I$119)+'СЕТ СН'!$I$11+СВЦЭМ!$D$10+'СЕТ СН'!$I$6-'СЕТ СН'!$I$23</f>
        <v>2237.1134258299999</v>
      </c>
      <c r="J122" s="36">
        <f>SUMIFS(СВЦЭМ!$D$39:$D$782,СВЦЭМ!$A$39:$A$782,$A122,СВЦЭМ!$B$39:$B$782,J$119)+'СЕТ СН'!$I$11+СВЦЭМ!$D$10+'СЕТ СН'!$I$6-'СЕТ СН'!$I$23</f>
        <v>2136.4967672399998</v>
      </c>
      <c r="K122" s="36">
        <f>SUMIFS(СВЦЭМ!$D$39:$D$782,СВЦЭМ!$A$39:$A$782,$A122,СВЦЭМ!$B$39:$B$782,K$119)+'СЕТ СН'!$I$11+СВЦЭМ!$D$10+'СЕТ СН'!$I$6-'СЕТ СН'!$I$23</f>
        <v>2080.4596735</v>
      </c>
      <c r="L122" s="36">
        <f>SUMIFS(СВЦЭМ!$D$39:$D$782,СВЦЭМ!$A$39:$A$782,$A122,СВЦЭМ!$B$39:$B$782,L$119)+'СЕТ СН'!$I$11+СВЦЭМ!$D$10+'СЕТ СН'!$I$6-'СЕТ СН'!$I$23</f>
        <v>2070.7263104599997</v>
      </c>
      <c r="M122" s="36">
        <f>SUMIFS(СВЦЭМ!$D$39:$D$782,СВЦЭМ!$A$39:$A$782,$A122,СВЦЭМ!$B$39:$B$782,M$119)+'СЕТ СН'!$I$11+СВЦЭМ!$D$10+'СЕТ СН'!$I$6-'СЕТ СН'!$I$23</f>
        <v>2082.1363810299999</v>
      </c>
      <c r="N122" s="36">
        <f>SUMIFS(СВЦЭМ!$D$39:$D$782,СВЦЭМ!$A$39:$A$782,$A122,СВЦЭМ!$B$39:$B$782,N$119)+'СЕТ СН'!$I$11+СВЦЭМ!$D$10+'СЕТ СН'!$I$6-'СЕТ СН'!$I$23</f>
        <v>2100.9041232999998</v>
      </c>
      <c r="O122" s="36">
        <f>SUMIFS(СВЦЭМ!$D$39:$D$782,СВЦЭМ!$A$39:$A$782,$A122,СВЦЭМ!$B$39:$B$782,O$119)+'СЕТ СН'!$I$11+СВЦЭМ!$D$10+'СЕТ СН'!$I$6-'СЕТ СН'!$I$23</f>
        <v>2105.23220554</v>
      </c>
      <c r="P122" s="36">
        <f>SUMIFS(СВЦЭМ!$D$39:$D$782,СВЦЭМ!$A$39:$A$782,$A122,СВЦЭМ!$B$39:$B$782,P$119)+'СЕТ СН'!$I$11+СВЦЭМ!$D$10+'СЕТ СН'!$I$6-'СЕТ СН'!$I$23</f>
        <v>2119.5637107699999</v>
      </c>
      <c r="Q122" s="36">
        <f>SUMIFS(СВЦЭМ!$D$39:$D$782,СВЦЭМ!$A$39:$A$782,$A122,СВЦЭМ!$B$39:$B$782,Q$119)+'СЕТ СН'!$I$11+СВЦЭМ!$D$10+'СЕТ СН'!$I$6-'СЕТ СН'!$I$23</f>
        <v>2147.5889998299999</v>
      </c>
      <c r="R122" s="36">
        <f>SUMIFS(СВЦЭМ!$D$39:$D$782,СВЦЭМ!$A$39:$A$782,$A122,СВЦЭМ!$B$39:$B$782,R$119)+'СЕТ СН'!$I$11+СВЦЭМ!$D$10+'СЕТ СН'!$I$6-'СЕТ СН'!$I$23</f>
        <v>2139.3709208600003</v>
      </c>
      <c r="S122" s="36">
        <f>SUMIFS(СВЦЭМ!$D$39:$D$782,СВЦЭМ!$A$39:$A$782,$A122,СВЦЭМ!$B$39:$B$782,S$119)+'СЕТ СН'!$I$11+СВЦЭМ!$D$10+'СЕТ СН'!$I$6-'СЕТ СН'!$I$23</f>
        <v>2122.7186078200002</v>
      </c>
      <c r="T122" s="36">
        <f>SUMIFS(СВЦЭМ!$D$39:$D$782,СВЦЭМ!$A$39:$A$782,$A122,СВЦЭМ!$B$39:$B$782,T$119)+'СЕТ СН'!$I$11+СВЦЭМ!$D$10+'СЕТ СН'!$I$6-'СЕТ СН'!$I$23</f>
        <v>2110.7722346800001</v>
      </c>
      <c r="U122" s="36">
        <f>SUMIFS(СВЦЭМ!$D$39:$D$782,СВЦЭМ!$A$39:$A$782,$A122,СВЦЭМ!$B$39:$B$782,U$119)+'СЕТ СН'!$I$11+СВЦЭМ!$D$10+'СЕТ СН'!$I$6-'СЕТ СН'!$I$23</f>
        <v>2099.3329845799999</v>
      </c>
      <c r="V122" s="36">
        <f>SUMIFS(СВЦЭМ!$D$39:$D$782,СВЦЭМ!$A$39:$A$782,$A122,СВЦЭМ!$B$39:$B$782,V$119)+'СЕТ СН'!$I$11+СВЦЭМ!$D$10+'СЕТ СН'!$I$6-'СЕТ СН'!$I$23</f>
        <v>2084.95732335</v>
      </c>
      <c r="W122" s="36">
        <f>SUMIFS(СВЦЭМ!$D$39:$D$782,СВЦЭМ!$A$39:$A$782,$A122,СВЦЭМ!$B$39:$B$782,W$119)+'СЕТ СН'!$I$11+СВЦЭМ!$D$10+'СЕТ СН'!$I$6-'СЕТ СН'!$I$23</f>
        <v>2057.1899878300001</v>
      </c>
      <c r="X122" s="36">
        <f>SUMIFS(СВЦЭМ!$D$39:$D$782,СВЦЭМ!$A$39:$A$782,$A122,СВЦЭМ!$B$39:$B$782,X$119)+'СЕТ СН'!$I$11+СВЦЭМ!$D$10+'СЕТ СН'!$I$6-'СЕТ СН'!$I$23</f>
        <v>2092.0271514999999</v>
      </c>
      <c r="Y122" s="36">
        <f>SUMIFS(СВЦЭМ!$D$39:$D$782,СВЦЭМ!$A$39:$A$782,$A122,СВЦЭМ!$B$39:$B$782,Y$119)+'СЕТ СН'!$I$11+СВЦЭМ!$D$10+'СЕТ СН'!$I$6-'СЕТ СН'!$I$23</f>
        <v>2174.2913727599998</v>
      </c>
    </row>
    <row r="123" spans="1:27" ht="15.75" x14ac:dyDescent="0.2">
      <c r="A123" s="35">
        <f t="shared" si="3"/>
        <v>45081</v>
      </c>
      <c r="B123" s="36">
        <f>SUMIFS(СВЦЭМ!$D$39:$D$782,СВЦЭМ!$A$39:$A$782,$A123,СВЦЭМ!$B$39:$B$782,B$119)+'СЕТ СН'!$I$11+СВЦЭМ!$D$10+'СЕТ СН'!$I$6-'СЕТ СН'!$I$23</f>
        <v>2277.42287493</v>
      </c>
      <c r="C123" s="36">
        <f>SUMIFS(СВЦЭМ!$D$39:$D$782,СВЦЭМ!$A$39:$A$782,$A123,СВЦЭМ!$B$39:$B$782,C$119)+'СЕТ СН'!$I$11+СВЦЭМ!$D$10+'СЕТ СН'!$I$6-'СЕТ СН'!$I$23</f>
        <v>2354.5513125100001</v>
      </c>
      <c r="D123" s="36">
        <f>SUMIFS(СВЦЭМ!$D$39:$D$782,СВЦЭМ!$A$39:$A$782,$A123,СВЦЭМ!$B$39:$B$782,D$119)+'СЕТ СН'!$I$11+СВЦЭМ!$D$10+'СЕТ СН'!$I$6-'СЕТ СН'!$I$23</f>
        <v>2442.7598139299998</v>
      </c>
      <c r="E123" s="36">
        <f>SUMIFS(СВЦЭМ!$D$39:$D$782,СВЦЭМ!$A$39:$A$782,$A123,СВЦЭМ!$B$39:$B$782,E$119)+'СЕТ СН'!$I$11+СВЦЭМ!$D$10+'СЕТ СН'!$I$6-'СЕТ СН'!$I$23</f>
        <v>2466.2467711500003</v>
      </c>
      <c r="F123" s="36">
        <f>SUMIFS(СВЦЭМ!$D$39:$D$782,СВЦЭМ!$A$39:$A$782,$A123,СВЦЭМ!$B$39:$B$782,F$119)+'СЕТ СН'!$I$11+СВЦЭМ!$D$10+'СЕТ СН'!$I$6-'СЕТ СН'!$I$23</f>
        <v>2480.6159042999998</v>
      </c>
      <c r="G123" s="36">
        <f>SUMIFS(СВЦЭМ!$D$39:$D$782,СВЦЭМ!$A$39:$A$782,$A123,СВЦЭМ!$B$39:$B$782,G$119)+'СЕТ СН'!$I$11+СВЦЭМ!$D$10+'СЕТ СН'!$I$6-'СЕТ СН'!$I$23</f>
        <v>2458.2024645299998</v>
      </c>
      <c r="H123" s="36">
        <f>SUMIFS(СВЦЭМ!$D$39:$D$782,СВЦЭМ!$A$39:$A$782,$A123,СВЦЭМ!$B$39:$B$782,H$119)+'СЕТ СН'!$I$11+СВЦЭМ!$D$10+'СЕТ СН'!$I$6-'СЕТ СН'!$I$23</f>
        <v>2345.2647188199999</v>
      </c>
      <c r="I123" s="36">
        <f>SUMIFS(СВЦЭМ!$D$39:$D$782,СВЦЭМ!$A$39:$A$782,$A123,СВЦЭМ!$B$39:$B$782,I$119)+'СЕТ СН'!$I$11+СВЦЭМ!$D$10+'СЕТ СН'!$I$6-'СЕТ СН'!$I$23</f>
        <v>2252.2236967999997</v>
      </c>
      <c r="J123" s="36">
        <f>SUMIFS(СВЦЭМ!$D$39:$D$782,СВЦЭМ!$A$39:$A$782,$A123,СВЦЭМ!$B$39:$B$782,J$119)+'СЕТ СН'!$I$11+СВЦЭМ!$D$10+'СЕТ СН'!$I$6-'СЕТ СН'!$I$23</f>
        <v>2146.8209242600001</v>
      </c>
      <c r="K123" s="36">
        <f>SUMIFS(СВЦЭМ!$D$39:$D$782,СВЦЭМ!$A$39:$A$782,$A123,СВЦЭМ!$B$39:$B$782,K$119)+'СЕТ СН'!$I$11+СВЦЭМ!$D$10+'СЕТ СН'!$I$6-'СЕТ СН'!$I$23</f>
        <v>2109.0903250000001</v>
      </c>
      <c r="L123" s="36">
        <f>SUMIFS(СВЦЭМ!$D$39:$D$782,СВЦЭМ!$A$39:$A$782,$A123,СВЦЭМ!$B$39:$B$782,L$119)+'СЕТ СН'!$I$11+СВЦЭМ!$D$10+'СЕТ СН'!$I$6-'СЕТ СН'!$I$23</f>
        <v>2090.9047492099999</v>
      </c>
      <c r="M123" s="36">
        <f>SUMIFS(СВЦЭМ!$D$39:$D$782,СВЦЭМ!$A$39:$A$782,$A123,СВЦЭМ!$B$39:$B$782,M$119)+'СЕТ СН'!$I$11+СВЦЭМ!$D$10+'СЕТ СН'!$I$6-'СЕТ СН'!$I$23</f>
        <v>2102.5696540500003</v>
      </c>
      <c r="N123" s="36">
        <f>SUMIFS(СВЦЭМ!$D$39:$D$782,СВЦЭМ!$A$39:$A$782,$A123,СВЦЭМ!$B$39:$B$782,N$119)+'СЕТ СН'!$I$11+СВЦЭМ!$D$10+'СЕТ СН'!$I$6-'СЕТ СН'!$I$23</f>
        <v>2146.3088299599999</v>
      </c>
      <c r="O123" s="36">
        <f>SUMIFS(СВЦЭМ!$D$39:$D$782,СВЦЭМ!$A$39:$A$782,$A123,СВЦЭМ!$B$39:$B$782,O$119)+'СЕТ СН'!$I$11+СВЦЭМ!$D$10+'СЕТ СН'!$I$6-'СЕТ СН'!$I$23</f>
        <v>2155.1834894200001</v>
      </c>
      <c r="P123" s="36">
        <f>SUMIFS(СВЦЭМ!$D$39:$D$782,СВЦЭМ!$A$39:$A$782,$A123,СВЦЭМ!$B$39:$B$782,P$119)+'СЕТ СН'!$I$11+СВЦЭМ!$D$10+'СЕТ СН'!$I$6-'СЕТ СН'!$I$23</f>
        <v>2155.46941023</v>
      </c>
      <c r="Q123" s="36">
        <f>SUMIFS(СВЦЭМ!$D$39:$D$782,СВЦЭМ!$A$39:$A$782,$A123,СВЦЭМ!$B$39:$B$782,Q$119)+'СЕТ СН'!$I$11+СВЦЭМ!$D$10+'СЕТ СН'!$I$6-'СЕТ СН'!$I$23</f>
        <v>2175.7429015500002</v>
      </c>
      <c r="R123" s="36">
        <f>SUMIFS(СВЦЭМ!$D$39:$D$782,СВЦЭМ!$A$39:$A$782,$A123,СВЦЭМ!$B$39:$B$782,R$119)+'СЕТ СН'!$I$11+СВЦЭМ!$D$10+'СЕТ СН'!$I$6-'СЕТ СН'!$I$23</f>
        <v>2167.6355260299997</v>
      </c>
      <c r="S123" s="36">
        <f>SUMIFS(СВЦЭМ!$D$39:$D$782,СВЦЭМ!$A$39:$A$782,$A123,СВЦЭМ!$B$39:$B$782,S$119)+'СЕТ СН'!$I$11+СВЦЭМ!$D$10+'СЕТ СН'!$I$6-'СЕТ СН'!$I$23</f>
        <v>2147.9100380700002</v>
      </c>
      <c r="T123" s="36">
        <f>SUMIFS(СВЦЭМ!$D$39:$D$782,СВЦЭМ!$A$39:$A$782,$A123,СВЦЭМ!$B$39:$B$782,T$119)+'СЕТ СН'!$I$11+СВЦЭМ!$D$10+'СЕТ СН'!$I$6-'СЕТ СН'!$I$23</f>
        <v>2140.6770895500003</v>
      </c>
      <c r="U123" s="36">
        <f>SUMIFS(СВЦЭМ!$D$39:$D$782,СВЦЭМ!$A$39:$A$782,$A123,СВЦЭМ!$B$39:$B$782,U$119)+'СЕТ СН'!$I$11+СВЦЭМ!$D$10+'СЕТ СН'!$I$6-'СЕТ СН'!$I$23</f>
        <v>2075.0297894</v>
      </c>
      <c r="V123" s="36">
        <f>SUMIFS(СВЦЭМ!$D$39:$D$782,СВЦЭМ!$A$39:$A$782,$A123,СВЦЭМ!$B$39:$B$782,V$119)+'СЕТ СН'!$I$11+СВЦЭМ!$D$10+'СЕТ СН'!$I$6-'СЕТ СН'!$I$23</f>
        <v>2035.91045691</v>
      </c>
      <c r="W123" s="36">
        <f>SUMIFS(СВЦЭМ!$D$39:$D$782,СВЦЭМ!$A$39:$A$782,$A123,СВЦЭМ!$B$39:$B$782,W$119)+'СЕТ СН'!$I$11+СВЦЭМ!$D$10+'СЕТ СН'!$I$6-'СЕТ СН'!$I$23</f>
        <v>2048.6128415100002</v>
      </c>
      <c r="X123" s="36">
        <f>SUMIFS(СВЦЭМ!$D$39:$D$782,СВЦЭМ!$A$39:$A$782,$A123,СВЦЭМ!$B$39:$B$782,X$119)+'СЕТ СН'!$I$11+СВЦЭМ!$D$10+'СЕТ СН'!$I$6-'СЕТ СН'!$I$23</f>
        <v>2119.0939933700001</v>
      </c>
      <c r="Y123" s="36">
        <f>SUMIFS(СВЦЭМ!$D$39:$D$782,СВЦЭМ!$A$39:$A$782,$A123,СВЦЭМ!$B$39:$B$782,Y$119)+'СЕТ СН'!$I$11+СВЦЭМ!$D$10+'СЕТ СН'!$I$6-'СЕТ СН'!$I$23</f>
        <v>2193.19100596</v>
      </c>
    </row>
    <row r="124" spans="1:27" ht="15.75" x14ac:dyDescent="0.2">
      <c r="A124" s="35">
        <f t="shared" si="3"/>
        <v>45082</v>
      </c>
      <c r="B124" s="36">
        <f>SUMIFS(СВЦЭМ!$D$39:$D$782,СВЦЭМ!$A$39:$A$782,$A124,СВЦЭМ!$B$39:$B$782,B$119)+'СЕТ СН'!$I$11+СВЦЭМ!$D$10+'СЕТ СН'!$I$6-'СЕТ СН'!$I$23</f>
        <v>2249.4487394500002</v>
      </c>
      <c r="C124" s="36">
        <f>SUMIFS(СВЦЭМ!$D$39:$D$782,СВЦЭМ!$A$39:$A$782,$A124,СВЦЭМ!$B$39:$B$782,C$119)+'СЕТ СН'!$I$11+СВЦЭМ!$D$10+'СЕТ СН'!$I$6-'СЕТ СН'!$I$23</f>
        <v>2287.7081108000002</v>
      </c>
      <c r="D124" s="36">
        <f>SUMIFS(СВЦЭМ!$D$39:$D$782,СВЦЭМ!$A$39:$A$782,$A124,СВЦЭМ!$B$39:$B$782,D$119)+'СЕТ СН'!$I$11+СВЦЭМ!$D$10+'СЕТ СН'!$I$6-'СЕТ СН'!$I$23</f>
        <v>2336.9468192700001</v>
      </c>
      <c r="E124" s="36">
        <f>SUMIFS(СВЦЭМ!$D$39:$D$782,СВЦЭМ!$A$39:$A$782,$A124,СВЦЭМ!$B$39:$B$782,E$119)+'СЕТ СН'!$I$11+СВЦЭМ!$D$10+'СЕТ СН'!$I$6-'СЕТ СН'!$I$23</f>
        <v>2319.7958505400002</v>
      </c>
      <c r="F124" s="36">
        <f>SUMIFS(СВЦЭМ!$D$39:$D$782,СВЦЭМ!$A$39:$A$782,$A124,СВЦЭМ!$B$39:$B$782,F$119)+'СЕТ СН'!$I$11+СВЦЭМ!$D$10+'СЕТ СН'!$I$6-'СЕТ СН'!$I$23</f>
        <v>2311.39760183</v>
      </c>
      <c r="G124" s="36">
        <f>SUMIFS(СВЦЭМ!$D$39:$D$782,СВЦЭМ!$A$39:$A$782,$A124,СВЦЭМ!$B$39:$B$782,G$119)+'СЕТ СН'!$I$11+СВЦЭМ!$D$10+'СЕТ СН'!$I$6-'СЕТ СН'!$I$23</f>
        <v>2303.2871734999999</v>
      </c>
      <c r="H124" s="36">
        <f>SUMIFS(СВЦЭМ!$D$39:$D$782,СВЦЭМ!$A$39:$A$782,$A124,СВЦЭМ!$B$39:$B$782,H$119)+'СЕТ СН'!$I$11+СВЦЭМ!$D$10+'СЕТ СН'!$I$6-'СЕТ СН'!$I$23</f>
        <v>2269.1301573999999</v>
      </c>
      <c r="I124" s="36">
        <f>SUMIFS(СВЦЭМ!$D$39:$D$782,СВЦЭМ!$A$39:$A$782,$A124,СВЦЭМ!$B$39:$B$782,I$119)+'СЕТ СН'!$I$11+СВЦЭМ!$D$10+'СЕТ СН'!$I$6-'СЕТ СН'!$I$23</f>
        <v>2208.69385152</v>
      </c>
      <c r="J124" s="36">
        <f>SUMIFS(СВЦЭМ!$D$39:$D$782,СВЦЭМ!$A$39:$A$782,$A124,СВЦЭМ!$B$39:$B$782,J$119)+'СЕТ СН'!$I$11+СВЦЭМ!$D$10+'СЕТ СН'!$I$6-'СЕТ СН'!$I$23</f>
        <v>2241.2256868100003</v>
      </c>
      <c r="K124" s="36">
        <f>SUMIFS(СВЦЭМ!$D$39:$D$782,СВЦЭМ!$A$39:$A$782,$A124,СВЦЭМ!$B$39:$B$782,K$119)+'СЕТ СН'!$I$11+СВЦЭМ!$D$10+'СЕТ СН'!$I$6-'СЕТ СН'!$I$23</f>
        <v>2134.1297571499999</v>
      </c>
      <c r="L124" s="36">
        <f>SUMIFS(СВЦЭМ!$D$39:$D$782,СВЦЭМ!$A$39:$A$782,$A124,СВЦЭМ!$B$39:$B$782,L$119)+'СЕТ СН'!$I$11+СВЦЭМ!$D$10+'СЕТ СН'!$I$6-'СЕТ СН'!$I$23</f>
        <v>2118.6227708900001</v>
      </c>
      <c r="M124" s="36">
        <f>SUMIFS(СВЦЭМ!$D$39:$D$782,СВЦЭМ!$A$39:$A$782,$A124,СВЦЭМ!$B$39:$B$782,M$119)+'СЕТ СН'!$I$11+СВЦЭМ!$D$10+'СЕТ СН'!$I$6-'СЕТ СН'!$I$23</f>
        <v>2132.2711164100001</v>
      </c>
      <c r="N124" s="36">
        <f>SUMIFS(СВЦЭМ!$D$39:$D$782,СВЦЭМ!$A$39:$A$782,$A124,СВЦЭМ!$B$39:$B$782,N$119)+'СЕТ СН'!$I$11+СВЦЭМ!$D$10+'СЕТ СН'!$I$6-'СЕТ СН'!$I$23</f>
        <v>2177.0114407700003</v>
      </c>
      <c r="O124" s="36">
        <f>SUMIFS(СВЦЭМ!$D$39:$D$782,СВЦЭМ!$A$39:$A$782,$A124,СВЦЭМ!$B$39:$B$782,O$119)+'СЕТ СН'!$I$11+СВЦЭМ!$D$10+'СЕТ СН'!$I$6-'СЕТ СН'!$I$23</f>
        <v>2184.1491191699997</v>
      </c>
      <c r="P124" s="36">
        <f>SUMIFS(СВЦЭМ!$D$39:$D$782,СВЦЭМ!$A$39:$A$782,$A124,СВЦЭМ!$B$39:$B$782,P$119)+'СЕТ СН'!$I$11+СВЦЭМ!$D$10+'СЕТ СН'!$I$6-'СЕТ СН'!$I$23</f>
        <v>2200.0687378399998</v>
      </c>
      <c r="Q124" s="36">
        <f>SUMIFS(СВЦЭМ!$D$39:$D$782,СВЦЭМ!$A$39:$A$782,$A124,СВЦЭМ!$B$39:$B$782,Q$119)+'СЕТ СН'!$I$11+СВЦЭМ!$D$10+'СЕТ СН'!$I$6-'СЕТ СН'!$I$23</f>
        <v>2213.6509515400003</v>
      </c>
      <c r="R124" s="36">
        <f>SUMIFS(СВЦЭМ!$D$39:$D$782,СВЦЭМ!$A$39:$A$782,$A124,СВЦЭМ!$B$39:$B$782,R$119)+'СЕТ СН'!$I$11+СВЦЭМ!$D$10+'СЕТ СН'!$I$6-'СЕТ СН'!$I$23</f>
        <v>2235.8438044700001</v>
      </c>
      <c r="S124" s="36">
        <f>SUMIFS(СВЦЭМ!$D$39:$D$782,СВЦЭМ!$A$39:$A$782,$A124,СВЦЭМ!$B$39:$B$782,S$119)+'СЕТ СН'!$I$11+СВЦЭМ!$D$10+'СЕТ СН'!$I$6-'СЕТ СН'!$I$23</f>
        <v>2231.89437666</v>
      </c>
      <c r="T124" s="36">
        <f>SUMIFS(СВЦЭМ!$D$39:$D$782,СВЦЭМ!$A$39:$A$782,$A124,СВЦЭМ!$B$39:$B$782,T$119)+'СЕТ СН'!$I$11+СВЦЭМ!$D$10+'СЕТ СН'!$I$6-'СЕТ СН'!$I$23</f>
        <v>2204.8588258899999</v>
      </c>
      <c r="U124" s="36">
        <f>SUMIFS(СВЦЭМ!$D$39:$D$782,СВЦЭМ!$A$39:$A$782,$A124,СВЦЭМ!$B$39:$B$782,U$119)+'СЕТ СН'!$I$11+СВЦЭМ!$D$10+'СЕТ СН'!$I$6-'СЕТ СН'!$I$23</f>
        <v>2169.3282991999999</v>
      </c>
      <c r="V124" s="36">
        <f>SUMIFS(СВЦЭМ!$D$39:$D$782,СВЦЭМ!$A$39:$A$782,$A124,СВЦЭМ!$B$39:$B$782,V$119)+'СЕТ СН'!$I$11+СВЦЭМ!$D$10+'СЕТ СН'!$I$6-'СЕТ СН'!$I$23</f>
        <v>2100.9885611600002</v>
      </c>
      <c r="W124" s="36">
        <f>SUMIFS(СВЦЭМ!$D$39:$D$782,СВЦЭМ!$A$39:$A$782,$A124,СВЦЭМ!$B$39:$B$782,W$119)+'СЕТ СН'!$I$11+СВЦЭМ!$D$10+'СЕТ СН'!$I$6-'СЕТ СН'!$I$23</f>
        <v>2178.1854818500001</v>
      </c>
      <c r="X124" s="36">
        <f>SUMIFS(СВЦЭМ!$D$39:$D$782,СВЦЭМ!$A$39:$A$782,$A124,СВЦЭМ!$B$39:$B$782,X$119)+'СЕТ СН'!$I$11+СВЦЭМ!$D$10+'СЕТ СН'!$I$6-'СЕТ СН'!$I$23</f>
        <v>2230.9302375400002</v>
      </c>
      <c r="Y124" s="36">
        <f>SUMIFS(СВЦЭМ!$D$39:$D$782,СВЦЭМ!$A$39:$A$782,$A124,СВЦЭМ!$B$39:$B$782,Y$119)+'СЕТ СН'!$I$11+СВЦЭМ!$D$10+'СЕТ СН'!$I$6-'СЕТ СН'!$I$23</f>
        <v>2309.54809935</v>
      </c>
    </row>
    <row r="125" spans="1:27" ht="15.75" x14ac:dyDescent="0.2">
      <c r="A125" s="35">
        <f t="shared" si="3"/>
        <v>45083</v>
      </c>
      <c r="B125" s="36">
        <f>SUMIFS(СВЦЭМ!$D$39:$D$782,СВЦЭМ!$A$39:$A$782,$A125,СВЦЭМ!$B$39:$B$782,B$119)+'СЕТ СН'!$I$11+СВЦЭМ!$D$10+'СЕТ СН'!$I$6-'СЕТ СН'!$I$23</f>
        <v>2292.3516449899998</v>
      </c>
      <c r="C125" s="36">
        <f>SUMIFS(СВЦЭМ!$D$39:$D$782,СВЦЭМ!$A$39:$A$782,$A125,СВЦЭМ!$B$39:$B$782,C$119)+'СЕТ СН'!$I$11+СВЦЭМ!$D$10+'СЕТ СН'!$I$6-'СЕТ СН'!$I$23</f>
        <v>2386.83461812</v>
      </c>
      <c r="D125" s="36">
        <f>SUMIFS(СВЦЭМ!$D$39:$D$782,СВЦЭМ!$A$39:$A$782,$A125,СВЦЭМ!$B$39:$B$782,D$119)+'СЕТ СН'!$I$11+СВЦЭМ!$D$10+'СЕТ СН'!$I$6-'СЕТ СН'!$I$23</f>
        <v>2496.9317892899999</v>
      </c>
      <c r="E125" s="36">
        <f>SUMIFS(СВЦЭМ!$D$39:$D$782,СВЦЭМ!$A$39:$A$782,$A125,СВЦЭМ!$B$39:$B$782,E$119)+'СЕТ СН'!$I$11+СВЦЭМ!$D$10+'СЕТ СН'!$I$6-'СЕТ СН'!$I$23</f>
        <v>2493.0697777200003</v>
      </c>
      <c r="F125" s="36">
        <f>SUMIFS(СВЦЭМ!$D$39:$D$782,СВЦЭМ!$A$39:$A$782,$A125,СВЦЭМ!$B$39:$B$782,F$119)+'СЕТ СН'!$I$11+СВЦЭМ!$D$10+'СЕТ СН'!$I$6-'СЕТ СН'!$I$23</f>
        <v>2487.3461692199999</v>
      </c>
      <c r="G125" s="36">
        <f>SUMIFS(СВЦЭМ!$D$39:$D$782,СВЦЭМ!$A$39:$A$782,$A125,СВЦЭМ!$B$39:$B$782,G$119)+'СЕТ СН'!$I$11+СВЦЭМ!$D$10+'СЕТ СН'!$I$6-'СЕТ СН'!$I$23</f>
        <v>2396.5594083000001</v>
      </c>
      <c r="H125" s="36">
        <f>SUMIFS(СВЦЭМ!$D$39:$D$782,СВЦЭМ!$A$39:$A$782,$A125,СВЦЭМ!$B$39:$B$782,H$119)+'СЕТ СН'!$I$11+СВЦЭМ!$D$10+'СЕТ СН'!$I$6-'СЕТ СН'!$I$23</f>
        <v>2251.0065230999999</v>
      </c>
      <c r="I125" s="36">
        <f>SUMIFS(СВЦЭМ!$D$39:$D$782,СВЦЭМ!$A$39:$A$782,$A125,СВЦЭМ!$B$39:$B$782,I$119)+'СЕТ СН'!$I$11+СВЦЭМ!$D$10+'СЕТ СН'!$I$6-'СЕТ СН'!$I$23</f>
        <v>2184.8246387300001</v>
      </c>
      <c r="J125" s="36">
        <f>SUMIFS(СВЦЭМ!$D$39:$D$782,СВЦЭМ!$A$39:$A$782,$A125,СВЦЭМ!$B$39:$B$782,J$119)+'СЕТ СН'!$I$11+СВЦЭМ!$D$10+'СЕТ СН'!$I$6-'СЕТ СН'!$I$23</f>
        <v>2102.4854624300001</v>
      </c>
      <c r="K125" s="36">
        <f>SUMIFS(СВЦЭМ!$D$39:$D$782,СВЦЭМ!$A$39:$A$782,$A125,СВЦЭМ!$B$39:$B$782,K$119)+'СЕТ СН'!$I$11+СВЦЭМ!$D$10+'СЕТ СН'!$I$6-'СЕТ СН'!$I$23</f>
        <v>2054.2794378999997</v>
      </c>
      <c r="L125" s="36">
        <f>SUMIFS(СВЦЭМ!$D$39:$D$782,СВЦЭМ!$A$39:$A$782,$A125,СВЦЭМ!$B$39:$B$782,L$119)+'СЕТ СН'!$I$11+СВЦЭМ!$D$10+'СЕТ СН'!$I$6-'СЕТ СН'!$I$23</f>
        <v>2060.7431392200001</v>
      </c>
      <c r="M125" s="36">
        <f>SUMIFS(СВЦЭМ!$D$39:$D$782,СВЦЭМ!$A$39:$A$782,$A125,СВЦЭМ!$B$39:$B$782,M$119)+'СЕТ СН'!$I$11+СВЦЭМ!$D$10+'СЕТ СН'!$I$6-'СЕТ СН'!$I$23</f>
        <v>2058.3103960099997</v>
      </c>
      <c r="N125" s="36">
        <f>SUMIFS(СВЦЭМ!$D$39:$D$782,СВЦЭМ!$A$39:$A$782,$A125,СВЦЭМ!$B$39:$B$782,N$119)+'СЕТ СН'!$I$11+СВЦЭМ!$D$10+'СЕТ СН'!$I$6-'СЕТ СН'!$I$23</f>
        <v>2088.15299405</v>
      </c>
      <c r="O125" s="36">
        <f>SUMIFS(СВЦЭМ!$D$39:$D$782,СВЦЭМ!$A$39:$A$782,$A125,СВЦЭМ!$B$39:$B$782,O$119)+'СЕТ СН'!$I$11+СВЦЭМ!$D$10+'СЕТ СН'!$I$6-'СЕТ СН'!$I$23</f>
        <v>2086.62620453</v>
      </c>
      <c r="P125" s="36">
        <f>SUMIFS(СВЦЭМ!$D$39:$D$782,СВЦЭМ!$A$39:$A$782,$A125,СВЦЭМ!$B$39:$B$782,P$119)+'СЕТ СН'!$I$11+СВЦЭМ!$D$10+'СЕТ СН'!$I$6-'СЕТ СН'!$I$23</f>
        <v>2104.5466041500003</v>
      </c>
      <c r="Q125" s="36">
        <f>SUMIFS(СВЦЭМ!$D$39:$D$782,СВЦЭМ!$A$39:$A$782,$A125,СВЦЭМ!$B$39:$B$782,Q$119)+'СЕТ СН'!$I$11+СВЦЭМ!$D$10+'СЕТ СН'!$I$6-'СЕТ СН'!$I$23</f>
        <v>2120.00468116</v>
      </c>
      <c r="R125" s="36">
        <f>SUMIFS(СВЦЭМ!$D$39:$D$782,СВЦЭМ!$A$39:$A$782,$A125,СВЦЭМ!$B$39:$B$782,R$119)+'СЕТ СН'!$I$11+СВЦЭМ!$D$10+'СЕТ СН'!$I$6-'СЕТ СН'!$I$23</f>
        <v>2114.1621955099999</v>
      </c>
      <c r="S125" s="36">
        <f>SUMIFS(СВЦЭМ!$D$39:$D$782,СВЦЭМ!$A$39:$A$782,$A125,СВЦЭМ!$B$39:$B$782,S$119)+'СЕТ СН'!$I$11+СВЦЭМ!$D$10+'СЕТ СН'!$I$6-'СЕТ СН'!$I$23</f>
        <v>2094.7188183400003</v>
      </c>
      <c r="T125" s="36">
        <f>SUMIFS(СВЦЭМ!$D$39:$D$782,СВЦЭМ!$A$39:$A$782,$A125,СВЦЭМ!$B$39:$B$782,T$119)+'СЕТ СН'!$I$11+СВЦЭМ!$D$10+'СЕТ СН'!$I$6-'СЕТ СН'!$I$23</f>
        <v>2121.0399509500003</v>
      </c>
      <c r="U125" s="36">
        <f>SUMIFS(СВЦЭМ!$D$39:$D$782,СВЦЭМ!$A$39:$A$782,$A125,СВЦЭМ!$B$39:$B$782,U$119)+'СЕТ СН'!$I$11+СВЦЭМ!$D$10+'СЕТ СН'!$I$6-'СЕТ СН'!$I$23</f>
        <v>2070.0576411500001</v>
      </c>
      <c r="V125" s="36">
        <f>SUMIFS(СВЦЭМ!$D$39:$D$782,СВЦЭМ!$A$39:$A$782,$A125,СВЦЭМ!$B$39:$B$782,V$119)+'СЕТ СН'!$I$11+СВЦЭМ!$D$10+'СЕТ СН'!$I$6-'СЕТ СН'!$I$23</f>
        <v>2049.5796842999998</v>
      </c>
      <c r="W125" s="36">
        <f>SUMIFS(СВЦЭМ!$D$39:$D$782,СВЦЭМ!$A$39:$A$782,$A125,СВЦЭМ!$B$39:$B$782,W$119)+'СЕТ СН'!$I$11+СВЦЭМ!$D$10+'СЕТ СН'!$I$6-'СЕТ СН'!$I$23</f>
        <v>2065.4406851900003</v>
      </c>
      <c r="X125" s="36">
        <f>SUMIFS(СВЦЭМ!$D$39:$D$782,СВЦЭМ!$A$39:$A$782,$A125,СВЦЭМ!$B$39:$B$782,X$119)+'СЕТ СН'!$I$11+СВЦЭМ!$D$10+'СЕТ СН'!$I$6-'СЕТ СН'!$I$23</f>
        <v>2094.8478490799998</v>
      </c>
      <c r="Y125" s="36">
        <f>SUMIFS(СВЦЭМ!$D$39:$D$782,СВЦЭМ!$A$39:$A$782,$A125,СВЦЭМ!$B$39:$B$782,Y$119)+'СЕТ СН'!$I$11+СВЦЭМ!$D$10+'СЕТ СН'!$I$6-'СЕТ СН'!$I$23</f>
        <v>2179.47346642</v>
      </c>
    </row>
    <row r="126" spans="1:27" ht="15.75" x14ac:dyDescent="0.2">
      <c r="A126" s="35">
        <f t="shared" si="3"/>
        <v>45084</v>
      </c>
      <c r="B126" s="36">
        <f>SUMIFS(СВЦЭМ!$D$39:$D$782,СВЦЭМ!$A$39:$A$782,$A126,СВЦЭМ!$B$39:$B$782,B$119)+'СЕТ СН'!$I$11+СВЦЭМ!$D$10+'СЕТ СН'!$I$6-'СЕТ СН'!$I$23</f>
        <v>2328.1951619500001</v>
      </c>
      <c r="C126" s="36">
        <f>SUMIFS(СВЦЭМ!$D$39:$D$782,СВЦЭМ!$A$39:$A$782,$A126,СВЦЭМ!$B$39:$B$782,C$119)+'СЕТ СН'!$I$11+СВЦЭМ!$D$10+'СЕТ СН'!$I$6-'СЕТ СН'!$I$23</f>
        <v>2260.3989720099999</v>
      </c>
      <c r="D126" s="36">
        <f>SUMIFS(СВЦЭМ!$D$39:$D$782,СВЦЭМ!$A$39:$A$782,$A126,СВЦЭМ!$B$39:$B$782,D$119)+'СЕТ СН'!$I$11+СВЦЭМ!$D$10+'СЕТ СН'!$I$6-'СЕТ СН'!$I$23</f>
        <v>2451.0805269000002</v>
      </c>
      <c r="E126" s="36">
        <f>SUMIFS(СВЦЭМ!$D$39:$D$782,СВЦЭМ!$A$39:$A$782,$A126,СВЦЭМ!$B$39:$B$782,E$119)+'СЕТ СН'!$I$11+СВЦЭМ!$D$10+'СЕТ СН'!$I$6-'СЕТ СН'!$I$23</f>
        <v>2468.6563008200001</v>
      </c>
      <c r="F126" s="36">
        <f>SUMIFS(СВЦЭМ!$D$39:$D$782,СВЦЭМ!$A$39:$A$782,$A126,СВЦЭМ!$B$39:$B$782,F$119)+'СЕТ СН'!$I$11+СВЦЭМ!$D$10+'СЕТ СН'!$I$6-'СЕТ СН'!$I$23</f>
        <v>2458.2883099800001</v>
      </c>
      <c r="G126" s="36">
        <f>SUMIFS(СВЦЭМ!$D$39:$D$782,СВЦЭМ!$A$39:$A$782,$A126,СВЦЭМ!$B$39:$B$782,G$119)+'СЕТ СН'!$I$11+СВЦЭМ!$D$10+'СЕТ СН'!$I$6-'СЕТ СН'!$I$23</f>
        <v>2387.0921317100001</v>
      </c>
      <c r="H126" s="36">
        <f>SUMIFS(СВЦЭМ!$D$39:$D$782,СВЦЭМ!$A$39:$A$782,$A126,СВЦЭМ!$B$39:$B$782,H$119)+'СЕТ СН'!$I$11+СВЦЭМ!$D$10+'СЕТ СН'!$I$6-'СЕТ СН'!$I$23</f>
        <v>2259.0377137099999</v>
      </c>
      <c r="I126" s="36">
        <f>SUMIFS(СВЦЭМ!$D$39:$D$782,СВЦЭМ!$A$39:$A$782,$A126,СВЦЭМ!$B$39:$B$782,I$119)+'СЕТ СН'!$I$11+СВЦЭМ!$D$10+'СЕТ СН'!$I$6-'СЕТ СН'!$I$23</f>
        <v>2229.5012356799998</v>
      </c>
      <c r="J126" s="36">
        <f>SUMIFS(СВЦЭМ!$D$39:$D$782,СВЦЭМ!$A$39:$A$782,$A126,СВЦЭМ!$B$39:$B$782,J$119)+'СЕТ СН'!$I$11+СВЦЭМ!$D$10+'СЕТ СН'!$I$6-'СЕТ СН'!$I$23</f>
        <v>2131.3778500899998</v>
      </c>
      <c r="K126" s="36">
        <f>SUMIFS(СВЦЭМ!$D$39:$D$782,СВЦЭМ!$A$39:$A$782,$A126,СВЦЭМ!$B$39:$B$782,K$119)+'СЕТ СН'!$I$11+СВЦЭМ!$D$10+'СЕТ СН'!$I$6-'СЕТ СН'!$I$23</f>
        <v>2139.56273822</v>
      </c>
      <c r="L126" s="36">
        <f>SUMIFS(СВЦЭМ!$D$39:$D$782,СВЦЭМ!$A$39:$A$782,$A126,СВЦЭМ!$B$39:$B$782,L$119)+'СЕТ СН'!$I$11+СВЦЭМ!$D$10+'СЕТ СН'!$I$6-'СЕТ СН'!$I$23</f>
        <v>2155.0223368899997</v>
      </c>
      <c r="M126" s="36">
        <f>SUMIFS(СВЦЭМ!$D$39:$D$782,СВЦЭМ!$A$39:$A$782,$A126,СВЦЭМ!$B$39:$B$782,M$119)+'СЕТ СН'!$I$11+СВЦЭМ!$D$10+'СЕТ СН'!$I$6-'СЕТ СН'!$I$23</f>
        <v>2163.43995653</v>
      </c>
      <c r="N126" s="36">
        <f>SUMIFS(СВЦЭМ!$D$39:$D$782,СВЦЭМ!$A$39:$A$782,$A126,СВЦЭМ!$B$39:$B$782,N$119)+'СЕТ СН'!$I$11+СВЦЭМ!$D$10+'СЕТ СН'!$I$6-'СЕТ СН'!$I$23</f>
        <v>2184.8149771400003</v>
      </c>
      <c r="O126" s="36">
        <f>SUMIFS(СВЦЭМ!$D$39:$D$782,СВЦЭМ!$A$39:$A$782,$A126,СВЦЭМ!$B$39:$B$782,O$119)+'СЕТ СН'!$I$11+СВЦЭМ!$D$10+'СЕТ СН'!$I$6-'СЕТ СН'!$I$23</f>
        <v>2208.6807982800001</v>
      </c>
      <c r="P126" s="36">
        <f>SUMIFS(СВЦЭМ!$D$39:$D$782,СВЦЭМ!$A$39:$A$782,$A126,СВЦЭМ!$B$39:$B$782,P$119)+'СЕТ СН'!$I$11+СВЦЭМ!$D$10+'СЕТ СН'!$I$6-'СЕТ СН'!$I$23</f>
        <v>2228.7931397800003</v>
      </c>
      <c r="Q126" s="36">
        <f>SUMIFS(СВЦЭМ!$D$39:$D$782,СВЦЭМ!$A$39:$A$782,$A126,СВЦЭМ!$B$39:$B$782,Q$119)+'СЕТ СН'!$I$11+СВЦЭМ!$D$10+'СЕТ СН'!$I$6-'СЕТ СН'!$I$23</f>
        <v>2234.3486912600001</v>
      </c>
      <c r="R126" s="36">
        <f>SUMIFS(СВЦЭМ!$D$39:$D$782,СВЦЭМ!$A$39:$A$782,$A126,СВЦЭМ!$B$39:$B$782,R$119)+'СЕТ СН'!$I$11+СВЦЭМ!$D$10+'СЕТ СН'!$I$6-'СЕТ СН'!$I$23</f>
        <v>2208.32728868</v>
      </c>
      <c r="S126" s="36">
        <f>SUMIFS(СВЦЭМ!$D$39:$D$782,СВЦЭМ!$A$39:$A$782,$A126,СВЦЭМ!$B$39:$B$782,S$119)+'СЕТ СН'!$I$11+СВЦЭМ!$D$10+'СЕТ СН'!$I$6-'СЕТ СН'!$I$23</f>
        <v>2183.1430940999999</v>
      </c>
      <c r="T126" s="36">
        <f>SUMIFS(СВЦЭМ!$D$39:$D$782,СВЦЭМ!$A$39:$A$782,$A126,СВЦЭМ!$B$39:$B$782,T$119)+'СЕТ СН'!$I$11+СВЦЭМ!$D$10+'СЕТ СН'!$I$6-'СЕТ СН'!$I$23</f>
        <v>2165.4171071000001</v>
      </c>
      <c r="U126" s="36">
        <f>SUMIFS(СВЦЭМ!$D$39:$D$782,СВЦЭМ!$A$39:$A$782,$A126,СВЦЭМ!$B$39:$B$782,U$119)+'СЕТ СН'!$I$11+СВЦЭМ!$D$10+'СЕТ СН'!$I$6-'СЕТ СН'!$I$23</f>
        <v>2084.48412641</v>
      </c>
      <c r="V126" s="36">
        <f>SUMIFS(СВЦЭМ!$D$39:$D$782,СВЦЭМ!$A$39:$A$782,$A126,СВЦЭМ!$B$39:$B$782,V$119)+'СЕТ СН'!$I$11+СВЦЭМ!$D$10+'СЕТ СН'!$I$6-'СЕТ СН'!$I$23</f>
        <v>2109.9962137699999</v>
      </c>
      <c r="W126" s="36">
        <f>SUMIFS(СВЦЭМ!$D$39:$D$782,СВЦЭМ!$A$39:$A$782,$A126,СВЦЭМ!$B$39:$B$782,W$119)+'СЕТ СН'!$I$11+СВЦЭМ!$D$10+'СЕТ СН'!$I$6-'СЕТ СН'!$I$23</f>
        <v>2141.1516729800001</v>
      </c>
      <c r="X126" s="36">
        <f>SUMIFS(СВЦЭМ!$D$39:$D$782,СВЦЭМ!$A$39:$A$782,$A126,СВЦЭМ!$B$39:$B$782,X$119)+'СЕТ СН'!$I$11+СВЦЭМ!$D$10+'СЕТ СН'!$I$6-'СЕТ СН'!$I$23</f>
        <v>2205.6648456100002</v>
      </c>
      <c r="Y126" s="36">
        <f>SUMIFS(СВЦЭМ!$D$39:$D$782,СВЦЭМ!$A$39:$A$782,$A126,СВЦЭМ!$B$39:$B$782,Y$119)+'СЕТ СН'!$I$11+СВЦЭМ!$D$10+'СЕТ СН'!$I$6-'СЕТ СН'!$I$23</f>
        <v>2247.9935257699999</v>
      </c>
    </row>
    <row r="127" spans="1:27" ht="15.75" x14ac:dyDescent="0.2">
      <c r="A127" s="35">
        <f t="shared" si="3"/>
        <v>45085</v>
      </c>
      <c r="B127" s="36">
        <f>SUMIFS(СВЦЭМ!$D$39:$D$782,СВЦЭМ!$A$39:$A$782,$A127,СВЦЭМ!$B$39:$B$782,B$119)+'СЕТ СН'!$I$11+СВЦЭМ!$D$10+'СЕТ СН'!$I$6-'СЕТ СН'!$I$23</f>
        <v>2384.2770202299998</v>
      </c>
      <c r="C127" s="36">
        <f>SUMIFS(СВЦЭМ!$D$39:$D$782,СВЦЭМ!$A$39:$A$782,$A127,СВЦЭМ!$B$39:$B$782,C$119)+'СЕТ СН'!$I$11+СВЦЭМ!$D$10+'СЕТ СН'!$I$6-'СЕТ СН'!$I$23</f>
        <v>2425.10012865</v>
      </c>
      <c r="D127" s="36">
        <f>SUMIFS(СВЦЭМ!$D$39:$D$782,СВЦЭМ!$A$39:$A$782,$A127,СВЦЭМ!$B$39:$B$782,D$119)+'СЕТ СН'!$I$11+СВЦЭМ!$D$10+'СЕТ СН'!$I$6-'СЕТ СН'!$I$23</f>
        <v>2437.2239731300001</v>
      </c>
      <c r="E127" s="36">
        <f>SUMIFS(СВЦЭМ!$D$39:$D$782,СВЦЭМ!$A$39:$A$782,$A127,СВЦЭМ!$B$39:$B$782,E$119)+'СЕТ СН'!$I$11+СВЦЭМ!$D$10+'СЕТ СН'!$I$6-'СЕТ СН'!$I$23</f>
        <v>2437.9797127800002</v>
      </c>
      <c r="F127" s="36">
        <f>SUMIFS(СВЦЭМ!$D$39:$D$782,СВЦЭМ!$A$39:$A$782,$A127,СВЦЭМ!$B$39:$B$782,F$119)+'СЕТ СН'!$I$11+СВЦЭМ!$D$10+'СЕТ СН'!$I$6-'СЕТ СН'!$I$23</f>
        <v>2420.7200978800001</v>
      </c>
      <c r="G127" s="36">
        <f>SUMIFS(СВЦЭМ!$D$39:$D$782,СВЦЭМ!$A$39:$A$782,$A127,СВЦЭМ!$B$39:$B$782,G$119)+'СЕТ СН'!$I$11+СВЦЭМ!$D$10+'СЕТ СН'!$I$6-'СЕТ СН'!$I$23</f>
        <v>2380.6099273999998</v>
      </c>
      <c r="H127" s="36">
        <f>SUMIFS(СВЦЭМ!$D$39:$D$782,СВЦЭМ!$A$39:$A$782,$A127,СВЦЭМ!$B$39:$B$782,H$119)+'СЕТ СН'!$I$11+СВЦЭМ!$D$10+'СЕТ СН'!$I$6-'СЕТ СН'!$I$23</f>
        <v>2247.05030984</v>
      </c>
      <c r="I127" s="36">
        <f>SUMIFS(СВЦЭМ!$D$39:$D$782,СВЦЭМ!$A$39:$A$782,$A127,СВЦЭМ!$B$39:$B$782,I$119)+'СЕТ СН'!$I$11+СВЦЭМ!$D$10+'СЕТ СН'!$I$6-'СЕТ СН'!$I$23</f>
        <v>2203.2064400899999</v>
      </c>
      <c r="J127" s="36">
        <f>SUMIFS(СВЦЭМ!$D$39:$D$782,СВЦЭМ!$A$39:$A$782,$A127,СВЦЭМ!$B$39:$B$782,J$119)+'СЕТ СН'!$I$11+СВЦЭМ!$D$10+'СЕТ СН'!$I$6-'СЕТ СН'!$I$23</f>
        <v>2166.5898445600001</v>
      </c>
      <c r="K127" s="36">
        <f>SUMIFS(СВЦЭМ!$D$39:$D$782,СВЦЭМ!$A$39:$A$782,$A127,СВЦЭМ!$B$39:$B$782,K$119)+'СЕТ СН'!$I$11+СВЦЭМ!$D$10+'СЕТ СН'!$I$6-'СЕТ СН'!$I$23</f>
        <v>2139.5702222300001</v>
      </c>
      <c r="L127" s="36">
        <f>SUMIFS(СВЦЭМ!$D$39:$D$782,СВЦЭМ!$A$39:$A$782,$A127,СВЦЭМ!$B$39:$B$782,L$119)+'СЕТ СН'!$I$11+СВЦЭМ!$D$10+'СЕТ СН'!$I$6-'СЕТ СН'!$I$23</f>
        <v>2140.7863883199998</v>
      </c>
      <c r="M127" s="36">
        <f>SUMIFS(СВЦЭМ!$D$39:$D$782,СВЦЭМ!$A$39:$A$782,$A127,СВЦЭМ!$B$39:$B$782,M$119)+'СЕТ СН'!$I$11+СВЦЭМ!$D$10+'СЕТ СН'!$I$6-'СЕТ СН'!$I$23</f>
        <v>2162.52911012</v>
      </c>
      <c r="N127" s="36">
        <f>SUMIFS(СВЦЭМ!$D$39:$D$782,СВЦЭМ!$A$39:$A$782,$A127,СВЦЭМ!$B$39:$B$782,N$119)+'СЕТ СН'!$I$11+СВЦЭМ!$D$10+'СЕТ СН'!$I$6-'СЕТ СН'!$I$23</f>
        <v>2203.4360181800002</v>
      </c>
      <c r="O127" s="36">
        <f>SUMIFS(СВЦЭМ!$D$39:$D$782,СВЦЭМ!$A$39:$A$782,$A127,СВЦЭМ!$B$39:$B$782,O$119)+'СЕТ СН'!$I$11+СВЦЭМ!$D$10+'СЕТ СН'!$I$6-'СЕТ СН'!$I$23</f>
        <v>2206.9133994900003</v>
      </c>
      <c r="P127" s="36">
        <f>SUMIFS(СВЦЭМ!$D$39:$D$782,СВЦЭМ!$A$39:$A$782,$A127,СВЦЭМ!$B$39:$B$782,P$119)+'СЕТ СН'!$I$11+СВЦЭМ!$D$10+'СЕТ СН'!$I$6-'СЕТ СН'!$I$23</f>
        <v>2214.7980570999998</v>
      </c>
      <c r="Q127" s="36">
        <f>SUMIFS(СВЦЭМ!$D$39:$D$782,СВЦЭМ!$A$39:$A$782,$A127,СВЦЭМ!$B$39:$B$782,Q$119)+'СЕТ СН'!$I$11+СВЦЭМ!$D$10+'СЕТ СН'!$I$6-'СЕТ СН'!$I$23</f>
        <v>2228.9551791700001</v>
      </c>
      <c r="R127" s="36">
        <f>SUMIFS(СВЦЭМ!$D$39:$D$782,СВЦЭМ!$A$39:$A$782,$A127,СВЦЭМ!$B$39:$B$782,R$119)+'СЕТ СН'!$I$11+СВЦЭМ!$D$10+'СЕТ СН'!$I$6-'СЕТ СН'!$I$23</f>
        <v>2207.9136038199999</v>
      </c>
      <c r="S127" s="36">
        <f>SUMIFS(СВЦЭМ!$D$39:$D$782,СВЦЭМ!$A$39:$A$782,$A127,СВЦЭМ!$B$39:$B$782,S$119)+'СЕТ СН'!$I$11+СВЦЭМ!$D$10+'СЕТ СН'!$I$6-'СЕТ СН'!$I$23</f>
        <v>2182.9440712800001</v>
      </c>
      <c r="T127" s="36">
        <f>SUMIFS(СВЦЭМ!$D$39:$D$782,СВЦЭМ!$A$39:$A$782,$A127,СВЦЭМ!$B$39:$B$782,T$119)+'СЕТ СН'!$I$11+СВЦЭМ!$D$10+'СЕТ СН'!$I$6-'СЕТ СН'!$I$23</f>
        <v>2167.10728814</v>
      </c>
      <c r="U127" s="36">
        <f>SUMIFS(СВЦЭМ!$D$39:$D$782,СВЦЭМ!$A$39:$A$782,$A127,СВЦЭМ!$B$39:$B$782,U$119)+'СЕТ СН'!$I$11+СВЦЭМ!$D$10+'СЕТ СН'!$I$6-'СЕТ СН'!$I$23</f>
        <v>2136.5861091199999</v>
      </c>
      <c r="V127" s="36">
        <f>SUMIFS(СВЦЭМ!$D$39:$D$782,СВЦЭМ!$A$39:$A$782,$A127,СВЦЭМ!$B$39:$B$782,V$119)+'СЕТ СН'!$I$11+СВЦЭМ!$D$10+'СЕТ СН'!$I$6-'СЕТ СН'!$I$23</f>
        <v>2075.0630500400002</v>
      </c>
      <c r="W127" s="36">
        <f>SUMIFS(СВЦЭМ!$D$39:$D$782,СВЦЭМ!$A$39:$A$782,$A127,СВЦЭМ!$B$39:$B$782,W$119)+'СЕТ СН'!$I$11+СВЦЭМ!$D$10+'СЕТ СН'!$I$6-'СЕТ СН'!$I$23</f>
        <v>2121.3900486499997</v>
      </c>
      <c r="X127" s="36">
        <f>SUMIFS(СВЦЭМ!$D$39:$D$782,СВЦЭМ!$A$39:$A$782,$A127,СВЦЭМ!$B$39:$B$782,X$119)+'СЕТ СН'!$I$11+СВЦЭМ!$D$10+'СЕТ СН'!$I$6-'СЕТ СН'!$I$23</f>
        <v>2175.4745148500001</v>
      </c>
      <c r="Y127" s="36">
        <f>SUMIFS(СВЦЭМ!$D$39:$D$782,СВЦЭМ!$A$39:$A$782,$A127,СВЦЭМ!$B$39:$B$782,Y$119)+'СЕТ СН'!$I$11+СВЦЭМ!$D$10+'СЕТ СН'!$I$6-'СЕТ СН'!$I$23</f>
        <v>2300.5562947200001</v>
      </c>
    </row>
    <row r="128" spans="1:27" ht="15.75" x14ac:dyDescent="0.2">
      <c r="A128" s="35">
        <f t="shared" si="3"/>
        <v>45086</v>
      </c>
      <c r="B128" s="36">
        <f>SUMIFS(СВЦЭМ!$D$39:$D$782,СВЦЭМ!$A$39:$A$782,$A128,СВЦЭМ!$B$39:$B$782,B$119)+'СЕТ СН'!$I$11+СВЦЭМ!$D$10+'СЕТ СН'!$I$6-'СЕТ СН'!$I$23</f>
        <v>2252.1515976800001</v>
      </c>
      <c r="C128" s="36">
        <f>SUMIFS(СВЦЭМ!$D$39:$D$782,СВЦЭМ!$A$39:$A$782,$A128,СВЦЭМ!$B$39:$B$782,C$119)+'СЕТ СН'!$I$11+СВЦЭМ!$D$10+'СЕТ СН'!$I$6-'СЕТ СН'!$I$23</f>
        <v>2151.6507941499999</v>
      </c>
      <c r="D128" s="36">
        <f>SUMIFS(СВЦЭМ!$D$39:$D$782,СВЦЭМ!$A$39:$A$782,$A128,СВЦЭМ!$B$39:$B$782,D$119)+'СЕТ СН'!$I$11+СВЦЭМ!$D$10+'СЕТ СН'!$I$6-'СЕТ СН'!$I$23</f>
        <v>2212.79987278</v>
      </c>
      <c r="E128" s="36">
        <f>SUMIFS(СВЦЭМ!$D$39:$D$782,СВЦЭМ!$A$39:$A$782,$A128,СВЦЭМ!$B$39:$B$782,E$119)+'СЕТ СН'!$I$11+СВЦЭМ!$D$10+'СЕТ СН'!$I$6-'СЕТ СН'!$I$23</f>
        <v>2364.8526951000003</v>
      </c>
      <c r="F128" s="36">
        <f>SUMIFS(СВЦЭМ!$D$39:$D$782,СВЦЭМ!$A$39:$A$782,$A128,СВЦЭМ!$B$39:$B$782,F$119)+'СЕТ СН'!$I$11+СВЦЭМ!$D$10+'СЕТ СН'!$I$6-'СЕТ СН'!$I$23</f>
        <v>2336.1076025499997</v>
      </c>
      <c r="G128" s="36">
        <f>SUMIFS(СВЦЭМ!$D$39:$D$782,СВЦЭМ!$A$39:$A$782,$A128,СВЦЭМ!$B$39:$B$782,G$119)+'СЕТ СН'!$I$11+СВЦЭМ!$D$10+'СЕТ СН'!$I$6-'СЕТ СН'!$I$23</f>
        <v>2269.5816099900003</v>
      </c>
      <c r="H128" s="36">
        <f>SUMIFS(СВЦЭМ!$D$39:$D$782,СВЦЭМ!$A$39:$A$782,$A128,СВЦЭМ!$B$39:$B$782,H$119)+'СЕТ СН'!$I$11+СВЦЭМ!$D$10+'СЕТ СН'!$I$6-'СЕТ СН'!$I$23</f>
        <v>2121.75652842</v>
      </c>
      <c r="I128" s="36">
        <f>SUMIFS(СВЦЭМ!$D$39:$D$782,СВЦЭМ!$A$39:$A$782,$A128,СВЦЭМ!$B$39:$B$782,I$119)+'СЕТ СН'!$I$11+СВЦЭМ!$D$10+'СЕТ СН'!$I$6-'СЕТ СН'!$I$23</f>
        <v>2053.59770643</v>
      </c>
      <c r="J128" s="36">
        <f>SUMIFS(СВЦЭМ!$D$39:$D$782,СВЦЭМ!$A$39:$A$782,$A128,СВЦЭМ!$B$39:$B$782,J$119)+'СЕТ СН'!$I$11+СВЦЭМ!$D$10+'СЕТ СН'!$I$6-'СЕТ СН'!$I$23</f>
        <v>1976.0021177200001</v>
      </c>
      <c r="K128" s="36">
        <f>SUMIFS(СВЦЭМ!$D$39:$D$782,СВЦЭМ!$A$39:$A$782,$A128,СВЦЭМ!$B$39:$B$782,K$119)+'СЕТ СН'!$I$11+СВЦЭМ!$D$10+'СЕТ СН'!$I$6-'СЕТ СН'!$I$23</f>
        <v>1937.0166099800001</v>
      </c>
      <c r="L128" s="36">
        <f>SUMIFS(СВЦЭМ!$D$39:$D$782,СВЦЭМ!$A$39:$A$782,$A128,СВЦЭМ!$B$39:$B$782,L$119)+'СЕТ СН'!$I$11+СВЦЭМ!$D$10+'СЕТ СН'!$I$6-'СЕТ СН'!$I$23</f>
        <v>1916.5678986099999</v>
      </c>
      <c r="M128" s="36">
        <f>SUMIFS(СВЦЭМ!$D$39:$D$782,СВЦЭМ!$A$39:$A$782,$A128,СВЦЭМ!$B$39:$B$782,M$119)+'СЕТ СН'!$I$11+СВЦЭМ!$D$10+'СЕТ СН'!$I$6-'СЕТ СН'!$I$23</f>
        <v>1954.9776873999999</v>
      </c>
      <c r="N128" s="36">
        <f>SUMIFS(СВЦЭМ!$D$39:$D$782,СВЦЭМ!$A$39:$A$782,$A128,СВЦЭМ!$B$39:$B$782,N$119)+'СЕТ СН'!$I$11+СВЦЭМ!$D$10+'СЕТ СН'!$I$6-'СЕТ СН'!$I$23</f>
        <v>1986.13313389</v>
      </c>
      <c r="O128" s="36">
        <f>SUMIFS(СВЦЭМ!$D$39:$D$782,СВЦЭМ!$A$39:$A$782,$A128,СВЦЭМ!$B$39:$B$782,O$119)+'СЕТ СН'!$I$11+СВЦЭМ!$D$10+'СЕТ СН'!$I$6-'СЕТ СН'!$I$23</f>
        <v>1981.3493482599999</v>
      </c>
      <c r="P128" s="36">
        <f>SUMIFS(СВЦЭМ!$D$39:$D$782,СВЦЭМ!$A$39:$A$782,$A128,СВЦЭМ!$B$39:$B$782,P$119)+'СЕТ СН'!$I$11+СВЦЭМ!$D$10+'СЕТ СН'!$I$6-'СЕТ СН'!$I$23</f>
        <v>1989.3431158600001</v>
      </c>
      <c r="Q128" s="36">
        <f>SUMIFS(СВЦЭМ!$D$39:$D$782,СВЦЭМ!$A$39:$A$782,$A128,СВЦЭМ!$B$39:$B$782,Q$119)+'СЕТ СН'!$I$11+СВЦЭМ!$D$10+'СЕТ СН'!$I$6-'СЕТ СН'!$I$23</f>
        <v>1994.0742205700001</v>
      </c>
      <c r="R128" s="36">
        <f>SUMIFS(СВЦЭМ!$D$39:$D$782,СВЦЭМ!$A$39:$A$782,$A128,СВЦЭМ!$B$39:$B$782,R$119)+'СЕТ СН'!$I$11+СВЦЭМ!$D$10+'СЕТ СН'!$I$6-'СЕТ СН'!$I$23</f>
        <v>1990.20023259</v>
      </c>
      <c r="S128" s="36">
        <f>SUMIFS(СВЦЭМ!$D$39:$D$782,СВЦЭМ!$A$39:$A$782,$A128,СВЦЭМ!$B$39:$B$782,S$119)+'СЕТ СН'!$I$11+СВЦЭМ!$D$10+'СЕТ СН'!$I$6-'СЕТ СН'!$I$23</f>
        <v>1990.0912188300001</v>
      </c>
      <c r="T128" s="36">
        <f>SUMIFS(СВЦЭМ!$D$39:$D$782,СВЦЭМ!$A$39:$A$782,$A128,СВЦЭМ!$B$39:$B$782,T$119)+'СЕТ СН'!$I$11+СВЦЭМ!$D$10+'СЕТ СН'!$I$6-'СЕТ СН'!$I$23</f>
        <v>1977.02146318</v>
      </c>
      <c r="U128" s="36">
        <f>SUMIFS(СВЦЭМ!$D$39:$D$782,СВЦЭМ!$A$39:$A$782,$A128,СВЦЭМ!$B$39:$B$782,U$119)+'СЕТ СН'!$I$11+СВЦЭМ!$D$10+'СЕТ СН'!$I$6-'СЕТ СН'!$I$23</f>
        <v>1962.22927628</v>
      </c>
      <c r="V128" s="36">
        <f>SUMIFS(СВЦЭМ!$D$39:$D$782,СВЦЭМ!$A$39:$A$782,$A128,СВЦЭМ!$B$39:$B$782,V$119)+'СЕТ СН'!$I$11+СВЦЭМ!$D$10+'СЕТ СН'!$I$6-'СЕТ СН'!$I$23</f>
        <v>1934.3531965300001</v>
      </c>
      <c r="W128" s="36">
        <f>SUMIFS(СВЦЭМ!$D$39:$D$782,СВЦЭМ!$A$39:$A$782,$A128,СВЦЭМ!$B$39:$B$782,W$119)+'СЕТ СН'!$I$11+СВЦЭМ!$D$10+'СЕТ СН'!$I$6-'СЕТ СН'!$I$23</f>
        <v>1972.58221781</v>
      </c>
      <c r="X128" s="36">
        <f>SUMIFS(СВЦЭМ!$D$39:$D$782,СВЦЭМ!$A$39:$A$782,$A128,СВЦЭМ!$B$39:$B$782,X$119)+'СЕТ СН'!$I$11+СВЦЭМ!$D$10+'СЕТ СН'!$I$6-'СЕТ СН'!$I$23</f>
        <v>1982.53679784</v>
      </c>
      <c r="Y128" s="36">
        <f>SUMIFS(СВЦЭМ!$D$39:$D$782,СВЦЭМ!$A$39:$A$782,$A128,СВЦЭМ!$B$39:$B$782,Y$119)+'СЕТ СН'!$I$11+СВЦЭМ!$D$10+'СЕТ СН'!$I$6-'СЕТ СН'!$I$23</f>
        <v>2150.4624568999998</v>
      </c>
    </row>
    <row r="129" spans="1:25" ht="15.75" x14ac:dyDescent="0.2">
      <c r="A129" s="35">
        <f t="shared" si="3"/>
        <v>45087</v>
      </c>
      <c r="B129" s="36">
        <f>SUMIFS(СВЦЭМ!$D$39:$D$782,СВЦЭМ!$A$39:$A$782,$A129,СВЦЭМ!$B$39:$B$782,B$119)+'СЕТ СН'!$I$11+СВЦЭМ!$D$10+'СЕТ СН'!$I$6-'СЕТ СН'!$I$23</f>
        <v>2162.11644523</v>
      </c>
      <c r="C129" s="36">
        <f>SUMIFS(СВЦЭМ!$D$39:$D$782,СВЦЭМ!$A$39:$A$782,$A129,СВЦЭМ!$B$39:$B$782,C$119)+'СЕТ СН'!$I$11+СВЦЭМ!$D$10+'СЕТ СН'!$I$6-'СЕТ СН'!$I$23</f>
        <v>2196.72337255</v>
      </c>
      <c r="D129" s="36">
        <f>SUMIFS(СВЦЭМ!$D$39:$D$782,СВЦЭМ!$A$39:$A$782,$A129,СВЦЭМ!$B$39:$B$782,D$119)+'СЕТ СН'!$I$11+СВЦЭМ!$D$10+'СЕТ СН'!$I$6-'СЕТ СН'!$I$23</f>
        <v>2253.0846635400003</v>
      </c>
      <c r="E129" s="36">
        <f>SUMIFS(СВЦЭМ!$D$39:$D$782,СВЦЭМ!$A$39:$A$782,$A129,СВЦЭМ!$B$39:$B$782,E$119)+'СЕТ СН'!$I$11+СВЦЭМ!$D$10+'СЕТ СН'!$I$6-'СЕТ СН'!$I$23</f>
        <v>2281.97832049</v>
      </c>
      <c r="F129" s="36">
        <f>SUMIFS(СВЦЭМ!$D$39:$D$782,СВЦЭМ!$A$39:$A$782,$A129,СВЦЭМ!$B$39:$B$782,F$119)+'СЕТ СН'!$I$11+СВЦЭМ!$D$10+'СЕТ СН'!$I$6-'СЕТ СН'!$I$23</f>
        <v>2307.2740190100003</v>
      </c>
      <c r="G129" s="36">
        <f>SUMIFS(СВЦЭМ!$D$39:$D$782,СВЦЭМ!$A$39:$A$782,$A129,СВЦЭМ!$B$39:$B$782,G$119)+'СЕТ СН'!$I$11+СВЦЭМ!$D$10+'СЕТ СН'!$I$6-'СЕТ СН'!$I$23</f>
        <v>2307.4046027300001</v>
      </c>
      <c r="H129" s="36">
        <f>SUMIFS(СВЦЭМ!$D$39:$D$782,СВЦЭМ!$A$39:$A$782,$A129,СВЦЭМ!$B$39:$B$782,H$119)+'СЕТ СН'!$I$11+СВЦЭМ!$D$10+'СЕТ СН'!$I$6-'СЕТ СН'!$I$23</f>
        <v>2206.4442691900003</v>
      </c>
      <c r="I129" s="36">
        <f>SUMIFS(СВЦЭМ!$D$39:$D$782,СВЦЭМ!$A$39:$A$782,$A129,СВЦЭМ!$B$39:$B$782,I$119)+'СЕТ СН'!$I$11+СВЦЭМ!$D$10+'СЕТ СН'!$I$6-'СЕТ СН'!$I$23</f>
        <v>2199.0006104499998</v>
      </c>
      <c r="J129" s="36">
        <f>SUMIFS(СВЦЭМ!$D$39:$D$782,СВЦЭМ!$A$39:$A$782,$A129,СВЦЭМ!$B$39:$B$782,J$119)+'СЕТ СН'!$I$11+СВЦЭМ!$D$10+'СЕТ СН'!$I$6-'СЕТ СН'!$I$23</f>
        <v>2109.14231664</v>
      </c>
      <c r="K129" s="36">
        <f>SUMIFS(СВЦЭМ!$D$39:$D$782,СВЦЭМ!$A$39:$A$782,$A129,СВЦЭМ!$B$39:$B$782,K$119)+'СЕТ СН'!$I$11+СВЦЭМ!$D$10+'СЕТ СН'!$I$6-'СЕТ СН'!$I$23</f>
        <v>2026.8243164800001</v>
      </c>
      <c r="L129" s="36">
        <f>SUMIFS(СВЦЭМ!$D$39:$D$782,СВЦЭМ!$A$39:$A$782,$A129,СВЦЭМ!$B$39:$B$782,L$119)+'СЕТ СН'!$I$11+СВЦЭМ!$D$10+'СЕТ СН'!$I$6-'СЕТ СН'!$I$23</f>
        <v>1992.7703425</v>
      </c>
      <c r="M129" s="36">
        <f>SUMIFS(СВЦЭМ!$D$39:$D$782,СВЦЭМ!$A$39:$A$782,$A129,СВЦЭМ!$B$39:$B$782,M$119)+'СЕТ СН'!$I$11+СВЦЭМ!$D$10+'СЕТ СН'!$I$6-'СЕТ СН'!$I$23</f>
        <v>1979.6092178399999</v>
      </c>
      <c r="N129" s="36">
        <f>SUMIFS(СВЦЭМ!$D$39:$D$782,СВЦЭМ!$A$39:$A$782,$A129,СВЦЭМ!$B$39:$B$782,N$119)+'СЕТ СН'!$I$11+СВЦЭМ!$D$10+'СЕТ СН'!$I$6-'СЕТ СН'!$I$23</f>
        <v>1991.528906</v>
      </c>
      <c r="O129" s="36">
        <f>SUMIFS(СВЦЭМ!$D$39:$D$782,СВЦЭМ!$A$39:$A$782,$A129,СВЦЭМ!$B$39:$B$782,O$119)+'СЕТ СН'!$I$11+СВЦЭМ!$D$10+'СЕТ СН'!$I$6-'СЕТ СН'!$I$23</f>
        <v>2003.4284658500001</v>
      </c>
      <c r="P129" s="36">
        <f>SUMIFS(СВЦЭМ!$D$39:$D$782,СВЦЭМ!$A$39:$A$782,$A129,СВЦЭМ!$B$39:$B$782,P$119)+'СЕТ СН'!$I$11+СВЦЭМ!$D$10+'СЕТ СН'!$I$6-'СЕТ СН'!$I$23</f>
        <v>2009.4116229700001</v>
      </c>
      <c r="Q129" s="36">
        <f>SUMIFS(СВЦЭМ!$D$39:$D$782,СВЦЭМ!$A$39:$A$782,$A129,СВЦЭМ!$B$39:$B$782,Q$119)+'СЕТ СН'!$I$11+СВЦЭМ!$D$10+'СЕТ СН'!$I$6-'СЕТ СН'!$I$23</f>
        <v>2031.5212750999999</v>
      </c>
      <c r="R129" s="36">
        <f>SUMIFS(СВЦЭМ!$D$39:$D$782,СВЦЭМ!$A$39:$A$782,$A129,СВЦЭМ!$B$39:$B$782,R$119)+'СЕТ СН'!$I$11+СВЦЭМ!$D$10+'СЕТ СН'!$I$6-'СЕТ СН'!$I$23</f>
        <v>2024.8555050299999</v>
      </c>
      <c r="S129" s="36">
        <f>SUMIFS(СВЦЭМ!$D$39:$D$782,СВЦЭМ!$A$39:$A$782,$A129,СВЦЭМ!$B$39:$B$782,S$119)+'СЕТ СН'!$I$11+СВЦЭМ!$D$10+'СЕТ СН'!$I$6-'СЕТ СН'!$I$23</f>
        <v>2003.46983112</v>
      </c>
      <c r="T129" s="36">
        <f>SUMIFS(СВЦЭМ!$D$39:$D$782,СВЦЭМ!$A$39:$A$782,$A129,СВЦЭМ!$B$39:$B$782,T$119)+'СЕТ СН'!$I$11+СВЦЭМ!$D$10+'СЕТ СН'!$I$6-'СЕТ СН'!$I$23</f>
        <v>1992.98545347</v>
      </c>
      <c r="U129" s="36">
        <f>SUMIFS(СВЦЭМ!$D$39:$D$782,СВЦЭМ!$A$39:$A$782,$A129,СВЦЭМ!$B$39:$B$782,U$119)+'СЕТ СН'!$I$11+СВЦЭМ!$D$10+'СЕТ СН'!$I$6-'СЕТ СН'!$I$23</f>
        <v>1991.96261693</v>
      </c>
      <c r="V129" s="36">
        <f>SUMIFS(СВЦЭМ!$D$39:$D$782,СВЦЭМ!$A$39:$A$782,$A129,СВЦЭМ!$B$39:$B$782,V$119)+'СЕТ СН'!$I$11+СВЦЭМ!$D$10+'СЕТ СН'!$I$6-'СЕТ СН'!$I$23</f>
        <v>1977.5030915499999</v>
      </c>
      <c r="W129" s="36">
        <f>SUMIFS(СВЦЭМ!$D$39:$D$782,СВЦЭМ!$A$39:$A$782,$A129,СВЦЭМ!$B$39:$B$782,W$119)+'СЕТ СН'!$I$11+СВЦЭМ!$D$10+'СЕТ СН'!$I$6-'СЕТ СН'!$I$23</f>
        <v>1947.6491287700001</v>
      </c>
      <c r="X129" s="36">
        <f>SUMIFS(СВЦЭМ!$D$39:$D$782,СВЦЭМ!$A$39:$A$782,$A129,СВЦЭМ!$B$39:$B$782,X$119)+'СЕТ СН'!$I$11+СВЦЭМ!$D$10+'СЕТ СН'!$I$6-'СЕТ СН'!$I$23</f>
        <v>1974.28798755</v>
      </c>
      <c r="Y129" s="36">
        <f>SUMIFS(СВЦЭМ!$D$39:$D$782,СВЦЭМ!$A$39:$A$782,$A129,СВЦЭМ!$B$39:$B$782,Y$119)+'СЕТ СН'!$I$11+СВЦЭМ!$D$10+'СЕТ СН'!$I$6-'СЕТ СН'!$I$23</f>
        <v>2056.2731918199997</v>
      </c>
    </row>
    <row r="130" spans="1:25" ht="15.75" x14ac:dyDescent="0.2">
      <c r="A130" s="35">
        <f t="shared" si="3"/>
        <v>45088</v>
      </c>
      <c r="B130" s="36">
        <f>SUMIFS(СВЦЭМ!$D$39:$D$782,СВЦЭМ!$A$39:$A$782,$A130,СВЦЭМ!$B$39:$B$782,B$119)+'СЕТ СН'!$I$11+СВЦЭМ!$D$10+'СЕТ СН'!$I$6-'СЕТ СН'!$I$23</f>
        <v>2128.37892633</v>
      </c>
      <c r="C130" s="36">
        <f>SUMIFS(СВЦЭМ!$D$39:$D$782,СВЦЭМ!$A$39:$A$782,$A130,СВЦЭМ!$B$39:$B$782,C$119)+'СЕТ СН'!$I$11+СВЦЭМ!$D$10+'СЕТ СН'!$I$6-'СЕТ СН'!$I$23</f>
        <v>2173.4497910199998</v>
      </c>
      <c r="D130" s="36">
        <f>SUMIFS(СВЦЭМ!$D$39:$D$782,СВЦЭМ!$A$39:$A$782,$A130,СВЦЭМ!$B$39:$B$782,D$119)+'СЕТ СН'!$I$11+СВЦЭМ!$D$10+'СЕТ СН'!$I$6-'СЕТ СН'!$I$23</f>
        <v>2244.4075163899997</v>
      </c>
      <c r="E130" s="36">
        <f>SUMIFS(СВЦЭМ!$D$39:$D$782,СВЦЭМ!$A$39:$A$782,$A130,СВЦЭМ!$B$39:$B$782,E$119)+'СЕТ СН'!$I$11+СВЦЭМ!$D$10+'СЕТ СН'!$I$6-'СЕТ СН'!$I$23</f>
        <v>2251.1111437500003</v>
      </c>
      <c r="F130" s="36">
        <f>SUMIFS(СВЦЭМ!$D$39:$D$782,СВЦЭМ!$A$39:$A$782,$A130,СВЦЭМ!$B$39:$B$782,F$119)+'СЕТ СН'!$I$11+СВЦЭМ!$D$10+'СЕТ СН'!$I$6-'СЕТ СН'!$I$23</f>
        <v>2252.55632603</v>
      </c>
      <c r="G130" s="36">
        <f>SUMIFS(СВЦЭМ!$D$39:$D$782,СВЦЭМ!$A$39:$A$782,$A130,СВЦЭМ!$B$39:$B$782,G$119)+'СЕТ СН'!$I$11+СВЦЭМ!$D$10+'СЕТ СН'!$I$6-'СЕТ СН'!$I$23</f>
        <v>2247.57347205</v>
      </c>
      <c r="H130" s="36">
        <f>SUMIFS(СВЦЭМ!$D$39:$D$782,СВЦЭМ!$A$39:$A$782,$A130,СВЦЭМ!$B$39:$B$782,H$119)+'СЕТ СН'!$I$11+СВЦЭМ!$D$10+'СЕТ СН'!$I$6-'СЕТ СН'!$I$23</f>
        <v>2160.1479919900003</v>
      </c>
      <c r="I130" s="36">
        <f>SUMIFS(СВЦЭМ!$D$39:$D$782,СВЦЭМ!$A$39:$A$782,$A130,СВЦЭМ!$B$39:$B$782,I$119)+'СЕТ СН'!$I$11+СВЦЭМ!$D$10+'СЕТ СН'!$I$6-'СЕТ СН'!$I$23</f>
        <v>2102.5652632199999</v>
      </c>
      <c r="J130" s="36">
        <f>SUMIFS(СВЦЭМ!$D$39:$D$782,СВЦЭМ!$A$39:$A$782,$A130,СВЦЭМ!$B$39:$B$782,J$119)+'СЕТ СН'!$I$11+СВЦЭМ!$D$10+'СЕТ СН'!$I$6-'СЕТ СН'!$I$23</f>
        <v>2043.5652657200001</v>
      </c>
      <c r="K130" s="36">
        <f>SUMIFS(СВЦЭМ!$D$39:$D$782,СВЦЭМ!$A$39:$A$782,$A130,СВЦЭМ!$B$39:$B$782,K$119)+'СЕТ СН'!$I$11+СВЦЭМ!$D$10+'СЕТ СН'!$I$6-'СЕТ СН'!$I$23</f>
        <v>1954.8845569699999</v>
      </c>
      <c r="L130" s="36">
        <f>SUMIFS(СВЦЭМ!$D$39:$D$782,СВЦЭМ!$A$39:$A$782,$A130,СВЦЭМ!$B$39:$B$782,L$119)+'СЕТ СН'!$I$11+СВЦЭМ!$D$10+'СЕТ СН'!$I$6-'СЕТ СН'!$I$23</f>
        <v>1961.92111211</v>
      </c>
      <c r="M130" s="36">
        <f>SUMIFS(СВЦЭМ!$D$39:$D$782,СВЦЭМ!$A$39:$A$782,$A130,СВЦЭМ!$B$39:$B$782,M$119)+'СЕТ СН'!$I$11+СВЦЭМ!$D$10+'СЕТ СН'!$I$6-'СЕТ СН'!$I$23</f>
        <v>1965.2752430400001</v>
      </c>
      <c r="N130" s="36">
        <f>SUMIFS(СВЦЭМ!$D$39:$D$782,СВЦЭМ!$A$39:$A$782,$A130,СВЦЭМ!$B$39:$B$782,N$119)+'СЕТ СН'!$I$11+СВЦЭМ!$D$10+'СЕТ СН'!$I$6-'СЕТ СН'!$I$23</f>
        <v>1974.6065116699999</v>
      </c>
      <c r="O130" s="36">
        <f>SUMIFS(СВЦЭМ!$D$39:$D$782,СВЦЭМ!$A$39:$A$782,$A130,СВЦЭМ!$B$39:$B$782,O$119)+'СЕТ СН'!$I$11+СВЦЭМ!$D$10+'СЕТ СН'!$I$6-'СЕТ СН'!$I$23</f>
        <v>1980.2997848699999</v>
      </c>
      <c r="P130" s="36">
        <f>SUMIFS(СВЦЭМ!$D$39:$D$782,СВЦЭМ!$A$39:$A$782,$A130,СВЦЭМ!$B$39:$B$782,P$119)+'СЕТ СН'!$I$11+СВЦЭМ!$D$10+'СЕТ СН'!$I$6-'СЕТ СН'!$I$23</f>
        <v>1988.0179665600001</v>
      </c>
      <c r="Q130" s="36">
        <f>SUMIFS(СВЦЭМ!$D$39:$D$782,СВЦЭМ!$A$39:$A$782,$A130,СВЦЭМ!$B$39:$B$782,Q$119)+'СЕТ СН'!$I$11+СВЦЭМ!$D$10+'СЕТ СН'!$I$6-'СЕТ СН'!$I$23</f>
        <v>1991.33701855</v>
      </c>
      <c r="R130" s="36">
        <f>SUMIFS(СВЦЭМ!$D$39:$D$782,СВЦЭМ!$A$39:$A$782,$A130,СВЦЭМ!$B$39:$B$782,R$119)+'СЕТ СН'!$I$11+СВЦЭМ!$D$10+'СЕТ СН'!$I$6-'СЕТ СН'!$I$23</f>
        <v>1983.95038378</v>
      </c>
      <c r="S130" s="36">
        <f>SUMIFS(СВЦЭМ!$D$39:$D$782,СВЦЭМ!$A$39:$A$782,$A130,СВЦЭМ!$B$39:$B$782,S$119)+'СЕТ СН'!$I$11+СВЦЭМ!$D$10+'СЕТ СН'!$I$6-'СЕТ СН'!$I$23</f>
        <v>1972.35032583</v>
      </c>
      <c r="T130" s="36">
        <f>SUMIFS(СВЦЭМ!$D$39:$D$782,СВЦЭМ!$A$39:$A$782,$A130,СВЦЭМ!$B$39:$B$782,T$119)+'СЕТ СН'!$I$11+СВЦЭМ!$D$10+'СЕТ СН'!$I$6-'СЕТ СН'!$I$23</f>
        <v>1973.2934416000001</v>
      </c>
      <c r="U130" s="36">
        <f>SUMIFS(СВЦЭМ!$D$39:$D$782,СВЦЭМ!$A$39:$A$782,$A130,СВЦЭМ!$B$39:$B$782,U$119)+'СЕТ СН'!$I$11+СВЦЭМ!$D$10+'СЕТ СН'!$I$6-'СЕТ СН'!$I$23</f>
        <v>1967.2331772299999</v>
      </c>
      <c r="V130" s="36">
        <f>SUMIFS(СВЦЭМ!$D$39:$D$782,СВЦЭМ!$A$39:$A$782,$A130,СВЦЭМ!$B$39:$B$782,V$119)+'СЕТ СН'!$I$11+СВЦЭМ!$D$10+'СЕТ СН'!$I$6-'СЕТ СН'!$I$23</f>
        <v>1961.7834410099999</v>
      </c>
      <c r="W130" s="36">
        <f>SUMIFS(СВЦЭМ!$D$39:$D$782,СВЦЭМ!$A$39:$A$782,$A130,СВЦЭМ!$B$39:$B$782,W$119)+'СЕТ СН'!$I$11+СВЦЭМ!$D$10+'СЕТ СН'!$I$6-'СЕТ СН'!$I$23</f>
        <v>1947.7484354400001</v>
      </c>
      <c r="X130" s="36">
        <f>SUMIFS(СВЦЭМ!$D$39:$D$782,СВЦЭМ!$A$39:$A$782,$A130,СВЦЭМ!$B$39:$B$782,X$119)+'СЕТ СН'!$I$11+СВЦЭМ!$D$10+'СЕТ СН'!$I$6-'СЕТ СН'!$I$23</f>
        <v>1965.5666936699999</v>
      </c>
      <c r="Y130" s="36">
        <f>SUMIFS(СВЦЭМ!$D$39:$D$782,СВЦЭМ!$A$39:$A$782,$A130,СВЦЭМ!$B$39:$B$782,Y$119)+'СЕТ СН'!$I$11+СВЦЭМ!$D$10+'СЕТ СН'!$I$6-'СЕТ СН'!$I$23</f>
        <v>2043.68096646</v>
      </c>
    </row>
    <row r="131" spans="1:25" ht="15.75" x14ac:dyDescent="0.2">
      <c r="A131" s="35">
        <f t="shared" si="3"/>
        <v>45089</v>
      </c>
      <c r="B131" s="36">
        <f>SUMIFS(СВЦЭМ!$D$39:$D$782,СВЦЭМ!$A$39:$A$782,$A131,СВЦЭМ!$B$39:$B$782,B$119)+'СЕТ СН'!$I$11+СВЦЭМ!$D$10+'СЕТ СН'!$I$6-'СЕТ СН'!$I$23</f>
        <v>2282.8357366099999</v>
      </c>
      <c r="C131" s="36">
        <f>SUMIFS(СВЦЭМ!$D$39:$D$782,СВЦЭМ!$A$39:$A$782,$A131,СВЦЭМ!$B$39:$B$782,C$119)+'СЕТ СН'!$I$11+СВЦЭМ!$D$10+'СЕТ СН'!$I$6-'СЕТ СН'!$I$23</f>
        <v>2318.30007402</v>
      </c>
      <c r="D131" s="36">
        <f>SUMIFS(СВЦЭМ!$D$39:$D$782,СВЦЭМ!$A$39:$A$782,$A131,СВЦЭМ!$B$39:$B$782,D$119)+'СЕТ СН'!$I$11+СВЦЭМ!$D$10+'СЕТ СН'!$I$6-'СЕТ СН'!$I$23</f>
        <v>2386.80016346</v>
      </c>
      <c r="E131" s="36">
        <f>SUMIFS(СВЦЭМ!$D$39:$D$782,СВЦЭМ!$A$39:$A$782,$A131,СВЦЭМ!$B$39:$B$782,E$119)+'СЕТ СН'!$I$11+СВЦЭМ!$D$10+'СЕТ СН'!$I$6-'СЕТ СН'!$I$23</f>
        <v>2372.6896787000001</v>
      </c>
      <c r="F131" s="36">
        <f>SUMIFS(СВЦЭМ!$D$39:$D$782,СВЦЭМ!$A$39:$A$782,$A131,СВЦЭМ!$B$39:$B$782,F$119)+'СЕТ СН'!$I$11+СВЦЭМ!$D$10+'СЕТ СН'!$I$6-'СЕТ СН'!$I$23</f>
        <v>2368.7365125900001</v>
      </c>
      <c r="G131" s="36">
        <f>SUMIFS(СВЦЭМ!$D$39:$D$782,СВЦЭМ!$A$39:$A$782,$A131,СВЦЭМ!$B$39:$B$782,G$119)+'СЕТ СН'!$I$11+СВЦЭМ!$D$10+'СЕТ СН'!$I$6-'СЕТ СН'!$I$23</f>
        <v>2360.3999977499998</v>
      </c>
      <c r="H131" s="36">
        <f>SUMIFS(СВЦЭМ!$D$39:$D$782,СВЦЭМ!$A$39:$A$782,$A131,СВЦЭМ!$B$39:$B$782,H$119)+'СЕТ СН'!$I$11+СВЦЭМ!$D$10+'СЕТ СН'!$I$6-'СЕТ СН'!$I$23</f>
        <v>2242.9848268599999</v>
      </c>
      <c r="I131" s="36">
        <f>SUMIFS(СВЦЭМ!$D$39:$D$782,СВЦЭМ!$A$39:$A$782,$A131,СВЦЭМ!$B$39:$B$782,I$119)+'СЕТ СН'!$I$11+СВЦЭМ!$D$10+'СЕТ СН'!$I$6-'СЕТ СН'!$I$23</f>
        <v>2176.5494645899998</v>
      </c>
      <c r="J131" s="36">
        <f>SUMIFS(СВЦЭМ!$D$39:$D$782,СВЦЭМ!$A$39:$A$782,$A131,СВЦЭМ!$B$39:$B$782,J$119)+'СЕТ СН'!$I$11+СВЦЭМ!$D$10+'СЕТ СН'!$I$6-'СЕТ СН'!$I$23</f>
        <v>2052.6348109600003</v>
      </c>
      <c r="K131" s="36">
        <f>SUMIFS(СВЦЭМ!$D$39:$D$782,СВЦЭМ!$A$39:$A$782,$A131,СВЦЭМ!$B$39:$B$782,K$119)+'СЕТ СН'!$I$11+СВЦЭМ!$D$10+'СЕТ СН'!$I$6-'СЕТ СН'!$I$23</f>
        <v>2029.02008596</v>
      </c>
      <c r="L131" s="36">
        <f>SUMIFS(СВЦЭМ!$D$39:$D$782,СВЦЭМ!$A$39:$A$782,$A131,СВЦЭМ!$B$39:$B$782,L$119)+'СЕТ СН'!$I$11+СВЦЭМ!$D$10+'СЕТ СН'!$I$6-'СЕТ СН'!$I$23</f>
        <v>2012.9100784100001</v>
      </c>
      <c r="M131" s="36">
        <f>SUMIFS(СВЦЭМ!$D$39:$D$782,СВЦЭМ!$A$39:$A$782,$A131,СВЦЭМ!$B$39:$B$782,M$119)+'СЕТ СН'!$I$11+СВЦЭМ!$D$10+'СЕТ СН'!$I$6-'СЕТ СН'!$I$23</f>
        <v>2052.75787545</v>
      </c>
      <c r="N131" s="36">
        <f>SUMIFS(СВЦЭМ!$D$39:$D$782,СВЦЭМ!$A$39:$A$782,$A131,СВЦЭМ!$B$39:$B$782,N$119)+'СЕТ СН'!$I$11+СВЦЭМ!$D$10+'СЕТ СН'!$I$6-'СЕТ СН'!$I$23</f>
        <v>2086.3833660400001</v>
      </c>
      <c r="O131" s="36">
        <f>SUMIFS(СВЦЭМ!$D$39:$D$782,СВЦЭМ!$A$39:$A$782,$A131,СВЦЭМ!$B$39:$B$782,O$119)+'СЕТ СН'!$I$11+СВЦЭМ!$D$10+'СЕТ СН'!$I$6-'СЕТ СН'!$I$23</f>
        <v>2117.40373284</v>
      </c>
      <c r="P131" s="36">
        <f>SUMIFS(СВЦЭМ!$D$39:$D$782,СВЦЭМ!$A$39:$A$782,$A131,СВЦЭМ!$B$39:$B$782,P$119)+'СЕТ СН'!$I$11+СВЦЭМ!$D$10+'СЕТ СН'!$I$6-'СЕТ СН'!$I$23</f>
        <v>2133.6751553399999</v>
      </c>
      <c r="Q131" s="36">
        <f>SUMIFS(СВЦЭМ!$D$39:$D$782,СВЦЭМ!$A$39:$A$782,$A131,СВЦЭМ!$B$39:$B$782,Q$119)+'СЕТ СН'!$I$11+СВЦЭМ!$D$10+'СЕТ СН'!$I$6-'СЕТ СН'!$I$23</f>
        <v>2152.7939390700003</v>
      </c>
      <c r="R131" s="36">
        <f>SUMIFS(СВЦЭМ!$D$39:$D$782,СВЦЭМ!$A$39:$A$782,$A131,СВЦЭМ!$B$39:$B$782,R$119)+'СЕТ СН'!$I$11+СВЦЭМ!$D$10+'СЕТ СН'!$I$6-'СЕТ СН'!$I$23</f>
        <v>2116.62989242</v>
      </c>
      <c r="S131" s="36">
        <f>SUMIFS(СВЦЭМ!$D$39:$D$782,СВЦЭМ!$A$39:$A$782,$A131,СВЦЭМ!$B$39:$B$782,S$119)+'СЕТ СН'!$I$11+СВЦЭМ!$D$10+'СЕТ СН'!$I$6-'СЕТ СН'!$I$23</f>
        <v>2095.58140465</v>
      </c>
      <c r="T131" s="36">
        <f>SUMIFS(СВЦЭМ!$D$39:$D$782,СВЦЭМ!$A$39:$A$782,$A131,СВЦЭМ!$B$39:$B$782,T$119)+'СЕТ СН'!$I$11+СВЦЭМ!$D$10+'СЕТ СН'!$I$6-'СЕТ СН'!$I$23</f>
        <v>2105.41421876</v>
      </c>
      <c r="U131" s="36">
        <f>SUMIFS(СВЦЭМ!$D$39:$D$782,СВЦЭМ!$A$39:$A$782,$A131,СВЦЭМ!$B$39:$B$782,U$119)+'СЕТ СН'!$I$11+СВЦЭМ!$D$10+'СЕТ СН'!$I$6-'СЕТ СН'!$I$23</f>
        <v>2031.4163597500001</v>
      </c>
      <c r="V131" s="36">
        <f>SUMIFS(СВЦЭМ!$D$39:$D$782,СВЦЭМ!$A$39:$A$782,$A131,СВЦЭМ!$B$39:$B$782,V$119)+'СЕТ СН'!$I$11+СВЦЭМ!$D$10+'СЕТ СН'!$I$6-'СЕТ СН'!$I$23</f>
        <v>1992.2650430200001</v>
      </c>
      <c r="W131" s="36">
        <f>SUMIFS(СВЦЭМ!$D$39:$D$782,СВЦЭМ!$A$39:$A$782,$A131,СВЦЭМ!$B$39:$B$782,W$119)+'СЕТ СН'!$I$11+СВЦЭМ!$D$10+'СЕТ СН'!$I$6-'СЕТ СН'!$I$23</f>
        <v>2000.77481489</v>
      </c>
      <c r="X131" s="36">
        <f>SUMIFS(СВЦЭМ!$D$39:$D$782,СВЦЭМ!$A$39:$A$782,$A131,СВЦЭМ!$B$39:$B$782,X$119)+'СЕТ СН'!$I$11+СВЦЭМ!$D$10+'СЕТ СН'!$I$6-'СЕТ СН'!$I$23</f>
        <v>2070.73401328</v>
      </c>
      <c r="Y131" s="36">
        <f>SUMIFS(СВЦЭМ!$D$39:$D$782,СВЦЭМ!$A$39:$A$782,$A131,СВЦЭМ!$B$39:$B$782,Y$119)+'СЕТ СН'!$I$11+СВЦЭМ!$D$10+'СЕТ СН'!$I$6-'СЕТ СН'!$I$23</f>
        <v>2137.8935448900002</v>
      </c>
    </row>
    <row r="132" spans="1:25" ht="15.75" x14ac:dyDescent="0.2">
      <c r="A132" s="35">
        <f t="shared" si="3"/>
        <v>45090</v>
      </c>
      <c r="B132" s="36">
        <f>SUMIFS(СВЦЭМ!$D$39:$D$782,СВЦЭМ!$A$39:$A$782,$A132,СВЦЭМ!$B$39:$B$782,B$119)+'СЕТ СН'!$I$11+СВЦЭМ!$D$10+'СЕТ СН'!$I$6-'СЕТ СН'!$I$23</f>
        <v>2200.6823089999998</v>
      </c>
      <c r="C132" s="36">
        <f>SUMIFS(СВЦЭМ!$D$39:$D$782,СВЦЭМ!$A$39:$A$782,$A132,СВЦЭМ!$B$39:$B$782,C$119)+'СЕТ СН'!$I$11+СВЦЭМ!$D$10+'СЕТ СН'!$I$6-'СЕТ СН'!$I$23</f>
        <v>2231.9808008700002</v>
      </c>
      <c r="D132" s="36">
        <f>SUMIFS(СВЦЭМ!$D$39:$D$782,СВЦЭМ!$A$39:$A$782,$A132,СВЦЭМ!$B$39:$B$782,D$119)+'СЕТ СН'!$I$11+СВЦЭМ!$D$10+'СЕТ СН'!$I$6-'СЕТ СН'!$I$23</f>
        <v>2305.68300838</v>
      </c>
      <c r="E132" s="36">
        <f>SUMIFS(СВЦЭМ!$D$39:$D$782,СВЦЭМ!$A$39:$A$782,$A132,СВЦЭМ!$B$39:$B$782,E$119)+'СЕТ СН'!$I$11+СВЦЭМ!$D$10+'СЕТ СН'!$I$6-'СЕТ СН'!$I$23</f>
        <v>2294.1000383299997</v>
      </c>
      <c r="F132" s="36">
        <f>SUMIFS(СВЦЭМ!$D$39:$D$782,СВЦЭМ!$A$39:$A$782,$A132,СВЦЭМ!$B$39:$B$782,F$119)+'СЕТ СН'!$I$11+СВЦЭМ!$D$10+'СЕТ СН'!$I$6-'СЕТ СН'!$I$23</f>
        <v>2287.4015416699999</v>
      </c>
      <c r="G132" s="36">
        <f>SUMIFS(СВЦЭМ!$D$39:$D$782,СВЦЭМ!$A$39:$A$782,$A132,СВЦЭМ!$B$39:$B$782,G$119)+'СЕТ СН'!$I$11+СВЦЭМ!$D$10+'СЕТ СН'!$I$6-'СЕТ СН'!$I$23</f>
        <v>2351.5160324099998</v>
      </c>
      <c r="H132" s="36">
        <f>SUMIFS(СВЦЭМ!$D$39:$D$782,СВЦЭМ!$A$39:$A$782,$A132,СВЦЭМ!$B$39:$B$782,H$119)+'СЕТ СН'!$I$11+СВЦЭМ!$D$10+'СЕТ СН'!$I$6-'СЕТ СН'!$I$23</f>
        <v>2262.1013661400002</v>
      </c>
      <c r="I132" s="36">
        <f>SUMIFS(СВЦЭМ!$D$39:$D$782,СВЦЭМ!$A$39:$A$782,$A132,СВЦЭМ!$B$39:$B$782,I$119)+'СЕТ СН'!$I$11+СВЦЭМ!$D$10+'СЕТ СН'!$I$6-'СЕТ СН'!$I$23</f>
        <v>2228.2195955100001</v>
      </c>
      <c r="J132" s="36">
        <f>SUMIFS(СВЦЭМ!$D$39:$D$782,СВЦЭМ!$A$39:$A$782,$A132,СВЦЭМ!$B$39:$B$782,J$119)+'СЕТ СН'!$I$11+СВЦЭМ!$D$10+'СЕТ СН'!$I$6-'СЕТ СН'!$I$23</f>
        <v>2159.6677810800002</v>
      </c>
      <c r="K132" s="36">
        <f>SUMIFS(СВЦЭМ!$D$39:$D$782,СВЦЭМ!$A$39:$A$782,$A132,СВЦЭМ!$B$39:$B$782,K$119)+'СЕТ СН'!$I$11+СВЦЭМ!$D$10+'СЕТ СН'!$I$6-'СЕТ СН'!$I$23</f>
        <v>2085.7563300900001</v>
      </c>
      <c r="L132" s="36">
        <f>SUMIFS(СВЦЭМ!$D$39:$D$782,СВЦЭМ!$A$39:$A$782,$A132,СВЦЭМ!$B$39:$B$782,L$119)+'СЕТ СН'!$I$11+СВЦЭМ!$D$10+'СЕТ СН'!$I$6-'СЕТ СН'!$I$23</f>
        <v>2102.0566998700001</v>
      </c>
      <c r="M132" s="36">
        <f>SUMIFS(СВЦЭМ!$D$39:$D$782,СВЦЭМ!$A$39:$A$782,$A132,СВЦЭМ!$B$39:$B$782,M$119)+'СЕТ СН'!$I$11+СВЦЭМ!$D$10+'СЕТ СН'!$I$6-'СЕТ СН'!$I$23</f>
        <v>2141.4389184500001</v>
      </c>
      <c r="N132" s="36">
        <f>SUMIFS(СВЦЭМ!$D$39:$D$782,СВЦЭМ!$A$39:$A$782,$A132,СВЦЭМ!$B$39:$B$782,N$119)+'СЕТ СН'!$I$11+СВЦЭМ!$D$10+'СЕТ СН'!$I$6-'СЕТ СН'!$I$23</f>
        <v>2203.4978217400003</v>
      </c>
      <c r="O132" s="36">
        <f>SUMIFS(СВЦЭМ!$D$39:$D$782,СВЦЭМ!$A$39:$A$782,$A132,СВЦЭМ!$B$39:$B$782,O$119)+'СЕТ СН'!$I$11+СВЦЭМ!$D$10+'СЕТ СН'!$I$6-'СЕТ СН'!$I$23</f>
        <v>2208.00154023</v>
      </c>
      <c r="P132" s="36">
        <f>SUMIFS(СВЦЭМ!$D$39:$D$782,СВЦЭМ!$A$39:$A$782,$A132,СВЦЭМ!$B$39:$B$782,P$119)+'СЕТ СН'!$I$11+СВЦЭМ!$D$10+'СЕТ СН'!$I$6-'СЕТ СН'!$I$23</f>
        <v>2235.8411152099998</v>
      </c>
      <c r="Q132" s="36">
        <f>SUMIFS(СВЦЭМ!$D$39:$D$782,СВЦЭМ!$A$39:$A$782,$A132,СВЦЭМ!$B$39:$B$782,Q$119)+'СЕТ СН'!$I$11+СВЦЭМ!$D$10+'СЕТ СН'!$I$6-'СЕТ СН'!$I$23</f>
        <v>2272.7999590600002</v>
      </c>
      <c r="R132" s="36">
        <f>SUMIFS(СВЦЭМ!$D$39:$D$782,СВЦЭМ!$A$39:$A$782,$A132,СВЦЭМ!$B$39:$B$782,R$119)+'СЕТ СН'!$I$11+СВЦЭМ!$D$10+'СЕТ СН'!$I$6-'СЕТ СН'!$I$23</f>
        <v>2238.7951612500001</v>
      </c>
      <c r="S132" s="36">
        <f>SUMIFS(СВЦЭМ!$D$39:$D$782,СВЦЭМ!$A$39:$A$782,$A132,СВЦЭМ!$B$39:$B$782,S$119)+'СЕТ СН'!$I$11+СВЦЭМ!$D$10+'СЕТ СН'!$I$6-'СЕТ СН'!$I$23</f>
        <v>2217.7934344</v>
      </c>
      <c r="T132" s="36">
        <f>SUMIFS(СВЦЭМ!$D$39:$D$782,СВЦЭМ!$A$39:$A$782,$A132,СВЦЭМ!$B$39:$B$782,T$119)+'СЕТ СН'!$I$11+СВЦЭМ!$D$10+'СЕТ СН'!$I$6-'СЕТ СН'!$I$23</f>
        <v>2192.77468533</v>
      </c>
      <c r="U132" s="36">
        <f>SUMIFS(СВЦЭМ!$D$39:$D$782,СВЦЭМ!$A$39:$A$782,$A132,СВЦЭМ!$B$39:$B$782,U$119)+'СЕТ СН'!$I$11+СВЦЭМ!$D$10+'СЕТ СН'!$I$6-'СЕТ СН'!$I$23</f>
        <v>2157.6634718</v>
      </c>
      <c r="V132" s="36">
        <f>SUMIFS(СВЦЭМ!$D$39:$D$782,СВЦЭМ!$A$39:$A$782,$A132,СВЦЭМ!$B$39:$B$782,V$119)+'СЕТ СН'!$I$11+СВЦЭМ!$D$10+'СЕТ СН'!$I$6-'СЕТ СН'!$I$23</f>
        <v>2140.7569479700001</v>
      </c>
      <c r="W132" s="36">
        <f>SUMIFS(СВЦЭМ!$D$39:$D$782,СВЦЭМ!$A$39:$A$782,$A132,СВЦЭМ!$B$39:$B$782,W$119)+'СЕТ СН'!$I$11+СВЦЭМ!$D$10+'СЕТ СН'!$I$6-'СЕТ СН'!$I$23</f>
        <v>2124.9181870399998</v>
      </c>
      <c r="X132" s="36">
        <f>SUMIFS(СВЦЭМ!$D$39:$D$782,СВЦЭМ!$A$39:$A$782,$A132,СВЦЭМ!$B$39:$B$782,X$119)+'СЕТ СН'!$I$11+СВЦЭМ!$D$10+'СЕТ СН'!$I$6-'СЕТ СН'!$I$23</f>
        <v>2172.9005215799998</v>
      </c>
      <c r="Y132" s="36">
        <f>SUMIFS(СВЦЭМ!$D$39:$D$782,СВЦЭМ!$A$39:$A$782,$A132,СВЦЭМ!$B$39:$B$782,Y$119)+'СЕТ СН'!$I$11+СВЦЭМ!$D$10+'СЕТ СН'!$I$6-'СЕТ СН'!$I$23</f>
        <v>2269.5609484199999</v>
      </c>
    </row>
    <row r="133" spans="1:25" ht="15.75" x14ac:dyDescent="0.2">
      <c r="A133" s="35">
        <f t="shared" si="3"/>
        <v>45091</v>
      </c>
      <c r="B133" s="36">
        <f>SUMIFS(СВЦЭМ!$D$39:$D$782,СВЦЭМ!$A$39:$A$782,$A133,СВЦЭМ!$B$39:$B$782,B$119)+'СЕТ СН'!$I$11+СВЦЭМ!$D$10+'СЕТ СН'!$I$6-'СЕТ СН'!$I$23</f>
        <v>2317.68405377</v>
      </c>
      <c r="C133" s="36">
        <f>SUMIFS(СВЦЭМ!$D$39:$D$782,СВЦЭМ!$A$39:$A$782,$A133,СВЦЭМ!$B$39:$B$782,C$119)+'СЕТ СН'!$I$11+СВЦЭМ!$D$10+'СЕТ СН'!$I$6-'СЕТ СН'!$I$23</f>
        <v>2400.8152829400001</v>
      </c>
      <c r="D133" s="36">
        <f>SUMIFS(СВЦЭМ!$D$39:$D$782,СВЦЭМ!$A$39:$A$782,$A133,СВЦЭМ!$B$39:$B$782,D$119)+'СЕТ СН'!$I$11+СВЦЭМ!$D$10+'СЕТ СН'!$I$6-'СЕТ СН'!$I$23</f>
        <v>2505.7105718600001</v>
      </c>
      <c r="E133" s="36">
        <f>SUMIFS(СВЦЭМ!$D$39:$D$782,СВЦЭМ!$A$39:$A$782,$A133,СВЦЭМ!$B$39:$B$782,E$119)+'СЕТ СН'!$I$11+СВЦЭМ!$D$10+'СЕТ СН'!$I$6-'СЕТ СН'!$I$23</f>
        <v>2515.6686660200003</v>
      </c>
      <c r="F133" s="36">
        <f>SUMIFS(СВЦЭМ!$D$39:$D$782,СВЦЭМ!$A$39:$A$782,$A133,СВЦЭМ!$B$39:$B$782,F$119)+'СЕТ СН'!$I$11+СВЦЭМ!$D$10+'СЕТ СН'!$I$6-'СЕТ СН'!$I$23</f>
        <v>2521.6455359700003</v>
      </c>
      <c r="G133" s="36">
        <f>SUMIFS(СВЦЭМ!$D$39:$D$782,СВЦЭМ!$A$39:$A$782,$A133,СВЦЭМ!$B$39:$B$782,G$119)+'СЕТ СН'!$I$11+СВЦЭМ!$D$10+'СЕТ СН'!$I$6-'СЕТ СН'!$I$23</f>
        <v>2508.0415475700001</v>
      </c>
      <c r="H133" s="36">
        <f>SUMIFS(СВЦЭМ!$D$39:$D$782,СВЦЭМ!$A$39:$A$782,$A133,СВЦЭМ!$B$39:$B$782,H$119)+'СЕТ СН'!$I$11+СВЦЭМ!$D$10+'СЕТ СН'!$I$6-'СЕТ СН'!$I$23</f>
        <v>2383.95964766</v>
      </c>
      <c r="I133" s="36">
        <f>SUMIFS(СВЦЭМ!$D$39:$D$782,СВЦЭМ!$A$39:$A$782,$A133,СВЦЭМ!$B$39:$B$782,I$119)+'СЕТ СН'!$I$11+СВЦЭМ!$D$10+'СЕТ СН'!$I$6-'СЕТ СН'!$I$23</f>
        <v>2283.1441925600002</v>
      </c>
      <c r="J133" s="36">
        <f>SUMIFS(СВЦЭМ!$D$39:$D$782,СВЦЭМ!$A$39:$A$782,$A133,СВЦЭМ!$B$39:$B$782,J$119)+'СЕТ СН'!$I$11+СВЦЭМ!$D$10+'СЕТ СН'!$I$6-'СЕТ СН'!$I$23</f>
        <v>2200.1190121899999</v>
      </c>
      <c r="K133" s="36">
        <f>SUMIFS(СВЦЭМ!$D$39:$D$782,СВЦЭМ!$A$39:$A$782,$A133,СВЦЭМ!$B$39:$B$782,K$119)+'СЕТ СН'!$I$11+СВЦЭМ!$D$10+'СЕТ СН'!$I$6-'СЕТ СН'!$I$23</f>
        <v>2184.9429642100004</v>
      </c>
      <c r="L133" s="36">
        <f>SUMIFS(СВЦЭМ!$D$39:$D$782,СВЦЭМ!$A$39:$A$782,$A133,СВЦЭМ!$B$39:$B$782,L$119)+'СЕТ СН'!$I$11+СВЦЭМ!$D$10+'СЕТ СН'!$I$6-'СЕТ СН'!$I$23</f>
        <v>2176.61223694</v>
      </c>
      <c r="M133" s="36">
        <f>SUMIFS(СВЦЭМ!$D$39:$D$782,СВЦЭМ!$A$39:$A$782,$A133,СВЦЭМ!$B$39:$B$782,M$119)+'СЕТ СН'!$I$11+СВЦЭМ!$D$10+'СЕТ СН'!$I$6-'СЕТ СН'!$I$23</f>
        <v>2214.54417044</v>
      </c>
      <c r="N133" s="36">
        <f>SUMIFS(СВЦЭМ!$D$39:$D$782,СВЦЭМ!$A$39:$A$782,$A133,СВЦЭМ!$B$39:$B$782,N$119)+'СЕТ СН'!$I$11+СВЦЭМ!$D$10+'СЕТ СН'!$I$6-'СЕТ СН'!$I$23</f>
        <v>2227.45709751</v>
      </c>
      <c r="O133" s="36">
        <f>SUMIFS(СВЦЭМ!$D$39:$D$782,СВЦЭМ!$A$39:$A$782,$A133,СВЦЭМ!$B$39:$B$782,O$119)+'СЕТ СН'!$I$11+СВЦЭМ!$D$10+'СЕТ СН'!$I$6-'СЕТ СН'!$I$23</f>
        <v>2219.52362494</v>
      </c>
      <c r="P133" s="36">
        <f>SUMIFS(СВЦЭМ!$D$39:$D$782,СВЦЭМ!$A$39:$A$782,$A133,СВЦЭМ!$B$39:$B$782,P$119)+'СЕТ СН'!$I$11+СВЦЭМ!$D$10+'СЕТ СН'!$I$6-'СЕТ СН'!$I$23</f>
        <v>2234.7224295300002</v>
      </c>
      <c r="Q133" s="36">
        <f>SUMIFS(СВЦЭМ!$D$39:$D$782,СВЦЭМ!$A$39:$A$782,$A133,СВЦЭМ!$B$39:$B$782,Q$119)+'СЕТ СН'!$I$11+СВЦЭМ!$D$10+'СЕТ СН'!$I$6-'СЕТ СН'!$I$23</f>
        <v>2247.7192467699997</v>
      </c>
      <c r="R133" s="36">
        <f>SUMIFS(СВЦЭМ!$D$39:$D$782,СВЦЭМ!$A$39:$A$782,$A133,СВЦЭМ!$B$39:$B$782,R$119)+'СЕТ СН'!$I$11+СВЦЭМ!$D$10+'СЕТ СН'!$I$6-'СЕТ СН'!$I$23</f>
        <v>2233.9535839600003</v>
      </c>
      <c r="S133" s="36">
        <f>SUMIFS(СВЦЭМ!$D$39:$D$782,СВЦЭМ!$A$39:$A$782,$A133,СВЦЭМ!$B$39:$B$782,S$119)+'СЕТ СН'!$I$11+СВЦЭМ!$D$10+'СЕТ СН'!$I$6-'СЕТ СН'!$I$23</f>
        <v>2225.8405449299999</v>
      </c>
      <c r="T133" s="36">
        <f>SUMIFS(СВЦЭМ!$D$39:$D$782,СВЦЭМ!$A$39:$A$782,$A133,СВЦЭМ!$B$39:$B$782,T$119)+'СЕТ СН'!$I$11+СВЦЭМ!$D$10+'СЕТ СН'!$I$6-'СЕТ СН'!$I$23</f>
        <v>2221.50228251</v>
      </c>
      <c r="U133" s="36">
        <f>SUMIFS(СВЦЭМ!$D$39:$D$782,СВЦЭМ!$A$39:$A$782,$A133,СВЦЭМ!$B$39:$B$782,U$119)+'СЕТ СН'!$I$11+СВЦЭМ!$D$10+'СЕТ СН'!$I$6-'СЕТ СН'!$I$23</f>
        <v>2219.4377341899999</v>
      </c>
      <c r="V133" s="36">
        <f>SUMIFS(СВЦЭМ!$D$39:$D$782,СВЦЭМ!$A$39:$A$782,$A133,СВЦЭМ!$B$39:$B$782,V$119)+'СЕТ СН'!$I$11+СВЦЭМ!$D$10+'СЕТ СН'!$I$6-'СЕТ СН'!$I$23</f>
        <v>2215.04294691</v>
      </c>
      <c r="W133" s="36">
        <f>SUMIFS(СВЦЭМ!$D$39:$D$782,СВЦЭМ!$A$39:$A$782,$A133,СВЦЭМ!$B$39:$B$782,W$119)+'СЕТ СН'!$I$11+СВЦЭМ!$D$10+'СЕТ СН'!$I$6-'СЕТ СН'!$I$23</f>
        <v>2174.5248603700002</v>
      </c>
      <c r="X133" s="36">
        <f>SUMIFS(СВЦЭМ!$D$39:$D$782,СВЦЭМ!$A$39:$A$782,$A133,СВЦЭМ!$B$39:$B$782,X$119)+'СЕТ СН'!$I$11+СВЦЭМ!$D$10+'СЕТ СН'!$I$6-'СЕТ СН'!$I$23</f>
        <v>2189.0063977</v>
      </c>
      <c r="Y133" s="36">
        <f>SUMIFS(СВЦЭМ!$D$39:$D$782,СВЦЭМ!$A$39:$A$782,$A133,СВЦЭМ!$B$39:$B$782,Y$119)+'СЕТ СН'!$I$11+СВЦЭМ!$D$10+'СЕТ СН'!$I$6-'СЕТ СН'!$I$23</f>
        <v>2243.4186945299998</v>
      </c>
    </row>
    <row r="134" spans="1:25" ht="15.75" x14ac:dyDescent="0.2">
      <c r="A134" s="35">
        <f t="shared" si="3"/>
        <v>45092</v>
      </c>
      <c r="B134" s="36">
        <f>SUMIFS(СВЦЭМ!$D$39:$D$782,СВЦЭМ!$A$39:$A$782,$A134,СВЦЭМ!$B$39:$B$782,B$119)+'СЕТ СН'!$I$11+СВЦЭМ!$D$10+'СЕТ СН'!$I$6-'СЕТ СН'!$I$23</f>
        <v>2123.4326731199999</v>
      </c>
      <c r="C134" s="36">
        <f>SUMIFS(СВЦЭМ!$D$39:$D$782,СВЦЭМ!$A$39:$A$782,$A134,СВЦЭМ!$B$39:$B$782,C$119)+'СЕТ СН'!$I$11+СВЦЭМ!$D$10+'СЕТ СН'!$I$6-'СЕТ СН'!$I$23</f>
        <v>2193.2958010900002</v>
      </c>
      <c r="D134" s="36">
        <f>SUMIFS(СВЦЭМ!$D$39:$D$782,СВЦЭМ!$A$39:$A$782,$A134,СВЦЭМ!$B$39:$B$782,D$119)+'СЕТ СН'!$I$11+СВЦЭМ!$D$10+'СЕТ СН'!$I$6-'СЕТ СН'!$I$23</f>
        <v>2265.1328626</v>
      </c>
      <c r="E134" s="36">
        <f>SUMIFS(СВЦЭМ!$D$39:$D$782,СВЦЭМ!$A$39:$A$782,$A134,СВЦЭМ!$B$39:$B$782,E$119)+'СЕТ СН'!$I$11+СВЦЭМ!$D$10+'СЕТ СН'!$I$6-'СЕТ СН'!$I$23</f>
        <v>2272.0794122500001</v>
      </c>
      <c r="F134" s="36">
        <f>SUMIFS(СВЦЭМ!$D$39:$D$782,СВЦЭМ!$A$39:$A$782,$A134,СВЦЭМ!$B$39:$B$782,F$119)+'СЕТ СН'!$I$11+СВЦЭМ!$D$10+'СЕТ СН'!$I$6-'СЕТ СН'!$I$23</f>
        <v>2246.3178169900002</v>
      </c>
      <c r="G134" s="36">
        <f>SUMIFS(СВЦЭМ!$D$39:$D$782,СВЦЭМ!$A$39:$A$782,$A134,СВЦЭМ!$B$39:$B$782,G$119)+'СЕТ СН'!$I$11+СВЦЭМ!$D$10+'СЕТ СН'!$I$6-'СЕТ СН'!$I$23</f>
        <v>2249.8794542300002</v>
      </c>
      <c r="H134" s="36">
        <f>SUMIFS(СВЦЭМ!$D$39:$D$782,СВЦЭМ!$A$39:$A$782,$A134,СВЦЭМ!$B$39:$B$782,H$119)+'СЕТ СН'!$I$11+СВЦЭМ!$D$10+'СЕТ СН'!$I$6-'СЕТ СН'!$I$23</f>
        <v>2126.11965702</v>
      </c>
      <c r="I134" s="36">
        <f>SUMIFS(СВЦЭМ!$D$39:$D$782,СВЦЭМ!$A$39:$A$782,$A134,СВЦЭМ!$B$39:$B$782,I$119)+'СЕТ СН'!$I$11+СВЦЭМ!$D$10+'СЕТ СН'!$I$6-'СЕТ СН'!$I$23</f>
        <v>2008.10666586</v>
      </c>
      <c r="J134" s="36">
        <f>SUMIFS(СВЦЭМ!$D$39:$D$782,СВЦЭМ!$A$39:$A$782,$A134,СВЦЭМ!$B$39:$B$782,J$119)+'СЕТ СН'!$I$11+СВЦЭМ!$D$10+'СЕТ СН'!$I$6-'СЕТ СН'!$I$23</f>
        <v>1974.1256511300001</v>
      </c>
      <c r="K134" s="36">
        <f>SUMIFS(СВЦЭМ!$D$39:$D$782,СВЦЭМ!$A$39:$A$782,$A134,СВЦЭМ!$B$39:$B$782,K$119)+'СЕТ СН'!$I$11+СВЦЭМ!$D$10+'СЕТ СН'!$I$6-'СЕТ СН'!$I$23</f>
        <v>1962.7072765800001</v>
      </c>
      <c r="L134" s="36">
        <f>SUMIFS(СВЦЭМ!$D$39:$D$782,СВЦЭМ!$A$39:$A$782,$A134,СВЦЭМ!$B$39:$B$782,L$119)+'СЕТ СН'!$I$11+СВЦЭМ!$D$10+'СЕТ СН'!$I$6-'СЕТ СН'!$I$23</f>
        <v>1937.23024388</v>
      </c>
      <c r="M134" s="36">
        <f>SUMIFS(СВЦЭМ!$D$39:$D$782,СВЦЭМ!$A$39:$A$782,$A134,СВЦЭМ!$B$39:$B$782,M$119)+'СЕТ СН'!$I$11+СВЦЭМ!$D$10+'СЕТ СН'!$I$6-'СЕТ СН'!$I$23</f>
        <v>1948.8852921</v>
      </c>
      <c r="N134" s="36">
        <f>SUMIFS(СВЦЭМ!$D$39:$D$782,СВЦЭМ!$A$39:$A$782,$A134,СВЦЭМ!$B$39:$B$782,N$119)+'СЕТ СН'!$I$11+СВЦЭМ!$D$10+'СЕТ СН'!$I$6-'СЕТ СН'!$I$23</f>
        <v>1976.6098521000001</v>
      </c>
      <c r="O134" s="36">
        <f>SUMIFS(СВЦЭМ!$D$39:$D$782,СВЦЭМ!$A$39:$A$782,$A134,СВЦЭМ!$B$39:$B$782,O$119)+'СЕТ СН'!$I$11+СВЦЭМ!$D$10+'СЕТ СН'!$I$6-'СЕТ СН'!$I$23</f>
        <v>1983.8195829199999</v>
      </c>
      <c r="P134" s="36">
        <f>SUMIFS(СВЦЭМ!$D$39:$D$782,СВЦЭМ!$A$39:$A$782,$A134,СВЦЭМ!$B$39:$B$782,P$119)+'СЕТ СН'!$I$11+СВЦЭМ!$D$10+'СЕТ СН'!$I$6-'СЕТ СН'!$I$23</f>
        <v>1999.64548008</v>
      </c>
      <c r="Q134" s="36">
        <f>SUMIFS(СВЦЭМ!$D$39:$D$782,СВЦЭМ!$A$39:$A$782,$A134,СВЦЭМ!$B$39:$B$782,Q$119)+'СЕТ СН'!$I$11+СВЦЭМ!$D$10+'СЕТ СН'!$I$6-'СЕТ СН'!$I$23</f>
        <v>2001.26284209</v>
      </c>
      <c r="R134" s="36">
        <f>SUMIFS(СВЦЭМ!$D$39:$D$782,СВЦЭМ!$A$39:$A$782,$A134,СВЦЭМ!$B$39:$B$782,R$119)+'СЕТ СН'!$I$11+СВЦЭМ!$D$10+'СЕТ СН'!$I$6-'СЕТ СН'!$I$23</f>
        <v>1957.9417102</v>
      </c>
      <c r="S134" s="36">
        <f>SUMIFS(СВЦЭМ!$D$39:$D$782,СВЦЭМ!$A$39:$A$782,$A134,СВЦЭМ!$B$39:$B$782,S$119)+'СЕТ СН'!$I$11+СВЦЭМ!$D$10+'СЕТ СН'!$I$6-'СЕТ СН'!$I$23</f>
        <v>1967.78366222</v>
      </c>
      <c r="T134" s="36">
        <f>SUMIFS(СВЦЭМ!$D$39:$D$782,СВЦЭМ!$A$39:$A$782,$A134,СВЦЭМ!$B$39:$B$782,T$119)+'СЕТ СН'!$I$11+СВЦЭМ!$D$10+'СЕТ СН'!$I$6-'СЕТ СН'!$I$23</f>
        <v>1966.39501784</v>
      </c>
      <c r="U134" s="36">
        <f>SUMIFS(СВЦЭМ!$D$39:$D$782,СВЦЭМ!$A$39:$A$782,$A134,СВЦЭМ!$B$39:$B$782,U$119)+'СЕТ СН'!$I$11+СВЦЭМ!$D$10+'СЕТ СН'!$I$6-'СЕТ СН'!$I$23</f>
        <v>1964.85247613</v>
      </c>
      <c r="V134" s="36">
        <f>SUMIFS(СВЦЭМ!$D$39:$D$782,СВЦЭМ!$A$39:$A$782,$A134,СВЦЭМ!$B$39:$B$782,V$119)+'СЕТ СН'!$I$11+СВЦЭМ!$D$10+'СЕТ СН'!$I$6-'СЕТ СН'!$I$23</f>
        <v>1989.12361648</v>
      </c>
      <c r="W134" s="36">
        <f>SUMIFS(СВЦЭМ!$D$39:$D$782,СВЦЭМ!$A$39:$A$782,$A134,СВЦЭМ!$B$39:$B$782,W$119)+'СЕТ СН'!$I$11+СВЦЭМ!$D$10+'СЕТ СН'!$I$6-'СЕТ СН'!$I$23</f>
        <v>1965.63465696</v>
      </c>
      <c r="X134" s="36">
        <f>SUMIFS(СВЦЭМ!$D$39:$D$782,СВЦЭМ!$A$39:$A$782,$A134,СВЦЭМ!$B$39:$B$782,X$119)+'СЕТ СН'!$I$11+СВЦЭМ!$D$10+'СЕТ СН'!$I$6-'СЕТ СН'!$I$23</f>
        <v>1988.7614189000001</v>
      </c>
      <c r="Y134" s="36">
        <f>SUMIFS(СВЦЭМ!$D$39:$D$782,СВЦЭМ!$A$39:$A$782,$A134,СВЦЭМ!$B$39:$B$782,Y$119)+'СЕТ СН'!$I$11+СВЦЭМ!$D$10+'СЕТ СН'!$I$6-'СЕТ СН'!$I$23</f>
        <v>2072.6691259199997</v>
      </c>
    </row>
    <row r="135" spans="1:25" ht="15.75" x14ac:dyDescent="0.2">
      <c r="A135" s="35">
        <f t="shared" si="3"/>
        <v>45093</v>
      </c>
      <c r="B135" s="36">
        <f>SUMIFS(СВЦЭМ!$D$39:$D$782,СВЦЭМ!$A$39:$A$782,$A135,СВЦЭМ!$B$39:$B$782,B$119)+'СЕТ СН'!$I$11+СВЦЭМ!$D$10+'СЕТ СН'!$I$6-'СЕТ СН'!$I$23</f>
        <v>2203.4942223799999</v>
      </c>
      <c r="C135" s="36">
        <f>SUMIFS(СВЦЭМ!$D$39:$D$782,СВЦЭМ!$A$39:$A$782,$A135,СВЦЭМ!$B$39:$B$782,C$119)+'СЕТ СН'!$I$11+СВЦЭМ!$D$10+'СЕТ СН'!$I$6-'СЕТ СН'!$I$23</f>
        <v>2257.4015706800001</v>
      </c>
      <c r="D135" s="36">
        <f>SUMIFS(СВЦЭМ!$D$39:$D$782,СВЦЭМ!$A$39:$A$782,$A135,СВЦЭМ!$B$39:$B$782,D$119)+'СЕТ СН'!$I$11+СВЦЭМ!$D$10+'СЕТ СН'!$I$6-'СЕТ СН'!$I$23</f>
        <v>2347.4446048199998</v>
      </c>
      <c r="E135" s="36">
        <f>SUMIFS(СВЦЭМ!$D$39:$D$782,СВЦЭМ!$A$39:$A$782,$A135,СВЦЭМ!$B$39:$B$782,E$119)+'СЕТ СН'!$I$11+СВЦЭМ!$D$10+'СЕТ СН'!$I$6-'СЕТ СН'!$I$23</f>
        <v>2361.92501859</v>
      </c>
      <c r="F135" s="36">
        <f>SUMIFS(СВЦЭМ!$D$39:$D$782,СВЦЭМ!$A$39:$A$782,$A135,СВЦЭМ!$B$39:$B$782,F$119)+'СЕТ СН'!$I$11+СВЦЭМ!$D$10+'СЕТ СН'!$I$6-'СЕТ СН'!$I$23</f>
        <v>2365.6381525500001</v>
      </c>
      <c r="G135" s="36">
        <f>SUMIFS(СВЦЭМ!$D$39:$D$782,СВЦЭМ!$A$39:$A$782,$A135,СВЦЭМ!$B$39:$B$782,G$119)+'СЕТ СН'!$I$11+СВЦЭМ!$D$10+'СЕТ СН'!$I$6-'СЕТ СН'!$I$23</f>
        <v>2326.1753443699999</v>
      </c>
      <c r="H135" s="36">
        <f>SUMIFS(СВЦЭМ!$D$39:$D$782,СВЦЭМ!$A$39:$A$782,$A135,СВЦЭМ!$B$39:$B$782,H$119)+'СЕТ СН'!$I$11+СВЦЭМ!$D$10+'СЕТ СН'!$I$6-'СЕТ СН'!$I$23</f>
        <v>2204.9150413100001</v>
      </c>
      <c r="I135" s="36">
        <f>SUMIFS(СВЦЭМ!$D$39:$D$782,СВЦЭМ!$A$39:$A$782,$A135,СВЦЭМ!$B$39:$B$782,I$119)+'СЕТ СН'!$I$11+СВЦЭМ!$D$10+'СЕТ СН'!$I$6-'СЕТ СН'!$I$23</f>
        <v>2147.3940634400001</v>
      </c>
      <c r="J135" s="36">
        <f>SUMIFS(СВЦЭМ!$D$39:$D$782,СВЦЭМ!$A$39:$A$782,$A135,СВЦЭМ!$B$39:$B$782,J$119)+'СЕТ СН'!$I$11+СВЦЭМ!$D$10+'СЕТ СН'!$I$6-'СЕТ СН'!$I$23</f>
        <v>2062.33572753</v>
      </c>
      <c r="K135" s="36">
        <f>SUMIFS(СВЦЭМ!$D$39:$D$782,СВЦЭМ!$A$39:$A$782,$A135,СВЦЭМ!$B$39:$B$782,K$119)+'СЕТ СН'!$I$11+СВЦЭМ!$D$10+'СЕТ СН'!$I$6-'СЕТ СН'!$I$23</f>
        <v>2077.56686132</v>
      </c>
      <c r="L135" s="36">
        <f>SUMIFS(СВЦЭМ!$D$39:$D$782,СВЦЭМ!$A$39:$A$782,$A135,СВЦЭМ!$B$39:$B$782,L$119)+'СЕТ СН'!$I$11+СВЦЭМ!$D$10+'СЕТ СН'!$I$6-'СЕТ СН'!$I$23</f>
        <v>2080.8930090399999</v>
      </c>
      <c r="M135" s="36">
        <f>SUMIFS(СВЦЭМ!$D$39:$D$782,СВЦЭМ!$A$39:$A$782,$A135,СВЦЭМ!$B$39:$B$782,M$119)+'СЕТ СН'!$I$11+СВЦЭМ!$D$10+'СЕТ СН'!$I$6-'СЕТ СН'!$I$23</f>
        <v>2108.9790505199999</v>
      </c>
      <c r="N135" s="36">
        <f>SUMIFS(СВЦЭМ!$D$39:$D$782,СВЦЭМ!$A$39:$A$782,$A135,СВЦЭМ!$B$39:$B$782,N$119)+'СЕТ СН'!$I$11+СВЦЭМ!$D$10+'СЕТ СН'!$I$6-'СЕТ СН'!$I$23</f>
        <v>2153.0082300399999</v>
      </c>
      <c r="O135" s="36">
        <f>SUMIFS(СВЦЭМ!$D$39:$D$782,СВЦЭМ!$A$39:$A$782,$A135,СВЦЭМ!$B$39:$B$782,O$119)+'СЕТ СН'!$I$11+СВЦЭМ!$D$10+'СЕТ СН'!$I$6-'СЕТ СН'!$I$23</f>
        <v>2152.4351326200003</v>
      </c>
      <c r="P135" s="36">
        <f>SUMIFS(СВЦЭМ!$D$39:$D$782,СВЦЭМ!$A$39:$A$782,$A135,СВЦЭМ!$B$39:$B$782,P$119)+'СЕТ СН'!$I$11+СВЦЭМ!$D$10+'СЕТ СН'!$I$6-'СЕТ СН'!$I$23</f>
        <v>2158.3963960599999</v>
      </c>
      <c r="Q135" s="36">
        <f>SUMIFS(СВЦЭМ!$D$39:$D$782,СВЦЭМ!$A$39:$A$782,$A135,СВЦЭМ!$B$39:$B$782,Q$119)+'СЕТ СН'!$I$11+СВЦЭМ!$D$10+'СЕТ СН'!$I$6-'СЕТ СН'!$I$23</f>
        <v>2138.7348332299998</v>
      </c>
      <c r="R135" s="36">
        <f>SUMIFS(СВЦЭМ!$D$39:$D$782,СВЦЭМ!$A$39:$A$782,$A135,СВЦЭМ!$B$39:$B$782,R$119)+'СЕТ СН'!$I$11+СВЦЭМ!$D$10+'СЕТ СН'!$I$6-'СЕТ СН'!$I$23</f>
        <v>2125.60256402</v>
      </c>
      <c r="S135" s="36">
        <f>SUMIFS(СВЦЭМ!$D$39:$D$782,СВЦЭМ!$A$39:$A$782,$A135,СВЦЭМ!$B$39:$B$782,S$119)+'СЕТ СН'!$I$11+СВЦЭМ!$D$10+'СЕТ СН'!$I$6-'СЕТ СН'!$I$23</f>
        <v>2103.41191381</v>
      </c>
      <c r="T135" s="36">
        <f>SUMIFS(СВЦЭМ!$D$39:$D$782,СВЦЭМ!$A$39:$A$782,$A135,СВЦЭМ!$B$39:$B$782,T$119)+'СЕТ СН'!$I$11+СВЦЭМ!$D$10+'СЕТ СН'!$I$6-'СЕТ СН'!$I$23</f>
        <v>2093.0177887700002</v>
      </c>
      <c r="U135" s="36">
        <f>SUMIFS(СВЦЭМ!$D$39:$D$782,СВЦЭМ!$A$39:$A$782,$A135,СВЦЭМ!$B$39:$B$782,U$119)+'СЕТ СН'!$I$11+СВЦЭМ!$D$10+'СЕТ СН'!$I$6-'СЕТ СН'!$I$23</f>
        <v>2094.6656849299998</v>
      </c>
      <c r="V135" s="36">
        <f>SUMIFS(СВЦЭМ!$D$39:$D$782,СВЦЭМ!$A$39:$A$782,$A135,СВЦЭМ!$B$39:$B$782,V$119)+'СЕТ СН'!$I$11+СВЦЭМ!$D$10+'СЕТ СН'!$I$6-'СЕТ СН'!$I$23</f>
        <v>2084.3385478700002</v>
      </c>
      <c r="W135" s="36">
        <f>SUMIFS(СВЦЭМ!$D$39:$D$782,СВЦЭМ!$A$39:$A$782,$A135,СВЦЭМ!$B$39:$B$782,W$119)+'СЕТ СН'!$I$11+СВЦЭМ!$D$10+'СЕТ СН'!$I$6-'СЕТ СН'!$I$23</f>
        <v>2048.9807138900001</v>
      </c>
      <c r="X135" s="36">
        <f>SUMIFS(СВЦЭМ!$D$39:$D$782,СВЦЭМ!$A$39:$A$782,$A135,СВЦЭМ!$B$39:$B$782,X$119)+'СЕТ СН'!$I$11+СВЦЭМ!$D$10+'СЕТ СН'!$I$6-'СЕТ СН'!$I$23</f>
        <v>2100.1600646699999</v>
      </c>
      <c r="Y135" s="36">
        <f>SUMIFS(СВЦЭМ!$D$39:$D$782,СВЦЭМ!$A$39:$A$782,$A135,СВЦЭМ!$B$39:$B$782,Y$119)+'СЕТ СН'!$I$11+СВЦЭМ!$D$10+'СЕТ СН'!$I$6-'СЕТ СН'!$I$23</f>
        <v>2243.1569932900002</v>
      </c>
    </row>
    <row r="136" spans="1:25" ht="15.75" x14ac:dyDescent="0.2">
      <c r="A136" s="35">
        <f t="shared" si="3"/>
        <v>45094</v>
      </c>
      <c r="B136" s="36">
        <f>SUMIFS(СВЦЭМ!$D$39:$D$782,СВЦЭМ!$A$39:$A$782,$A136,СВЦЭМ!$B$39:$B$782,B$119)+'СЕТ СН'!$I$11+СВЦЭМ!$D$10+'СЕТ СН'!$I$6-'СЕТ СН'!$I$23</f>
        <v>2101.4950122400001</v>
      </c>
      <c r="C136" s="36">
        <f>SUMIFS(СВЦЭМ!$D$39:$D$782,СВЦЭМ!$A$39:$A$782,$A136,СВЦЭМ!$B$39:$B$782,C$119)+'СЕТ СН'!$I$11+СВЦЭМ!$D$10+'СЕТ СН'!$I$6-'СЕТ СН'!$I$23</f>
        <v>2177.52211614</v>
      </c>
      <c r="D136" s="36">
        <f>SUMIFS(СВЦЭМ!$D$39:$D$782,СВЦЭМ!$A$39:$A$782,$A136,СВЦЭМ!$B$39:$B$782,D$119)+'СЕТ СН'!$I$11+СВЦЭМ!$D$10+'СЕТ СН'!$I$6-'СЕТ СН'!$I$23</f>
        <v>2214.1371326899998</v>
      </c>
      <c r="E136" s="36">
        <f>SUMIFS(СВЦЭМ!$D$39:$D$782,СВЦЭМ!$A$39:$A$782,$A136,СВЦЭМ!$B$39:$B$782,E$119)+'СЕТ СН'!$I$11+СВЦЭМ!$D$10+'СЕТ СН'!$I$6-'СЕТ СН'!$I$23</f>
        <v>2212.6027117200001</v>
      </c>
      <c r="F136" s="36">
        <f>SUMIFS(СВЦЭМ!$D$39:$D$782,СВЦЭМ!$A$39:$A$782,$A136,СВЦЭМ!$B$39:$B$782,F$119)+'СЕТ СН'!$I$11+СВЦЭМ!$D$10+'СЕТ СН'!$I$6-'СЕТ СН'!$I$23</f>
        <v>2205.8937383100001</v>
      </c>
      <c r="G136" s="36">
        <f>SUMIFS(СВЦЭМ!$D$39:$D$782,СВЦЭМ!$A$39:$A$782,$A136,СВЦЭМ!$B$39:$B$782,G$119)+'СЕТ СН'!$I$11+СВЦЭМ!$D$10+'СЕТ СН'!$I$6-'СЕТ СН'!$I$23</f>
        <v>2237.8317313500002</v>
      </c>
      <c r="H136" s="36">
        <f>SUMIFS(СВЦЭМ!$D$39:$D$782,СВЦЭМ!$A$39:$A$782,$A136,СВЦЭМ!$B$39:$B$782,H$119)+'СЕТ СН'!$I$11+СВЦЭМ!$D$10+'СЕТ СН'!$I$6-'СЕТ СН'!$I$23</f>
        <v>2174.481898</v>
      </c>
      <c r="I136" s="36">
        <f>SUMIFS(СВЦЭМ!$D$39:$D$782,СВЦЭМ!$A$39:$A$782,$A136,СВЦЭМ!$B$39:$B$782,I$119)+'СЕТ СН'!$I$11+СВЦЭМ!$D$10+'СЕТ СН'!$I$6-'СЕТ СН'!$I$23</f>
        <v>2096.0279034800001</v>
      </c>
      <c r="J136" s="36">
        <f>SUMIFS(СВЦЭМ!$D$39:$D$782,СВЦЭМ!$A$39:$A$782,$A136,СВЦЭМ!$B$39:$B$782,J$119)+'СЕТ СН'!$I$11+СВЦЭМ!$D$10+'СЕТ СН'!$I$6-'СЕТ СН'!$I$23</f>
        <v>1986.7622403400001</v>
      </c>
      <c r="K136" s="36">
        <f>SUMIFS(СВЦЭМ!$D$39:$D$782,СВЦЭМ!$A$39:$A$782,$A136,СВЦЭМ!$B$39:$B$782,K$119)+'СЕТ СН'!$I$11+СВЦЭМ!$D$10+'СЕТ СН'!$I$6-'СЕТ СН'!$I$23</f>
        <v>1933.1488146500001</v>
      </c>
      <c r="L136" s="36">
        <f>SUMIFS(СВЦЭМ!$D$39:$D$782,СВЦЭМ!$A$39:$A$782,$A136,СВЦЭМ!$B$39:$B$782,L$119)+'СЕТ СН'!$I$11+СВЦЭМ!$D$10+'СЕТ СН'!$I$6-'СЕТ СН'!$I$23</f>
        <v>1911.10164289</v>
      </c>
      <c r="M136" s="36">
        <f>SUMIFS(СВЦЭМ!$D$39:$D$782,СВЦЭМ!$A$39:$A$782,$A136,СВЦЭМ!$B$39:$B$782,M$119)+'СЕТ СН'!$I$11+СВЦЭМ!$D$10+'СЕТ СН'!$I$6-'СЕТ СН'!$I$23</f>
        <v>1919.41615355</v>
      </c>
      <c r="N136" s="36">
        <f>SUMIFS(СВЦЭМ!$D$39:$D$782,СВЦЭМ!$A$39:$A$782,$A136,СВЦЭМ!$B$39:$B$782,N$119)+'СЕТ СН'!$I$11+СВЦЭМ!$D$10+'СЕТ СН'!$I$6-'СЕТ СН'!$I$23</f>
        <v>1953.81563259</v>
      </c>
      <c r="O136" s="36">
        <f>SUMIFS(СВЦЭМ!$D$39:$D$782,СВЦЭМ!$A$39:$A$782,$A136,СВЦЭМ!$B$39:$B$782,O$119)+'СЕТ СН'!$I$11+СВЦЭМ!$D$10+'СЕТ СН'!$I$6-'СЕТ СН'!$I$23</f>
        <v>1952.71918306</v>
      </c>
      <c r="P136" s="36">
        <f>SUMIFS(СВЦЭМ!$D$39:$D$782,СВЦЭМ!$A$39:$A$782,$A136,СВЦЭМ!$B$39:$B$782,P$119)+'СЕТ СН'!$I$11+СВЦЭМ!$D$10+'СЕТ СН'!$I$6-'СЕТ СН'!$I$23</f>
        <v>1971.9753722400001</v>
      </c>
      <c r="Q136" s="36">
        <f>SUMIFS(СВЦЭМ!$D$39:$D$782,СВЦЭМ!$A$39:$A$782,$A136,СВЦЭМ!$B$39:$B$782,Q$119)+'СЕТ СН'!$I$11+СВЦЭМ!$D$10+'СЕТ СН'!$I$6-'СЕТ СН'!$I$23</f>
        <v>1989.05273242</v>
      </c>
      <c r="R136" s="36">
        <f>SUMIFS(СВЦЭМ!$D$39:$D$782,СВЦЭМ!$A$39:$A$782,$A136,СВЦЭМ!$B$39:$B$782,R$119)+'СЕТ СН'!$I$11+СВЦЭМ!$D$10+'СЕТ СН'!$I$6-'СЕТ СН'!$I$23</f>
        <v>1977.6144000700001</v>
      </c>
      <c r="S136" s="36">
        <f>SUMIFS(СВЦЭМ!$D$39:$D$782,СВЦЭМ!$A$39:$A$782,$A136,СВЦЭМ!$B$39:$B$782,S$119)+'СЕТ СН'!$I$11+СВЦЭМ!$D$10+'СЕТ СН'!$I$6-'СЕТ СН'!$I$23</f>
        <v>1959.56709284</v>
      </c>
      <c r="T136" s="36">
        <f>SUMIFS(СВЦЭМ!$D$39:$D$782,СВЦЭМ!$A$39:$A$782,$A136,СВЦЭМ!$B$39:$B$782,T$119)+'СЕТ СН'!$I$11+СВЦЭМ!$D$10+'СЕТ СН'!$I$6-'СЕТ СН'!$I$23</f>
        <v>1942.4330728699999</v>
      </c>
      <c r="U136" s="36">
        <f>SUMIFS(СВЦЭМ!$D$39:$D$782,СВЦЭМ!$A$39:$A$782,$A136,СВЦЭМ!$B$39:$B$782,U$119)+'СЕТ СН'!$I$11+СВЦЭМ!$D$10+'СЕТ СН'!$I$6-'СЕТ СН'!$I$23</f>
        <v>1939.6340332100001</v>
      </c>
      <c r="V136" s="36">
        <f>SUMIFS(СВЦЭМ!$D$39:$D$782,СВЦЭМ!$A$39:$A$782,$A136,СВЦЭМ!$B$39:$B$782,V$119)+'СЕТ СН'!$I$11+СВЦЭМ!$D$10+'СЕТ СН'!$I$6-'СЕТ СН'!$I$23</f>
        <v>1927.6834254400001</v>
      </c>
      <c r="W136" s="36">
        <f>SUMIFS(СВЦЭМ!$D$39:$D$782,СВЦЭМ!$A$39:$A$782,$A136,СВЦЭМ!$B$39:$B$782,W$119)+'СЕТ СН'!$I$11+СВЦЭМ!$D$10+'СЕТ СН'!$I$6-'СЕТ СН'!$I$23</f>
        <v>1899.77198546</v>
      </c>
      <c r="X136" s="36">
        <f>SUMIFS(СВЦЭМ!$D$39:$D$782,СВЦЭМ!$A$39:$A$782,$A136,СВЦЭМ!$B$39:$B$782,X$119)+'СЕТ СН'!$I$11+СВЦЭМ!$D$10+'СЕТ СН'!$I$6-'СЕТ СН'!$I$23</f>
        <v>1954.33479182</v>
      </c>
      <c r="Y136" s="36">
        <f>SUMIFS(СВЦЭМ!$D$39:$D$782,СВЦЭМ!$A$39:$A$782,$A136,СВЦЭМ!$B$39:$B$782,Y$119)+'СЕТ СН'!$I$11+СВЦЭМ!$D$10+'СЕТ СН'!$I$6-'СЕТ СН'!$I$23</f>
        <v>2025.9916718500001</v>
      </c>
    </row>
    <row r="137" spans="1:25" ht="15.75" x14ac:dyDescent="0.2">
      <c r="A137" s="35">
        <f t="shared" si="3"/>
        <v>45095</v>
      </c>
      <c r="B137" s="36">
        <f>SUMIFS(СВЦЭМ!$D$39:$D$782,СВЦЭМ!$A$39:$A$782,$A137,СВЦЭМ!$B$39:$B$782,B$119)+'СЕТ СН'!$I$11+СВЦЭМ!$D$10+'СЕТ СН'!$I$6-'СЕТ СН'!$I$23</f>
        <v>2220.42610431</v>
      </c>
      <c r="C137" s="36">
        <f>SUMIFS(СВЦЭМ!$D$39:$D$782,СВЦЭМ!$A$39:$A$782,$A137,СВЦЭМ!$B$39:$B$782,C$119)+'СЕТ СН'!$I$11+СВЦЭМ!$D$10+'СЕТ СН'!$I$6-'СЕТ СН'!$I$23</f>
        <v>2319.4168026300003</v>
      </c>
      <c r="D137" s="36">
        <f>SUMIFS(СВЦЭМ!$D$39:$D$782,СВЦЭМ!$A$39:$A$782,$A137,СВЦЭМ!$B$39:$B$782,D$119)+'СЕТ СН'!$I$11+СВЦЭМ!$D$10+'СЕТ СН'!$I$6-'СЕТ СН'!$I$23</f>
        <v>2350.5443606500003</v>
      </c>
      <c r="E137" s="36">
        <f>SUMIFS(СВЦЭМ!$D$39:$D$782,СВЦЭМ!$A$39:$A$782,$A137,СВЦЭМ!$B$39:$B$782,E$119)+'СЕТ СН'!$I$11+СВЦЭМ!$D$10+'СЕТ СН'!$I$6-'СЕТ СН'!$I$23</f>
        <v>2377.0903828099999</v>
      </c>
      <c r="F137" s="36">
        <f>SUMIFS(СВЦЭМ!$D$39:$D$782,СВЦЭМ!$A$39:$A$782,$A137,СВЦЭМ!$B$39:$B$782,F$119)+'СЕТ СН'!$I$11+СВЦЭМ!$D$10+'СЕТ СН'!$I$6-'СЕТ СН'!$I$23</f>
        <v>2400.0278461099997</v>
      </c>
      <c r="G137" s="36">
        <f>SUMIFS(СВЦЭМ!$D$39:$D$782,СВЦЭМ!$A$39:$A$782,$A137,СВЦЭМ!$B$39:$B$782,G$119)+'СЕТ СН'!$I$11+СВЦЭМ!$D$10+'СЕТ СН'!$I$6-'СЕТ СН'!$I$23</f>
        <v>2397.4659491000002</v>
      </c>
      <c r="H137" s="36">
        <f>SUMIFS(СВЦЭМ!$D$39:$D$782,СВЦЭМ!$A$39:$A$782,$A137,СВЦЭМ!$B$39:$B$782,H$119)+'СЕТ СН'!$I$11+СВЦЭМ!$D$10+'СЕТ СН'!$I$6-'СЕТ СН'!$I$23</f>
        <v>2356.51481917</v>
      </c>
      <c r="I137" s="36">
        <f>SUMIFS(СВЦЭМ!$D$39:$D$782,СВЦЭМ!$A$39:$A$782,$A137,СВЦЭМ!$B$39:$B$782,I$119)+'СЕТ СН'!$I$11+СВЦЭМ!$D$10+'СЕТ СН'!$I$6-'СЕТ СН'!$I$23</f>
        <v>2323.59410991</v>
      </c>
      <c r="J137" s="36">
        <f>SUMIFS(СВЦЭМ!$D$39:$D$782,СВЦЭМ!$A$39:$A$782,$A137,СВЦЭМ!$B$39:$B$782,J$119)+'СЕТ СН'!$I$11+СВЦЭМ!$D$10+'СЕТ СН'!$I$6-'СЕТ СН'!$I$23</f>
        <v>2256.4723510000003</v>
      </c>
      <c r="K137" s="36">
        <f>SUMIFS(СВЦЭМ!$D$39:$D$782,СВЦЭМ!$A$39:$A$782,$A137,СВЦЭМ!$B$39:$B$782,K$119)+'СЕТ СН'!$I$11+СВЦЭМ!$D$10+'СЕТ СН'!$I$6-'СЕТ СН'!$I$23</f>
        <v>2205.1311330500002</v>
      </c>
      <c r="L137" s="36">
        <f>SUMIFS(СВЦЭМ!$D$39:$D$782,СВЦЭМ!$A$39:$A$782,$A137,СВЦЭМ!$B$39:$B$782,L$119)+'СЕТ СН'!$I$11+СВЦЭМ!$D$10+'СЕТ СН'!$I$6-'СЕТ СН'!$I$23</f>
        <v>2204.9023265599999</v>
      </c>
      <c r="M137" s="36">
        <f>SUMIFS(СВЦЭМ!$D$39:$D$782,СВЦЭМ!$A$39:$A$782,$A137,СВЦЭМ!$B$39:$B$782,M$119)+'СЕТ СН'!$I$11+СВЦЭМ!$D$10+'СЕТ СН'!$I$6-'СЕТ СН'!$I$23</f>
        <v>2234.8763688199997</v>
      </c>
      <c r="N137" s="36">
        <f>SUMIFS(СВЦЭМ!$D$39:$D$782,СВЦЭМ!$A$39:$A$782,$A137,СВЦЭМ!$B$39:$B$782,N$119)+'СЕТ СН'!$I$11+СВЦЭМ!$D$10+'СЕТ СН'!$I$6-'СЕТ СН'!$I$23</f>
        <v>2246.2282488999999</v>
      </c>
      <c r="O137" s="36">
        <f>SUMIFS(СВЦЭМ!$D$39:$D$782,СВЦЭМ!$A$39:$A$782,$A137,СВЦЭМ!$B$39:$B$782,O$119)+'СЕТ СН'!$I$11+СВЦЭМ!$D$10+'СЕТ СН'!$I$6-'СЕТ СН'!$I$23</f>
        <v>2255.0794910899999</v>
      </c>
      <c r="P137" s="36">
        <f>SUMIFS(СВЦЭМ!$D$39:$D$782,СВЦЭМ!$A$39:$A$782,$A137,СВЦЭМ!$B$39:$B$782,P$119)+'СЕТ СН'!$I$11+СВЦЭМ!$D$10+'СЕТ СН'!$I$6-'СЕТ СН'!$I$23</f>
        <v>2273.6101320299999</v>
      </c>
      <c r="Q137" s="36">
        <f>SUMIFS(СВЦЭМ!$D$39:$D$782,СВЦЭМ!$A$39:$A$782,$A137,СВЦЭМ!$B$39:$B$782,Q$119)+'СЕТ СН'!$I$11+СВЦЭМ!$D$10+'СЕТ СН'!$I$6-'СЕТ СН'!$I$23</f>
        <v>2275.57795738</v>
      </c>
      <c r="R137" s="36">
        <f>SUMIFS(СВЦЭМ!$D$39:$D$782,СВЦЭМ!$A$39:$A$782,$A137,СВЦЭМ!$B$39:$B$782,R$119)+'СЕТ СН'!$I$11+СВЦЭМ!$D$10+'СЕТ СН'!$I$6-'СЕТ СН'!$I$23</f>
        <v>2260.3805186700001</v>
      </c>
      <c r="S137" s="36">
        <f>SUMIFS(СВЦЭМ!$D$39:$D$782,СВЦЭМ!$A$39:$A$782,$A137,СВЦЭМ!$B$39:$B$782,S$119)+'СЕТ СН'!$I$11+СВЦЭМ!$D$10+'СЕТ СН'!$I$6-'СЕТ СН'!$I$23</f>
        <v>2240.36559248</v>
      </c>
      <c r="T137" s="36">
        <f>SUMIFS(СВЦЭМ!$D$39:$D$782,СВЦЭМ!$A$39:$A$782,$A137,СВЦЭМ!$B$39:$B$782,T$119)+'СЕТ СН'!$I$11+СВЦЭМ!$D$10+'СЕТ СН'!$I$6-'СЕТ СН'!$I$23</f>
        <v>2205.3963454200002</v>
      </c>
      <c r="U137" s="36">
        <f>SUMIFS(СВЦЭМ!$D$39:$D$782,СВЦЭМ!$A$39:$A$782,$A137,СВЦЭМ!$B$39:$B$782,U$119)+'СЕТ СН'!$I$11+СВЦЭМ!$D$10+'СЕТ СН'!$I$6-'СЕТ СН'!$I$23</f>
        <v>2184.17136949</v>
      </c>
      <c r="V137" s="36">
        <f>SUMIFS(СВЦЭМ!$D$39:$D$782,СВЦЭМ!$A$39:$A$782,$A137,СВЦЭМ!$B$39:$B$782,V$119)+'СЕТ СН'!$I$11+СВЦЭМ!$D$10+'СЕТ СН'!$I$6-'СЕТ СН'!$I$23</f>
        <v>2153.5412260399999</v>
      </c>
      <c r="W137" s="36">
        <f>SUMIFS(СВЦЭМ!$D$39:$D$782,СВЦЭМ!$A$39:$A$782,$A137,СВЦЭМ!$B$39:$B$782,W$119)+'СЕТ СН'!$I$11+СВЦЭМ!$D$10+'СЕТ СН'!$I$6-'СЕТ СН'!$I$23</f>
        <v>2163.7958790299999</v>
      </c>
      <c r="X137" s="36">
        <f>SUMIFS(СВЦЭМ!$D$39:$D$782,СВЦЭМ!$A$39:$A$782,$A137,СВЦЭМ!$B$39:$B$782,X$119)+'СЕТ СН'!$I$11+СВЦЭМ!$D$10+'СЕТ СН'!$I$6-'СЕТ СН'!$I$23</f>
        <v>2186.5986256400001</v>
      </c>
      <c r="Y137" s="36">
        <f>SUMIFS(СВЦЭМ!$D$39:$D$782,СВЦЭМ!$A$39:$A$782,$A137,СВЦЭМ!$B$39:$B$782,Y$119)+'СЕТ СН'!$I$11+СВЦЭМ!$D$10+'СЕТ СН'!$I$6-'СЕТ СН'!$I$23</f>
        <v>2267.4593658499998</v>
      </c>
    </row>
    <row r="138" spans="1:25" ht="15.75" x14ac:dyDescent="0.2">
      <c r="A138" s="35">
        <f t="shared" si="3"/>
        <v>45096</v>
      </c>
      <c r="B138" s="36">
        <f>SUMIFS(СВЦЭМ!$D$39:$D$782,СВЦЭМ!$A$39:$A$782,$A138,СВЦЭМ!$B$39:$B$782,B$119)+'СЕТ СН'!$I$11+СВЦЭМ!$D$10+'СЕТ СН'!$I$6-'СЕТ СН'!$I$23</f>
        <v>2163.6191343199998</v>
      </c>
      <c r="C138" s="36">
        <f>SUMIFS(СВЦЭМ!$D$39:$D$782,СВЦЭМ!$A$39:$A$782,$A138,СВЦЭМ!$B$39:$B$782,C$119)+'СЕТ СН'!$I$11+СВЦЭМ!$D$10+'СЕТ СН'!$I$6-'СЕТ СН'!$I$23</f>
        <v>2249.0595675499999</v>
      </c>
      <c r="D138" s="36">
        <f>SUMIFS(СВЦЭМ!$D$39:$D$782,СВЦЭМ!$A$39:$A$782,$A138,СВЦЭМ!$B$39:$B$782,D$119)+'СЕТ СН'!$I$11+СВЦЭМ!$D$10+'СЕТ СН'!$I$6-'СЕТ СН'!$I$23</f>
        <v>2333.3272344799998</v>
      </c>
      <c r="E138" s="36">
        <f>SUMIFS(СВЦЭМ!$D$39:$D$782,СВЦЭМ!$A$39:$A$782,$A138,СВЦЭМ!$B$39:$B$782,E$119)+'СЕТ СН'!$I$11+СВЦЭМ!$D$10+'СЕТ СН'!$I$6-'СЕТ СН'!$I$23</f>
        <v>2302.8231351599998</v>
      </c>
      <c r="F138" s="36">
        <f>SUMIFS(СВЦЭМ!$D$39:$D$782,СВЦЭМ!$A$39:$A$782,$A138,СВЦЭМ!$B$39:$B$782,F$119)+'СЕТ СН'!$I$11+СВЦЭМ!$D$10+'СЕТ СН'!$I$6-'СЕТ СН'!$I$23</f>
        <v>2341.9217172999997</v>
      </c>
      <c r="G138" s="36">
        <f>SUMIFS(СВЦЭМ!$D$39:$D$782,СВЦЭМ!$A$39:$A$782,$A138,СВЦЭМ!$B$39:$B$782,G$119)+'СЕТ СН'!$I$11+СВЦЭМ!$D$10+'СЕТ СН'!$I$6-'СЕТ СН'!$I$23</f>
        <v>2352.4109730199998</v>
      </c>
      <c r="H138" s="36">
        <f>SUMIFS(СВЦЭМ!$D$39:$D$782,СВЦЭМ!$A$39:$A$782,$A138,СВЦЭМ!$B$39:$B$782,H$119)+'СЕТ СН'!$I$11+СВЦЭМ!$D$10+'СЕТ СН'!$I$6-'СЕТ СН'!$I$23</f>
        <v>2326.3266881500003</v>
      </c>
      <c r="I138" s="36">
        <f>SUMIFS(СВЦЭМ!$D$39:$D$782,СВЦЭМ!$A$39:$A$782,$A138,СВЦЭМ!$B$39:$B$782,I$119)+'СЕТ СН'!$I$11+СВЦЭМ!$D$10+'СЕТ СН'!$I$6-'СЕТ СН'!$I$23</f>
        <v>2162.6268346699999</v>
      </c>
      <c r="J138" s="36">
        <f>SUMIFS(СВЦЭМ!$D$39:$D$782,СВЦЭМ!$A$39:$A$782,$A138,СВЦЭМ!$B$39:$B$782,J$119)+'СЕТ СН'!$I$11+СВЦЭМ!$D$10+'СЕТ СН'!$I$6-'СЕТ СН'!$I$23</f>
        <v>2068.2736753099998</v>
      </c>
      <c r="K138" s="36">
        <f>SUMIFS(СВЦЭМ!$D$39:$D$782,СВЦЭМ!$A$39:$A$782,$A138,СВЦЭМ!$B$39:$B$782,K$119)+'СЕТ СН'!$I$11+СВЦЭМ!$D$10+'СЕТ СН'!$I$6-'СЕТ СН'!$I$23</f>
        <v>2035.87208786</v>
      </c>
      <c r="L138" s="36">
        <f>SUMIFS(СВЦЭМ!$D$39:$D$782,СВЦЭМ!$A$39:$A$782,$A138,СВЦЭМ!$B$39:$B$782,L$119)+'СЕТ СН'!$I$11+СВЦЭМ!$D$10+'СЕТ СН'!$I$6-'СЕТ СН'!$I$23</f>
        <v>2023.3562489000001</v>
      </c>
      <c r="M138" s="36">
        <f>SUMIFS(СВЦЭМ!$D$39:$D$782,СВЦЭМ!$A$39:$A$782,$A138,СВЦЭМ!$B$39:$B$782,M$119)+'СЕТ СН'!$I$11+СВЦЭМ!$D$10+'СЕТ СН'!$I$6-'СЕТ СН'!$I$23</f>
        <v>2033.04771007</v>
      </c>
      <c r="N138" s="36">
        <f>SUMIFS(СВЦЭМ!$D$39:$D$782,СВЦЭМ!$A$39:$A$782,$A138,СВЦЭМ!$B$39:$B$782,N$119)+'СЕТ СН'!$I$11+СВЦЭМ!$D$10+'СЕТ СН'!$I$6-'СЕТ СН'!$I$23</f>
        <v>2049.18220509</v>
      </c>
      <c r="O138" s="36">
        <f>SUMIFS(СВЦЭМ!$D$39:$D$782,СВЦЭМ!$A$39:$A$782,$A138,СВЦЭМ!$B$39:$B$782,O$119)+'СЕТ СН'!$I$11+СВЦЭМ!$D$10+'СЕТ СН'!$I$6-'СЕТ СН'!$I$23</f>
        <v>2072.9048052600001</v>
      </c>
      <c r="P138" s="36">
        <f>SUMIFS(СВЦЭМ!$D$39:$D$782,СВЦЭМ!$A$39:$A$782,$A138,СВЦЭМ!$B$39:$B$782,P$119)+'СЕТ СН'!$I$11+СВЦЭМ!$D$10+'СЕТ СН'!$I$6-'СЕТ СН'!$I$23</f>
        <v>2067.9368880500001</v>
      </c>
      <c r="Q138" s="36">
        <f>SUMIFS(СВЦЭМ!$D$39:$D$782,СВЦЭМ!$A$39:$A$782,$A138,СВЦЭМ!$B$39:$B$782,Q$119)+'СЕТ СН'!$I$11+СВЦЭМ!$D$10+'СЕТ СН'!$I$6-'СЕТ СН'!$I$23</f>
        <v>2069.49601484</v>
      </c>
      <c r="R138" s="36">
        <f>SUMIFS(СВЦЭМ!$D$39:$D$782,СВЦЭМ!$A$39:$A$782,$A138,СВЦЭМ!$B$39:$B$782,R$119)+'СЕТ СН'!$I$11+СВЦЭМ!$D$10+'СЕТ СН'!$I$6-'СЕТ СН'!$I$23</f>
        <v>2054.3375030300003</v>
      </c>
      <c r="S138" s="36">
        <f>SUMIFS(СВЦЭМ!$D$39:$D$782,СВЦЭМ!$A$39:$A$782,$A138,СВЦЭМ!$B$39:$B$782,S$119)+'СЕТ СН'!$I$11+СВЦЭМ!$D$10+'СЕТ СН'!$I$6-'СЕТ СН'!$I$23</f>
        <v>2037.63210374</v>
      </c>
      <c r="T138" s="36">
        <f>SUMIFS(СВЦЭМ!$D$39:$D$782,СВЦЭМ!$A$39:$A$782,$A138,СВЦЭМ!$B$39:$B$782,T$119)+'СЕТ СН'!$I$11+СВЦЭМ!$D$10+'СЕТ СН'!$I$6-'СЕТ СН'!$I$23</f>
        <v>2025.4387284500001</v>
      </c>
      <c r="U138" s="36">
        <f>SUMIFS(СВЦЭМ!$D$39:$D$782,СВЦЭМ!$A$39:$A$782,$A138,СВЦЭМ!$B$39:$B$782,U$119)+'СЕТ СН'!$I$11+СВЦЭМ!$D$10+'СЕТ СН'!$I$6-'СЕТ СН'!$I$23</f>
        <v>2037.28657415</v>
      </c>
      <c r="V138" s="36">
        <f>SUMIFS(СВЦЭМ!$D$39:$D$782,СВЦЭМ!$A$39:$A$782,$A138,СВЦЭМ!$B$39:$B$782,V$119)+'СЕТ СН'!$I$11+СВЦЭМ!$D$10+'СЕТ СН'!$I$6-'СЕТ СН'!$I$23</f>
        <v>2036.02252462</v>
      </c>
      <c r="W138" s="36">
        <f>SUMIFS(СВЦЭМ!$D$39:$D$782,СВЦЭМ!$A$39:$A$782,$A138,СВЦЭМ!$B$39:$B$782,W$119)+'СЕТ СН'!$I$11+СВЦЭМ!$D$10+'СЕТ СН'!$I$6-'СЕТ СН'!$I$23</f>
        <v>1995.8959301800001</v>
      </c>
      <c r="X138" s="36">
        <f>SUMIFS(СВЦЭМ!$D$39:$D$782,СВЦЭМ!$A$39:$A$782,$A138,СВЦЭМ!$B$39:$B$782,X$119)+'СЕТ СН'!$I$11+СВЦЭМ!$D$10+'СЕТ СН'!$I$6-'СЕТ СН'!$I$23</f>
        <v>2032.8765538099999</v>
      </c>
      <c r="Y138" s="36">
        <f>SUMIFS(СВЦЭМ!$D$39:$D$782,СВЦЭМ!$A$39:$A$782,$A138,СВЦЭМ!$B$39:$B$782,Y$119)+'СЕТ СН'!$I$11+СВЦЭМ!$D$10+'СЕТ СН'!$I$6-'СЕТ СН'!$I$23</f>
        <v>2094.9865737600003</v>
      </c>
    </row>
    <row r="139" spans="1:25" ht="15.75" x14ac:dyDescent="0.2">
      <c r="A139" s="35">
        <f t="shared" si="3"/>
        <v>45097</v>
      </c>
      <c r="B139" s="36">
        <f>SUMIFS(СВЦЭМ!$D$39:$D$782,СВЦЭМ!$A$39:$A$782,$A139,СВЦЭМ!$B$39:$B$782,B$119)+'СЕТ СН'!$I$11+СВЦЭМ!$D$10+'СЕТ СН'!$I$6-'СЕТ СН'!$I$23</f>
        <v>2204.9731568799998</v>
      </c>
      <c r="C139" s="36">
        <f>SUMIFS(СВЦЭМ!$D$39:$D$782,СВЦЭМ!$A$39:$A$782,$A139,СВЦЭМ!$B$39:$B$782,C$119)+'СЕТ СН'!$I$11+СВЦЭМ!$D$10+'СЕТ СН'!$I$6-'СЕТ СН'!$I$23</f>
        <v>2242.3394812300003</v>
      </c>
      <c r="D139" s="36">
        <f>SUMIFS(СВЦЭМ!$D$39:$D$782,СВЦЭМ!$A$39:$A$782,$A139,СВЦЭМ!$B$39:$B$782,D$119)+'СЕТ СН'!$I$11+СВЦЭМ!$D$10+'СЕТ СН'!$I$6-'СЕТ СН'!$I$23</f>
        <v>2319.9477992399998</v>
      </c>
      <c r="E139" s="36">
        <f>SUMIFS(СВЦЭМ!$D$39:$D$782,СВЦЭМ!$A$39:$A$782,$A139,СВЦЭМ!$B$39:$B$782,E$119)+'СЕТ СН'!$I$11+СВЦЭМ!$D$10+'СЕТ СН'!$I$6-'СЕТ СН'!$I$23</f>
        <v>2331.52215437</v>
      </c>
      <c r="F139" s="36">
        <f>SUMIFS(СВЦЭМ!$D$39:$D$782,СВЦЭМ!$A$39:$A$782,$A139,СВЦЭМ!$B$39:$B$782,F$119)+'СЕТ СН'!$I$11+СВЦЭМ!$D$10+'СЕТ СН'!$I$6-'СЕТ СН'!$I$23</f>
        <v>2336.0238669800001</v>
      </c>
      <c r="G139" s="36">
        <f>SUMIFS(СВЦЭМ!$D$39:$D$782,СВЦЭМ!$A$39:$A$782,$A139,СВЦЭМ!$B$39:$B$782,G$119)+'СЕТ СН'!$I$11+СВЦЭМ!$D$10+'СЕТ СН'!$I$6-'СЕТ СН'!$I$23</f>
        <v>2313.9874512599999</v>
      </c>
      <c r="H139" s="36">
        <f>SUMIFS(СВЦЭМ!$D$39:$D$782,СВЦЭМ!$A$39:$A$782,$A139,СВЦЭМ!$B$39:$B$782,H$119)+'СЕТ СН'!$I$11+СВЦЭМ!$D$10+'СЕТ СН'!$I$6-'СЕТ СН'!$I$23</f>
        <v>2226.0894907100001</v>
      </c>
      <c r="I139" s="36">
        <f>SUMIFS(СВЦЭМ!$D$39:$D$782,СВЦЭМ!$A$39:$A$782,$A139,СВЦЭМ!$B$39:$B$782,I$119)+'СЕТ СН'!$I$11+СВЦЭМ!$D$10+'СЕТ СН'!$I$6-'СЕТ СН'!$I$23</f>
        <v>2190.5553614600003</v>
      </c>
      <c r="J139" s="36">
        <f>SUMIFS(СВЦЭМ!$D$39:$D$782,СВЦЭМ!$A$39:$A$782,$A139,СВЦЭМ!$B$39:$B$782,J$119)+'СЕТ СН'!$I$11+СВЦЭМ!$D$10+'СЕТ СН'!$I$6-'СЕТ СН'!$I$23</f>
        <v>2130.1881302299998</v>
      </c>
      <c r="K139" s="36">
        <f>SUMIFS(СВЦЭМ!$D$39:$D$782,СВЦЭМ!$A$39:$A$782,$A139,СВЦЭМ!$B$39:$B$782,K$119)+'СЕТ СН'!$I$11+СВЦЭМ!$D$10+'СЕТ СН'!$I$6-'СЕТ СН'!$I$23</f>
        <v>2051.1521831299997</v>
      </c>
      <c r="L139" s="36">
        <f>SUMIFS(СВЦЭМ!$D$39:$D$782,СВЦЭМ!$A$39:$A$782,$A139,СВЦЭМ!$B$39:$B$782,L$119)+'СЕТ СН'!$I$11+СВЦЭМ!$D$10+'СЕТ СН'!$I$6-'СЕТ СН'!$I$23</f>
        <v>2034.7536757299999</v>
      </c>
      <c r="M139" s="36">
        <f>SUMIFS(СВЦЭМ!$D$39:$D$782,СВЦЭМ!$A$39:$A$782,$A139,СВЦЭМ!$B$39:$B$782,M$119)+'СЕТ СН'!$I$11+СВЦЭМ!$D$10+'СЕТ СН'!$I$6-'СЕТ СН'!$I$23</f>
        <v>2062.7859473500002</v>
      </c>
      <c r="N139" s="36">
        <f>SUMIFS(СВЦЭМ!$D$39:$D$782,СВЦЭМ!$A$39:$A$782,$A139,СВЦЭМ!$B$39:$B$782,N$119)+'СЕТ СН'!$I$11+СВЦЭМ!$D$10+'СЕТ СН'!$I$6-'СЕТ СН'!$I$23</f>
        <v>2097.13780589</v>
      </c>
      <c r="O139" s="36">
        <f>SUMIFS(СВЦЭМ!$D$39:$D$782,СВЦЭМ!$A$39:$A$782,$A139,СВЦЭМ!$B$39:$B$782,O$119)+'СЕТ СН'!$I$11+СВЦЭМ!$D$10+'СЕТ СН'!$I$6-'СЕТ СН'!$I$23</f>
        <v>2113.8784852099998</v>
      </c>
      <c r="P139" s="36">
        <f>SUMIFS(СВЦЭМ!$D$39:$D$782,СВЦЭМ!$A$39:$A$782,$A139,СВЦЭМ!$B$39:$B$782,P$119)+'СЕТ СН'!$I$11+СВЦЭМ!$D$10+'СЕТ СН'!$I$6-'СЕТ СН'!$I$23</f>
        <v>2127.4264198700002</v>
      </c>
      <c r="Q139" s="36">
        <f>SUMIFS(СВЦЭМ!$D$39:$D$782,СВЦЭМ!$A$39:$A$782,$A139,СВЦЭМ!$B$39:$B$782,Q$119)+'СЕТ СН'!$I$11+СВЦЭМ!$D$10+'СЕТ СН'!$I$6-'СЕТ СН'!$I$23</f>
        <v>2137.6364403500002</v>
      </c>
      <c r="R139" s="36">
        <f>SUMIFS(СВЦЭМ!$D$39:$D$782,СВЦЭМ!$A$39:$A$782,$A139,СВЦЭМ!$B$39:$B$782,R$119)+'СЕТ СН'!$I$11+СВЦЭМ!$D$10+'СЕТ СН'!$I$6-'СЕТ СН'!$I$23</f>
        <v>2111.37142343</v>
      </c>
      <c r="S139" s="36">
        <f>SUMIFS(СВЦЭМ!$D$39:$D$782,СВЦЭМ!$A$39:$A$782,$A139,СВЦЭМ!$B$39:$B$782,S$119)+'СЕТ СН'!$I$11+СВЦЭМ!$D$10+'СЕТ СН'!$I$6-'СЕТ СН'!$I$23</f>
        <v>2107.7969764300001</v>
      </c>
      <c r="T139" s="36">
        <f>SUMIFS(СВЦЭМ!$D$39:$D$782,СВЦЭМ!$A$39:$A$782,$A139,СВЦЭМ!$B$39:$B$782,T$119)+'СЕТ СН'!$I$11+СВЦЭМ!$D$10+'СЕТ СН'!$I$6-'СЕТ СН'!$I$23</f>
        <v>2099.35992046</v>
      </c>
      <c r="U139" s="36">
        <f>SUMIFS(СВЦЭМ!$D$39:$D$782,СВЦЭМ!$A$39:$A$782,$A139,СВЦЭМ!$B$39:$B$782,U$119)+'СЕТ СН'!$I$11+СВЦЭМ!$D$10+'СЕТ СН'!$I$6-'СЕТ СН'!$I$23</f>
        <v>2097.00303188</v>
      </c>
      <c r="V139" s="36">
        <f>SUMIFS(СВЦЭМ!$D$39:$D$782,СВЦЭМ!$A$39:$A$782,$A139,СВЦЭМ!$B$39:$B$782,V$119)+'СЕТ СН'!$I$11+СВЦЭМ!$D$10+'СЕТ СН'!$I$6-'СЕТ СН'!$I$23</f>
        <v>2107.17219505</v>
      </c>
      <c r="W139" s="36">
        <f>SUMIFS(СВЦЭМ!$D$39:$D$782,СВЦЭМ!$A$39:$A$782,$A139,СВЦЭМ!$B$39:$B$782,W$119)+'СЕТ СН'!$I$11+СВЦЭМ!$D$10+'СЕТ СН'!$I$6-'СЕТ СН'!$I$23</f>
        <v>2060.6693859699999</v>
      </c>
      <c r="X139" s="36">
        <f>SUMIFS(СВЦЭМ!$D$39:$D$782,СВЦЭМ!$A$39:$A$782,$A139,СВЦЭМ!$B$39:$B$782,X$119)+'СЕТ СН'!$I$11+СВЦЭМ!$D$10+'СЕТ СН'!$I$6-'СЕТ СН'!$I$23</f>
        <v>2109.0013148600001</v>
      </c>
      <c r="Y139" s="36">
        <f>SUMIFS(СВЦЭМ!$D$39:$D$782,СВЦЭМ!$A$39:$A$782,$A139,СВЦЭМ!$B$39:$B$782,Y$119)+'СЕТ СН'!$I$11+СВЦЭМ!$D$10+'СЕТ СН'!$I$6-'СЕТ СН'!$I$23</f>
        <v>2201.6247311100001</v>
      </c>
    </row>
    <row r="140" spans="1:25" ht="15.75" x14ac:dyDescent="0.2">
      <c r="A140" s="35">
        <f t="shared" si="3"/>
        <v>45098</v>
      </c>
      <c r="B140" s="36">
        <f>SUMIFS(СВЦЭМ!$D$39:$D$782,СВЦЭМ!$A$39:$A$782,$A140,СВЦЭМ!$B$39:$B$782,B$119)+'СЕТ СН'!$I$11+СВЦЭМ!$D$10+'СЕТ СН'!$I$6-'СЕТ СН'!$I$23</f>
        <v>2222.9634113399998</v>
      </c>
      <c r="C140" s="36">
        <f>SUMIFS(СВЦЭМ!$D$39:$D$782,СВЦЭМ!$A$39:$A$782,$A140,СВЦЭМ!$B$39:$B$782,C$119)+'СЕТ СН'!$I$11+СВЦЭМ!$D$10+'СЕТ СН'!$I$6-'СЕТ СН'!$I$23</f>
        <v>2335.61602739</v>
      </c>
      <c r="D140" s="36">
        <f>SUMIFS(СВЦЭМ!$D$39:$D$782,СВЦЭМ!$A$39:$A$782,$A140,СВЦЭМ!$B$39:$B$782,D$119)+'СЕТ СН'!$I$11+СВЦЭМ!$D$10+'СЕТ СН'!$I$6-'СЕТ СН'!$I$23</f>
        <v>2434.40675973</v>
      </c>
      <c r="E140" s="36">
        <f>SUMIFS(СВЦЭМ!$D$39:$D$782,СВЦЭМ!$A$39:$A$782,$A140,СВЦЭМ!$B$39:$B$782,E$119)+'СЕТ СН'!$I$11+СВЦЭМ!$D$10+'СЕТ СН'!$I$6-'СЕТ СН'!$I$23</f>
        <v>2454.4340398200002</v>
      </c>
      <c r="F140" s="36">
        <f>SUMIFS(СВЦЭМ!$D$39:$D$782,СВЦЭМ!$A$39:$A$782,$A140,СВЦЭМ!$B$39:$B$782,F$119)+'СЕТ СН'!$I$11+СВЦЭМ!$D$10+'СЕТ СН'!$I$6-'СЕТ СН'!$I$23</f>
        <v>2442.6683424800003</v>
      </c>
      <c r="G140" s="36">
        <f>SUMIFS(СВЦЭМ!$D$39:$D$782,СВЦЭМ!$A$39:$A$782,$A140,СВЦЭМ!$B$39:$B$782,G$119)+'СЕТ СН'!$I$11+СВЦЭМ!$D$10+'СЕТ СН'!$I$6-'СЕТ СН'!$I$23</f>
        <v>2403.1019884799998</v>
      </c>
      <c r="H140" s="36">
        <f>SUMIFS(СВЦЭМ!$D$39:$D$782,СВЦЭМ!$A$39:$A$782,$A140,СВЦЭМ!$B$39:$B$782,H$119)+'СЕТ СН'!$I$11+СВЦЭМ!$D$10+'СЕТ СН'!$I$6-'СЕТ СН'!$I$23</f>
        <v>2257.5283169200002</v>
      </c>
      <c r="I140" s="36">
        <f>SUMIFS(СВЦЭМ!$D$39:$D$782,СВЦЭМ!$A$39:$A$782,$A140,СВЦЭМ!$B$39:$B$782,I$119)+'СЕТ СН'!$I$11+СВЦЭМ!$D$10+'СЕТ СН'!$I$6-'СЕТ СН'!$I$23</f>
        <v>2192.4505045200003</v>
      </c>
      <c r="J140" s="36">
        <f>SUMIFS(СВЦЭМ!$D$39:$D$782,СВЦЭМ!$A$39:$A$782,$A140,СВЦЭМ!$B$39:$B$782,J$119)+'СЕТ СН'!$I$11+СВЦЭМ!$D$10+'СЕТ СН'!$I$6-'СЕТ СН'!$I$23</f>
        <v>2104.8922719299999</v>
      </c>
      <c r="K140" s="36">
        <f>SUMIFS(СВЦЭМ!$D$39:$D$782,СВЦЭМ!$A$39:$A$782,$A140,СВЦЭМ!$B$39:$B$782,K$119)+'СЕТ СН'!$I$11+СВЦЭМ!$D$10+'СЕТ СН'!$I$6-'СЕТ СН'!$I$23</f>
        <v>2096.3410138099998</v>
      </c>
      <c r="L140" s="36">
        <f>SUMIFS(СВЦЭМ!$D$39:$D$782,СВЦЭМ!$A$39:$A$782,$A140,СВЦЭМ!$B$39:$B$782,L$119)+'СЕТ СН'!$I$11+СВЦЭМ!$D$10+'СЕТ СН'!$I$6-'СЕТ СН'!$I$23</f>
        <v>2127.1436918500003</v>
      </c>
      <c r="M140" s="36">
        <f>SUMIFS(СВЦЭМ!$D$39:$D$782,СВЦЭМ!$A$39:$A$782,$A140,СВЦЭМ!$B$39:$B$782,M$119)+'СЕТ СН'!$I$11+СВЦЭМ!$D$10+'СЕТ СН'!$I$6-'СЕТ СН'!$I$23</f>
        <v>2148.27174195</v>
      </c>
      <c r="N140" s="36">
        <f>SUMIFS(СВЦЭМ!$D$39:$D$782,СВЦЭМ!$A$39:$A$782,$A140,СВЦЭМ!$B$39:$B$782,N$119)+'СЕТ СН'!$I$11+СВЦЭМ!$D$10+'СЕТ СН'!$I$6-'СЕТ СН'!$I$23</f>
        <v>2200.7330480800001</v>
      </c>
      <c r="O140" s="36">
        <f>SUMIFS(СВЦЭМ!$D$39:$D$782,СВЦЭМ!$A$39:$A$782,$A140,СВЦЭМ!$B$39:$B$782,O$119)+'СЕТ СН'!$I$11+СВЦЭМ!$D$10+'СЕТ СН'!$I$6-'СЕТ СН'!$I$23</f>
        <v>2162.64030942</v>
      </c>
      <c r="P140" s="36">
        <f>SUMIFS(СВЦЭМ!$D$39:$D$782,СВЦЭМ!$A$39:$A$782,$A140,СВЦЭМ!$B$39:$B$782,P$119)+'СЕТ СН'!$I$11+СВЦЭМ!$D$10+'СЕТ СН'!$I$6-'СЕТ СН'!$I$23</f>
        <v>2179.9230617900002</v>
      </c>
      <c r="Q140" s="36">
        <f>SUMIFS(СВЦЭМ!$D$39:$D$782,СВЦЭМ!$A$39:$A$782,$A140,СВЦЭМ!$B$39:$B$782,Q$119)+'СЕТ СН'!$I$11+СВЦЭМ!$D$10+'СЕТ СН'!$I$6-'СЕТ СН'!$I$23</f>
        <v>2180.9301073199999</v>
      </c>
      <c r="R140" s="36">
        <f>SUMIFS(СВЦЭМ!$D$39:$D$782,СВЦЭМ!$A$39:$A$782,$A140,СВЦЭМ!$B$39:$B$782,R$119)+'СЕТ СН'!$I$11+СВЦЭМ!$D$10+'СЕТ СН'!$I$6-'СЕТ СН'!$I$23</f>
        <v>2170.7145570000002</v>
      </c>
      <c r="S140" s="36">
        <f>SUMIFS(СВЦЭМ!$D$39:$D$782,СВЦЭМ!$A$39:$A$782,$A140,СВЦЭМ!$B$39:$B$782,S$119)+'СЕТ СН'!$I$11+СВЦЭМ!$D$10+'СЕТ СН'!$I$6-'СЕТ СН'!$I$23</f>
        <v>2149.5310321500001</v>
      </c>
      <c r="T140" s="36">
        <f>SUMIFS(СВЦЭМ!$D$39:$D$782,СВЦЭМ!$A$39:$A$782,$A140,СВЦЭМ!$B$39:$B$782,T$119)+'СЕТ СН'!$I$11+СВЦЭМ!$D$10+'СЕТ СН'!$I$6-'СЕТ СН'!$I$23</f>
        <v>2160.4276135600003</v>
      </c>
      <c r="U140" s="36">
        <f>SUMIFS(СВЦЭМ!$D$39:$D$782,СВЦЭМ!$A$39:$A$782,$A140,СВЦЭМ!$B$39:$B$782,U$119)+'СЕТ СН'!$I$11+СВЦЭМ!$D$10+'СЕТ СН'!$I$6-'СЕТ СН'!$I$23</f>
        <v>2150.27003427</v>
      </c>
      <c r="V140" s="36">
        <f>SUMIFS(СВЦЭМ!$D$39:$D$782,СВЦЭМ!$A$39:$A$782,$A140,СВЦЭМ!$B$39:$B$782,V$119)+'СЕТ СН'!$I$11+СВЦЭМ!$D$10+'СЕТ СН'!$I$6-'СЕТ СН'!$I$23</f>
        <v>2131.99626812</v>
      </c>
      <c r="W140" s="36">
        <f>SUMIFS(СВЦЭМ!$D$39:$D$782,СВЦЭМ!$A$39:$A$782,$A140,СВЦЭМ!$B$39:$B$782,W$119)+'СЕТ СН'!$I$11+СВЦЭМ!$D$10+'СЕТ СН'!$I$6-'СЕТ СН'!$I$23</f>
        <v>2149.4434298400001</v>
      </c>
      <c r="X140" s="36">
        <f>SUMIFS(СВЦЭМ!$D$39:$D$782,СВЦЭМ!$A$39:$A$782,$A140,СВЦЭМ!$B$39:$B$782,X$119)+'СЕТ СН'!$I$11+СВЦЭМ!$D$10+'СЕТ СН'!$I$6-'СЕТ СН'!$I$23</f>
        <v>2199.97037469</v>
      </c>
      <c r="Y140" s="36">
        <f>SUMIFS(СВЦЭМ!$D$39:$D$782,СВЦЭМ!$A$39:$A$782,$A140,СВЦЭМ!$B$39:$B$782,Y$119)+'СЕТ СН'!$I$11+СВЦЭМ!$D$10+'СЕТ СН'!$I$6-'СЕТ СН'!$I$23</f>
        <v>2310.2724888499997</v>
      </c>
    </row>
    <row r="141" spans="1:25" ht="15.75" x14ac:dyDescent="0.2">
      <c r="A141" s="35">
        <f t="shared" si="3"/>
        <v>45099</v>
      </c>
      <c r="B141" s="36">
        <f>SUMIFS(СВЦЭМ!$D$39:$D$782,СВЦЭМ!$A$39:$A$782,$A141,СВЦЭМ!$B$39:$B$782,B$119)+'СЕТ СН'!$I$11+СВЦЭМ!$D$10+'СЕТ СН'!$I$6-'СЕТ СН'!$I$23</f>
        <v>2326.0258842399999</v>
      </c>
      <c r="C141" s="36">
        <f>SUMIFS(СВЦЭМ!$D$39:$D$782,СВЦЭМ!$A$39:$A$782,$A141,СВЦЭМ!$B$39:$B$782,C$119)+'СЕТ СН'!$I$11+СВЦЭМ!$D$10+'СЕТ СН'!$I$6-'СЕТ СН'!$I$23</f>
        <v>2400.0978377599999</v>
      </c>
      <c r="D141" s="36">
        <f>SUMIFS(СВЦЭМ!$D$39:$D$782,СВЦЭМ!$A$39:$A$782,$A141,СВЦЭМ!$B$39:$B$782,D$119)+'СЕТ СН'!$I$11+СВЦЭМ!$D$10+'СЕТ СН'!$I$6-'СЕТ СН'!$I$23</f>
        <v>2425.0184244900001</v>
      </c>
      <c r="E141" s="36">
        <f>SUMIFS(СВЦЭМ!$D$39:$D$782,СВЦЭМ!$A$39:$A$782,$A141,СВЦЭМ!$B$39:$B$782,E$119)+'СЕТ СН'!$I$11+СВЦЭМ!$D$10+'СЕТ СН'!$I$6-'СЕТ СН'!$I$23</f>
        <v>2401.8569628099999</v>
      </c>
      <c r="F141" s="36">
        <f>SUMIFS(СВЦЭМ!$D$39:$D$782,СВЦЭМ!$A$39:$A$782,$A141,СВЦЭМ!$B$39:$B$782,F$119)+'СЕТ СН'!$I$11+СВЦЭМ!$D$10+'СЕТ СН'!$I$6-'СЕТ СН'!$I$23</f>
        <v>2401.8600091500002</v>
      </c>
      <c r="G141" s="36">
        <f>SUMIFS(СВЦЭМ!$D$39:$D$782,СВЦЭМ!$A$39:$A$782,$A141,СВЦЭМ!$B$39:$B$782,G$119)+'СЕТ СН'!$I$11+СВЦЭМ!$D$10+'СЕТ СН'!$I$6-'СЕТ СН'!$I$23</f>
        <v>2410.0363902899999</v>
      </c>
      <c r="H141" s="36">
        <f>SUMIFS(СВЦЭМ!$D$39:$D$782,СВЦЭМ!$A$39:$A$782,$A141,СВЦЭМ!$B$39:$B$782,H$119)+'СЕТ СН'!$I$11+СВЦЭМ!$D$10+'СЕТ СН'!$I$6-'СЕТ СН'!$I$23</f>
        <v>2234.1818450400001</v>
      </c>
      <c r="I141" s="36">
        <f>SUMIFS(СВЦЭМ!$D$39:$D$782,СВЦЭМ!$A$39:$A$782,$A141,СВЦЭМ!$B$39:$B$782,I$119)+'СЕТ СН'!$I$11+СВЦЭМ!$D$10+'СЕТ СН'!$I$6-'СЕТ СН'!$I$23</f>
        <v>2205.5813680900001</v>
      </c>
      <c r="J141" s="36">
        <f>SUMIFS(СВЦЭМ!$D$39:$D$782,СВЦЭМ!$A$39:$A$782,$A141,СВЦЭМ!$B$39:$B$782,J$119)+'СЕТ СН'!$I$11+СВЦЭМ!$D$10+'СЕТ СН'!$I$6-'СЕТ СН'!$I$23</f>
        <v>2125.7335510000003</v>
      </c>
      <c r="K141" s="36">
        <f>SUMIFS(СВЦЭМ!$D$39:$D$782,СВЦЭМ!$A$39:$A$782,$A141,СВЦЭМ!$B$39:$B$782,K$119)+'СЕТ СН'!$I$11+СВЦЭМ!$D$10+'СЕТ СН'!$I$6-'СЕТ СН'!$I$23</f>
        <v>2105.6034664700001</v>
      </c>
      <c r="L141" s="36">
        <f>SUMIFS(СВЦЭМ!$D$39:$D$782,СВЦЭМ!$A$39:$A$782,$A141,СВЦЭМ!$B$39:$B$782,L$119)+'СЕТ СН'!$I$11+СВЦЭМ!$D$10+'СЕТ СН'!$I$6-'СЕТ СН'!$I$23</f>
        <v>2106.9380828499998</v>
      </c>
      <c r="M141" s="36">
        <f>SUMIFS(СВЦЭМ!$D$39:$D$782,СВЦЭМ!$A$39:$A$782,$A141,СВЦЭМ!$B$39:$B$782,M$119)+'СЕТ СН'!$I$11+СВЦЭМ!$D$10+'СЕТ СН'!$I$6-'СЕТ СН'!$I$23</f>
        <v>2143.82908907</v>
      </c>
      <c r="N141" s="36">
        <f>SUMIFS(СВЦЭМ!$D$39:$D$782,СВЦЭМ!$A$39:$A$782,$A141,СВЦЭМ!$B$39:$B$782,N$119)+'СЕТ СН'!$I$11+СВЦЭМ!$D$10+'СЕТ СН'!$I$6-'СЕТ СН'!$I$23</f>
        <v>2190.0594552100001</v>
      </c>
      <c r="O141" s="36">
        <f>SUMIFS(СВЦЭМ!$D$39:$D$782,СВЦЭМ!$A$39:$A$782,$A141,СВЦЭМ!$B$39:$B$782,O$119)+'СЕТ СН'!$I$11+СВЦЭМ!$D$10+'СЕТ СН'!$I$6-'СЕТ СН'!$I$23</f>
        <v>2194.8250263300001</v>
      </c>
      <c r="P141" s="36">
        <f>SUMIFS(СВЦЭМ!$D$39:$D$782,СВЦЭМ!$A$39:$A$782,$A141,СВЦЭМ!$B$39:$B$782,P$119)+'СЕТ СН'!$I$11+СВЦЭМ!$D$10+'СЕТ СН'!$I$6-'СЕТ СН'!$I$23</f>
        <v>2191.8934958999998</v>
      </c>
      <c r="Q141" s="36">
        <f>SUMIFS(СВЦЭМ!$D$39:$D$782,СВЦЭМ!$A$39:$A$782,$A141,СВЦЭМ!$B$39:$B$782,Q$119)+'СЕТ СН'!$I$11+СВЦЭМ!$D$10+'СЕТ СН'!$I$6-'СЕТ СН'!$I$23</f>
        <v>2190.37006329</v>
      </c>
      <c r="R141" s="36">
        <f>SUMIFS(СВЦЭМ!$D$39:$D$782,СВЦЭМ!$A$39:$A$782,$A141,СВЦЭМ!$B$39:$B$782,R$119)+'СЕТ СН'!$I$11+СВЦЭМ!$D$10+'СЕТ СН'!$I$6-'СЕТ СН'!$I$23</f>
        <v>2176.0617453499999</v>
      </c>
      <c r="S141" s="36">
        <f>SUMIFS(СВЦЭМ!$D$39:$D$782,СВЦЭМ!$A$39:$A$782,$A141,СВЦЭМ!$B$39:$B$782,S$119)+'СЕТ СН'!$I$11+СВЦЭМ!$D$10+'СЕТ СН'!$I$6-'СЕТ СН'!$I$23</f>
        <v>2152.84477539</v>
      </c>
      <c r="T141" s="36">
        <f>SUMIFS(СВЦЭМ!$D$39:$D$782,СВЦЭМ!$A$39:$A$782,$A141,СВЦЭМ!$B$39:$B$782,T$119)+'СЕТ СН'!$I$11+СВЦЭМ!$D$10+'СЕТ СН'!$I$6-'СЕТ СН'!$I$23</f>
        <v>2173.7633454100001</v>
      </c>
      <c r="U141" s="36">
        <f>SUMIFS(СВЦЭМ!$D$39:$D$782,СВЦЭМ!$A$39:$A$782,$A141,СВЦЭМ!$B$39:$B$782,U$119)+'СЕТ СН'!$I$11+СВЦЭМ!$D$10+'СЕТ СН'!$I$6-'СЕТ СН'!$I$23</f>
        <v>2145.89878735</v>
      </c>
      <c r="V141" s="36">
        <f>SUMIFS(СВЦЭМ!$D$39:$D$782,СВЦЭМ!$A$39:$A$782,$A141,СВЦЭМ!$B$39:$B$782,V$119)+'СЕТ СН'!$I$11+СВЦЭМ!$D$10+'СЕТ СН'!$I$6-'СЕТ СН'!$I$23</f>
        <v>2103.9436121600002</v>
      </c>
      <c r="W141" s="36">
        <f>SUMIFS(СВЦЭМ!$D$39:$D$782,СВЦЭМ!$A$39:$A$782,$A141,СВЦЭМ!$B$39:$B$782,W$119)+'СЕТ СН'!$I$11+СВЦЭМ!$D$10+'СЕТ СН'!$I$6-'СЕТ СН'!$I$23</f>
        <v>2139.3582364000004</v>
      </c>
      <c r="X141" s="36">
        <f>SUMIFS(СВЦЭМ!$D$39:$D$782,СВЦЭМ!$A$39:$A$782,$A141,СВЦЭМ!$B$39:$B$782,X$119)+'СЕТ СН'!$I$11+СВЦЭМ!$D$10+'СЕТ СН'!$I$6-'СЕТ СН'!$I$23</f>
        <v>2200.8615297900001</v>
      </c>
      <c r="Y141" s="36">
        <f>SUMIFS(СВЦЭМ!$D$39:$D$782,СВЦЭМ!$A$39:$A$782,$A141,СВЦЭМ!$B$39:$B$782,Y$119)+'СЕТ СН'!$I$11+СВЦЭМ!$D$10+'СЕТ СН'!$I$6-'СЕТ СН'!$I$23</f>
        <v>2287.8911097199998</v>
      </c>
    </row>
    <row r="142" spans="1:25" ht="15.75" x14ac:dyDescent="0.2">
      <c r="A142" s="35">
        <f t="shared" si="3"/>
        <v>45100</v>
      </c>
      <c r="B142" s="36">
        <f>SUMIFS(СВЦЭМ!$D$39:$D$782,СВЦЭМ!$A$39:$A$782,$A142,СВЦЭМ!$B$39:$B$782,B$119)+'СЕТ СН'!$I$11+СВЦЭМ!$D$10+'СЕТ СН'!$I$6-'СЕТ СН'!$I$23</f>
        <v>2304.48664882</v>
      </c>
      <c r="C142" s="36">
        <f>SUMIFS(СВЦЭМ!$D$39:$D$782,СВЦЭМ!$A$39:$A$782,$A142,СВЦЭМ!$B$39:$B$782,C$119)+'СЕТ СН'!$I$11+СВЦЭМ!$D$10+'СЕТ СН'!$I$6-'СЕТ СН'!$I$23</f>
        <v>2427.4945988199997</v>
      </c>
      <c r="D142" s="36">
        <f>SUMIFS(СВЦЭМ!$D$39:$D$782,СВЦЭМ!$A$39:$A$782,$A142,СВЦЭМ!$B$39:$B$782,D$119)+'СЕТ СН'!$I$11+СВЦЭМ!$D$10+'СЕТ СН'!$I$6-'СЕТ СН'!$I$23</f>
        <v>2492.3469156299998</v>
      </c>
      <c r="E142" s="36">
        <f>SUMIFS(СВЦЭМ!$D$39:$D$782,СВЦЭМ!$A$39:$A$782,$A142,СВЦЭМ!$B$39:$B$782,E$119)+'СЕТ СН'!$I$11+СВЦЭМ!$D$10+'СЕТ СН'!$I$6-'СЕТ СН'!$I$23</f>
        <v>2468.4632467399997</v>
      </c>
      <c r="F142" s="36">
        <f>SUMIFS(СВЦЭМ!$D$39:$D$782,СВЦЭМ!$A$39:$A$782,$A142,СВЦЭМ!$B$39:$B$782,F$119)+'СЕТ СН'!$I$11+СВЦЭМ!$D$10+'СЕТ СН'!$I$6-'СЕТ СН'!$I$23</f>
        <v>2456.6409458099997</v>
      </c>
      <c r="G142" s="36">
        <f>SUMIFS(СВЦЭМ!$D$39:$D$782,СВЦЭМ!$A$39:$A$782,$A142,СВЦЭМ!$B$39:$B$782,G$119)+'СЕТ СН'!$I$11+СВЦЭМ!$D$10+'СЕТ СН'!$I$6-'СЕТ СН'!$I$23</f>
        <v>2367.72696468</v>
      </c>
      <c r="H142" s="36">
        <f>SUMIFS(СВЦЭМ!$D$39:$D$782,СВЦЭМ!$A$39:$A$782,$A142,СВЦЭМ!$B$39:$B$782,H$119)+'СЕТ СН'!$I$11+СВЦЭМ!$D$10+'СЕТ СН'!$I$6-'СЕТ СН'!$I$23</f>
        <v>2242.9764343300003</v>
      </c>
      <c r="I142" s="36">
        <f>SUMIFS(СВЦЭМ!$D$39:$D$782,СВЦЭМ!$A$39:$A$782,$A142,СВЦЭМ!$B$39:$B$782,I$119)+'СЕТ СН'!$I$11+СВЦЭМ!$D$10+'СЕТ СН'!$I$6-'СЕТ СН'!$I$23</f>
        <v>2114.3628935199999</v>
      </c>
      <c r="J142" s="36">
        <f>SUMIFS(СВЦЭМ!$D$39:$D$782,СВЦЭМ!$A$39:$A$782,$A142,СВЦЭМ!$B$39:$B$782,J$119)+'СЕТ СН'!$I$11+СВЦЭМ!$D$10+'СЕТ СН'!$I$6-'СЕТ СН'!$I$23</f>
        <v>2052.58759181</v>
      </c>
      <c r="K142" s="36">
        <f>SUMIFS(СВЦЭМ!$D$39:$D$782,СВЦЭМ!$A$39:$A$782,$A142,СВЦЭМ!$B$39:$B$782,K$119)+'СЕТ СН'!$I$11+СВЦЭМ!$D$10+'СЕТ СН'!$I$6-'СЕТ СН'!$I$23</f>
        <v>1991.6493639099999</v>
      </c>
      <c r="L142" s="36">
        <f>SUMIFS(СВЦЭМ!$D$39:$D$782,СВЦЭМ!$A$39:$A$782,$A142,СВЦЭМ!$B$39:$B$782,L$119)+'СЕТ СН'!$I$11+СВЦЭМ!$D$10+'СЕТ СН'!$I$6-'СЕТ СН'!$I$23</f>
        <v>1944.4515316100001</v>
      </c>
      <c r="M142" s="36">
        <f>SUMIFS(СВЦЭМ!$D$39:$D$782,СВЦЭМ!$A$39:$A$782,$A142,СВЦЭМ!$B$39:$B$782,M$119)+'СЕТ СН'!$I$11+СВЦЭМ!$D$10+'СЕТ СН'!$I$6-'СЕТ СН'!$I$23</f>
        <v>1961.58368298</v>
      </c>
      <c r="N142" s="36">
        <f>SUMIFS(СВЦЭМ!$D$39:$D$782,СВЦЭМ!$A$39:$A$782,$A142,СВЦЭМ!$B$39:$B$782,N$119)+'СЕТ СН'!$I$11+СВЦЭМ!$D$10+'СЕТ СН'!$I$6-'СЕТ СН'!$I$23</f>
        <v>1996.5166948900001</v>
      </c>
      <c r="O142" s="36">
        <f>SUMIFS(СВЦЭМ!$D$39:$D$782,СВЦЭМ!$A$39:$A$782,$A142,СВЦЭМ!$B$39:$B$782,O$119)+'СЕТ СН'!$I$11+СВЦЭМ!$D$10+'СЕТ СН'!$I$6-'СЕТ СН'!$I$23</f>
        <v>2028.3127732800001</v>
      </c>
      <c r="P142" s="36">
        <f>SUMIFS(СВЦЭМ!$D$39:$D$782,СВЦЭМ!$A$39:$A$782,$A142,СВЦЭМ!$B$39:$B$782,P$119)+'СЕТ СН'!$I$11+СВЦЭМ!$D$10+'СЕТ СН'!$I$6-'СЕТ СН'!$I$23</f>
        <v>2041.3536186000001</v>
      </c>
      <c r="Q142" s="36">
        <f>SUMIFS(СВЦЭМ!$D$39:$D$782,СВЦЭМ!$A$39:$A$782,$A142,СВЦЭМ!$B$39:$B$782,Q$119)+'СЕТ СН'!$I$11+СВЦЭМ!$D$10+'СЕТ СН'!$I$6-'СЕТ СН'!$I$23</f>
        <v>2050.82313608</v>
      </c>
      <c r="R142" s="36">
        <f>SUMIFS(СВЦЭМ!$D$39:$D$782,СВЦЭМ!$A$39:$A$782,$A142,СВЦЭМ!$B$39:$B$782,R$119)+'СЕТ СН'!$I$11+СВЦЭМ!$D$10+'СЕТ СН'!$I$6-'СЕТ СН'!$I$23</f>
        <v>2025.5819076299999</v>
      </c>
      <c r="S142" s="36">
        <f>SUMIFS(СВЦЭМ!$D$39:$D$782,СВЦЭМ!$A$39:$A$782,$A142,СВЦЭМ!$B$39:$B$782,S$119)+'СЕТ СН'!$I$11+СВЦЭМ!$D$10+'СЕТ СН'!$I$6-'СЕТ СН'!$I$23</f>
        <v>2012.5361080800001</v>
      </c>
      <c r="T142" s="36">
        <f>SUMIFS(СВЦЭМ!$D$39:$D$782,СВЦЭМ!$A$39:$A$782,$A142,СВЦЭМ!$B$39:$B$782,T$119)+'СЕТ СН'!$I$11+СВЦЭМ!$D$10+'СЕТ СН'!$I$6-'СЕТ СН'!$I$23</f>
        <v>2011.04460696</v>
      </c>
      <c r="U142" s="36">
        <f>SUMIFS(СВЦЭМ!$D$39:$D$782,СВЦЭМ!$A$39:$A$782,$A142,СВЦЭМ!$B$39:$B$782,U$119)+'СЕТ СН'!$I$11+СВЦЭМ!$D$10+'СЕТ СН'!$I$6-'СЕТ СН'!$I$23</f>
        <v>2020.7344623399999</v>
      </c>
      <c r="V142" s="36">
        <f>SUMIFS(СВЦЭМ!$D$39:$D$782,СВЦЭМ!$A$39:$A$782,$A142,СВЦЭМ!$B$39:$B$782,V$119)+'СЕТ СН'!$I$11+СВЦЭМ!$D$10+'СЕТ СН'!$I$6-'СЕТ СН'!$I$23</f>
        <v>2024.2001219000001</v>
      </c>
      <c r="W142" s="36">
        <f>SUMIFS(СВЦЭМ!$D$39:$D$782,СВЦЭМ!$A$39:$A$782,$A142,СВЦЭМ!$B$39:$B$782,W$119)+'СЕТ СН'!$I$11+СВЦЭМ!$D$10+'СЕТ СН'!$I$6-'СЕТ СН'!$I$23</f>
        <v>2004.79828019</v>
      </c>
      <c r="X142" s="36">
        <f>SUMIFS(СВЦЭМ!$D$39:$D$782,СВЦЭМ!$A$39:$A$782,$A142,СВЦЭМ!$B$39:$B$782,X$119)+'СЕТ СН'!$I$11+СВЦЭМ!$D$10+'СЕТ СН'!$I$6-'СЕТ СН'!$I$23</f>
        <v>2034.6414802300001</v>
      </c>
      <c r="Y142" s="36">
        <f>SUMIFS(СВЦЭМ!$D$39:$D$782,СВЦЭМ!$A$39:$A$782,$A142,СВЦЭМ!$B$39:$B$782,Y$119)+'СЕТ СН'!$I$11+СВЦЭМ!$D$10+'СЕТ СН'!$I$6-'СЕТ СН'!$I$23</f>
        <v>2186.3424742400002</v>
      </c>
    </row>
    <row r="143" spans="1:25" ht="15.75" x14ac:dyDescent="0.2">
      <c r="A143" s="35">
        <f t="shared" si="3"/>
        <v>45101</v>
      </c>
      <c r="B143" s="36">
        <f>SUMIFS(СВЦЭМ!$D$39:$D$782,СВЦЭМ!$A$39:$A$782,$A143,СВЦЭМ!$B$39:$B$782,B$119)+'СЕТ СН'!$I$11+СВЦЭМ!$D$10+'СЕТ СН'!$I$6-'СЕТ СН'!$I$23</f>
        <v>2161.7828315300003</v>
      </c>
      <c r="C143" s="36">
        <f>SUMIFS(СВЦЭМ!$D$39:$D$782,СВЦЭМ!$A$39:$A$782,$A143,СВЦЭМ!$B$39:$B$782,C$119)+'СЕТ СН'!$I$11+СВЦЭМ!$D$10+'СЕТ СН'!$I$6-'СЕТ СН'!$I$23</f>
        <v>2247.3634592099997</v>
      </c>
      <c r="D143" s="36">
        <f>SUMIFS(СВЦЭМ!$D$39:$D$782,СВЦЭМ!$A$39:$A$782,$A143,СВЦЭМ!$B$39:$B$782,D$119)+'СЕТ СН'!$I$11+СВЦЭМ!$D$10+'СЕТ СН'!$I$6-'СЕТ СН'!$I$23</f>
        <v>2329.93065725</v>
      </c>
      <c r="E143" s="36">
        <f>SUMIFS(СВЦЭМ!$D$39:$D$782,СВЦЭМ!$A$39:$A$782,$A143,СВЦЭМ!$B$39:$B$782,E$119)+'СЕТ СН'!$I$11+СВЦЭМ!$D$10+'СЕТ СН'!$I$6-'СЕТ СН'!$I$23</f>
        <v>2327.7541730000003</v>
      </c>
      <c r="F143" s="36">
        <f>SUMIFS(СВЦЭМ!$D$39:$D$782,СВЦЭМ!$A$39:$A$782,$A143,СВЦЭМ!$B$39:$B$782,F$119)+'СЕТ СН'!$I$11+СВЦЭМ!$D$10+'СЕТ СН'!$I$6-'СЕТ СН'!$I$23</f>
        <v>2325.1666713899999</v>
      </c>
      <c r="G143" s="36">
        <f>SUMIFS(СВЦЭМ!$D$39:$D$782,СВЦЭМ!$A$39:$A$782,$A143,СВЦЭМ!$B$39:$B$782,G$119)+'СЕТ СН'!$I$11+СВЦЭМ!$D$10+'СЕТ СН'!$I$6-'СЕТ СН'!$I$23</f>
        <v>2327.8131853699997</v>
      </c>
      <c r="H143" s="36">
        <f>SUMIFS(СВЦЭМ!$D$39:$D$782,СВЦЭМ!$A$39:$A$782,$A143,СВЦЭМ!$B$39:$B$782,H$119)+'СЕТ СН'!$I$11+СВЦЭМ!$D$10+'СЕТ СН'!$I$6-'СЕТ СН'!$I$23</f>
        <v>2283.6140967299998</v>
      </c>
      <c r="I143" s="36">
        <f>SUMIFS(СВЦЭМ!$D$39:$D$782,СВЦЭМ!$A$39:$A$782,$A143,СВЦЭМ!$B$39:$B$782,I$119)+'СЕТ СН'!$I$11+СВЦЭМ!$D$10+'СЕТ СН'!$I$6-'СЕТ СН'!$I$23</f>
        <v>2230.2668336400002</v>
      </c>
      <c r="J143" s="36">
        <f>SUMIFS(СВЦЭМ!$D$39:$D$782,СВЦЭМ!$A$39:$A$782,$A143,СВЦЭМ!$B$39:$B$782,J$119)+'СЕТ СН'!$I$11+СВЦЭМ!$D$10+'СЕТ СН'!$I$6-'СЕТ СН'!$I$23</f>
        <v>2126.1790209700002</v>
      </c>
      <c r="K143" s="36">
        <f>SUMIFS(СВЦЭМ!$D$39:$D$782,СВЦЭМ!$A$39:$A$782,$A143,СВЦЭМ!$B$39:$B$782,K$119)+'СЕТ СН'!$I$11+СВЦЭМ!$D$10+'СЕТ СН'!$I$6-'СЕТ СН'!$I$23</f>
        <v>2047.70232194</v>
      </c>
      <c r="L143" s="36">
        <f>SUMIFS(СВЦЭМ!$D$39:$D$782,СВЦЭМ!$A$39:$A$782,$A143,СВЦЭМ!$B$39:$B$782,L$119)+'СЕТ СН'!$I$11+СВЦЭМ!$D$10+'СЕТ СН'!$I$6-'СЕТ СН'!$I$23</f>
        <v>2037.46332048</v>
      </c>
      <c r="M143" s="36">
        <f>SUMIFS(СВЦЭМ!$D$39:$D$782,СВЦЭМ!$A$39:$A$782,$A143,СВЦЭМ!$B$39:$B$782,M$119)+'СЕТ СН'!$I$11+СВЦЭМ!$D$10+'СЕТ СН'!$I$6-'СЕТ СН'!$I$23</f>
        <v>2062.9654830899999</v>
      </c>
      <c r="N143" s="36">
        <f>SUMIFS(СВЦЭМ!$D$39:$D$782,СВЦЭМ!$A$39:$A$782,$A143,СВЦЭМ!$B$39:$B$782,N$119)+'СЕТ СН'!$I$11+СВЦЭМ!$D$10+'СЕТ СН'!$I$6-'СЕТ СН'!$I$23</f>
        <v>2124.8688827300002</v>
      </c>
      <c r="O143" s="36">
        <f>SUMIFS(СВЦЭМ!$D$39:$D$782,СВЦЭМ!$A$39:$A$782,$A143,СВЦЭМ!$B$39:$B$782,O$119)+'СЕТ СН'!$I$11+СВЦЭМ!$D$10+'СЕТ СН'!$I$6-'СЕТ СН'!$I$23</f>
        <v>2166.14189386</v>
      </c>
      <c r="P143" s="36">
        <f>SUMIFS(СВЦЭМ!$D$39:$D$782,СВЦЭМ!$A$39:$A$782,$A143,СВЦЭМ!$B$39:$B$782,P$119)+'СЕТ СН'!$I$11+СВЦЭМ!$D$10+'СЕТ СН'!$I$6-'СЕТ СН'!$I$23</f>
        <v>2171.4373444499997</v>
      </c>
      <c r="Q143" s="36">
        <f>SUMIFS(СВЦЭМ!$D$39:$D$782,СВЦЭМ!$A$39:$A$782,$A143,СВЦЭМ!$B$39:$B$782,Q$119)+'СЕТ СН'!$I$11+СВЦЭМ!$D$10+'СЕТ СН'!$I$6-'СЕТ СН'!$I$23</f>
        <v>2183.7337519600001</v>
      </c>
      <c r="R143" s="36">
        <f>SUMIFS(СВЦЭМ!$D$39:$D$782,СВЦЭМ!$A$39:$A$782,$A143,СВЦЭМ!$B$39:$B$782,R$119)+'СЕТ СН'!$I$11+СВЦЭМ!$D$10+'СЕТ СН'!$I$6-'СЕТ СН'!$I$23</f>
        <v>2159.63156015</v>
      </c>
      <c r="S143" s="36">
        <f>SUMIFS(СВЦЭМ!$D$39:$D$782,СВЦЭМ!$A$39:$A$782,$A143,СВЦЭМ!$B$39:$B$782,S$119)+'СЕТ СН'!$I$11+СВЦЭМ!$D$10+'СЕТ СН'!$I$6-'СЕТ СН'!$I$23</f>
        <v>2143.83288012</v>
      </c>
      <c r="T143" s="36">
        <f>SUMIFS(СВЦЭМ!$D$39:$D$782,СВЦЭМ!$A$39:$A$782,$A143,СВЦЭМ!$B$39:$B$782,T$119)+'СЕТ СН'!$I$11+СВЦЭМ!$D$10+'СЕТ СН'!$I$6-'СЕТ СН'!$I$23</f>
        <v>2166.6233671700002</v>
      </c>
      <c r="U143" s="36">
        <f>SUMIFS(СВЦЭМ!$D$39:$D$782,СВЦЭМ!$A$39:$A$782,$A143,СВЦЭМ!$B$39:$B$782,U$119)+'СЕТ СН'!$I$11+СВЦЭМ!$D$10+'СЕТ СН'!$I$6-'СЕТ СН'!$I$23</f>
        <v>2182.0177284299998</v>
      </c>
      <c r="V143" s="36">
        <f>SUMIFS(СВЦЭМ!$D$39:$D$782,СВЦЭМ!$A$39:$A$782,$A143,СВЦЭМ!$B$39:$B$782,V$119)+'СЕТ СН'!$I$11+СВЦЭМ!$D$10+'СЕТ СН'!$I$6-'СЕТ СН'!$I$23</f>
        <v>2181.9250112199998</v>
      </c>
      <c r="W143" s="36">
        <f>SUMIFS(СВЦЭМ!$D$39:$D$782,СВЦЭМ!$A$39:$A$782,$A143,СВЦЭМ!$B$39:$B$782,W$119)+'СЕТ СН'!$I$11+СВЦЭМ!$D$10+'СЕТ СН'!$I$6-'СЕТ СН'!$I$23</f>
        <v>2147.9624745900001</v>
      </c>
      <c r="X143" s="36">
        <f>SUMIFS(СВЦЭМ!$D$39:$D$782,СВЦЭМ!$A$39:$A$782,$A143,СВЦЭМ!$B$39:$B$782,X$119)+'СЕТ СН'!$I$11+СВЦЭМ!$D$10+'СЕТ СН'!$I$6-'СЕТ СН'!$I$23</f>
        <v>2180.0804176700003</v>
      </c>
      <c r="Y143" s="36">
        <f>SUMIFS(СВЦЭМ!$D$39:$D$782,СВЦЭМ!$A$39:$A$782,$A143,СВЦЭМ!$B$39:$B$782,Y$119)+'СЕТ СН'!$I$11+СВЦЭМ!$D$10+'СЕТ СН'!$I$6-'СЕТ СН'!$I$23</f>
        <v>2261.0256048599999</v>
      </c>
    </row>
    <row r="144" spans="1:25" ht="15.75" x14ac:dyDescent="0.2">
      <c r="A144" s="35">
        <f t="shared" si="3"/>
        <v>45102</v>
      </c>
      <c r="B144" s="36">
        <f>SUMIFS(СВЦЭМ!$D$39:$D$782,СВЦЭМ!$A$39:$A$782,$A144,СВЦЭМ!$B$39:$B$782,B$119)+'СЕТ СН'!$I$11+СВЦЭМ!$D$10+'СЕТ СН'!$I$6-'СЕТ СН'!$I$23</f>
        <v>2261.6223214199999</v>
      </c>
      <c r="C144" s="36">
        <f>SUMIFS(СВЦЭМ!$D$39:$D$782,СВЦЭМ!$A$39:$A$782,$A144,СВЦЭМ!$B$39:$B$782,C$119)+'СЕТ СН'!$I$11+СВЦЭМ!$D$10+'СЕТ СН'!$I$6-'СЕТ СН'!$I$23</f>
        <v>2335.0928864299999</v>
      </c>
      <c r="D144" s="36">
        <f>SUMIFS(СВЦЭМ!$D$39:$D$782,СВЦЭМ!$A$39:$A$782,$A144,СВЦЭМ!$B$39:$B$782,D$119)+'СЕТ СН'!$I$11+СВЦЭМ!$D$10+'СЕТ СН'!$I$6-'СЕТ СН'!$I$23</f>
        <v>2375.3826890199998</v>
      </c>
      <c r="E144" s="36">
        <f>SUMIFS(СВЦЭМ!$D$39:$D$782,СВЦЭМ!$A$39:$A$782,$A144,СВЦЭМ!$B$39:$B$782,E$119)+'СЕТ СН'!$I$11+СВЦЭМ!$D$10+'СЕТ СН'!$I$6-'СЕТ СН'!$I$23</f>
        <v>2448.6968821299997</v>
      </c>
      <c r="F144" s="36">
        <f>SUMIFS(СВЦЭМ!$D$39:$D$782,СВЦЭМ!$A$39:$A$782,$A144,СВЦЭМ!$B$39:$B$782,F$119)+'СЕТ СН'!$I$11+СВЦЭМ!$D$10+'СЕТ СН'!$I$6-'СЕТ СН'!$I$23</f>
        <v>2450.7564395999998</v>
      </c>
      <c r="G144" s="36">
        <f>SUMIFS(СВЦЭМ!$D$39:$D$782,СВЦЭМ!$A$39:$A$782,$A144,СВЦЭМ!$B$39:$B$782,G$119)+'СЕТ СН'!$I$11+СВЦЭМ!$D$10+'СЕТ СН'!$I$6-'СЕТ СН'!$I$23</f>
        <v>2343.1909285700003</v>
      </c>
      <c r="H144" s="36">
        <f>SUMIFS(СВЦЭМ!$D$39:$D$782,СВЦЭМ!$A$39:$A$782,$A144,СВЦЭМ!$B$39:$B$782,H$119)+'СЕТ СН'!$I$11+СВЦЭМ!$D$10+'СЕТ СН'!$I$6-'СЕТ СН'!$I$23</f>
        <v>2281.6188061800003</v>
      </c>
      <c r="I144" s="36">
        <f>SUMIFS(СВЦЭМ!$D$39:$D$782,СВЦЭМ!$A$39:$A$782,$A144,СВЦЭМ!$B$39:$B$782,I$119)+'СЕТ СН'!$I$11+СВЦЭМ!$D$10+'СЕТ СН'!$I$6-'СЕТ СН'!$I$23</f>
        <v>2253.57367707</v>
      </c>
      <c r="J144" s="36">
        <f>SUMIFS(СВЦЭМ!$D$39:$D$782,СВЦЭМ!$A$39:$A$782,$A144,СВЦЭМ!$B$39:$B$782,J$119)+'СЕТ СН'!$I$11+СВЦЭМ!$D$10+'СЕТ СН'!$I$6-'СЕТ СН'!$I$23</f>
        <v>2224.4550105200001</v>
      </c>
      <c r="K144" s="36">
        <f>SUMIFS(СВЦЭМ!$D$39:$D$782,СВЦЭМ!$A$39:$A$782,$A144,СВЦЭМ!$B$39:$B$782,K$119)+'СЕТ СН'!$I$11+СВЦЭМ!$D$10+'СЕТ СН'!$I$6-'СЕТ СН'!$I$23</f>
        <v>2139.04314694</v>
      </c>
      <c r="L144" s="36">
        <f>SUMIFS(СВЦЭМ!$D$39:$D$782,СВЦЭМ!$A$39:$A$782,$A144,СВЦЭМ!$B$39:$B$782,L$119)+'СЕТ СН'!$I$11+СВЦЭМ!$D$10+'СЕТ СН'!$I$6-'СЕТ СН'!$I$23</f>
        <v>2052.8092763699997</v>
      </c>
      <c r="M144" s="36">
        <f>SUMIFS(СВЦЭМ!$D$39:$D$782,СВЦЭМ!$A$39:$A$782,$A144,СВЦЭМ!$B$39:$B$782,M$119)+'СЕТ СН'!$I$11+СВЦЭМ!$D$10+'СЕТ СН'!$I$6-'СЕТ СН'!$I$23</f>
        <v>2077.0064285099998</v>
      </c>
      <c r="N144" s="36">
        <f>SUMIFS(СВЦЭМ!$D$39:$D$782,СВЦЭМ!$A$39:$A$782,$A144,СВЦЭМ!$B$39:$B$782,N$119)+'СЕТ СН'!$I$11+СВЦЭМ!$D$10+'СЕТ СН'!$I$6-'СЕТ СН'!$I$23</f>
        <v>2084.1099931899998</v>
      </c>
      <c r="O144" s="36">
        <f>SUMIFS(СВЦЭМ!$D$39:$D$782,СВЦЭМ!$A$39:$A$782,$A144,СВЦЭМ!$B$39:$B$782,O$119)+'СЕТ СН'!$I$11+СВЦЭМ!$D$10+'СЕТ СН'!$I$6-'СЕТ СН'!$I$23</f>
        <v>2096.9086414799999</v>
      </c>
      <c r="P144" s="36">
        <f>SUMIFS(СВЦЭМ!$D$39:$D$782,СВЦЭМ!$A$39:$A$782,$A144,СВЦЭМ!$B$39:$B$782,P$119)+'СЕТ СН'!$I$11+СВЦЭМ!$D$10+'СЕТ СН'!$I$6-'СЕТ СН'!$I$23</f>
        <v>2105.9343110899999</v>
      </c>
      <c r="Q144" s="36">
        <f>SUMIFS(СВЦЭМ!$D$39:$D$782,СВЦЭМ!$A$39:$A$782,$A144,СВЦЭМ!$B$39:$B$782,Q$119)+'СЕТ СН'!$I$11+СВЦЭМ!$D$10+'СЕТ СН'!$I$6-'СЕТ СН'!$I$23</f>
        <v>2114.0871700500002</v>
      </c>
      <c r="R144" s="36">
        <f>SUMIFS(СВЦЭМ!$D$39:$D$782,СВЦЭМ!$A$39:$A$782,$A144,СВЦЭМ!$B$39:$B$782,R$119)+'СЕТ СН'!$I$11+СВЦЭМ!$D$10+'СЕТ СН'!$I$6-'СЕТ СН'!$I$23</f>
        <v>2098.3175922800001</v>
      </c>
      <c r="S144" s="36">
        <f>SUMIFS(СВЦЭМ!$D$39:$D$782,СВЦЭМ!$A$39:$A$782,$A144,СВЦЭМ!$B$39:$B$782,S$119)+'СЕТ СН'!$I$11+СВЦЭМ!$D$10+'СЕТ СН'!$I$6-'СЕТ СН'!$I$23</f>
        <v>2093.02613823</v>
      </c>
      <c r="T144" s="36">
        <f>SUMIFS(СВЦЭМ!$D$39:$D$782,СВЦЭМ!$A$39:$A$782,$A144,СВЦЭМ!$B$39:$B$782,T$119)+'СЕТ СН'!$I$11+СВЦЭМ!$D$10+'СЕТ СН'!$I$6-'СЕТ СН'!$I$23</f>
        <v>2085.4384887400001</v>
      </c>
      <c r="U144" s="36">
        <f>SUMIFS(СВЦЭМ!$D$39:$D$782,СВЦЭМ!$A$39:$A$782,$A144,СВЦЭМ!$B$39:$B$782,U$119)+'СЕТ СН'!$I$11+СВЦЭМ!$D$10+'СЕТ СН'!$I$6-'СЕТ СН'!$I$23</f>
        <v>2090.1271417500002</v>
      </c>
      <c r="V144" s="36">
        <f>SUMIFS(СВЦЭМ!$D$39:$D$782,СВЦЭМ!$A$39:$A$782,$A144,СВЦЭМ!$B$39:$B$782,V$119)+'СЕТ СН'!$I$11+СВЦЭМ!$D$10+'СЕТ СН'!$I$6-'СЕТ СН'!$I$23</f>
        <v>2104.1897764</v>
      </c>
      <c r="W144" s="36">
        <f>SUMIFS(СВЦЭМ!$D$39:$D$782,СВЦЭМ!$A$39:$A$782,$A144,СВЦЭМ!$B$39:$B$782,W$119)+'СЕТ СН'!$I$11+СВЦЭМ!$D$10+'СЕТ СН'!$I$6-'СЕТ СН'!$I$23</f>
        <v>2070.4845651000001</v>
      </c>
      <c r="X144" s="36">
        <f>SUMIFS(СВЦЭМ!$D$39:$D$782,СВЦЭМ!$A$39:$A$782,$A144,СВЦЭМ!$B$39:$B$782,X$119)+'СЕТ СН'!$I$11+СВЦЭМ!$D$10+'СЕТ СН'!$I$6-'СЕТ СН'!$I$23</f>
        <v>2099.7191618799998</v>
      </c>
      <c r="Y144" s="36">
        <f>SUMIFS(СВЦЭМ!$D$39:$D$782,СВЦЭМ!$A$39:$A$782,$A144,СВЦЭМ!$B$39:$B$782,Y$119)+'СЕТ СН'!$I$11+СВЦЭМ!$D$10+'СЕТ СН'!$I$6-'СЕТ СН'!$I$23</f>
        <v>2251.7772170400003</v>
      </c>
    </row>
    <row r="145" spans="1:27" ht="15.75" x14ac:dyDescent="0.2">
      <c r="A145" s="35">
        <f t="shared" si="3"/>
        <v>45103</v>
      </c>
      <c r="B145" s="36">
        <f>SUMIFS(СВЦЭМ!$D$39:$D$782,СВЦЭМ!$A$39:$A$782,$A145,СВЦЭМ!$B$39:$B$782,B$119)+'СЕТ СН'!$I$11+СВЦЭМ!$D$10+'СЕТ СН'!$I$6-'СЕТ СН'!$I$23</f>
        <v>2368.0471150000003</v>
      </c>
      <c r="C145" s="36">
        <f>SUMIFS(СВЦЭМ!$D$39:$D$782,СВЦЭМ!$A$39:$A$782,$A145,СВЦЭМ!$B$39:$B$782,C$119)+'СЕТ СН'!$I$11+СВЦЭМ!$D$10+'СЕТ СН'!$I$6-'СЕТ СН'!$I$23</f>
        <v>2446.1518488800002</v>
      </c>
      <c r="D145" s="36">
        <f>SUMIFS(СВЦЭМ!$D$39:$D$782,СВЦЭМ!$A$39:$A$782,$A145,СВЦЭМ!$B$39:$B$782,D$119)+'СЕТ СН'!$I$11+СВЦЭМ!$D$10+'СЕТ СН'!$I$6-'СЕТ СН'!$I$23</f>
        <v>2483.7382484500004</v>
      </c>
      <c r="E145" s="36">
        <f>SUMIFS(СВЦЭМ!$D$39:$D$782,СВЦЭМ!$A$39:$A$782,$A145,СВЦЭМ!$B$39:$B$782,E$119)+'СЕТ СН'!$I$11+СВЦЭМ!$D$10+'СЕТ СН'!$I$6-'СЕТ СН'!$I$23</f>
        <v>2464.4115194599999</v>
      </c>
      <c r="F145" s="36">
        <f>SUMIFS(СВЦЭМ!$D$39:$D$782,СВЦЭМ!$A$39:$A$782,$A145,СВЦЭМ!$B$39:$B$782,F$119)+'СЕТ СН'!$I$11+СВЦЭМ!$D$10+'СЕТ СН'!$I$6-'СЕТ СН'!$I$23</f>
        <v>2458.5386961700001</v>
      </c>
      <c r="G145" s="36">
        <f>SUMIFS(СВЦЭМ!$D$39:$D$782,СВЦЭМ!$A$39:$A$782,$A145,СВЦЭМ!$B$39:$B$782,G$119)+'СЕТ СН'!$I$11+СВЦЭМ!$D$10+'СЕТ СН'!$I$6-'СЕТ СН'!$I$23</f>
        <v>2463.4987899500002</v>
      </c>
      <c r="H145" s="36">
        <f>SUMIFS(СВЦЭМ!$D$39:$D$782,СВЦЭМ!$A$39:$A$782,$A145,СВЦЭМ!$B$39:$B$782,H$119)+'СЕТ СН'!$I$11+СВЦЭМ!$D$10+'СЕТ СН'!$I$6-'СЕТ СН'!$I$23</f>
        <v>2341.2974523000003</v>
      </c>
      <c r="I145" s="36">
        <f>SUMIFS(СВЦЭМ!$D$39:$D$782,СВЦЭМ!$A$39:$A$782,$A145,СВЦЭМ!$B$39:$B$782,I$119)+'СЕТ СН'!$I$11+СВЦЭМ!$D$10+'СЕТ СН'!$I$6-'СЕТ СН'!$I$23</f>
        <v>2140.81200438</v>
      </c>
      <c r="J145" s="36">
        <f>SUMIFS(СВЦЭМ!$D$39:$D$782,СВЦЭМ!$A$39:$A$782,$A145,СВЦЭМ!$B$39:$B$782,J$119)+'СЕТ СН'!$I$11+СВЦЭМ!$D$10+'СЕТ СН'!$I$6-'СЕТ СН'!$I$23</f>
        <v>2049.7731302699999</v>
      </c>
      <c r="K145" s="36">
        <f>SUMIFS(СВЦЭМ!$D$39:$D$782,СВЦЭМ!$A$39:$A$782,$A145,СВЦЭМ!$B$39:$B$782,K$119)+'СЕТ СН'!$I$11+СВЦЭМ!$D$10+'СЕТ СН'!$I$6-'СЕТ СН'!$I$23</f>
        <v>2006.3621949999999</v>
      </c>
      <c r="L145" s="36">
        <f>SUMIFS(СВЦЭМ!$D$39:$D$782,СВЦЭМ!$A$39:$A$782,$A145,СВЦЭМ!$B$39:$B$782,L$119)+'СЕТ СН'!$I$11+СВЦЭМ!$D$10+'СЕТ СН'!$I$6-'СЕТ СН'!$I$23</f>
        <v>1983.2600889099999</v>
      </c>
      <c r="M145" s="36">
        <f>SUMIFS(СВЦЭМ!$D$39:$D$782,СВЦЭМ!$A$39:$A$782,$A145,СВЦЭМ!$B$39:$B$782,M$119)+'СЕТ СН'!$I$11+СВЦЭМ!$D$10+'СЕТ СН'!$I$6-'СЕТ СН'!$I$23</f>
        <v>2000.5198067199999</v>
      </c>
      <c r="N145" s="36">
        <f>SUMIFS(СВЦЭМ!$D$39:$D$782,СВЦЭМ!$A$39:$A$782,$A145,СВЦЭМ!$B$39:$B$782,N$119)+'СЕТ СН'!$I$11+СВЦЭМ!$D$10+'СЕТ СН'!$I$6-'СЕТ СН'!$I$23</f>
        <v>2030.3715630900001</v>
      </c>
      <c r="O145" s="36">
        <f>SUMIFS(СВЦЭМ!$D$39:$D$782,СВЦЭМ!$A$39:$A$782,$A145,СВЦЭМ!$B$39:$B$782,O$119)+'СЕТ СН'!$I$11+СВЦЭМ!$D$10+'СЕТ СН'!$I$6-'СЕТ СН'!$I$23</f>
        <v>2026.1754222899999</v>
      </c>
      <c r="P145" s="36">
        <f>SUMIFS(СВЦЭМ!$D$39:$D$782,СВЦЭМ!$A$39:$A$782,$A145,СВЦЭМ!$B$39:$B$782,P$119)+'СЕТ СН'!$I$11+СВЦЭМ!$D$10+'СЕТ СН'!$I$6-'СЕТ СН'!$I$23</f>
        <v>2035.0447293699999</v>
      </c>
      <c r="Q145" s="36">
        <f>SUMIFS(СВЦЭМ!$D$39:$D$782,СВЦЭМ!$A$39:$A$782,$A145,СВЦЭМ!$B$39:$B$782,Q$119)+'СЕТ СН'!$I$11+СВЦЭМ!$D$10+'СЕТ СН'!$I$6-'СЕТ СН'!$I$23</f>
        <v>2046.0627329700001</v>
      </c>
      <c r="R145" s="36">
        <f>SUMIFS(СВЦЭМ!$D$39:$D$782,СВЦЭМ!$A$39:$A$782,$A145,СВЦЭМ!$B$39:$B$782,R$119)+'СЕТ СН'!$I$11+СВЦЭМ!$D$10+'СЕТ СН'!$I$6-'СЕТ СН'!$I$23</f>
        <v>2028.87032129</v>
      </c>
      <c r="S145" s="36">
        <f>SUMIFS(СВЦЭМ!$D$39:$D$782,СВЦЭМ!$A$39:$A$782,$A145,СВЦЭМ!$B$39:$B$782,S$119)+'СЕТ СН'!$I$11+СВЦЭМ!$D$10+'СЕТ СН'!$I$6-'СЕТ СН'!$I$23</f>
        <v>2021.45226495</v>
      </c>
      <c r="T145" s="36">
        <f>SUMIFS(СВЦЭМ!$D$39:$D$782,СВЦЭМ!$A$39:$A$782,$A145,СВЦЭМ!$B$39:$B$782,T$119)+'СЕТ СН'!$I$11+СВЦЭМ!$D$10+'СЕТ СН'!$I$6-'СЕТ СН'!$I$23</f>
        <v>2017.6897263200001</v>
      </c>
      <c r="U145" s="36">
        <f>SUMIFS(СВЦЭМ!$D$39:$D$782,СВЦЭМ!$A$39:$A$782,$A145,СВЦЭМ!$B$39:$B$782,U$119)+'СЕТ СН'!$I$11+СВЦЭМ!$D$10+'СЕТ СН'!$I$6-'СЕТ СН'!$I$23</f>
        <v>1997.52508741</v>
      </c>
      <c r="V145" s="36">
        <f>SUMIFS(СВЦЭМ!$D$39:$D$782,СВЦЭМ!$A$39:$A$782,$A145,СВЦЭМ!$B$39:$B$782,V$119)+'СЕТ СН'!$I$11+СВЦЭМ!$D$10+'СЕТ СН'!$I$6-'СЕТ СН'!$I$23</f>
        <v>2011.7395920500001</v>
      </c>
      <c r="W145" s="36">
        <f>SUMIFS(СВЦЭМ!$D$39:$D$782,СВЦЭМ!$A$39:$A$782,$A145,СВЦЭМ!$B$39:$B$782,W$119)+'СЕТ СН'!$I$11+СВЦЭМ!$D$10+'СЕТ СН'!$I$6-'СЕТ СН'!$I$23</f>
        <v>1981.3517923900001</v>
      </c>
      <c r="X145" s="36">
        <f>SUMIFS(СВЦЭМ!$D$39:$D$782,СВЦЭМ!$A$39:$A$782,$A145,СВЦЭМ!$B$39:$B$782,X$119)+'СЕТ СН'!$I$11+СВЦЭМ!$D$10+'СЕТ СН'!$I$6-'СЕТ СН'!$I$23</f>
        <v>2036.07371134</v>
      </c>
      <c r="Y145" s="36">
        <f>SUMIFS(СВЦЭМ!$D$39:$D$782,СВЦЭМ!$A$39:$A$782,$A145,СВЦЭМ!$B$39:$B$782,Y$119)+'СЕТ СН'!$I$11+СВЦЭМ!$D$10+'СЕТ СН'!$I$6-'СЕТ СН'!$I$23</f>
        <v>2114.93588009</v>
      </c>
    </row>
    <row r="146" spans="1:27" ht="15.75" x14ac:dyDescent="0.2">
      <c r="A146" s="35">
        <f t="shared" si="3"/>
        <v>45104</v>
      </c>
      <c r="B146" s="36">
        <f>SUMIFS(СВЦЭМ!$D$39:$D$782,СВЦЭМ!$A$39:$A$782,$A146,СВЦЭМ!$B$39:$B$782,B$119)+'СЕТ СН'!$I$11+СВЦЭМ!$D$10+'СЕТ СН'!$I$6-'СЕТ СН'!$I$23</f>
        <v>2178.3637048800001</v>
      </c>
      <c r="C146" s="36">
        <f>SUMIFS(СВЦЭМ!$D$39:$D$782,СВЦЭМ!$A$39:$A$782,$A146,СВЦЭМ!$B$39:$B$782,C$119)+'СЕТ СН'!$I$11+СВЦЭМ!$D$10+'СЕТ СН'!$I$6-'СЕТ СН'!$I$23</f>
        <v>2230.4764818799999</v>
      </c>
      <c r="D146" s="36">
        <f>SUMIFS(СВЦЭМ!$D$39:$D$782,СВЦЭМ!$A$39:$A$782,$A146,СВЦЭМ!$B$39:$B$782,D$119)+'СЕТ СН'!$I$11+СВЦЭМ!$D$10+'СЕТ СН'!$I$6-'СЕТ СН'!$I$23</f>
        <v>2314.2305448500001</v>
      </c>
      <c r="E146" s="36">
        <f>SUMIFS(СВЦЭМ!$D$39:$D$782,СВЦЭМ!$A$39:$A$782,$A146,СВЦЭМ!$B$39:$B$782,E$119)+'СЕТ СН'!$I$11+СВЦЭМ!$D$10+'СЕТ СН'!$I$6-'СЕТ СН'!$I$23</f>
        <v>2290.33470893</v>
      </c>
      <c r="F146" s="36">
        <f>SUMIFS(СВЦЭМ!$D$39:$D$782,СВЦЭМ!$A$39:$A$782,$A146,СВЦЭМ!$B$39:$B$782,F$119)+'СЕТ СН'!$I$11+СВЦЭМ!$D$10+'СЕТ СН'!$I$6-'СЕТ СН'!$I$23</f>
        <v>2290.84805981</v>
      </c>
      <c r="G146" s="36">
        <f>SUMIFS(СВЦЭМ!$D$39:$D$782,СВЦЭМ!$A$39:$A$782,$A146,СВЦЭМ!$B$39:$B$782,G$119)+'СЕТ СН'!$I$11+СВЦЭМ!$D$10+'СЕТ СН'!$I$6-'СЕТ СН'!$I$23</f>
        <v>2287.95629388</v>
      </c>
      <c r="H146" s="36">
        <f>SUMIFS(СВЦЭМ!$D$39:$D$782,СВЦЭМ!$A$39:$A$782,$A146,СВЦЭМ!$B$39:$B$782,H$119)+'СЕТ СН'!$I$11+СВЦЭМ!$D$10+'СЕТ СН'!$I$6-'СЕТ СН'!$I$23</f>
        <v>2210.6048922099999</v>
      </c>
      <c r="I146" s="36">
        <f>SUMIFS(СВЦЭМ!$D$39:$D$782,СВЦЭМ!$A$39:$A$782,$A146,СВЦЭМ!$B$39:$B$782,I$119)+'СЕТ СН'!$I$11+СВЦЭМ!$D$10+'СЕТ СН'!$I$6-'СЕТ СН'!$I$23</f>
        <v>2083.9658480500002</v>
      </c>
      <c r="J146" s="36">
        <f>SUMIFS(СВЦЭМ!$D$39:$D$782,СВЦЭМ!$A$39:$A$782,$A146,СВЦЭМ!$B$39:$B$782,J$119)+'СЕТ СН'!$I$11+СВЦЭМ!$D$10+'СЕТ СН'!$I$6-'СЕТ СН'!$I$23</f>
        <v>2000.27115239</v>
      </c>
      <c r="K146" s="36">
        <f>SUMIFS(СВЦЭМ!$D$39:$D$782,СВЦЭМ!$A$39:$A$782,$A146,СВЦЭМ!$B$39:$B$782,K$119)+'СЕТ СН'!$I$11+СВЦЭМ!$D$10+'СЕТ СН'!$I$6-'СЕТ СН'!$I$23</f>
        <v>1941.70300924</v>
      </c>
      <c r="L146" s="36">
        <f>SUMIFS(СВЦЭМ!$D$39:$D$782,СВЦЭМ!$A$39:$A$782,$A146,СВЦЭМ!$B$39:$B$782,L$119)+'СЕТ СН'!$I$11+СВЦЭМ!$D$10+'СЕТ СН'!$I$6-'СЕТ СН'!$I$23</f>
        <v>1921.49268246</v>
      </c>
      <c r="M146" s="36">
        <f>SUMIFS(СВЦЭМ!$D$39:$D$782,СВЦЭМ!$A$39:$A$782,$A146,СВЦЭМ!$B$39:$B$782,M$119)+'СЕТ СН'!$I$11+СВЦЭМ!$D$10+'СЕТ СН'!$I$6-'СЕТ СН'!$I$23</f>
        <v>1918.3111899600001</v>
      </c>
      <c r="N146" s="36">
        <f>SUMIFS(СВЦЭМ!$D$39:$D$782,СВЦЭМ!$A$39:$A$782,$A146,СВЦЭМ!$B$39:$B$782,N$119)+'СЕТ СН'!$I$11+СВЦЭМ!$D$10+'СЕТ СН'!$I$6-'СЕТ СН'!$I$23</f>
        <v>1939.0767429499999</v>
      </c>
      <c r="O146" s="36">
        <f>SUMIFS(СВЦЭМ!$D$39:$D$782,СВЦЭМ!$A$39:$A$782,$A146,СВЦЭМ!$B$39:$B$782,O$119)+'СЕТ СН'!$I$11+СВЦЭМ!$D$10+'СЕТ СН'!$I$6-'СЕТ СН'!$I$23</f>
        <v>1934.43217585</v>
      </c>
      <c r="P146" s="36">
        <f>SUMIFS(СВЦЭМ!$D$39:$D$782,СВЦЭМ!$A$39:$A$782,$A146,СВЦЭМ!$B$39:$B$782,P$119)+'СЕТ СН'!$I$11+СВЦЭМ!$D$10+'СЕТ СН'!$I$6-'СЕТ СН'!$I$23</f>
        <v>1935.40704428</v>
      </c>
      <c r="Q146" s="36">
        <f>SUMIFS(СВЦЭМ!$D$39:$D$782,СВЦЭМ!$A$39:$A$782,$A146,СВЦЭМ!$B$39:$B$782,Q$119)+'СЕТ СН'!$I$11+СВЦЭМ!$D$10+'СЕТ СН'!$I$6-'СЕТ СН'!$I$23</f>
        <v>1932.1427650800001</v>
      </c>
      <c r="R146" s="36">
        <f>SUMIFS(СВЦЭМ!$D$39:$D$782,СВЦЭМ!$A$39:$A$782,$A146,СВЦЭМ!$B$39:$B$782,R$119)+'СЕТ СН'!$I$11+СВЦЭМ!$D$10+'СЕТ СН'!$I$6-'СЕТ СН'!$I$23</f>
        <v>1919.2278639900001</v>
      </c>
      <c r="S146" s="36">
        <f>SUMIFS(СВЦЭМ!$D$39:$D$782,СВЦЭМ!$A$39:$A$782,$A146,СВЦЭМ!$B$39:$B$782,S$119)+'СЕТ СН'!$I$11+СВЦЭМ!$D$10+'СЕТ СН'!$I$6-'СЕТ СН'!$I$23</f>
        <v>1915.2290571000001</v>
      </c>
      <c r="T146" s="36">
        <f>SUMIFS(СВЦЭМ!$D$39:$D$782,СВЦЭМ!$A$39:$A$782,$A146,СВЦЭМ!$B$39:$B$782,T$119)+'СЕТ СН'!$I$11+СВЦЭМ!$D$10+'СЕТ СН'!$I$6-'СЕТ СН'!$I$23</f>
        <v>1910.93223014</v>
      </c>
      <c r="U146" s="36">
        <f>SUMIFS(СВЦЭМ!$D$39:$D$782,СВЦЭМ!$A$39:$A$782,$A146,СВЦЭМ!$B$39:$B$782,U$119)+'СЕТ СН'!$I$11+СВЦЭМ!$D$10+'СЕТ СН'!$I$6-'СЕТ СН'!$I$23</f>
        <v>1913.82973406</v>
      </c>
      <c r="V146" s="36">
        <f>SUMIFS(СВЦЭМ!$D$39:$D$782,СВЦЭМ!$A$39:$A$782,$A146,СВЦЭМ!$B$39:$B$782,V$119)+'СЕТ СН'!$I$11+СВЦЭМ!$D$10+'СЕТ СН'!$I$6-'СЕТ СН'!$I$23</f>
        <v>1922.66360033</v>
      </c>
      <c r="W146" s="36">
        <f>SUMIFS(СВЦЭМ!$D$39:$D$782,СВЦЭМ!$A$39:$A$782,$A146,СВЦЭМ!$B$39:$B$782,W$119)+'СЕТ СН'!$I$11+СВЦЭМ!$D$10+'СЕТ СН'!$I$6-'СЕТ СН'!$I$23</f>
        <v>1880.2224155900001</v>
      </c>
      <c r="X146" s="36">
        <f>SUMIFS(СВЦЭМ!$D$39:$D$782,СВЦЭМ!$A$39:$A$782,$A146,СВЦЭМ!$B$39:$B$782,X$119)+'СЕТ СН'!$I$11+СВЦЭМ!$D$10+'СЕТ СН'!$I$6-'СЕТ СН'!$I$23</f>
        <v>1920.4841654100001</v>
      </c>
      <c r="Y146" s="36">
        <f>SUMIFS(СВЦЭМ!$D$39:$D$782,СВЦЭМ!$A$39:$A$782,$A146,СВЦЭМ!$B$39:$B$782,Y$119)+'СЕТ СН'!$I$11+СВЦЭМ!$D$10+'СЕТ СН'!$I$6-'СЕТ СН'!$I$23</f>
        <v>2013.52616732</v>
      </c>
    </row>
    <row r="147" spans="1:27" ht="15.75" x14ac:dyDescent="0.2">
      <c r="A147" s="35">
        <f t="shared" si="3"/>
        <v>45105</v>
      </c>
      <c r="B147" s="36">
        <f>SUMIFS(СВЦЭМ!$D$39:$D$782,СВЦЭМ!$A$39:$A$782,$A147,СВЦЭМ!$B$39:$B$782,B$119)+'СЕТ СН'!$I$11+СВЦЭМ!$D$10+'СЕТ СН'!$I$6-'СЕТ СН'!$I$23</f>
        <v>2099.3810026900001</v>
      </c>
      <c r="C147" s="36">
        <f>SUMIFS(СВЦЭМ!$D$39:$D$782,СВЦЭМ!$A$39:$A$782,$A147,СВЦЭМ!$B$39:$B$782,C$119)+'СЕТ СН'!$I$11+СВЦЭМ!$D$10+'СЕТ СН'!$I$6-'СЕТ СН'!$I$23</f>
        <v>2185.04157351</v>
      </c>
      <c r="D147" s="36">
        <f>SUMIFS(СВЦЭМ!$D$39:$D$782,СВЦЭМ!$A$39:$A$782,$A147,СВЦЭМ!$B$39:$B$782,D$119)+'СЕТ СН'!$I$11+СВЦЭМ!$D$10+'СЕТ СН'!$I$6-'СЕТ СН'!$I$23</f>
        <v>2266.9670052500001</v>
      </c>
      <c r="E147" s="36">
        <f>SUMIFS(СВЦЭМ!$D$39:$D$782,СВЦЭМ!$A$39:$A$782,$A147,СВЦЭМ!$B$39:$B$782,E$119)+'СЕТ СН'!$I$11+СВЦЭМ!$D$10+'СЕТ СН'!$I$6-'СЕТ СН'!$I$23</f>
        <v>2287.5603671600002</v>
      </c>
      <c r="F147" s="36">
        <f>SUMIFS(СВЦЭМ!$D$39:$D$782,СВЦЭМ!$A$39:$A$782,$A147,СВЦЭМ!$B$39:$B$782,F$119)+'СЕТ СН'!$I$11+СВЦЭМ!$D$10+'СЕТ СН'!$I$6-'СЕТ СН'!$I$23</f>
        <v>2287.60929962</v>
      </c>
      <c r="G147" s="36">
        <f>SUMIFS(СВЦЭМ!$D$39:$D$782,СВЦЭМ!$A$39:$A$782,$A147,СВЦЭМ!$B$39:$B$782,G$119)+'СЕТ СН'!$I$11+СВЦЭМ!$D$10+'СЕТ СН'!$I$6-'СЕТ СН'!$I$23</f>
        <v>2261.19838261</v>
      </c>
      <c r="H147" s="36">
        <f>SUMIFS(СВЦЭМ!$D$39:$D$782,СВЦЭМ!$A$39:$A$782,$A147,СВЦЭМ!$B$39:$B$782,H$119)+'СЕТ СН'!$I$11+СВЦЭМ!$D$10+'СЕТ СН'!$I$6-'СЕТ СН'!$I$23</f>
        <v>2152.9004322600003</v>
      </c>
      <c r="I147" s="36">
        <f>SUMIFS(СВЦЭМ!$D$39:$D$782,СВЦЭМ!$A$39:$A$782,$A147,СВЦЭМ!$B$39:$B$782,I$119)+'СЕТ СН'!$I$11+СВЦЭМ!$D$10+'СЕТ СН'!$I$6-'СЕТ СН'!$I$23</f>
        <v>2016.5971984299999</v>
      </c>
      <c r="J147" s="36">
        <f>SUMIFS(СВЦЭМ!$D$39:$D$782,СВЦЭМ!$A$39:$A$782,$A147,СВЦЭМ!$B$39:$B$782,J$119)+'СЕТ СН'!$I$11+СВЦЭМ!$D$10+'СЕТ СН'!$I$6-'СЕТ СН'!$I$23</f>
        <v>1944.7728484300001</v>
      </c>
      <c r="K147" s="36">
        <f>SUMIFS(СВЦЭМ!$D$39:$D$782,СВЦЭМ!$A$39:$A$782,$A147,СВЦЭМ!$B$39:$B$782,K$119)+'СЕТ СН'!$I$11+СВЦЭМ!$D$10+'СЕТ СН'!$I$6-'СЕТ СН'!$I$23</f>
        <v>1886.5160597300001</v>
      </c>
      <c r="L147" s="36">
        <f>SUMIFS(СВЦЭМ!$D$39:$D$782,СВЦЭМ!$A$39:$A$782,$A147,СВЦЭМ!$B$39:$B$782,L$119)+'СЕТ СН'!$I$11+СВЦЭМ!$D$10+'СЕТ СН'!$I$6-'СЕТ СН'!$I$23</f>
        <v>1893.7882177700001</v>
      </c>
      <c r="M147" s="36">
        <f>SUMIFS(СВЦЭМ!$D$39:$D$782,СВЦЭМ!$A$39:$A$782,$A147,СВЦЭМ!$B$39:$B$782,M$119)+'СЕТ СН'!$I$11+СВЦЭМ!$D$10+'СЕТ СН'!$I$6-'СЕТ СН'!$I$23</f>
        <v>1915.0147770999999</v>
      </c>
      <c r="N147" s="36">
        <f>SUMIFS(СВЦЭМ!$D$39:$D$782,СВЦЭМ!$A$39:$A$782,$A147,СВЦЭМ!$B$39:$B$782,N$119)+'СЕТ СН'!$I$11+СВЦЭМ!$D$10+'СЕТ СН'!$I$6-'СЕТ СН'!$I$23</f>
        <v>1961.9482242399999</v>
      </c>
      <c r="O147" s="36">
        <f>SUMIFS(СВЦЭМ!$D$39:$D$782,СВЦЭМ!$A$39:$A$782,$A147,СВЦЭМ!$B$39:$B$782,O$119)+'СЕТ СН'!$I$11+СВЦЭМ!$D$10+'СЕТ СН'!$I$6-'СЕТ СН'!$I$23</f>
        <v>1958.6320720200001</v>
      </c>
      <c r="P147" s="36">
        <f>SUMIFS(СВЦЭМ!$D$39:$D$782,СВЦЭМ!$A$39:$A$782,$A147,СВЦЭМ!$B$39:$B$782,P$119)+'СЕТ СН'!$I$11+СВЦЭМ!$D$10+'СЕТ СН'!$I$6-'СЕТ СН'!$I$23</f>
        <v>1940.73223467</v>
      </c>
      <c r="Q147" s="36">
        <f>SUMIFS(СВЦЭМ!$D$39:$D$782,СВЦЭМ!$A$39:$A$782,$A147,СВЦЭМ!$B$39:$B$782,Q$119)+'СЕТ СН'!$I$11+СВЦЭМ!$D$10+'СЕТ СН'!$I$6-'СЕТ СН'!$I$23</f>
        <v>1946.7606706399999</v>
      </c>
      <c r="R147" s="36">
        <f>SUMIFS(СВЦЭМ!$D$39:$D$782,СВЦЭМ!$A$39:$A$782,$A147,СВЦЭМ!$B$39:$B$782,R$119)+'СЕТ СН'!$I$11+СВЦЭМ!$D$10+'СЕТ СН'!$I$6-'СЕТ СН'!$I$23</f>
        <v>1916.3044494400001</v>
      </c>
      <c r="S147" s="36">
        <f>SUMIFS(СВЦЭМ!$D$39:$D$782,СВЦЭМ!$A$39:$A$782,$A147,СВЦЭМ!$B$39:$B$782,S$119)+'СЕТ СН'!$I$11+СВЦЭМ!$D$10+'СЕТ СН'!$I$6-'СЕТ СН'!$I$23</f>
        <v>1911.3441956500001</v>
      </c>
      <c r="T147" s="36">
        <f>SUMIFS(СВЦЭМ!$D$39:$D$782,СВЦЭМ!$A$39:$A$782,$A147,СВЦЭМ!$B$39:$B$782,T$119)+'СЕТ СН'!$I$11+СВЦЭМ!$D$10+'СЕТ СН'!$I$6-'СЕТ СН'!$I$23</f>
        <v>1912.64699483</v>
      </c>
      <c r="U147" s="36">
        <f>SUMIFS(СВЦЭМ!$D$39:$D$782,СВЦЭМ!$A$39:$A$782,$A147,СВЦЭМ!$B$39:$B$782,U$119)+'СЕТ СН'!$I$11+СВЦЭМ!$D$10+'СЕТ СН'!$I$6-'СЕТ СН'!$I$23</f>
        <v>1947.7971298699999</v>
      </c>
      <c r="V147" s="36">
        <f>SUMIFS(СВЦЭМ!$D$39:$D$782,СВЦЭМ!$A$39:$A$782,$A147,СВЦЭМ!$B$39:$B$782,V$119)+'СЕТ СН'!$I$11+СВЦЭМ!$D$10+'СЕТ СН'!$I$6-'СЕТ СН'!$I$23</f>
        <v>1946.2788548799999</v>
      </c>
      <c r="W147" s="36">
        <f>SUMIFS(СВЦЭМ!$D$39:$D$782,СВЦЭМ!$A$39:$A$782,$A147,СВЦЭМ!$B$39:$B$782,W$119)+'СЕТ СН'!$I$11+СВЦЭМ!$D$10+'СЕТ СН'!$I$6-'СЕТ СН'!$I$23</f>
        <v>1927.42487424</v>
      </c>
      <c r="X147" s="36">
        <f>SUMIFS(СВЦЭМ!$D$39:$D$782,СВЦЭМ!$A$39:$A$782,$A147,СВЦЭМ!$B$39:$B$782,X$119)+'СЕТ СН'!$I$11+СВЦЭМ!$D$10+'СЕТ СН'!$I$6-'СЕТ СН'!$I$23</f>
        <v>1952.1003529500001</v>
      </c>
      <c r="Y147" s="36">
        <f>SUMIFS(СВЦЭМ!$D$39:$D$782,СВЦЭМ!$A$39:$A$782,$A147,СВЦЭМ!$B$39:$B$782,Y$119)+'СЕТ СН'!$I$11+СВЦЭМ!$D$10+'СЕТ СН'!$I$6-'СЕТ СН'!$I$23</f>
        <v>2063.3508206199999</v>
      </c>
    </row>
    <row r="148" spans="1:27" ht="15.75" x14ac:dyDescent="0.2">
      <c r="A148" s="35">
        <f t="shared" si="3"/>
        <v>45106</v>
      </c>
      <c r="B148" s="36">
        <f>SUMIFS(СВЦЭМ!$D$39:$D$782,СВЦЭМ!$A$39:$A$782,$A148,СВЦЭМ!$B$39:$B$782,B$119)+'СЕТ СН'!$I$11+СВЦЭМ!$D$10+'СЕТ СН'!$I$6-'СЕТ СН'!$I$23</f>
        <v>2192.8635216499997</v>
      </c>
      <c r="C148" s="36">
        <f>SUMIFS(СВЦЭМ!$D$39:$D$782,СВЦЭМ!$A$39:$A$782,$A148,СВЦЭМ!$B$39:$B$782,C$119)+'СЕТ СН'!$I$11+СВЦЭМ!$D$10+'СЕТ СН'!$I$6-'СЕТ СН'!$I$23</f>
        <v>2250.7490154899997</v>
      </c>
      <c r="D148" s="36">
        <f>SUMIFS(СВЦЭМ!$D$39:$D$782,СВЦЭМ!$A$39:$A$782,$A148,СВЦЭМ!$B$39:$B$782,D$119)+'СЕТ СН'!$I$11+СВЦЭМ!$D$10+'СЕТ СН'!$I$6-'СЕТ СН'!$I$23</f>
        <v>2300.14998513</v>
      </c>
      <c r="E148" s="36">
        <f>SUMIFS(СВЦЭМ!$D$39:$D$782,СВЦЭМ!$A$39:$A$782,$A148,СВЦЭМ!$B$39:$B$782,E$119)+'СЕТ СН'!$I$11+СВЦЭМ!$D$10+'СЕТ СН'!$I$6-'СЕТ СН'!$I$23</f>
        <v>2306.7355792600001</v>
      </c>
      <c r="F148" s="36">
        <f>SUMIFS(СВЦЭМ!$D$39:$D$782,СВЦЭМ!$A$39:$A$782,$A148,СВЦЭМ!$B$39:$B$782,F$119)+'СЕТ СН'!$I$11+СВЦЭМ!$D$10+'СЕТ СН'!$I$6-'СЕТ СН'!$I$23</f>
        <v>2291.2499484199998</v>
      </c>
      <c r="G148" s="36">
        <f>SUMIFS(СВЦЭМ!$D$39:$D$782,СВЦЭМ!$A$39:$A$782,$A148,СВЦЭМ!$B$39:$B$782,G$119)+'СЕТ СН'!$I$11+СВЦЭМ!$D$10+'СЕТ СН'!$I$6-'СЕТ СН'!$I$23</f>
        <v>2294.6197516299999</v>
      </c>
      <c r="H148" s="36">
        <f>SUMIFS(СВЦЭМ!$D$39:$D$782,СВЦЭМ!$A$39:$A$782,$A148,СВЦЭМ!$B$39:$B$782,H$119)+'СЕТ СН'!$I$11+СВЦЭМ!$D$10+'СЕТ СН'!$I$6-'СЕТ СН'!$I$23</f>
        <v>2240.02210345</v>
      </c>
      <c r="I148" s="36">
        <f>SUMIFS(СВЦЭМ!$D$39:$D$782,СВЦЭМ!$A$39:$A$782,$A148,СВЦЭМ!$B$39:$B$782,I$119)+'СЕТ СН'!$I$11+СВЦЭМ!$D$10+'СЕТ СН'!$I$6-'СЕТ СН'!$I$23</f>
        <v>2140.1849449299998</v>
      </c>
      <c r="J148" s="36">
        <f>SUMIFS(СВЦЭМ!$D$39:$D$782,СВЦЭМ!$A$39:$A$782,$A148,СВЦЭМ!$B$39:$B$782,J$119)+'СЕТ СН'!$I$11+СВЦЭМ!$D$10+'СЕТ СН'!$I$6-'СЕТ СН'!$I$23</f>
        <v>2042.2560929799999</v>
      </c>
      <c r="K148" s="36">
        <f>SUMIFS(СВЦЭМ!$D$39:$D$782,СВЦЭМ!$A$39:$A$782,$A148,СВЦЭМ!$B$39:$B$782,K$119)+'СЕТ СН'!$I$11+СВЦЭМ!$D$10+'СЕТ СН'!$I$6-'СЕТ СН'!$I$23</f>
        <v>1989.5493075300001</v>
      </c>
      <c r="L148" s="36">
        <f>SUMIFS(СВЦЭМ!$D$39:$D$782,СВЦЭМ!$A$39:$A$782,$A148,СВЦЭМ!$B$39:$B$782,L$119)+'СЕТ СН'!$I$11+СВЦЭМ!$D$10+'СЕТ СН'!$I$6-'СЕТ СН'!$I$23</f>
        <v>1976.06607695</v>
      </c>
      <c r="M148" s="36">
        <f>SUMIFS(СВЦЭМ!$D$39:$D$782,СВЦЭМ!$A$39:$A$782,$A148,СВЦЭМ!$B$39:$B$782,M$119)+'СЕТ СН'!$I$11+СВЦЭМ!$D$10+'СЕТ СН'!$I$6-'СЕТ СН'!$I$23</f>
        <v>1966.0323074200001</v>
      </c>
      <c r="N148" s="36">
        <f>SUMIFS(СВЦЭМ!$D$39:$D$782,СВЦЭМ!$A$39:$A$782,$A148,СВЦЭМ!$B$39:$B$782,N$119)+'СЕТ СН'!$I$11+СВЦЭМ!$D$10+'СЕТ СН'!$I$6-'СЕТ СН'!$I$23</f>
        <v>1987.5430337499999</v>
      </c>
      <c r="O148" s="36">
        <f>SUMIFS(СВЦЭМ!$D$39:$D$782,СВЦЭМ!$A$39:$A$782,$A148,СВЦЭМ!$B$39:$B$782,O$119)+'СЕТ СН'!$I$11+СВЦЭМ!$D$10+'СЕТ СН'!$I$6-'СЕТ СН'!$I$23</f>
        <v>1988.28833816</v>
      </c>
      <c r="P148" s="36">
        <f>SUMIFS(СВЦЭМ!$D$39:$D$782,СВЦЭМ!$A$39:$A$782,$A148,СВЦЭМ!$B$39:$B$782,P$119)+'СЕТ СН'!$I$11+СВЦЭМ!$D$10+'СЕТ СН'!$I$6-'СЕТ СН'!$I$23</f>
        <v>1995.62953653</v>
      </c>
      <c r="Q148" s="36">
        <f>SUMIFS(СВЦЭМ!$D$39:$D$782,СВЦЭМ!$A$39:$A$782,$A148,СВЦЭМ!$B$39:$B$782,Q$119)+'СЕТ СН'!$I$11+СВЦЭМ!$D$10+'СЕТ СН'!$I$6-'СЕТ СН'!$I$23</f>
        <v>1995.6516885799999</v>
      </c>
      <c r="R148" s="36">
        <f>SUMIFS(СВЦЭМ!$D$39:$D$782,СВЦЭМ!$A$39:$A$782,$A148,СВЦЭМ!$B$39:$B$782,R$119)+'СЕТ СН'!$I$11+СВЦЭМ!$D$10+'СЕТ СН'!$I$6-'СЕТ СН'!$I$23</f>
        <v>1983.17847469</v>
      </c>
      <c r="S148" s="36">
        <f>SUMIFS(СВЦЭМ!$D$39:$D$782,СВЦЭМ!$A$39:$A$782,$A148,СВЦЭМ!$B$39:$B$782,S$119)+'СЕТ СН'!$I$11+СВЦЭМ!$D$10+'СЕТ СН'!$I$6-'СЕТ СН'!$I$23</f>
        <v>1970.11329768</v>
      </c>
      <c r="T148" s="36">
        <f>SUMIFS(СВЦЭМ!$D$39:$D$782,СВЦЭМ!$A$39:$A$782,$A148,СВЦЭМ!$B$39:$B$782,T$119)+'СЕТ СН'!$I$11+СВЦЭМ!$D$10+'СЕТ СН'!$I$6-'СЕТ СН'!$I$23</f>
        <v>1979.16515071</v>
      </c>
      <c r="U148" s="36">
        <f>SUMIFS(СВЦЭМ!$D$39:$D$782,СВЦЭМ!$A$39:$A$782,$A148,СВЦЭМ!$B$39:$B$782,U$119)+'СЕТ СН'!$I$11+СВЦЭМ!$D$10+'СЕТ СН'!$I$6-'СЕТ СН'!$I$23</f>
        <v>1987.8272731100001</v>
      </c>
      <c r="V148" s="36">
        <f>SUMIFS(СВЦЭМ!$D$39:$D$782,СВЦЭМ!$A$39:$A$782,$A148,СВЦЭМ!$B$39:$B$782,V$119)+'СЕТ СН'!$I$11+СВЦЭМ!$D$10+'СЕТ СН'!$I$6-'СЕТ СН'!$I$23</f>
        <v>2000.0742730500001</v>
      </c>
      <c r="W148" s="36">
        <f>SUMIFS(СВЦЭМ!$D$39:$D$782,СВЦЭМ!$A$39:$A$782,$A148,СВЦЭМ!$B$39:$B$782,W$119)+'СЕТ СН'!$I$11+СВЦЭМ!$D$10+'СЕТ СН'!$I$6-'СЕТ СН'!$I$23</f>
        <v>1991.46422121</v>
      </c>
      <c r="X148" s="36">
        <f>SUMIFS(СВЦЭМ!$D$39:$D$782,СВЦЭМ!$A$39:$A$782,$A148,СВЦЭМ!$B$39:$B$782,X$119)+'СЕТ СН'!$I$11+СВЦЭМ!$D$10+'СЕТ СН'!$I$6-'СЕТ СН'!$I$23</f>
        <v>2012.0720242300001</v>
      </c>
      <c r="Y148" s="36">
        <f>SUMIFS(СВЦЭМ!$D$39:$D$782,СВЦЭМ!$A$39:$A$782,$A148,СВЦЭМ!$B$39:$B$782,Y$119)+'СЕТ СН'!$I$11+СВЦЭМ!$D$10+'СЕТ СН'!$I$6-'СЕТ СН'!$I$23</f>
        <v>2138.3039637900001</v>
      </c>
    </row>
    <row r="149" spans="1:27" ht="15.75" x14ac:dyDescent="0.2">
      <c r="A149" s="35">
        <f t="shared" si="3"/>
        <v>45107</v>
      </c>
      <c r="B149" s="36">
        <f>SUMIFS(СВЦЭМ!$D$39:$D$782,СВЦЭМ!$A$39:$A$782,$A149,СВЦЭМ!$B$39:$B$782,B$119)+'СЕТ СН'!$I$11+СВЦЭМ!$D$10+'СЕТ СН'!$I$6-'СЕТ СН'!$I$23</f>
        <v>2182.8447009700003</v>
      </c>
      <c r="C149" s="36">
        <f>SUMIFS(СВЦЭМ!$D$39:$D$782,СВЦЭМ!$A$39:$A$782,$A149,СВЦЭМ!$B$39:$B$782,C$119)+'СЕТ СН'!$I$11+СВЦЭМ!$D$10+'СЕТ СН'!$I$6-'СЕТ СН'!$I$23</f>
        <v>2233.9112719300001</v>
      </c>
      <c r="D149" s="36">
        <f>SUMIFS(СВЦЭМ!$D$39:$D$782,СВЦЭМ!$A$39:$A$782,$A149,СВЦЭМ!$B$39:$B$782,D$119)+'СЕТ СН'!$I$11+СВЦЭМ!$D$10+'СЕТ СН'!$I$6-'СЕТ СН'!$I$23</f>
        <v>2317.88084054</v>
      </c>
      <c r="E149" s="36">
        <f>SUMIFS(СВЦЭМ!$D$39:$D$782,СВЦЭМ!$A$39:$A$782,$A149,СВЦЭМ!$B$39:$B$782,E$119)+'СЕТ СН'!$I$11+СВЦЭМ!$D$10+'СЕТ СН'!$I$6-'СЕТ СН'!$I$23</f>
        <v>2343.8642345799999</v>
      </c>
      <c r="F149" s="36">
        <f>SUMIFS(СВЦЭМ!$D$39:$D$782,СВЦЭМ!$A$39:$A$782,$A149,СВЦЭМ!$B$39:$B$782,F$119)+'СЕТ СН'!$I$11+СВЦЭМ!$D$10+'СЕТ СН'!$I$6-'СЕТ СН'!$I$23</f>
        <v>2381.4200575599998</v>
      </c>
      <c r="G149" s="36">
        <f>SUMIFS(СВЦЭМ!$D$39:$D$782,СВЦЭМ!$A$39:$A$782,$A149,СВЦЭМ!$B$39:$B$782,G$119)+'СЕТ СН'!$I$11+СВЦЭМ!$D$10+'СЕТ СН'!$I$6-'СЕТ СН'!$I$23</f>
        <v>2411.7058103099998</v>
      </c>
      <c r="H149" s="36">
        <f>SUMIFS(СВЦЭМ!$D$39:$D$782,СВЦЭМ!$A$39:$A$782,$A149,СВЦЭМ!$B$39:$B$782,H$119)+'СЕТ СН'!$I$11+СВЦЭМ!$D$10+'СЕТ СН'!$I$6-'СЕТ СН'!$I$23</f>
        <v>2313.2673316099999</v>
      </c>
      <c r="I149" s="36">
        <f>SUMIFS(СВЦЭМ!$D$39:$D$782,СВЦЭМ!$A$39:$A$782,$A149,СВЦЭМ!$B$39:$B$782,I$119)+'СЕТ СН'!$I$11+СВЦЭМ!$D$10+'СЕТ СН'!$I$6-'СЕТ СН'!$I$23</f>
        <v>2200.9374259599999</v>
      </c>
      <c r="J149" s="36">
        <f>SUMIFS(СВЦЭМ!$D$39:$D$782,СВЦЭМ!$A$39:$A$782,$A149,СВЦЭМ!$B$39:$B$782,J$119)+'СЕТ СН'!$I$11+СВЦЭМ!$D$10+'СЕТ СН'!$I$6-'СЕТ СН'!$I$23</f>
        <v>2118.9908907500003</v>
      </c>
      <c r="K149" s="36">
        <f>SUMIFS(СВЦЭМ!$D$39:$D$782,СВЦЭМ!$A$39:$A$782,$A149,СВЦЭМ!$B$39:$B$782,K$119)+'СЕТ СН'!$I$11+СВЦЭМ!$D$10+'СЕТ СН'!$I$6-'СЕТ СН'!$I$23</f>
        <v>2046.6549365999999</v>
      </c>
      <c r="L149" s="36">
        <f>SUMIFS(СВЦЭМ!$D$39:$D$782,СВЦЭМ!$A$39:$A$782,$A149,СВЦЭМ!$B$39:$B$782,L$119)+'СЕТ СН'!$I$11+СВЦЭМ!$D$10+'СЕТ СН'!$I$6-'СЕТ СН'!$I$23</f>
        <v>2013.74880306</v>
      </c>
      <c r="M149" s="36">
        <f>SUMIFS(СВЦЭМ!$D$39:$D$782,СВЦЭМ!$A$39:$A$782,$A149,СВЦЭМ!$B$39:$B$782,M$119)+'СЕТ СН'!$I$11+СВЦЭМ!$D$10+'СЕТ СН'!$I$6-'СЕТ СН'!$I$23</f>
        <v>1981.97989594</v>
      </c>
      <c r="N149" s="36">
        <f>SUMIFS(СВЦЭМ!$D$39:$D$782,СВЦЭМ!$A$39:$A$782,$A149,СВЦЭМ!$B$39:$B$782,N$119)+'СЕТ СН'!$I$11+СВЦЭМ!$D$10+'СЕТ СН'!$I$6-'СЕТ СН'!$I$23</f>
        <v>2026.0351341400001</v>
      </c>
      <c r="O149" s="36">
        <f>SUMIFS(СВЦЭМ!$D$39:$D$782,СВЦЭМ!$A$39:$A$782,$A149,СВЦЭМ!$B$39:$B$782,O$119)+'СЕТ СН'!$I$11+СВЦЭМ!$D$10+'СЕТ СН'!$I$6-'СЕТ СН'!$I$23</f>
        <v>2011.72288209</v>
      </c>
      <c r="P149" s="36">
        <f>SUMIFS(СВЦЭМ!$D$39:$D$782,СВЦЭМ!$A$39:$A$782,$A149,СВЦЭМ!$B$39:$B$782,P$119)+'СЕТ СН'!$I$11+СВЦЭМ!$D$10+'СЕТ СН'!$I$6-'СЕТ СН'!$I$23</f>
        <v>2018.8246567000001</v>
      </c>
      <c r="Q149" s="36">
        <f>SUMIFS(СВЦЭМ!$D$39:$D$782,СВЦЭМ!$A$39:$A$782,$A149,СВЦЭМ!$B$39:$B$782,Q$119)+'СЕТ СН'!$I$11+СВЦЭМ!$D$10+'СЕТ СН'!$I$6-'СЕТ СН'!$I$23</f>
        <v>2024.5645406200001</v>
      </c>
      <c r="R149" s="36">
        <f>SUMIFS(СВЦЭМ!$D$39:$D$782,СВЦЭМ!$A$39:$A$782,$A149,СВЦЭМ!$B$39:$B$782,R$119)+'СЕТ СН'!$I$11+СВЦЭМ!$D$10+'СЕТ СН'!$I$6-'СЕТ СН'!$I$23</f>
        <v>2013.98500949</v>
      </c>
      <c r="S149" s="36">
        <f>SUMIFS(СВЦЭМ!$D$39:$D$782,СВЦЭМ!$A$39:$A$782,$A149,СВЦЭМ!$B$39:$B$782,S$119)+'СЕТ СН'!$I$11+СВЦЭМ!$D$10+'СЕТ СН'!$I$6-'СЕТ СН'!$I$23</f>
        <v>2000.93574762</v>
      </c>
      <c r="T149" s="36">
        <f>SUMIFS(СВЦЭМ!$D$39:$D$782,СВЦЭМ!$A$39:$A$782,$A149,СВЦЭМ!$B$39:$B$782,T$119)+'СЕТ СН'!$I$11+СВЦЭМ!$D$10+'СЕТ СН'!$I$6-'СЕТ СН'!$I$23</f>
        <v>1998.98888926</v>
      </c>
      <c r="U149" s="36">
        <f>SUMIFS(СВЦЭМ!$D$39:$D$782,СВЦЭМ!$A$39:$A$782,$A149,СВЦЭМ!$B$39:$B$782,U$119)+'СЕТ СН'!$I$11+СВЦЭМ!$D$10+'СЕТ СН'!$I$6-'СЕТ СН'!$I$23</f>
        <v>2007.0138730900001</v>
      </c>
      <c r="V149" s="36">
        <f>SUMIFS(СВЦЭМ!$D$39:$D$782,СВЦЭМ!$A$39:$A$782,$A149,СВЦЭМ!$B$39:$B$782,V$119)+'СЕТ СН'!$I$11+СВЦЭМ!$D$10+'СЕТ СН'!$I$6-'СЕТ СН'!$I$23</f>
        <v>2032.2243303600001</v>
      </c>
      <c r="W149" s="36">
        <f>SUMIFS(СВЦЭМ!$D$39:$D$782,СВЦЭМ!$A$39:$A$782,$A149,СВЦЭМ!$B$39:$B$782,W$119)+'СЕТ СН'!$I$11+СВЦЭМ!$D$10+'СЕТ СН'!$I$6-'СЕТ СН'!$I$23</f>
        <v>2000.03474312</v>
      </c>
      <c r="X149" s="36">
        <f>SUMIFS(СВЦЭМ!$D$39:$D$782,СВЦЭМ!$A$39:$A$782,$A149,СВЦЭМ!$B$39:$B$782,X$119)+'СЕТ СН'!$I$11+СВЦЭМ!$D$10+'СЕТ СН'!$I$6-'СЕТ СН'!$I$23</f>
        <v>2043.02413458</v>
      </c>
      <c r="Y149" s="36">
        <f>SUMIFS(СВЦЭМ!$D$39:$D$782,СВЦЭМ!$A$39:$A$782,$A149,СВЦЭМ!$B$39:$B$782,Y$119)+'СЕТ СН'!$I$11+СВЦЭМ!$D$10+'СЕТ СН'!$I$6-'СЕТ СН'!$I$23</f>
        <v>2128.8758061400003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01.06.2023</v>
      </c>
      <c r="B156" s="36">
        <f>SUMIFS(СВЦЭМ!$E$39:$E$782,СВЦЭМ!$A$39:$A$782,$A156,СВЦЭМ!$B$39:$B$782,B$155)+'СЕТ СН'!$F$12</f>
        <v>201.57291943000001</v>
      </c>
      <c r="C156" s="36">
        <f>SUMIFS(СВЦЭМ!$E$39:$E$782,СВЦЭМ!$A$39:$A$782,$A156,СВЦЭМ!$B$39:$B$782,C$155)+'СЕТ СН'!$F$12</f>
        <v>211.20337810000001</v>
      </c>
      <c r="D156" s="36">
        <f>SUMIFS(СВЦЭМ!$E$39:$E$782,СВЦЭМ!$A$39:$A$782,$A156,СВЦЭМ!$B$39:$B$782,D$155)+'СЕТ СН'!$F$12</f>
        <v>216.65856624</v>
      </c>
      <c r="E156" s="36">
        <f>SUMIFS(СВЦЭМ!$E$39:$E$782,СВЦЭМ!$A$39:$A$782,$A156,СВЦЭМ!$B$39:$B$782,E$155)+'СЕТ СН'!$F$12</f>
        <v>220.90146217</v>
      </c>
      <c r="F156" s="36">
        <f>SUMIFS(СВЦЭМ!$E$39:$E$782,СВЦЭМ!$A$39:$A$782,$A156,СВЦЭМ!$B$39:$B$782,F$155)+'СЕТ СН'!$F$12</f>
        <v>220.79469288000001</v>
      </c>
      <c r="G156" s="36">
        <f>SUMIFS(СВЦЭМ!$E$39:$E$782,СВЦЭМ!$A$39:$A$782,$A156,СВЦЭМ!$B$39:$B$782,G$155)+'СЕТ СН'!$F$12</f>
        <v>219.36460371999999</v>
      </c>
      <c r="H156" s="36">
        <f>SUMIFS(СВЦЭМ!$E$39:$E$782,СВЦЭМ!$A$39:$A$782,$A156,СВЦЭМ!$B$39:$B$782,H$155)+'СЕТ СН'!$F$12</f>
        <v>203.41907137999999</v>
      </c>
      <c r="I156" s="36">
        <f>SUMIFS(СВЦЭМ!$E$39:$E$782,СВЦЭМ!$A$39:$A$782,$A156,СВЦЭМ!$B$39:$B$782,I$155)+'СЕТ СН'!$F$12</f>
        <v>193.96243878000001</v>
      </c>
      <c r="J156" s="36">
        <f>SUMIFS(СВЦЭМ!$E$39:$E$782,СВЦЭМ!$A$39:$A$782,$A156,СВЦЭМ!$B$39:$B$782,J$155)+'СЕТ СН'!$F$12</f>
        <v>187.4049235</v>
      </c>
      <c r="K156" s="36">
        <f>SUMIFS(СВЦЭМ!$E$39:$E$782,СВЦЭМ!$A$39:$A$782,$A156,СВЦЭМ!$B$39:$B$782,K$155)+'СЕТ СН'!$F$12</f>
        <v>188.15664877</v>
      </c>
      <c r="L156" s="36">
        <f>SUMIFS(СВЦЭМ!$E$39:$E$782,СВЦЭМ!$A$39:$A$782,$A156,СВЦЭМ!$B$39:$B$782,L$155)+'СЕТ СН'!$F$12</f>
        <v>187.79999158999999</v>
      </c>
      <c r="M156" s="36">
        <f>SUMIFS(СВЦЭМ!$E$39:$E$782,СВЦЭМ!$A$39:$A$782,$A156,СВЦЭМ!$B$39:$B$782,M$155)+'СЕТ СН'!$F$12</f>
        <v>190.70949553</v>
      </c>
      <c r="N156" s="36">
        <f>SUMIFS(СВЦЭМ!$E$39:$E$782,СВЦЭМ!$A$39:$A$782,$A156,СВЦЭМ!$B$39:$B$782,N$155)+'СЕТ СН'!$F$12</f>
        <v>193.10743192999999</v>
      </c>
      <c r="O156" s="36">
        <f>SUMIFS(СВЦЭМ!$E$39:$E$782,СВЦЭМ!$A$39:$A$782,$A156,СВЦЭМ!$B$39:$B$782,O$155)+'СЕТ СН'!$F$12</f>
        <v>192.88655338999999</v>
      </c>
      <c r="P156" s="36">
        <f>SUMIFS(СВЦЭМ!$E$39:$E$782,СВЦЭМ!$A$39:$A$782,$A156,СВЦЭМ!$B$39:$B$782,P$155)+'СЕТ СН'!$F$12</f>
        <v>194.96715571999999</v>
      </c>
      <c r="Q156" s="36">
        <f>SUMIFS(СВЦЭМ!$E$39:$E$782,СВЦЭМ!$A$39:$A$782,$A156,СВЦЭМ!$B$39:$B$782,Q$155)+'СЕТ СН'!$F$12</f>
        <v>196.05078083000001</v>
      </c>
      <c r="R156" s="36">
        <f>SUMIFS(СВЦЭМ!$E$39:$E$782,СВЦЭМ!$A$39:$A$782,$A156,СВЦЭМ!$B$39:$B$782,R$155)+'СЕТ СН'!$F$12</f>
        <v>194.47531094999999</v>
      </c>
      <c r="S156" s="36">
        <f>SUMIFS(СВЦЭМ!$E$39:$E$782,СВЦЭМ!$A$39:$A$782,$A156,СВЦЭМ!$B$39:$B$782,S$155)+'СЕТ СН'!$F$12</f>
        <v>191.96426482000001</v>
      </c>
      <c r="T156" s="36">
        <f>SUMIFS(СВЦЭМ!$E$39:$E$782,СВЦЭМ!$A$39:$A$782,$A156,СВЦЭМ!$B$39:$B$782,T$155)+'СЕТ СН'!$F$12</f>
        <v>189.90608666</v>
      </c>
      <c r="U156" s="36">
        <f>SUMIFS(СВЦЭМ!$E$39:$E$782,СВЦЭМ!$A$39:$A$782,$A156,СВЦЭМ!$B$39:$B$782,U$155)+'СЕТ СН'!$F$12</f>
        <v>188.41864580000001</v>
      </c>
      <c r="V156" s="36">
        <f>SUMIFS(СВЦЭМ!$E$39:$E$782,СВЦЭМ!$A$39:$A$782,$A156,СВЦЭМ!$B$39:$B$782,V$155)+'СЕТ СН'!$F$12</f>
        <v>189.84794170999999</v>
      </c>
      <c r="W156" s="36">
        <f>SUMIFS(СВЦЭМ!$E$39:$E$782,СВЦЭМ!$A$39:$A$782,$A156,СВЦЭМ!$B$39:$B$782,W$155)+'СЕТ СН'!$F$12</f>
        <v>183.33632736000001</v>
      </c>
      <c r="X156" s="36">
        <f>SUMIFS(СВЦЭМ!$E$39:$E$782,СВЦЭМ!$A$39:$A$782,$A156,СВЦЭМ!$B$39:$B$782,X$155)+'СЕТ СН'!$F$12</f>
        <v>189.28359963</v>
      </c>
      <c r="Y156" s="36">
        <f>SUMIFS(СВЦЭМ!$E$39:$E$782,СВЦЭМ!$A$39:$A$782,$A156,СВЦЭМ!$B$39:$B$782,Y$155)+'СЕТ СН'!$F$12</f>
        <v>193.85430059000001</v>
      </c>
      <c r="AA156" s="45"/>
    </row>
    <row r="157" spans="1:27" ht="15.75" x14ac:dyDescent="0.2">
      <c r="A157" s="35">
        <f>A156+1</f>
        <v>45079</v>
      </c>
      <c r="B157" s="36">
        <f>SUMIFS(СВЦЭМ!$E$39:$E$782,СВЦЭМ!$A$39:$A$782,$A157,СВЦЭМ!$B$39:$B$782,B$155)+'СЕТ СН'!$F$12</f>
        <v>205.02875874</v>
      </c>
      <c r="C157" s="36">
        <f>SUMIFS(СВЦЭМ!$E$39:$E$782,СВЦЭМ!$A$39:$A$782,$A157,СВЦЭМ!$B$39:$B$782,C$155)+'СЕТ СН'!$F$12</f>
        <v>208.51568854000001</v>
      </c>
      <c r="D157" s="36">
        <f>SUMIFS(СВЦЭМ!$E$39:$E$782,СВЦЭМ!$A$39:$A$782,$A157,СВЦЭМ!$B$39:$B$782,D$155)+'СЕТ СН'!$F$12</f>
        <v>213.87578848999999</v>
      </c>
      <c r="E157" s="36">
        <f>SUMIFS(СВЦЭМ!$E$39:$E$782,СВЦЭМ!$A$39:$A$782,$A157,СВЦЭМ!$B$39:$B$782,E$155)+'СЕТ СН'!$F$12</f>
        <v>214.66624938000001</v>
      </c>
      <c r="F157" s="36">
        <f>SUMIFS(СВЦЭМ!$E$39:$E$782,СВЦЭМ!$A$39:$A$782,$A157,СВЦЭМ!$B$39:$B$782,F$155)+'СЕТ СН'!$F$12</f>
        <v>212.61399259999999</v>
      </c>
      <c r="G157" s="36">
        <f>SUMIFS(СВЦЭМ!$E$39:$E$782,СВЦЭМ!$A$39:$A$782,$A157,СВЦЭМ!$B$39:$B$782,G$155)+'СЕТ СН'!$F$12</f>
        <v>209.71427288000001</v>
      </c>
      <c r="H157" s="36">
        <f>SUMIFS(СВЦЭМ!$E$39:$E$782,СВЦЭМ!$A$39:$A$782,$A157,СВЦЭМ!$B$39:$B$782,H$155)+'СЕТ СН'!$F$12</f>
        <v>190.45093596000001</v>
      </c>
      <c r="I157" s="36">
        <f>SUMIFS(СВЦЭМ!$E$39:$E$782,СВЦЭМ!$A$39:$A$782,$A157,СВЦЭМ!$B$39:$B$782,I$155)+'СЕТ СН'!$F$12</f>
        <v>195.12738615000001</v>
      </c>
      <c r="J157" s="36">
        <f>SUMIFS(СВЦЭМ!$E$39:$E$782,СВЦЭМ!$A$39:$A$782,$A157,СВЦЭМ!$B$39:$B$782,J$155)+'СЕТ СН'!$F$12</f>
        <v>192.39027418000001</v>
      </c>
      <c r="K157" s="36">
        <f>SUMIFS(СВЦЭМ!$E$39:$E$782,СВЦЭМ!$A$39:$A$782,$A157,СВЦЭМ!$B$39:$B$782,K$155)+'СЕТ СН'!$F$12</f>
        <v>188.25150865000001</v>
      </c>
      <c r="L157" s="36">
        <f>SUMIFS(СВЦЭМ!$E$39:$E$782,СВЦЭМ!$A$39:$A$782,$A157,СВЦЭМ!$B$39:$B$782,L$155)+'СЕТ СН'!$F$12</f>
        <v>187.10612846000001</v>
      </c>
      <c r="M157" s="36">
        <f>SUMIFS(СВЦЭМ!$E$39:$E$782,СВЦЭМ!$A$39:$A$782,$A157,СВЦЭМ!$B$39:$B$782,M$155)+'СЕТ СН'!$F$12</f>
        <v>189.65342704</v>
      </c>
      <c r="N157" s="36">
        <f>SUMIFS(СВЦЭМ!$E$39:$E$782,СВЦЭМ!$A$39:$A$782,$A157,СВЦЭМ!$B$39:$B$782,N$155)+'СЕТ СН'!$F$12</f>
        <v>194.16358579999999</v>
      </c>
      <c r="O157" s="36">
        <f>SUMIFS(СВЦЭМ!$E$39:$E$782,СВЦЭМ!$A$39:$A$782,$A157,СВЦЭМ!$B$39:$B$782,O$155)+'СЕТ СН'!$F$12</f>
        <v>193.83072870999999</v>
      </c>
      <c r="P157" s="36">
        <f>SUMIFS(СВЦЭМ!$E$39:$E$782,СВЦЭМ!$A$39:$A$782,$A157,СВЦЭМ!$B$39:$B$782,P$155)+'СЕТ СН'!$F$12</f>
        <v>194.21690552000001</v>
      </c>
      <c r="Q157" s="36">
        <f>SUMIFS(СВЦЭМ!$E$39:$E$782,СВЦЭМ!$A$39:$A$782,$A157,СВЦЭМ!$B$39:$B$782,Q$155)+'СЕТ СН'!$F$12</f>
        <v>195.87259040999999</v>
      </c>
      <c r="R157" s="36">
        <f>SUMIFS(СВЦЭМ!$E$39:$E$782,СВЦЭМ!$A$39:$A$782,$A157,СВЦЭМ!$B$39:$B$782,R$155)+'СЕТ СН'!$F$12</f>
        <v>194.08185472</v>
      </c>
      <c r="S157" s="36">
        <f>SUMIFS(СВЦЭМ!$E$39:$E$782,СВЦЭМ!$A$39:$A$782,$A157,СВЦЭМ!$B$39:$B$782,S$155)+'СЕТ СН'!$F$12</f>
        <v>192.67175936999999</v>
      </c>
      <c r="T157" s="36">
        <f>SUMIFS(СВЦЭМ!$E$39:$E$782,СВЦЭМ!$A$39:$A$782,$A157,СВЦЭМ!$B$39:$B$782,T$155)+'СЕТ СН'!$F$12</f>
        <v>190.72012516999999</v>
      </c>
      <c r="U157" s="36">
        <f>SUMIFS(СВЦЭМ!$E$39:$E$782,СВЦЭМ!$A$39:$A$782,$A157,СВЦЭМ!$B$39:$B$782,U$155)+'СЕТ СН'!$F$12</f>
        <v>184.24948244000001</v>
      </c>
      <c r="V157" s="36">
        <f>SUMIFS(СВЦЭМ!$E$39:$E$782,СВЦЭМ!$A$39:$A$782,$A157,СВЦЭМ!$B$39:$B$782,V$155)+'СЕТ СН'!$F$12</f>
        <v>180.79081676000001</v>
      </c>
      <c r="W157" s="36">
        <f>SUMIFS(СВЦЭМ!$E$39:$E$782,СВЦЭМ!$A$39:$A$782,$A157,СВЦЭМ!$B$39:$B$782,W$155)+'СЕТ СН'!$F$12</f>
        <v>181.96746497000001</v>
      </c>
      <c r="X157" s="36">
        <f>SUMIFS(СВЦЭМ!$E$39:$E$782,СВЦЭМ!$A$39:$A$782,$A157,СВЦЭМ!$B$39:$B$782,X$155)+'СЕТ СН'!$F$12</f>
        <v>186.94383568999999</v>
      </c>
      <c r="Y157" s="36">
        <f>SUMIFS(СВЦЭМ!$E$39:$E$782,СВЦЭМ!$A$39:$A$782,$A157,СВЦЭМ!$B$39:$B$782,Y$155)+'СЕТ СН'!$F$12</f>
        <v>192.12165340999999</v>
      </c>
    </row>
    <row r="158" spans="1:27" ht="15.75" x14ac:dyDescent="0.2">
      <c r="A158" s="35">
        <f t="shared" ref="A158:A185" si="4">A157+1</f>
        <v>45080</v>
      </c>
      <c r="B158" s="36">
        <f>SUMIFS(СВЦЭМ!$E$39:$E$782,СВЦЭМ!$A$39:$A$782,$A158,СВЦЭМ!$B$39:$B$782,B$155)+'СЕТ СН'!$F$12</f>
        <v>196.43258660000001</v>
      </c>
      <c r="C158" s="36">
        <f>SUMIFS(СВЦЭМ!$E$39:$E$782,СВЦЭМ!$A$39:$A$782,$A158,СВЦЭМ!$B$39:$B$782,C$155)+'СЕТ СН'!$F$12</f>
        <v>201.86586499000001</v>
      </c>
      <c r="D158" s="36">
        <f>SUMIFS(СВЦЭМ!$E$39:$E$782,СВЦЭМ!$A$39:$A$782,$A158,СВЦЭМ!$B$39:$B$782,D$155)+'СЕТ СН'!$F$12</f>
        <v>214.10984918</v>
      </c>
      <c r="E158" s="36">
        <f>SUMIFS(СВЦЭМ!$E$39:$E$782,СВЦЭМ!$A$39:$A$782,$A158,СВЦЭМ!$B$39:$B$782,E$155)+'СЕТ СН'!$F$12</f>
        <v>222.41545117000001</v>
      </c>
      <c r="F158" s="36">
        <f>SUMIFS(СВЦЭМ!$E$39:$E$782,СВЦЭМ!$A$39:$A$782,$A158,СВЦЭМ!$B$39:$B$782,F$155)+'СЕТ СН'!$F$12</f>
        <v>216.87087991999999</v>
      </c>
      <c r="G158" s="36">
        <f>SUMIFS(СВЦЭМ!$E$39:$E$782,СВЦЭМ!$A$39:$A$782,$A158,СВЦЭМ!$B$39:$B$782,G$155)+'СЕТ СН'!$F$12</f>
        <v>217.86422332000001</v>
      </c>
      <c r="H158" s="36">
        <f>SUMIFS(СВЦЭМ!$E$39:$E$782,СВЦЭМ!$A$39:$A$782,$A158,СВЦЭМ!$B$39:$B$782,H$155)+'СЕТ СН'!$F$12</f>
        <v>207.28848879</v>
      </c>
      <c r="I158" s="36">
        <f>SUMIFS(СВЦЭМ!$E$39:$E$782,СВЦЭМ!$A$39:$A$782,$A158,СВЦЭМ!$B$39:$B$782,I$155)+'СЕТ СН'!$F$12</f>
        <v>194.37488755999999</v>
      </c>
      <c r="J158" s="36">
        <f>SUMIFS(СВЦЭМ!$E$39:$E$782,СВЦЭМ!$A$39:$A$782,$A158,СВЦЭМ!$B$39:$B$782,J$155)+'СЕТ СН'!$F$12</f>
        <v>182.22234997999999</v>
      </c>
      <c r="K158" s="36">
        <f>SUMIFS(СВЦЭМ!$E$39:$E$782,СВЦЭМ!$A$39:$A$782,$A158,СВЦЭМ!$B$39:$B$782,K$155)+'СЕТ СН'!$F$12</f>
        <v>175.45415775000001</v>
      </c>
      <c r="L158" s="36">
        <f>SUMIFS(СВЦЭМ!$E$39:$E$782,СВЦЭМ!$A$39:$A$782,$A158,СВЦЭМ!$B$39:$B$782,L$155)+'СЕТ СН'!$F$12</f>
        <v>174.27855658999999</v>
      </c>
      <c r="M158" s="36">
        <f>SUMIFS(СВЦЭМ!$E$39:$E$782,СВЦЭМ!$A$39:$A$782,$A158,СВЦЭМ!$B$39:$B$782,M$155)+'СЕТ СН'!$F$12</f>
        <v>175.65667144</v>
      </c>
      <c r="N158" s="36">
        <f>SUMIFS(СВЦЭМ!$E$39:$E$782,СВЦЭМ!$A$39:$A$782,$A158,СВЦЭМ!$B$39:$B$782,N$155)+'СЕТ СН'!$F$12</f>
        <v>177.92345008999999</v>
      </c>
      <c r="O158" s="36">
        <f>SUMIFS(СВЦЭМ!$E$39:$E$782,СВЦЭМ!$A$39:$A$782,$A158,СВЦЭМ!$B$39:$B$782,O$155)+'СЕТ СН'!$F$12</f>
        <v>178.44619834</v>
      </c>
      <c r="P158" s="36">
        <f>SUMIFS(СВЦЭМ!$E$39:$E$782,СВЦЭМ!$A$39:$A$782,$A158,СВЦЭМ!$B$39:$B$782,P$155)+'СЕТ СН'!$F$12</f>
        <v>180.17716573999999</v>
      </c>
      <c r="Q158" s="36">
        <f>SUMIFS(СВЦЭМ!$E$39:$E$782,СВЦЭМ!$A$39:$A$782,$A158,СВЦЭМ!$B$39:$B$782,Q$155)+'СЕТ СН'!$F$12</f>
        <v>183.56207617999999</v>
      </c>
      <c r="R158" s="36">
        <f>SUMIFS(СВЦЭМ!$E$39:$E$782,СВЦЭМ!$A$39:$A$782,$A158,СВЦЭМ!$B$39:$B$782,R$155)+'СЕТ СН'!$F$12</f>
        <v>182.5694919</v>
      </c>
      <c r="S158" s="36">
        <f>SUMIFS(СВЦЭМ!$E$39:$E$782,СВЦЭМ!$A$39:$A$782,$A158,СВЦЭМ!$B$39:$B$782,S$155)+'СЕТ СН'!$F$12</f>
        <v>180.55821601</v>
      </c>
      <c r="T158" s="36">
        <f>SUMIFS(СВЦЭМ!$E$39:$E$782,СВЦЭМ!$A$39:$A$782,$A158,СВЦЭМ!$B$39:$B$782,T$155)+'СЕТ СН'!$F$12</f>
        <v>179.11532622999999</v>
      </c>
      <c r="U158" s="36">
        <f>SUMIFS(СВЦЭМ!$E$39:$E$782,СВЦЭМ!$A$39:$A$782,$A158,СВЦЭМ!$B$39:$B$782,U$155)+'СЕТ СН'!$F$12</f>
        <v>177.73368704999999</v>
      </c>
      <c r="V158" s="36">
        <f>SUMIFS(СВЦЭМ!$E$39:$E$782,СВЦЭМ!$A$39:$A$782,$A158,СВЦЭМ!$B$39:$B$782,V$155)+'СЕТ СН'!$F$12</f>
        <v>175.99738647000001</v>
      </c>
      <c r="W158" s="36">
        <f>SUMIFS(СВЦЭМ!$E$39:$E$782,СВЦЭМ!$A$39:$A$782,$A158,СВЦЭМ!$B$39:$B$782,W$155)+'СЕТ СН'!$F$12</f>
        <v>172.64363180000001</v>
      </c>
      <c r="X158" s="36">
        <f>SUMIFS(СВЦЭМ!$E$39:$E$782,СВЦЭМ!$A$39:$A$782,$A158,СВЦЭМ!$B$39:$B$782,X$155)+'СЕТ СН'!$F$12</f>
        <v>176.85128435999999</v>
      </c>
      <c r="Y158" s="36">
        <f>SUMIFS(СВЦЭМ!$E$39:$E$782,СВЦЭМ!$A$39:$A$782,$A158,СВЦЭМ!$B$39:$B$782,Y$155)+'СЕТ СН'!$F$12</f>
        <v>186.78720405999999</v>
      </c>
    </row>
    <row r="159" spans="1:27" ht="15.75" x14ac:dyDescent="0.2">
      <c r="A159" s="35">
        <f t="shared" si="4"/>
        <v>45081</v>
      </c>
      <c r="B159" s="36">
        <f>SUMIFS(СВЦЭМ!$E$39:$E$782,СВЦЭМ!$A$39:$A$782,$A159,СВЦЭМ!$B$39:$B$782,B$155)+'СЕТ СН'!$F$12</f>
        <v>199.24348588000001</v>
      </c>
      <c r="C159" s="36">
        <f>SUMIFS(СВЦЭМ!$E$39:$E$782,СВЦЭМ!$A$39:$A$782,$A159,СВЦЭМ!$B$39:$B$782,C$155)+'СЕТ СН'!$F$12</f>
        <v>208.55910269</v>
      </c>
      <c r="D159" s="36">
        <f>SUMIFS(СВЦЭМ!$E$39:$E$782,СВЦЭМ!$A$39:$A$782,$A159,СВЦЭМ!$B$39:$B$782,D$155)+'СЕТ СН'!$F$12</f>
        <v>219.21297594999999</v>
      </c>
      <c r="E159" s="36">
        <f>SUMIFS(СВЦЭМ!$E$39:$E$782,СВЦЭМ!$A$39:$A$782,$A159,СВЦЭМ!$B$39:$B$782,E$155)+'СЕТ СН'!$F$12</f>
        <v>222.04974408000001</v>
      </c>
      <c r="F159" s="36">
        <f>SUMIFS(СВЦЭМ!$E$39:$E$782,СВЦЭМ!$A$39:$A$782,$A159,СВЦЭМ!$B$39:$B$782,F$155)+'СЕТ СН'!$F$12</f>
        <v>223.78525619999999</v>
      </c>
      <c r="G159" s="36">
        <f>SUMIFS(СВЦЭМ!$E$39:$E$782,СВЦЭМ!$A$39:$A$782,$A159,СВЦЭМ!$B$39:$B$782,G$155)+'СЕТ СН'!$F$12</f>
        <v>221.07814812000001</v>
      </c>
      <c r="H159" s="36">
        <f>SUMIFS(СВЦЭМ!$E$39:$E$782,СВЦЭМ!$A$39:$A$782,$A159,СВЦЭМ!$B$39:$B$782,H$155)+'СЕТ СН'!$F$12</f>
        <v>207.43746259</v>
      </c>
      <c r="I159" s="36">
        <f>SUMIFS(СВЦЭМ!$E$39:$E$782,СВЦЭМ!$A$39:$A$782,$A159,СВЦЭМ!$B$39:$B$782,I$155)+'СЕТ СН'!$F$12</f>
        <v>196.19991472999999</v>
      </c>
      <c r="J159" s="36">
        <f>SUMIFS(СВЦЭМ!$E$39:$E$782,СВЦЭМ!$A$39:$A$782,$A159,СВЦЭМ!$B$39:$B$782,J$155)+'СЕТ СН'!$F$12</f>
        <v>183.46930757000001</v>
      </c>
      <c r="K159" s="36">
        <f>SUMIFS(СВЦЭМ!$E$39:$E$782,СВЦЭМ!$A$39:$A$782,$A159,СВЦЭМ!$B$39:$B$782,K$155)+'СЕТ СН'!$F$12</f>
        <v>178.91218420999999</v>
      </c>
      <c r="L159" s="36">
        <f>SUMIFS(СВЦЭМ!$E$39:$E$782,СВЦЭМ!$A$39:$A$782,$A159,СВЦЭМ!$B$39:$B$782,L$155)+'СЕТ СН'!$F$12</f>
        <v>176.71571997000001</v>
      </c>
      <c r="M159" s="36">
        <f>SUMIFS(СВЦЭМ!$E$39:$E$782,СВЦЭМ!$A$39:$A$782,$A159,СВЦЭМ!$B$39:$B$782,M$155)+'СЕТ СН'!$F$12</f>
        <v>178.12461383999999</v>
      </c>
      <c r="N159" s="36">
        <f>SUMIFS(СВЦЭМ!$E$39:$E$782,СВЦЭМ!$A$39:$A$782,$A159,СВЦЭМ!$B$39:$B$782,N$155)+'СЕТ СН'!$F$12</f>
        <v>183.40745652999999</v>
      </c>
      <c r="O159" s="36">
        <f>SUMIFS(СВЦЭМ!$E$39:$E$782,СВЦЭМ!$A$39:$A$782,$A159,СВЦЭМ!$B$39:$B$782,O$155)+'СЕТ СН'!$F$12</f>
        <v>184.47934298000001</v>
      </c>
      <c r="P159" s="36">
        <f>SUMIFS(СВЦЭМ!$E$39:$E$782,СВЦЭМ!$A$39:$A$782,$A159,СВЦЭМ!$B$39:$B$782,P$155)+'СЕТ СН'!$F$12</f>
        <v>184.51387665999999</v>
      </c>
      <c r="Q159" s="36">
        <f>SUMIFS(СВЦЭМ!$E$39:$E$782,СВЦЭМ!$A$39:$A$782,$A159,СВЦЭМ!$B$39:$B$782,Q$155)+'СЕТ СН'!$F$12</f>
        <v>186.96252053000001</v>
      </c>
      <c r="R159" s="36">
        <f>SUMIFS(СВЦЭМ!$E$39:$E$782,СВЦЭМ!$A$39:$A$782,$A159,СВЦЭМ!$B$39:$B$782,R$155)+'СЕТ СН'!$F$12</f>
        <v>185.98330708</v>
      </c>
      <c r="S159" s="36">
        <f>SUMIFS(СВЦЭМ!$E$39:$E$782,СВЦЭМ!$A$39:$A$782,$A159,СВЦЭМ!$B$39:$B$782,S$155)+'СЕТ СН'!$F$12</f>
        <v>183.60085136000001</v>
      </c>
      <c r="T159" s="36">
        <f>SUMIFS(СВЦЭМ!$E$39:$E$782,СВЦЭМ!$A$39:$A$782,$A159,СВЦЭМ!$B$39:$B$782,T$155)+'СЕТ СН'!$F$12</f>
        <v>182.72725170000001</v>
      </c>
      <c r="U159" s="36">
        <f>SUMIFS(СВЦЭМ!$E$39:$E$782,СВЦЭМ!$A$39:$A$782,$A159,СВЦЭМ!$B$39:$B$782,U$155)+'СЕТ СН'!$F$12</f>
        <v>174.79833324000001</v>
      </c>
      <c r="V159" s="36">
        <f>SUMIFS(СВЦЭМ!$E$39:$E$782,СВЦЭМ!$A$39:$A$782,$A159,СВЦЭМ!$B$39:$B$782,V$155)+'СЕТ СН'!$F$12</f>
        <v>170.07347788000001</v>
      </c>
      <c r="W159" s="36">
        <f>SUMIFS(СВЦЭМ!$E$39:$E$782,СВЦЭМ!$A$39:$A$782,$A159,СВЦЭМ!$B$39:$B$782,W$155)+'СЕТ СН'!$F$12</f>
        <v>171.60767916</v>
      </c>
      <c r="X159" s="36">
        <f>SUMIFS(СВЦЭМ!$E$39:$E$782,СВЦЭМ!$A$39:$A$782,$A159,СВЦЭМ!$B$39:$B$782,X$155)+'СЕТ СН'!$F$12</f>
        <v>180.12043299999999</v>
      </c>
      <c r="Y159" s="36">
        <f>SUMIFS(СВЦЭМ!$E$39:$E$782,СВЦЭМ!$A$39:$A$782,$A159,СВЦЭМ!$B$39:$B$782,Y$155)+'СЕТ СН'!$F$12</f>
        <v>189.06991257000001</v>
      </c>
    </row>
    <row r="160" spans="1:27" ht="15.75" x14ac:dyDescent="0.2">
      <c r="A160" s="35">
        <f t="shared" si="4"/>
        <v>45082</v>
      </c>
      <c r="B160" s="36">
        <f>SUMIFS(СВЦЭМ!$E$39:$E$782,СВЦЭМ!$A$39:$A$782,$A160,СВЦЭМ!$B$39:$B$782,B$155)+'СЕТ СН'!$F$12</f>
        <v>195.86475379999999</v>
      </c>
      <c r="C160" s="36">
        <f>SUMIFS(СВЦЭМ!$E$39:$E$782,СВЦЭМ!$A$39:$A$782,$A160,СВЦЭМ!$B$39:$B$782,C$155)+'СЕТ СН'!$F$12</f>
        <v>200.48574255</v>
      </c>
      <c r="D160" s="36">
        <f>SUMIFS(СВЦЭМ!$E$39:$E$782,СВЦЭМ!$A$39:$A$782,$A160,СВЦЭМ!$B$39:$B$782,D$155)+'СЕТ СН'!$F$12</f>
        <v>206.43282192999999</v>
      </c>
      <c r="E160" s="36">
        <f>SUMIFS(СВЦЭМ!$E$39:$E$782,СВЦЭМ!$A$39:$A$782,$A160,СВЦЭМ!$B$39:$B$782,E$155)+'СЕТ СН'!$F$12</f>
        <v>204.36131811000001</v>
      </c>
      <c r="F160" s="36">
        <f>SUMIFS(СВЦЭМ!$E$39:$E$782,СВЦЭМ!$A$39:$A$782,$A160,СВЦЭМ!$B$39:$B$782,F$155)+'СЕТ СН'!$F$12</f>
        <v>203.34697283</v>
      </c>
      <c r="G160" s="36">
        <f>SUMIFS(СВЦЭМ!$E$39:$E$782,СВЦЭМ!$A$39:$A$782,$A160,СВЦЭМ!$B$39:$B$782,G$155)+'СЕТ СН'!$F$12</f>
        <v>202.36739066000001</v>
      </c>
      <c r="H160" s="36">
        <f>SUMIFS(СВЦЭМ!$E$39:$E$782,СВЦЭМ!$A$39:$A$782,$A160,СВЦЭМ!$B$39:$B$782,H$155)+'СЕТ СН'!$F$12</f>
        <v>198.24188672</v>
      </c>
      <c r="I160" s="36">
        <f>SUMIFS(СВЦЭМ!$E$39:$E$782,СВЦЭМ!$A$39:$A$782,$A160,СВЦЭМ!$B$39:$B$782,I$155)+'СЕТ СН'!$F$12</f>
        <v>190.94235512</v>
      </c>
      <c r="J160" s="36">
        <f>SUMIFS(СВЦЭМ!$E$39:$E$782,СВЦЭМ!$A$39:$A$782,$A160,СВЦЭМ!$B$39:$B$782,J$155)+'СЕТ СН'!$F$12</f>
        <v>194.87156880000001</v>
      </c>
      <c r="K160" s="36">
        <f>SUMIFS(СВЦЭМ!$E$39:$E$782,СВЦЭМ!$A$39:$A$782,$A160,СВЦЭМ!$B$39:$B$782,K$155)+'СЕТ СН'!$F$12</f>
        <v>181.93646115000001</v>
      </c>
      <c r="L160" s="36">
        <f>SUMIFS(СВЦЭМ!$E$39:$E$782,СВЦЭМ!$A$39:$A$782,$A160,СВЦЭМ!$B$39:$B$782,L$155)+'СЕТ СН'!$F$12</f>
        <v>180.06351848</v>
      </c>
      <c r="M160" s="36">
        <f>SUMIFS(СВЦЭМ!$E$39:$E$782,СВЦЭМ!$A$39:$A$782,$A160,СВЦЭМ!$B$39:$B$782,M$155)+'СЕТ СН'!$F$12</f>
        <v>181.71197346</v>
      </c>
      <c r="N160" s="36">
        <f>SUMIFS(СВЦЭМ!$E$39:$E$782,СВЦЭМ!$A$39:$A$782,$A160,СВЦЭМ!$B$39:$B$782,N$155)+'СЕТ СН'!$F$12</f>
        <v>187.11573543</v>
      </c>
      <c r="O160" s="36">
        <f>SUMIFS(СВЦЭМ!$E$39:$E$782,СВЦЭМ!$A$39:$A$782,$A160,СВЦЭМ!$B$39:$B$782,O$155)+'СЕТ СН'!$F$12</f>
        <v>187.97782831000001</v>
      </c>
      <c r="P160" s="36">
        <f>SUMIFS(СВЦЭМ!$E$39:$E$782,СВЦЭМ!$A$39:$A$782,$A160,СВЦЭМ!$B$39:$B$782,P$155)+'СЕТ СН'!$F$12</f>
        <v>189.90060896</v>
      </c>
      <c r="Q160" s="36">
        <f>SUMIFS(СВЦЭМ!$E$39:$E$782,СВЦЭМ!$A$39:$A$782,$A160,СВЦЭМ!$B$39:$B$782,Q$155)+'СЕТ СН'!$F$12</f>
        <v>191.5410765</v>
      </c>
      <c r="R160" s="36">
        <f>SUMIFS(СВЦЭМ!$E$39:$E$782,СВЦЭМ!$A$39:$A$782,$A160,СВЦЭМ!$B$39:$B$782,R$155)+'СЕТ СН'!$F$12</f>
        <v>194.22154197</v>
      </c>
      <c r="S160" s="36">
        <f>SUMIFS(СВЦЭМ!$E$39:$E$782,СВЦЭМ!$A$39:$A$782,$A160,СВЦЭМ!$B$39:$B$782,S$155)+'СЕТ СН'!$F$12</f>
        <v>193.74452782</v>
      </c>
      <c r="T160" s="36">
        <f>SUMIFS(СВЦЭМ!$E$39:$E$782,СВЦЭМ!$A$39:$A$782,$A160,СВЦЭМ!$B$39:$B$782,T$155)+'СЕТ СН'!$F$12</f>
        <v>190.47915853000001</v>
      </c>
      <c r="U160" s="36">
        <f>SUMIFS(СВЦЭМ!$E$39:$E$782,СВЦЭМ!$A$39:$A$782,$A160,СВЦЭМ!$B$39:$B$782,U$155)+'СЕТ СН'!$F$12</f>
        <v>186.18776119</v>
      </c>
      <c r="V160" s="36">
        <f>SUMIFS(СВЦЭМ!$E$39:$E$782,СВЦЭМ!$A$39:$A$782,$A160,СВЦЭМ!$B$39:$B$782,V$155)+'СЕТ СН'!$F$12</f>
        <v>177.93364854000001</v>
      </c>
      <c r="W160" s="36">
        <f>SUMIFS(СВЦЭМ!$E$39:$E$782,СВЦЭМ!$A$39:$A$782,$A160,СВЦЭМ!$B$39:$B$782,W$155)+'СЕТ СН'!$F$12</f>
        <v>187.25753678000001</v>
      </c>
      <c r="X160" s="36">
        <f>SUMIFS(СВЦЭМ!$E$39:$E$782,СВЦЭМ!$A$39:$A$782,$A160,СВЦЭМ!$B$39:$B$782,X$155)+'СЕТ СН'!$F$12</f>
        <v>193.62807853999999</v>
      </c>
      <c r="Y160" s="36">
        <f>SUMIFS(СВЦЭМ!$E$39:$E$782,СВЦЭМ!$A$39:$A$782,$A160,СВЦЭМ!$B$39:$B$782,Y$155)+'СЕТ СН'!$F$12</f>
        <v>203.12358886000001</v>
      </c>
    </row>
    <row r="161" spans="1:25" ht="15.75" x14ac:dyDescent="0.2">
      <c r="A161" s="35">
        <f t="shared" si="4"/>
        <v>45083</v>
      </c>
      <c r="B161" s="36">
        <f>SUMIFS(СВЦЭМ!$E$39:$E$782,СВЦЭМ!$A$39:$A$782,$A161,СВЦЭМ!$B$39:$B$782,B$155)+'СЕТ СН'!$F$12</f>
        <v>201.04659126999999</v>
      </c>
      <c r="C161" s="36">
        <f>SUMIFS(СВЦЭМ!$E$39:$E$782,СВЦЭМ!$A$39:$A$782,$A161,СВЦЭМ!$B$39:$B$782,C$155)+'СЕТ СН'!$F$12</f>
        <v>212.45829881</v>
      </c>
      <c r="D161" s="36">
        <f>SUMIFS(СВЦЭМ!$E$39:$E$782,СВЦЭМ!$A$39:$A$782,$A161,СВЦЭМ!$B$39:$B$782,D$155)+'СЕТ СН'!$F$12</f>
        <v>225.75589812000001</v>
      </c>
      <c r="E161" s="36">
        <f>SUMIFS(СВЦЭМ!$E$39:$E$782,СВЦЭМ!$A$39:$A$782,$A161,СВЦЭМ!$B$39:$B$782,E$155)+'СЕТ СН'!$F$12</f>
        <v>225.28944215999999</v>
      </c>
      <c r="F161" s="36">
        <f>SUMIFS(СВЦЭМ!$E$39:$E$782,СВЦЭМ!$A$39:$A$782,$A161,СВЦЭМ!$B$39:$B$782,F$155)+'СЕТ СН'!$F$12</f>
        <v>224.59814145000001</v>
      </c>
      <c r="G161" s="36">
        <f>SUMIFS(СВЦЭМ!$E$39:$E$782,СВЦЭМ!$A$39:$A$782,$A161,СВЦЭМ!$B$39:$B$782,G$155)+'СЕТ СН'!$F$12</f>
        <v>213.63286453000001</v>
      </c>
      <c r="H161" s="36">
        <f>SUMIFS(СВЦЭМ!$E$39:$E$782,СВЦЭМ!$A$39:$A$782,$A161,СВЦЭМ!$B$39:$B$782,H$155)+'СЕТ СН'!$F$12</f>
        <v>196.0529038</v>
      </c>
      <c r="I161" s="36">
        <f>SUMIFS(СВЦЭМ!$E$39:$E$782,СВЦЭМ!$A$39:$A$782,$A161,СВЦЭМ!$B$39:$B$782,I$155)+'СЕТ СН'!$F$12</f>
        <v>188.05941795000001</v>
      </c>
      <c r="J161" s="36">
        <f>SUMIFS(СВЦЭМ!$E$39:$E$782,СВЦЭМ!$A$39:$A$782,$A161,СВЦЭМ!$B$39:$B$782,J$155)+'СЕТ СН'!$F$12</f>
        <v>178.11444513000001</v>
      </c>
      <c r="K161" s="36">
        <f>SUMIFS(СВЦЭМ!$E$39:$E$782,СВЦЭМ!$A$39:$A$782,$A161,СВЦЭМ!$B$39:$B$782,K$155)+'СЕТ СН'!$F$12</f>
        <v>172.29209391000001</v>
      </c>
      <c r="L161" s="36">
        <f>SUMIFS(СВЦЭМ!$E$39:$E$782,СВЦЭМ!$A$39:$A$782,$A161,СВЦЭМ!$B$39:$B$782,L$155)+'СЕТ СН'!$F$12</f>
        <v>173.07278346000001</v>
      </c>
      <c r="M161" s="36">
        <f>SUMIFS(СВЦЭМ!$E$39:$E$782,СВЦЭМ!$A$39:$A$782,$A161,СВЦЭМ!$B$39:$B$782,M$155)+'СЕТ СН'!$F$12</f>
        <v>172.77895534000001</v>
      </c>
      <c r="N161" s="36">
        <f>SUMIFS(СВЦЭМ!$E$39:$E$782,СВЦЭМ!$A$39:$A$782,$A161,СВЦЭМ!$B$39:$B$782,N$155)+'СЕТ СН'!$F$12</f>
        <v>176.38336140000001</v>
      </c>
      <c r="O161" s="36">
        <f>SUMIFS(СВЦЭМ!$E$39:$E$782,СВЦЭМ!$A$39:$A$782,$A161,СВЦЭМ!$B$39:$B$782,O$155)+'СЕТ СН'!$F$12</f>
        <v>176.19895489000001</v>
      </c>
      <c r="P161" s="36">
        <f>SUMIFS(СВЦЭМ!$E$39:$E$782,СВЦЭМ!$A$39:$A$782,$A161,СВЦЭМ!$B$39:$B$782,P$155)+'СЕТ СН'!$F$12</f>
        <v>178.36339100999999</v>
      </c>
      <c r="Q161" s="36">
        <f>SUMIFS(СВЦЭМ!$E$39:$E$782,СВЦЭМ!$A$39:$A$782,$A161,СВЦЭМ!$B$39:$B$782,Q$155)+'СЕТ СН'!$F$12</f>
        <v>180.23042638999999</v>
      </c>
      <c r="R161" s="36">
        <f>SUMIFS(СВЦЭМ!$E$39:$E$782,СВЦЭМ!$A$39:$A$782,$A161,СВЦЭМ!$B$39:$B$782,R$155)+'СЕТ СН'!$F$12</f>
        <v>179.52476763000001</v>
      </c>
      <c r="S161" s="36">
        <f>SUMIFS(СВЦЭМ!$E$39:$E$782,СВЦЭМ!$A$39:$A$782,$A161,СВЦЭМ!$B$39:$B$782,S$155)+'СЕТ СН'!$F$12</f>
        <v>177.17638542</v>
      </c>
      <c r="T161" s="36">
        <f>SUMIFS(СВЦЭМ!$E$39:$E$782,СВЦЭМ!$A$39:$A$782,$A161,СВЦЭМ!$B$39:$B$782,T$155)+'СЕТ СН'!$F$12</f>
        <v>180.35546686999999</v>
      </c>
      <c r="U161" s="36">
        <f>SUMIFS(СВЦЭМ!$E$39:$E$782,СВЦЭМ!$A$39:$A$782,$A161,СВЦЭМ!$B$39:$B$782,U$155)+'СЕТ СН'!$F$12</f>
        <v>174.19779432999999</v>
      </c>
      <c r="V161" s="36">
        <f>SUMIFS(СВЦЭМ!$E$39:$E$782,СВЦЭМ!$A$39:$A$782,$A161,СВЦЭМ!$B$39:$B$782,V$155)+'СЕТ СН'!$F$12</f>
        <v>171.72445499</v>
      </c>
      <c r="W161" s="36">
        <f>SUMIFS(СВЦЭМ!$E$39:$E$782,СВЦЭМ!$A$39:$A$782,$A161,СВЦЭМ!$B$39:$B$782,W$155)+'СЕТ СН'!$F$12</f>
        <v>173.64015574999999</v>
      </c>
      <c r="X161" s="36">
        <f>SUMIFS(СВЦЭМ!$E$39:$E$782,СВЦЭМ!$A$39:$A$782,$A161,СВЦЭМ!$B$39:$B$782,X$155)+'СЕТ СН'!$F$12</f>
        <v>177.19196982</v>
      </c>
      <c r="Y161" s="36">
        <f>SUMIFS(СВЦЭМ!$E$39:$E$782,СВЦЭМ!$A$39:$A$782,$A161,СВЦЭМ!$B$39:$B$782,Y$155)+'СЕТ СН'!$F$12</f>
        <v>187.41310028999999</v>
      </c>
    </row>
    <row r="162" spans="1:25" ht="15.75" x14ac:dyDescent="0.2">
      <c r="A162" s="35">
        <f t="shared" si="4"/>
        <v>45084</v>
      </c>
      <c r="B162" s="36">
        <f>SUMIFS(СВЦЭМ!$E$39:$E$782,СВЦЭМ!$A$39:$A$782,$A162,СВЦЭМ!$B$39:$B$782,B$155)+'СЕТ СН'!$F$12</f>
        <v>205.37579174999999</v>
      </c>
      <c r="C162" s="36">
        <f>SUMIFS(СВЦЭМ!$E$39:$E$782,СВЦЭМ!$A$39:$A$782,$A162,СВЦЭМ!$B$39:$B$782,C$155)+'СЕТ СН'!$F$12</f>
        <v>197.18732915000001</v>
      </c>
      <c r="D162" s="36">
        <f>SUMIFS(СВЦЭМ!$E$39:$E$782,СВЦЭМ!$A$39:$A$782,$A162,СВЦЭМ!$B$39:$B$782,D$155)+'СЕТ СН'!$F$12</f>
        <v>220.21795642000001</v>
      </c>
      <c r="E162" s="36">
        <f>SUMIFS(СВЦЭМ!$E$39:$E$782,СВЦЭМ!$A$39:$A$782,$A162,СВЦЭМ!$B$39:$B$782,E$155)+'СЕТ СН'!$F$12</f>
        <v>222.34076845000001</v>
      </c>
      <c r="F162" s="36">
        <f>SUMIFS(СВЦЭМ!$E$39:$E$782,СВЦЭМ!$A$39:$A$782,$A162,СВЦЭМ!$B$39:$B$782,F$155)+'СЕТ СН'!$F$12</f>
        <v>221.08851659000001</v>
      </c>
      <c r="G162" s="36">
        <f>SUMIFS(СВЦЭМ!$E$39:$E$782,СВЦЭМ!$A$39:$A$782,$A162,СВЦЭМ!$B$39:$B$782,G$155)+'СЕТ СН'!$F$12</f>
        <v>212.48940145</v>
      </c>
      <c r="H162" s="36">
        <f>SUMIFS(СВЦЭМ!$E$39:$E$782,СВЦЭМ!$A$39:$A$782,$A162,СВЦЭМ!$B$39:$B$782,H$155)+'СЕТ СН'!$F$12</f>
        <v>197.02291559</v>
      </c>
      <c r="I162" s="36">
        <f>SUMIFS(СВЦЭМ!$E$39:$E$782,СВЦЭМ!$A$39:$A$782,$A162,СВЦЭМ!$B$39:$B$782,I$155)+'СЕТ СН'!$F$12</f>
        <v>193.45548288000001</v>
      </c>
      <c r="J162" s="36">
        <f>SUMIFS(СВЦЭМ!$E$39:$E$782,СВЦЭМ!$A$39:$A$782,$A162,СВЦЭМ!$B$39:$B$782,J$155)+'СЕТ СН'!$F$12</f>
        <v>181.60408423999999</v>
      </c>
      <c r="K162" s="36">
        <f>SUMIFS(СВЦЭМ!$E$39:$E$782,СВЦЭМ!$A$39:$A$782,$A162,СВЦЭМ!$B$39:$B$782,K$155)+'СЕТ СН'!$F$12</f>
        <v>182.59265970999999</v>
      </c>
      <c r="L162" s="36">
        <f>SUMIFS(СВЦЭМ!$E$39:$E$782,СВЦЭМ!$A$39:$A$782,$A162,СВЦЭМ!$B$39:$B$782,L$155)+'СЕТ СН'!$F$12</f>
        <v>184.45987887999999</v>
      </c>
      <c r="M162" s="36">
        <f>SUMIFS(СВЦЭМ!$E$39:$E$782,СВЦЭМ!$A$39:$A$782,$A162,СВЦЭМ!$B$39:$B$782,M$155)+'СЕТ СН'!$F$12</f>
        <v>185.47656380000001</v>
      </c>
      <c r="N162" s="36">
        <f>SUMIFS(СВЦЭМ!$E$39:$E$782,СВЦЭМ!$A$39:$A$782,$A162,СВЦЭМ!$B$39:$B$782,N$155)+'СЕТ СН'!$F$12</f>
        <v>188.05825100999999</v>
      </c>
      <c r="O162" s="36">
        <f>SUMIFS(СВЦЭМ!$E$39:$E$782,СВЦЭМ!$A$39:$A$782,$A162,СВЦЭМ!$B$39:$B$782,O$155)+'СЕТ СН'!$F$12</f>
        <v>190.94077854</v>
      </c>
      <c r="P162" s="36">
        <f>SUMIFS(СВЦЭМ!$E$39:$E$782,СВЦЭМ!$A$39:$A$782,$A162,СВЦЭМ!$B$39:$B$782,P$155)+'СЕТ СН'!$F$12</f>
        <v>193.36995865</v>
      </c>
      <c r="Q162" s="36">
        <f>SUMIFS(СВЦЭМ!$E$39:$E$782,СВЦЭМ!$A$39:$A$782,$A162,СВЦЭМ!$B$39:$B$782,Q$155)+'СЕТ СН'!$F$12</f>
        <v>194.04096134</v>
      </c>
      <c r="R162" s="36">
        <f>SUMIFS(СВЦЭМ!$E$39:$E$782,СВЦЭМ!$A$39:$A$782,$A162,СВЦЭМ!$B$39:$B$782,R$155)+'СЕТ СН'!$F$12</f>
        <v>190.89808145000001</v>
      </c>
      <c r="S162" s="36">
        <f>SUMIFS(СВЦЭМ!$E$39:$E$782,СВЦЭМ!$A$39:$A$782,$A162,СВЦЭМ!$B$39:$B$782,S$155)+'СЕТ СН'!$F$12</f>
        <v>187.85632002</v>
      </c>
      <c r="T162" s="36">
        <f>SUMIFS(СВЦЭМ!$E$39:$E$782,СВЦЭМ!$A$39:$A$782,$A162,СВЦЭМ!$B$39:$B$782,T$155)+'СЕТ СН'!$F$12</f>
        <v>185.71536517000001</v>
      </c>
      <c r="U162" s="36">
        <f>SUMIFS(СВЦЭМ!$E$39:$E$782,СВЦЭМ!$A$39:$A$782,$A162,СВЦЭМ!$B$39:$B$782,U$155)+'СЕТ СН'!$F$12</f>
        <v>175.94023347000001</v>
      </c>
      <c r="V162" s="36">
        <f>SUMIFS(СВЦЭМ!$E$39:$E$782,СВЦЭМ!$A$39:$A$782,$A162,СВЦЭМ!$B$39:$B$782,V$155)+'СЕТ СН'!$F$12</f>
        <v>179.02159798</v>
      </c>
      <c r="W162" s="36">
        <f>SUMIFS(СВЦЭМ!$E$39:$E$782,СВЦЭМ!$A$39:$A$782,$A162,СВЦЭМ!$B$39:$B$782,W$155)+'СЕТ СН'!$F$12</f>
        <v>182.78457216000001</v>
      </c>
      <c r="X162" s="36">
        <f>SUMIFS(СВЦЭМ!$E$39:$E$782,СВЦЭМ!$A$39:$A$782,$A162,СВЦЭМ!$B$39:$B$782,X$155)+'СЕТ СН'!$F$12</f>
        <v>190.57651005</v>
      </c>
      <c r="Y162" s="36">
        <f>SUMIFS(СВЦЭМ!$E$39:$E$782,СВЦЭМ!$A$39:$A$782,$A162,СВЦЭМ!$B$39:$B$782,Y$155)+'СЕТ СН'!$F$12</f>
        <v>195.68899225999999</v>
      </c>
    </row>
    <row r="163" spans="1:25" ht="15.75" x14ac:dyDescent="0.2">
      <c r="A163" s="35">
        <f t="shared" si="4"/>
        <v>45085</v>
      </c>
      <c r="B163" s="36">
        <f>SUMIFS(СВЦЭМ!$E$39:$E$782,СВЦЭМ!$A$39:$A$782,$A163,СВЦЭМ!$B$39:$B$782,B$155)+'СЕТ СН'!$F$12</f>
        <v>212.14939067</v>
      </c>
      <c r="C163" s="36">
        <f>SUMIFS(СВЦЭМ!$E$39:$E$782,СВЦЭМ!$A$39:$A$782,$A163,СВЦЭМ!$B$39:$B$782,C$155)+'СЕТ СН'!$F$12</f>
        <v>217.08002905999999</v>
      </c>
      <c r="D163" s="36">
        <f>SUMIFS(СВЦЭМ!$E$39:$E$782,СВЦЭМ!$A$39:$A$782,$A163,СВЦЭМ!$B$39:$B$782,D$155)+'СЕТ СН'!$F$12</f>
        <v>218.54435393</v>
      </c>
      <c r="E163" s="36">
        <f>SUMIFS(СВЦЭМ!$E$39:$E$782,СВЦЭМ!$A$39:$A$782,$A163,СВЦЭМ!$B$39:$B$782,E$155)+'СЕТ СН'!$F$12</f>
        <v>218.63563260000001</v>
      </c>
      <c r="F163" s="36">
        <f>SUMIFS(СВЦЭМ!$E$39:$E$782,СВЦЭМ!$A$39:$A$782,$A163,СВЦЭМ!$B$39:$B$782,F$155)+'СЕТ СН'!$F$12</f>
        <v>216.55100644000001</v>
      </c>
      <c r="G163" s="36">
        <f>SUMIFS(СВЦЭМ!$E$39:$E$782,СВЦЭМ!$A$39:$A$782,$A163,СВЦЭМ!$B$39:$B$782,G$155)+'СЕТ СН'!$F$12</f>
        <v>211.70647711000001</v>
      </c>
      <c r="H163" s="36">
        <f>SUMIFS(СВЦЭМ!$E$39:$E$782,СВЦЭМ!$A$39:$A$782,$A163,СВЦЭМ!$B$39:$B$782,H$155)+'СЕТ СН'!$F$12</f>
        <v>195.5750701</v>
      </c>
      <c r="I163" s="36">
        <f>SUMIFS(СВЦЭМ!$E$39:$E$782,СВЦЭМ!$A$39:$A$782,$A163,СВЦЭМ!$B$39:$B$782,I$155)+'СЕТ СН'!$F$12</f>
        <v>190.27958243</v>
      </c>
      <c r="J163" s="36">
        <f>SUMIFS(СВЦЭМ!$E$39:$E$782,СВЦЭМ!$A$39:$A$782,$A163,СВЦЭМ!$B$39:$B$782,J$155)+'СЕТ СН'!$F$12</f>
        <v>185.85700908000001</v>
      </c>
      <c r="K163" s="36">
        <f>SUMIFS(СВЦЭМ!$E$39:$E$782,СВЦЭМ!$A$39:$A$782,$A163,СВЦЭМ!$B$39:$B$782,K$155)+'СЕТ СН'!$F$12</f>
        <v>182.59356363000001</v>
      </c>
      <c r="L163" s="36">
        <f>SUMIFS(СВЦЭМ!$E$39:$E$782,СВЦЭМ!$A$39:$A$782,$A163,СВЦЭМ!$B$39:$B$782,L$155)+'СЕТ СН'!$F$12</f>
        <v>182.74045287000001</v>
      </c>
      <c r="M163" s="36">
        <f>SUMIFS(СВЦЭМ!$E$39:$E$782,СВЦЭМ!$A$39:$A$782,$A163,СВЦЭМ!$B$39:$B$782,M$155)+'СЕТ СН'!$F$12</f>
        <v>185.36655124999999</v>
      </c>
      <c r="N163" s="36">
        <f>SUMIFS(СВЦЭМ!$E$39:$E$782,СВЦЭМ!$A$39:$A$782,$A163,СВЦЭМ!$B$39:$B$782,N$155)+'СЕТ СН'!$F$12</f>
        <v>190.307311</v>
      </c>
      <c r="O163" s="36">
        <f>SUMIFS(СВЦЭМ!$E$39:$E$782,СВЦЭМ!$A$39:$A$782,$A163,СВЦЭМ!$B$39:$B$782,O$155)+'СЕТ СН'!$F$12</f>
        <v>190.72731110999999</v>
      </c>
      <c r="P163" s="36">
        <f>SUMIFS(СВЦЭМ!$E$39:$E$782,СВЦЭМ!$A$39:$A$782,$A163,СВЦЭМ!$B$39:$B$782,P$155)+'СЕТ СН'!$F$12</f>
        <v>191.67962456000001</v>
      </c>
      <c r="Q163" s="36">
        <f>SUMIFS(СВЦЭМ!$E$39:$E$782,СВЦЭМ!$A$39:$A$782,$A163,СВЦЭМ!$B$39:$B$782,Q$155)+'СЕТ СН'!$F$12</f>
        <v>193.38952986000001</v>
      </c>
      <c r="R163" s="36">
        <f>SUMIFS(СВЦЭМ!$E$39:$E$782,СВЦЭМ!$A$39:$A$782,$A163,СВЦЭМ!$B$39:$B$782,R$155)+'СЕТ СН'!$F$12</f>
        <v>190.84811636000001</v>
      </c>
      <c r="S163" s="36">
        <f>SUMIFS(СВЦЭМ!$E$39:$E$782,СВЦЭМ!$A$39:$A$782,$A163,СВЦЭМ!$B$39:$B$782,S$155)+'СЕТ СН'!$F$12</f>
        <v>187.83228192999999</v>
      </c>
      <c r="T163" s="36">
        <f>SUMIFS(СВЦЭМ!$E$39:$E$782,СВЦЭМ!$A$39:$A$782,$A163,СВЦЭМ!$B$39:$B$782,T$155)+'СЕТ СН'!$F$12</f>
        <v>185.91950621000001</v>
      </c>
      <c r="U163" s="36">
        <f>SUMIFS(СВЦЭМ!$E$39:$E$782,СВЦЭМ!$A$39:$A$782,$A163,СВЦЭМ!$B$39:$B$782,U$155)+'СЕТ СН'!$F$12</f>
        <v>182.23314074999999</v>
      </c>
      <c r="V163" s="36">
        <f>SUMIFS(СВЦЭМ!$E$39:$E$782,СВЦЭМ!$A$39:$A$782,$A163,СВЦЭМ!$B$39:$B$782,V$155)+'СЕТ СН'!$F$12</f>
        <v>174.80235048</v>
      </c>
      <c r="W163" s="36">
        <f>SUMIFS(СВЦЭМ!$E$39:$E$782,СВЦЭМ!$A$39:$A$782,$A163,СВЦЭМ!$B$39:$B$782,W$155)+'СЕТ СН'!$F$12</f>
        <v>180.39775187000001</v>
      </c>
      <c r="X163" s="36">
        <f>SUMIFS(СВЦЭМ!$E$39:$E$782,СВЦЭМ!$A$39:$A$782,$A163,СВЦЭМ!$B$39:$B$782,X$155)+'СЕТ СН'!$F$12</f>
        <v>186.93010464</v>
      </c>
      <c r="Y163" s="36">
        <f>SUMIFS(СВЦЭМ!$E$39:$E$782,СВЦЭМ!$A$39:$A$782,$A163,СВЦЭМ!$B$39:$B$782,Y$155)+'СЕТ СН'!$F$12</f>
        <v>202.03755355999999</v>
      </c>
    </row>
    <row r="164" spans="1:25" ht="15.75" x14ac:dyDescent="0.2">
      <c r="A164" s="35">
        <f t="shared" si="4"/>
        <v>45086</v>
      </c>
      <c r="B164" s="36">
        <f>SUMIFS(СВЦЭМ!$E$39:$E$782,СВЦЭМ!$A$39:$A$782,$A164,СВЦЭМ!$B$39:$B$782,B$155)+'СЕТ СН'!$F$12</f>
        <v>196.19120656000001</v>
      </c>
      <c r="C164" s="36">
        <f>SUMIFS(СВЦЭМ!$E$39:$E$782,СВЦЭМ!$A$39:$A$782,$A164,СВЦЭМ!$B$39:$B$782,C$155)+'СЕТ СН'!$F$12</f>
        <v>184.05266202000001</v>
      </c>
      <c r="D164" s="36">
        <f>SUMIFS(СВЦЭМ!$E$39:$E$782,СВЦЭМ!$A$39:$A$782,$A164,СВЦЭМ!$B$39:$B$782,D$155)+'СЕТ СН'!$F$12</f>
        <v>191.43828271999999</v>
      </c>
      <c r="E164" s="36">
        <f>SUMIFS(СВЦЭМ!$E$39:$E$782,СВЦЭМ!$A$39:$A$782,$A164,СВЦЭМ!$B$39:$B$782,E$155)+'СЕТ СН'!$F$12</f>
        <v>209.80330957000001</v>
      </c>
      <c r="F164" s="36">
        <f>SUMIFS(СВЦЭМ!$E$39:$E$782,СВЦЭМ!$A$39:$A$782,$A164,СВЦЭМ!$B$39:$B$782,F$155)+'СЕТ СН'!$F$12</f>
        <v>206.33146085000001</v>
      </c>
      <c r="G164" s="36">
        <f>SUMIFS(СВЦЭМ!$E$39:$E$782,СВЦЭМ!$A$39:$A$782,$A164,СВЦЭМ!$B$39:$B$782,G$155)+'СЕТ СН'!$F$12</f>
        <v>198.29641341999999</v>
      </c>
      <c r="H164" s="36">
        <f>SUMIFS(СВЦЭМ!$E$39:$E$782,СВЦЭМ!$A$39:$A$782,$A164,СВЦЭМ!$B$39:$B$782,H$155)+'СЕТ СН'!$F$12</f>
        <v>180.44201551</v>
      </c>
      <c r="I164" s="36">
        <f>SUMIFS(СВЦЭМ!$E$39:$E$782,СВЦЭМ!$A$39:$A$782,$A164,СВЦЭМ!$B$39:$B$782,I$155)+'СЕТ СН'!$F$12</f>
        <v>172.209754</v>
      </c>
      <c r="J164" s="36">
        <f>SUMIFS(СВЦЭМ!$E$39:$E$782,СВЦЭМ!$A$39:$A$782,$A164,СВЦЭМ!$B$39:$B$782,J$155)+'СЕТ СН'!$F$12</f>
        <v>162.83771440999999</v>
      </c>
      <c r="K164" s="36">
        <f>SUMIFS(СВЦЭМ!$E$39:$E$782,СВЦЭМ!$A$39:$A$782,$A164,СВЦЭМ!$B$39:$B$782,K$155)+'СЕТ СН'!$F$12</f>
        <v>158.12902248</v>
      </c>
      <c r="L164" s="36">
        <f>SUMIFS(СВЦЭМ!$E$39:$E$782,СВЦЭМ!$A$39:$A$782,$A164,СВЦЭМ!$B$39:$B$782,L$155)+'СЕТ СН'!$F$12</f>
        <v>155.65921542999999</v>
      </c>
      <c r="M164" s="36">
        <f>SUMIFS(СВЦЭМ!$E$39:$E$782,СВЦЭМ!$A$39:$A$782,$A164,СВЦЭМ!$B$39:$B$782,M$155)+'СЕТ СН'!$F$12</f>
        <v>160.29837169000001</v>
      </c>
      <c r="N164" s="36">
        <f>SUMIFS(СВЦЭМ!$E$39:$E$782,СВЦЭМ!$A$39:$A$782,$A164,СВЦЭМ!$B$39:$B$782,N$155)+'СЕТ СН'!$F$12</f>
        <v>164.06134434000001</v>
      </c>
      <c r="O164" s="36">
        <f>SUMIFS(СВЦЭМ!$E$39:$E$782,СВЦЭМ!$A$39:$A$782,$A164,СВЦЭМ!$B$39:$B$782,O$155)+'СЕТ СН'!$F$12</f>
        <v>163.48355597</v>
      </c>
      <c r="P164" s="36">
        <f>SUMIFS(СВЦЭМ!$E$39:$E$782,СВЦЭМ!$A$39:$A$782,$A164,СВЦЭМ!$B$39:$B$782,P$155)+'СЕТ СН'!$F$12</f>
        <v>164.44904779000001</v>
      </c>
      <c r="Q164" s="36">
        <f>SUMIFS(СВЦЭМ!$E$39:$E$782,СВЦЭМ!$A$39:$A$782,$A164,СВЦЭМ!$B$39:$B$782,Q$155)+'СЕТ СН'!$F$12</f>
        <v>165.02047332999999</v>
      </c>
      <c r="R164" s="36">
        <f>SUMIFS(СВЦЭМ!$E$39:$E$782,СВЦЭМ!$A$39:$A$782,$A164,СВЦЭМ!$B$39:$B$782,R$155)+'СЕТ СН'!$F$12</f>
        <v>164.55257083999999</v>
      </c>
      <c r="S164" s="36">
        <f>SUMIFS(СВЦЭМ!$E$39:$E$782,СВЦЭМ!$A$39:$A$782,$A164,СВЦЭМ!$B$39:$B$782,S$155)+'СЕТ СН'!$F$12</f>
        <v>164.53940410000001</v>
      </c>
      <c r="T164" s="36">
        <f>SUMIFS(СВЦЭМ!$E$39:$E$782,СВЦЭМ!$A$39:$A$782,$A164,СВЦЭМ!$B$39:$B$782,T$155)+'СЕТ СН'!$F$12</f>
        <v>162.96083153999999</v>
      </c>
      <c r="U164" s="36">
        <f>SUMIFS(СВЦЭМ!$E$39:$E$782,СВЦЭМ!$A$39:$A$782,$A164,СВЦЭМ!$B$39:$B$782,U$155)+'СЕТ СН'!$F$12</f>
        <v>161.17422274</v>
      </c>
      <c r="V164" s="36">
        <f>SUMIFS(СВЦЭМ!$E$39:$E$782,СВЦЭМ!$A$39:$A$782,$A164,СВЦЭМ!$B$39:$B$782,V$155)+'СЕТ СН'!$F$12</f>
        <v>157.80733387999999</v>
      </c>
      <c r="W164" s="36">
        <f>SUMIFS(СВЦЭМ!$E$39:$E$782,СВЦЭМ!$A$39:$A$782,$A164,СВЦЭМ!$B$39:$B$782,W$155)+'СЕТ СН'!$F$12</f>
        <v>162.42465694000001</v>
      </c>
      <c r="X164" s="36">
        <f>SUMIFS(СВЦЭМ!$E$39:$E$782,СВЦЭМ!$A$39:$A$782,$A164,СВЦЭМ!$B$39:$B$782,X$155)+'СЕТ СН'!$F$12</f>
        <v>163.62697681</v>
      </c>
      <c r="Y164" s="36">
        <f>SUMIFS(СВЦЭМ!$E$39:$E$782,СВЦЭМ!$A$39:$A$782,$A164,СВЦЭМ!$B$39:$B$782,Y$155)+'СЕТ СН'!$F$12</f>
        <v>183.90913397</v>
      </c>
    </row>
    <row r="165" spans="1:25" ht="15.75" x14ac:dyDescent="0.2">
      <c r="A165" s="35">
        <f t="shared" si="4"/>
        <v>45087</v>
      </c>
      <c r="B165" s="36">
        <f>SUMIFS(СВЦЭМ!$E$39:$E$782,СВЦЭМ!$A$39:$A$782,$A165,СВЦЭМ!$B$39:$B$782,B$155)+'СЕТ СН'!$F$12</f>
        <v>185.31670935</v>
      </c>
      <c r="C165" s="36">
        <f>SUMIFS(СВЦЭМ!$E$39:$E$782,СВЦЭМ!$A$39:$A$782,$A165,СВЦЭМ!$B$39:$B$782,C$155)+'СЕТ СН'!$F$12</f>
        <v>189.49655382</v>
      </c>
      <c r="D165" s="36">
        <f>SUMIFS(СВЦЭМ!$E$39:$E$782,СВЦЭМ!$A$39:$A$782,$A165,СВЦЭМ!$B$39:$B$782,D$155)+'СЕТ СН'!$F$12</f>
        <v>196.30390279</v>
      </c>
      <c r="E165" s="36">
        <f>SUMIFS(СВЦЭМ!$E$39:$E$782,СВЦЭМ!$A$39:$A$782,$A165,СВЦЭМ!$B$39:$B$782,E$155)+'СЕТ СН'!$F$12</f>
        <v>199.7936952</v>
      </c>
      <c r="F165" s="36">
        <f>SUMIFS(СВЦЭМ!$E$39:$E$782,СВЦЭМ!$A$39:$A$782,$A165,СВЦЭМ!$B$39:$B$782,F$155)+'СЕТ СН'!$F$12</f>
        <v>202.84892414000001</v>
      </c>
      <c r="G165" s="36">
        <f>SUMIFS(СВЦЭМ!$E$39:$E$782,СВЦЭМ!$A$39:$A$782,$A165,СВЦЭМ!$B$39:$B$782,G$155)+'СЕТ СН'!$F$12</f>
        <v>202.86469611999999</v>
      </c>
      <c r="H165" s="36">
        <f>SUMIFS(СВЦЭМ!$E$39:$E$782,СВЦЭМ!$A$39:$A$782,$A165,СВЦЭМ!$B$39:$B$782,H$155)+'СЕТ СН'!$F$12</f>
        <v>190.67064927999999</v>
      </c>
      <c r="I165" s="36">
        <f>SUMIFS(СВЦЭМ!$E$39:$E$782,СВЦЭМ!$A$39:$A$782,$A165,СВЦЭМ!$B$39:$B$782,I$155)+'СЕТ СН'!$F$12</f>
        <v>189.77159992</v>
      </c>
      <c r="J165" s="36">
        <f>SUMIFS(СВЦЭМ!$E$39:$E$782,СВЦЭМ!$A$39:$A$782,$A165,СВЦЭМ!$B$39:$B$782,J$155)+'СЕТ СН'!$F$12</f>
        <v>178.91846379</v>
      </c>
      <c r="K165" s="36">
        <f>SUMIFS(СВЦЭМ!$E$39:$E$782,СВЦЭМ!$A$39:$A$782,$A165,СВЦЭМ!$B$39:$B$782,K$155)+'СЕТ СН'!$F$12</f>
        <v>168.97604863999999</v>
      </c>
      <c r="L165" s="36">
        <f>SUMIFS(СВЦЭМ!$E$39:$E$782,СВЦЭМ!$A$39:$A$782,$A165,СВЦЭМ!$B$39:$B$782,L$155)+'СЕТ СН'!$F$12</f>
        <v>164.86299019</v>
      </c>
      <c r="M165" s="36">
        <f>SUMIFS(СВЦЭМ!$E$39:$E$782,СВЦЭМ!$A$39:$A$782,$A165,СВЦЭМ!$B$39:$B$782,M$155)+'СЕТ СН'!$F$12</f>
        <v>163.27338202000001</v>
      </c>
      <c r="N165" s="36">
        <f>SUMIFS(СВЦЭМ!$E$39:$E$782,СВЦЭМ!$A$39:$A$782,$A165,СВЦЭМ!$B$39:$B$782,N$155)+'СЕТ СН'!$F$12</f>
        <v>164.71304878000001</v>
      </c>
      <c r="O165" s="36">
        <f>SUMIFS(СВЦЭМ!$E$39:$E$782,СВЦЭМ!$A$39:$A$782,$A165,СВЦЭМ!$B$39:$B$782,O$155)+'СЕТ СН'!$F$12</f>
        <v>166.15028441999999</v>
      </c>
      <c r="P165" s="36">
        <f>SUMIFS(СВЦЭМ!$E$39:$E$782,СВЦЭМ!$A$39:$A$782,$A165,СВЦЭМ!$B$39:$B$782,P$155)+'СЕТ СН'!$F$12</f>
        <v>166.87293356000001</v>
      </c>
      <c r="Q165" s="36">
        <f>SUMIFS(СВЦЭМ!$E$39:$E$782,СВЦЭМ!$A$39:$A$782,$A165,СВЦЭМ!$B$39:$B$782,Q$155)+'СЕТ СН'!$F$12</f>
        <v>169.54334999</v>
      </c>
      <c r="R165" s="36">
        <f>SUMIFS(СВЦЭМ!$E$39:$E$782,СВЦЭМ!$A$39:$A$782,$A165,СВЦЭМ!$B$39:$B$782,R$155)+'СЕТ СН'!$F$12</f>
        <v>168.73825446999999</v>
      </c>
      <c r="S165" s="36">
        <f>SUMIFS(СВЦЭМ!$E$39:$E$782,СВЦЭМ!$A$39:$A$782,$A165,СВЦЭМ!$B$39:$B$782,S$155)+'СЕТ СН'!$F$12</f>
        <v>166.15528054000001</v>
      </c>
      <c r="T165" s="36">
        <f>SUMIFS(СВЦЭМ!$E$39:$E$782,СВЦЭМ!$A$39:$A$782,$A165,СВЦЭМ!$B$39:$B$782,T$155)+'СЕТ СН'!$F$12</f>
        <v>164.88897141000001</v>
      </c>
      <c r="U165" s="36">
        <f>SUMIFS(СВЦЭМ!$E$39:$E$782,СВЦЭМ!$A$39:$A$782,$A165,СВЦЭМ!$B$39:$B$782,U$155)+'СЕТ СН'!$F$12</f>
        <v>164.76543262999999</v>
      </c>
      <c r="V165" s="36">
        <f>SUMIFS(СВЦЭМ!$E$39:$E$782,СВЦЭМ!$A$39:$A$782,$A165,СВЦЭМ!$B$39:$B$782,V$155)+'СЕТ СН'!$F$12</f>
        <v>163.01900289</v>
      </c>
      <c r="W165" s="36">
        <f>SUMIFS(СВЦЭМ!$E$39:$E$782,СВЦЭМ!$A$39:$A$782,$A165,СВЦЭМ!$B$39:$B$782,W$155)+'СЕТ СН'!$F$12</f>
        <v>159.41322417999999</v>
      </c>
      <c r="X165" s="36">
        <f>SUMIFS(СВЦЭМ!$E$39:$E$782,СВЦЭМ!$A$39:$A$782,$A165,СВЦЭМ!$B$39:$B$782,X$155)+'СЕТ СН'!$F$12</f>
        <v>162.63068078000001</v>
      </c>
      <c r="Y165" s="36">
        <f>SUMIFS(СВЦЭМ!$E$39:$E$782,СВЦЭМ!$A$39:$A$782,$A165,СВЦЭМ!$B$39:$B$782,Y$155)+'СЕТ СН'!$F$12</f>
        <v>172.53290064999999</v>
      </c>
    </row>
    <row r="166" spans="1:25" ht="15.75" x14ac:dyDescent="0.2">
      <c r="A166" s="35">
        <f t="shared" si="4"/>
        <v>45088</v>
      </c>
      <c r="B166" s="36">
        <f>SUMIFS(СВЦЭМ!$E$39:$E$782,СВЦЭМ!$A$39:$A$782,$A166,СВЦЭМ!$B$39:$B$782,B$155)+'СЕТ СН'!$F$12</f>
        <v>181.24187251000001</v>
      </c>
      <c r="C166" s="36">
        <f>SUMIFS(СВЦЭМ!$E$39:$E$782,СВЦЭМ!$A$39:$A$782,$A166,СВЦЭМ!$B$39:$B$782,C$155)+'СЕТ СН'!$F$12</f>
        <v>186.68555732999999</v>
      </c>
      <c r="D166" s="36">
        <f>SUMIFS(СВЦЭМ!$E$39:$E$782,СВЦЭМ!$A$39:$A$782,$A166,СВЦЭМ!$B$39:$B$782,D$155)+'СЕТ СН'!$F$12</f>
        <v>195.25587199</v>
      </c>
      <c r="E166" s="36">
        <f>SUMIFS(СВЦЭМ!$E$39:$E$782,СВЦЭМ!$A$39:$A$782,$A166,СВЦЭМ!$B$39:$B$782,E$155)+'СЕТ СН'!$F$12</f>
        <v>196.06553994000001</v>
      </c>
      <c r="F166" s="36">
        <f>SUMIFS(СВЦЭМ!$E$39:$E$782,СВЦЭМ!$A$39:$A$782,$A166,СВЦЭМ!$B$39:$B$782,F$155)+'СЕТ СН'!$F$12</f>
        <v>196.24008988</v>
      </c>
      <c r="G166" s="36">
        <f>SUMIFS(СВЦЭМ!$E$39:$E$782,СВЦЭМ!$A$39:$A$782,$A166,СВЦЭМ!$B$39:$B$782,G$155)+'СЕТ СН'!$F$12</f>
        <v>195.63825793000001</v>
      </c>
      <c r="H166" s="36">
        <f>SUMIFS(СВЦЭМ!$E$39:$E$782,СВЦЭМ!$A$39:$A$782,$A166,СВЦЭМ!$B$39:$B$782,H$155)+'СЕТ СН'!$F$12</f>
        <v>185.07895844000001</v>
      </c>
      <c r="I166" s="36">
        <f>SUMIFS(СВЦЭМ!$E$39:$E$782,СВЦЭМ!$A$39:$A$782,$A166,СВЦЭМ!$B$39:$B$782,I$155)+'СЕТ СН'!$F$12</f>
        <v>178.12408352</v>
      </c>
      <c r="J166" s="36">
        <f>SUMIFS(СВЦЭМ!$E$39:$E$782,СВЦЭМ!$A$39:$A$782,$A166,СВЦЭМ!$B$39:$B$782,J$155)+'СЕТ СН'!$F$12</f>
        <v>170.99803007</v>
      </c>
      <c r="K166" s="36">
        <f>SUMIFS(СВЦЭМ!$E$39:$E$782,СВЦЭМ!$A$39:$A$782,$A166,СВЦЭМ!$B$39:$B$782,K$155)+'СЕТ СН'!$F$12</f>
        <v>160.28712333999999</v>
      </c>
      <c r="L166" s="36">
        <f>SUMIFS(СВЦЭМ!$E$39:$E$782,СВЦЭМ!$A$39:$A$782,$A166,СВЦЭМ!$B$39:$B$782,L$155)+'СЕТ СН'!$F$12</f>
        <v>161.13700249999999</v>
      </c>
      <c r="M166" s="36">
        <f>SUMIFS(СВЦЭМ!$E$39:$E$782,СВЦЭМ!$A$39:$A$782,$A166,СВЦЭМ!$B$39:$B$782,M$155)+'СЕТ СН'!$F$12</f>
        <v>161.54211634999999</v>
      </c>
      <c r="N166" s="36">
        <f>SUMIFS(СВЦЭМ!$E$39:$E$782,СВЦЭМ!$A$39:$A$782,$A166,СВЦЭМ!$B$39:$B$782,N$155)+'СЕТ СН'!$F$12</f>
        <v>162.66915230999999</v>
      </c>
      <c r="O166" s="36">
        <f>SUMIFS(СВЦЭМ!$E$39:$E$782,СВЦЭМ!$A$39:$A$782,$A166,СВЦЭМ!$B$39:$B$782,O$155)+'СЕТ СН'!$F$12</f>
        <v>163.35678909999999</v>
      </c>
      <c r="P166" s="36">
        <f>SUMIFS(СВЦЭМ!$E$39:$E$782,СВЦЭМ!$A$39:$A$782,$A166,СВЦЭМ!$B$39:$B$782,P$155)+'СЕТ СН'!$F$12</f>
        <v>164.2889955</v>
      </c>
      <c r="Q166" s="36">
        <f>SUMIFS(СВЦЭМ!$E$39:$E$782,СВЦЭМ!$A$39:$A$782,$A166,СВЦЭМ!$B$39:$B$782,Q$155)+'СЕТ СН'!$F$12</f>
        <v>164.68987250000001</v>
      </c>
      <c r="R166" s="36">
        <f>SUMIFS(СВЦЭМ!$E$39:$E$782,СВЦЭМ!$A$39:$A$782,$A166,СВЦЭМ!$B$39:$B$782,R$155)+'СЕТ СН'!$F$12</f>
        <v>163.79771052999999</v>
      </c>
      <c r="S166" s="36">
        <f>SUMIFS(СВЦЭМ!$E$39:$E$782,СВЦЭМ!$A$39:$A$782,$A166,СВЦЭМ!$B$39:$B$782,S$155)+'СЕТ СН'!$F$12</f>
        <v>162.39664888999999</v>
      </c>
      <c r="T166" s="36">
        <f>SUMIFS(СВЦЭМ!$E$39:$E$782,СВЦЭМ!$A$39:$A$782,$A166,СВЦЭМ!$B$39:$B$782,T$155)+'СЕТ СН'!$F$12</f>
        <v>162.51055896</v>
      </c>
      <c r="U166" s="36">
        <f>SUMIFS(СВЦЭМ!$E$39:$E$782,СВЦЭМ!$A$39:$A$782,$A166,СВЦЭМ!$B$39:$B$782,U$155)+'СЕТ СН'!$F$12</f>
        <v>161.77859676</v>
      </c>
      <c r="V166" s="36">
        <f>SUMIFS(СВЦЭМ!$E$39:$E$782,СВЦЭМ!$A$39:$A$782,$A166,СВЦЭМ!$B$39:$B$782,V$155)+'СЕТ СН'!$F$12</f>
        <v>161.1203745</v>
      </c>
      <c r="W166" s="36">
        <f>SUMIFS(СВЦЭМ!$E$39:$E$782,СВЦЭМ!$A$39:$A$782,$A166,СВЦЭМ!$B$39:$B$782,W$155)+'СЕТ СН'!$F$12</f>
        <v>159.4252185</v>
      </c>
      <c r="X166" s="36">
        <f>SUMIFS(СВЦЭМ!$E$39:$E$782,СВЦЭМ!$A$39:$A$782,$A166,СВЦЭМ!$B$39:$B$782,X$155)+'СЕТ СН'!$F$12</f>
        <v>161.57731792000001</v>
      </c>
      <c r="Y166" s="36">
        <f>SUMIFS(СВЦЭМ!$E$39:$E$782,СВЦЭМ!$A$39:$A$782,$A166,СВЦЭМ!$B$39:$B$782,Y$155)+'СЕТ СН'!$F$12</f>
        <v>171.01200446999999</v>
      </c>
    </row>
    <row r="167" spans="1:25" ht="15.75" x14ac:dyDescent="0.2">
      <c r="A167" s="35">
        <f t="shared" si="4"/>
        <v>45089</v>
      </c>
      <c r="B167" s="36">
        <f>SUMIFS(СВЦЭМ!$E$39:$E$782,СВЦЭМ!$A$39:$A$782,$A167,СВЦЭМ!$B$39:$B$782,B$155)+'СЕТ СН'!$F$12</f>
        <v>199.89725440999999</v>
      </c>
      <c r="C167" s="36">
        <f>SUMIFS(СВЦЭМ!$E$39:$E$782,СВЦЭМ!$A$39:$A$782,$A167,СВЦЭМ!$B$39:$B$782,C$155)+'СЕТ СН'!$F$12</f>
        <v>204.18065737000001</v>
      </c>
      <c r="D167" s="36">
        <f>SUMIFS(СВЦЭМ!$E$39:$E$782,СВЦЭМ!$A$39:$A$782,$A167,СВЦЭМ!$B$39:$B$782,D$155)+'СЕТ СН'!$F$12</f>
        <v>212.45413736</v>
      </c>
      <c r="E167" s="36">
        <f>SUMIFS(СВЦЭМ!$E$39:$E$782,СВЦЭМ!$A$39:$A$782,$A167,СВЦЭМ!$B$39:$B$782,E$155)+'СЕТ СН'!$F$12</f>
        <v>210.74986494000001</v>
      </c>
      <c r="F167" s="36">
        <f>SUMIFS(СВЦЭМ!$E$39:$E$782,СВЦЭМ!$A$39:$A$782,$A167,СВЦЭМ!$B$39:$B$782,F$155)+'СЕТ СН'!$F$12</f>
        <v>210.27239926999999</v>
      </c>
      <c r="G167" s="36">
        <f>SUMIFS(СВЦЭМ!$E$39:$E$782,СВЦЭМ!$A$39:$A$782,$A167,СВЦЭМ!$B$39:$B$782,G$155)+'СЕТ СН'!$F$12</f>
        <v>209.26551024</v>
      </c>
      <c r="H167" s="36">
        <f>SUMIFS(СВЦЭМ!$E$39:$E$782,СВЦЭМ!$A$39:$A$782,$A167,СВЦЭМ!$B$39:$B$782,H$155)+'СЕТ СН'!$F$12</f>
        <v>195.08403874000001</v>
      </c>
      <c r="I167" s="36">
        <f>SUMIFS(СВЦЭМ!$E$39:$E$782,СВЦЭМ!$A$39:$A$782,$A167,СВЦЭМ!$B$39:$B$782,I$155)+'СЕТ СН'!$F$12</f>
        <v>187.05993767999999</v>
      </c>
      <c r="J167" s="36">
        <f>SUMIFS(СВЦЭМ!$E$39:$E$782,СВЦЭМ!$A$39:$A$782,$A167,СВЦЭМ!$B$39:$B$782,J$155)+'СЕТ СН'!$F$12</f>
        <v>172.09345493000001</v>
      </c>
      <c r="K167" s="36">
        <f>SUMIFS(СВЦЭМ!$E$39:$E$782,СВЦЭМ!$A$39:$A$782,$A167,СВЦЭМ!$B$39:$B$782,K$155)+'СЕТ СН'!$F$12</f>
        <v>169.24125494</v>
      </c>
      <c r="L167" s="36">
        <f>SUMIFS(СВЦЭМ!$E$39:$E$782,СВЦЭМ!$A$39:$A$782,$A167,СВЦЭМ!$B$39:$B$782,L$155)+'СЕТ СН'!$F$12</f>
        <v>167.29547901000001</v>
      </c>
      <c r="M167" s="36">
        <f>SUMIFS(СВЦЭМ!$E$39:$E$782,СВЦЭМ!$A$39:$A$782,$A167,СВЦЭМ!$B$39:$B$782,M$155)+'СЕТ СН'!$F$12</f>
        <v>172.10831873000001</v>
      </c>
      <c r="N167" s="36">
        <f>SUMIFS(СВЦЭМ!$E$39:$E$782,СВЦЭМ!$A$39:$A$782,$A167,СВЦЭМ!$B$39:$B$782,N$155)+'СЕТ СН'!$F$12</f>
        <v>176.16962472</v>
      </c>
      <c r="O167" s="36">
        <f>SUMIFS(СВЦЭМ!$E$39:$E$782,СВЦЭМ!$A$39:$A$782,$A167,СВЦЭМ!$B$39:$B$782,O$155)+'СЕТ СН'!$F$12</f>
        <v>179.91628237</v>
      </c>
      <c r="P167" s="36">
        <f>SUMIFS(СВЦЭМ!$E$39:$E$782,СВЦЭМ!$A$39:$A$782,$A167,СВЦЭМ!$B$39:$B$782,P$155)+'СЕТ СН'!$F$12</f>
        <v>181.88155408</v>
      </c>
      <c r="Q167" s="36">
        <f>SUMIFS(СВЦЭМ!$E$39:$E$782,СВЦЭМ!$A$39:$A$782,$A167,СВЦЭМ!$B$39:$B$782,Q$155)+'СЕТ СН'!$F$12</f>
        <v>184.19073172</v>
      </c>
      <c r="R167" s="36">
        <f>SUMIFS(СВЦЭМ!$E$39:$E$782,СВЦЭМ!$A$39:$A$782,$A167,СВЦЭМ!$B$39:$B$782,R$155)+'СЕТ СН'!$F$12</f>
        <v>179.82281748</v>
      </c>
      <c r="S167" s="36">
        <f>SUMIFS(СВЦЭМ!$E$39:$E$782,СВЦЭМ!$A$39:$A$782,$A167,СВЦЭМ!$B$39:$B$782,S$155)+'СЕТ СН'!$F$12</f>
        <v>177.28056907999999</v>
      </c>
      <c r="T167" s="36">
        <f>SUMIFS(СВЦЭМ!$E$39:$E$782,СВЦЭМ!$A$39:$A$782,$A167,СВЦЭМ!$B$39:$B$782,T$155)+'СЕТ СН'!$F$12</f>
        <v>178.46818200000001</v>
      </c>
      <c r="U167" s="36">
        <f>SUMIFS(СВЦЭМ!$E$39:$E$782,СВЦЭМ!$A$39:$A$782,$A167,СВЦЭМ!$B$39:$B$782,U$155)+'СЕТ СН'!$F$12</f>
        <v>169.53067826</v>
      </c>
      <c r="V167" s="36">
        <f>SUMIFS(СВЦЭМ!$E$39:$E$782,СВЦЭМ!$A$39:$A$782,$A167,СВЦЭМ!$B$39:$B$782,V$155)+'СЕТ СН'!$F$12</f>
        <v>164.80195982999999</v>
      </c>
      <c r="W167" s="36">
        <f>SUMIFS(СВЦЭМ!$E$39:$E$782,СВЦЭМ!$A$39:$A$782,$A167,СВЦЭМ!$B$39:$B$782,W$155)+'СЕТ СН'!$F$12</f>
        <v>165.82977493999999</v>
      </c>
      <c r="X167" s="36">
        <f>SUMIFS(СВЦЭМ!$E$39:$E$782,СВЦЭМ!$A$39:$A$782,$A167,СВЦЭМ!$B$39:$B$782,X$155)+'СЕТ СН'!$F$12</f>
        <v>174.27948694</v>
      </c>
      <c r="Y167" s="36">
        <f>SUMIFS(СВЦЭМ!$E$39:$E$782,СВЦЭМ!$A$39:$A$782,$A167,СВЦЭМ!$B$39:$B$782,Y$155)+'СЕТ СН'!$F$12</f>
        <v>182.39105359000001</v>
      </c>
    </row>
    <row r="168" spans="1:25" ht="15.75" x14ac:dyDescent="0.2">
      <c r="A168" s="35">
        <f t="shared" si="4"/>
        <v>45090</v>
      </c>
      <c r="B168" s="36">
        <f>SUMIFS(СВЦЭМ!$E$39:$E$782,СВЦЭМ!$A$39:$A$782,$A168,СВЦЭМ!$B$39:$B$782,B$155)+'СЕТ СН'!$F$12</f>
        <v>189.97471643</v>
      </c>
      <c r="C168" s="36">
        <f>SUMIFS(СВЦЭМ!$E$39:$E$782,СВЦЭМ!$A$39:$A$782,$A168,СВЦЭМ!$B$39:$B$782,C$155)+'СЕТ СН'!$F$12</f>
        <v>193.75496618</v>
      </c>
      <c r="D168" s="36">
        <f>SUMIFS(СВЦЭМ!$E$39:$E$782,СВЦЭМ!$A$39:$A$782,$A168,СВЦЭМ!$B$39:$B$782,D$155)+'СЕТ СН'!$F$12</f>
        <v>202.65676096999999</v>
      </c>
      <c r="E168" s="36">
        <f>SUMIFS(СВЦЭМ!$E$39:$E$782,СВЦЭМ!$A$39:$A$782,$A168,СВЦЭМ!$B$39:$B$782,E$155)+'СЕТ СН'!$F$12</f>
        <v>201.25776321999999</v>
      </c>
      <c r="F168" s="36">
        <f>SUMIFS(СВЦЭМ!$E$39:$E$782,СВЦЭМ!$A$39:$A$782,$A168,СВЦЭМ!$B$39:$B$782,F$155)+'СЕТ СН'!$F$12</f>
        <v>200.44871495999999</v>
      </c>
      <c r="G168" s="36">
        <f>SUMIFS(СВЦЭМ!$E$39:$E$782,СВЦЭМ!$A$39:$A$782,$A168,СВЦЭМ!$B$39:$B$782,G$155)+'СЕТ СН'!$F$12</f>
        <v>208.19249983</v>
      </c>
      <c r="H168" s="36">
        <f>SUMIFS(СВЦЭМ!$E$39:$E$782,СВЦЭМ!$A$39:$A$782,$A168,СВЦЭМ!$B$39:$B$782,H$155)+'СЕТ СН'!$F$12</f>
        <v>197.39294529</v>
      </c>
      <c r="I168" s="36">
        <f>SUMIFS(СВЦЭМ!$E$39:$E$782,СВЦЭМ!$A$39:$A$782,$A168,СВЦЭМ!$B$39:$B$782,I$155)+'СЕТ СН'!$F$12</f>
        <v>193.30068564999999</v>
      </c>
      <c r="J168" s="36">
        <f>SUMIFS(СВЦЭМ!$E$39:$E$782,СВЦЭМ!$A$39:$A$782,$A168,СВЦЭМ!$B$39:$B$782,J$155)+'СЕТ СН'!$F$12</f>
        <v>185.02095829000001</v>
      </c>
      <c r="K168" s="36">
        <f>SUMIFS(СВЦЭМ!$E$39:$E$782,СВЦЭМ!$A$39:$A$782,$A168,СВЦЭМ!$B$39:$B$782,K$155)+'СЕТ СН'!$F$12</f>
        <v>176.09389096000001</v>
      </c>
      <c r="L168" s="36">
        <f>SUMIFS(СВЦЭМ!$E$39:$E$782,СВЦЭМ!$A$39:$A$782,$A168,СВЦЭМ!$B$39:$B$782,L$155)+'СЕТ СН'!$F$12</f>
        <v>178.06265895000001</v>
      </c>
      <c r="M168" s="36">
        <f>SUMIFS(СВЦЭМ!$E$39:$E$782,СВЦЭМ!$A$39:$A$782,$A168,СВЦЭМ!$B$39:$B$782,M$155)+'СЕТ СН'!$F$12</f>
        <v>182.81926583000001</v>
      </c>
      <c r="N168" s="36">
        <f>SUMIFS(СВЦЭМ!$E$39:$E$782,СВЦЭМ!$A$39:$A$782,$A168,СВЦЭМ!$B$39:$B$782,N$155)+'СЕТ СН'!$F$12</f>
        <v>190.31477566999999</v>
      </c>
      <c r="O168" s="36">
        <f>SUMIFS(СВЦЭМ!$E$39:$E$782,СВЦЭМ!$A$39:$A$782,$A168,СВЦЭМ!$B$39:$B$782,O$155)+'СЕТ СН'!$F$12</f>
        <v>190.85873737</v>
      </c>
      <c r="P168" s="36">
        <f>SUMIFS(СВЦЭМ!$E$39:$E$782,СВЦЭМ!$A$39:$A$782,$A168,СВЦЭМ!$B$39:$B$782,P$155)+'СЕТ СН'!$F$12</f>
        <v>194.22121716000001</v>
      </c>
      <c r="Q168" s="36">
        <f>SUMIFS(СВЦЭМ!$E$39:$E$782,СВЦЭМ!$A$39:$A$782,$A168,СВЦЭМ!$B$39:$B$782,Q$155)+'СЕТ СН'!$F$12</f>
        <v>198.68512745999999</v>
      </c>
      <c r="R168" s="36">
        <f>SUMIFS(СВЦЭМ!$E$39:$E$782,СВЦЭМ!$A$39:$A$782,$A168,СВЦЭМ!$B$39:$B$782,R$155)+'СЕТ СН'!$F$12</f>
        <v>194.57800853000001</v>
      </c>
      <c r="S168" s="36">
        <f>SUMIFS(СВЦЭМ!$E$39:$E$782,СВЦЭМ!$A$39:$A$782,$A168,СВЦЭМ!$B$39:$B$782,S$155)+'СЕТ СН'!$F$12</f>
        <v>192.04140795000001</v>
      </c>
      <c r="T168" s="36">
        <f>SUMIFS(СВЦЭМ!$E$39:$E$782,СВЦЭМ!$A$39:$A$782,$A168,СВЦЭМ!$B$39:$B$782,T$155)+'СЕТ СН'!$F$12</f>
        <v>189.01962911999999</v>
      </c>
      <c r="U168" s="36">
        <f>SUMIFS(СВЦЭМ!$E$39:$E$782,СВЦЭМ!$A$39:$A$782,$A168,СВЦЭМ!$B$39:$B$782,U$155)+'СЕТ СН'!$F$12</f>
        <v>184.77887666999999</v>
      </c>
      <c r="V168" s="36">
        <f>SUMIFS(СВЦЭМ!$E$39:$E$782,СВЦЭМ!$A$39:$A$782,$A168,СВЦЭМ!$B$39:$B$782,V$155)+'СЕТ СН'!$F$12</f>
        <v>182.73689705000001</v>
      </c>
      <c r="W168" s="36">
        <f>SUMIFS(СВЦЭМ!$E$39:$E$782,СВЦЭМ!$A$39:$A$782,$A168,СВЦЭМ!$B$39:$B$782,W$155)+'СЕТ СН'!$F$12</f>
        <v>180.82388244000001</v>
      </c>
      <c r="X168" s="36">
        <f>SUMIFS(СВЦЭМ!$E$39:$E$782,СВЦЭМ!$A$39:$A$782,$A168,СВЦЭМ!$B$39:$B$782,X$155)+'СЕТ СН'!$F$12</f>
        <v>186.61921626</v>
      </c>
      <c r="Y168" s="36">
        <f>SUMIFS(СВЦЭМ!$E$39:$E$782,СВЦЭМ!$A$39:$A$782,$A168,СВЦЭМ!$B$39:$B$782,Y$155)+'СЕТ СН'!$F$12</f>
        <v>198.2939179</v>
      </c>
    </row>
    <row r="169" spans="1:25" ht="15.75" x14ac:dyDescent="0.2">
      <c r="A169" s="35">
        <f t="shared" si="4"/>
        <v>45091</v>
      </c>
      <c r="B169" s="36">
        <f>SUMIFS(СВЦЭМ!$E$39:$E$782,СВЦЭМ!$A$39:$A$782,$A169,СВЦЭМ!$B$39:$B$782,B$155)+'СЕТ СН'!$F$12</f>
        <v>204.10625408999999</v>
      </c>
      <c r="C169" s="36">
        <f>SUMIFS(СВЦЭМ!$E$39:$E$782,СВЦЭМ!$A$39:$A$782,$A169,СВЦЭМ!$B$39:$B$782,C$155)+'СЕТ СН'!$F$12</f>
        <v>214.14689150999999</v>
      </c>
      <c r="D169" s="36">
        <f>SUMIFS(СВЦЭМ!$E$39:$E$782,СВЦЭМ!$A$39:$A$782,$A169,СВЦЭМ!$B$39:$B$782,D$155)+'СЕТ СН'!$F$12</f>
        <v>226.8162045</v>
      </c>
      <c r="E169" s="36">
        <f>SUMIFS(СВЦЭМ!$E$39:$E$782,СВЦЭМ!$A$39:$A$782,$A169,СВЦЭМ!$B$39:$B$782,E$155)+'СЕТ СН'!$F$12</f>
        <v>228.01894881000001</v>
      </c>
      <c r="F169" s="36">
        <f>SUMIFS(СВЦЭМ!$E$39:$E$782,СВЦЭМ!$A$39:$A$782,$A169,СВЦЭМ!$B$39:$B$782,F$155)+'СЕТ СН'!$F$12</f>
        <v>228.74083858</v>
      </c>
      <c r="G169" s="36">
        <f>SUMIFS(СВЦЭМ!$E$39:$E$782,СВЦЭМ!$A$39:$A$782,$A169,СВЦЭМ!$B$39:$B$782,G$155)+'СЕТ СН'!$F$12</f>
        <v>227.09774107999999</v>
      </c>
      <c r="H169" s="36">
        <f>SUMIFS(СВЦЭМ!$E$39:$E$782,СВЦЭМ!$A$39:$A$782,$A169,СВЦЭМ!$B$39:$B$782,H$155)+'СЕТ СН'!$F$12</f>
        <v>212.11105823</v>
      </c>
      <c r="I169" s="36">
        <f>SUMIFS(СВЦЭМ!$E$39:$E$782,СВЦЭМ!$A$39:$A$782,$A169,СВЦЭМ!$B$39:$B$782,I$155)+'СЕТ СН'!$F$12</f>
        <v>199.93450989999999</v>
      </c>
      <c r="J169" s="36">
        <f>SUMIFS(СВЦЭМ!$E$39:$E$782,СВЦЭМ!$A$39:$A$782,$A169,СВЦЭМ!$B$39:$B$782,J$155)+'СЕТ СН'!$F$12</f>
        <v>189.90668112</v>
      </c>
      <c r="K169" s="36">
        <f>SUMIFS(СВЦЭМ!$E$39:$E$782,СВЦЭМ!$A$39:$A$782,$A169,СВЦЭМ!$B$39:$B$782,K$155)+'СЕТ СН'!$F$12</f>
        <v>188.07370936999999</v>
      </c>
      <c r="L169" s="36">
        <f>SUMIFS(СВЦЭМ!$E$39:$E$782,СВЦЭМ!$A$39:$A$782,$A169,СВЦЭМ!$B$39:$B$782,L$155)+'СЕТ СН'!$F$12</f>
        <v>187.06751936000001</v>
      </c>
      <c r="M169" s="36">
        <f>SUMIFS(СВЦЭМ!$E$39:$E$782,СВЦЭМ!$A$39:$A$782,$A169,СВЦЭМ!$B$39:$B$782,M$155)+'СЕТ СН'!$F$12</f>
        <v>191.64895999000001</v>
      </c>
      <c r="N169" s="36">
        <f>SUMIFS(СВЦЭМ!$E$39:$E$782,СВЦЭМ!$A$39:$A$782,$A169,СВЦЭМ!$B$39:$B$782,N$155)+'СЕТ СН'!$F$12</f>
        <v>193.2085907</v>
      </c>
      <c r="O169" s="36">
        <f>SUMIFS(СВЦЭМ!$E$39:$E$782,СВЦЭМ!$A$39:$A$782,$A169,СВЦЭМ!$B$39:$B$782,O$155)+'СЕТ СН'!$F$12</f>
        <v>192.25038135</v>
      </c>
      <c r="P169" s="36">
        <f>SUMIFS(СВЦЭМ!$E$39:$E$782,СВЦЭМ!$A$39:$A$782,$A169,СВЦЭМ!$B$39:$B$782,P$155)+'СЕТ СН'!$F$12</f>
        <v>194.08610166</v>
      </c>
      <c r="Q169" s="36">
        <f>SUMIFS(СВЦЭМ!$E$39:$E$782,СВЦЭМ!$A$39:$A$782,$A169,СВЦЭМ!$B$39:$B$782,Q$155)+'СЕТ СН'!$F$12</f>
        <v>195.65586468000001</v>
      </c>
      <c r="R169" s="36">
        <f>SUMIFS(СВЦЭМ!$E$39:$E$782,СВЦЭМ!$A$39:$A$782,$A169,СВЦЭМ!$B$39:$B$782,R$155)+'СЕТ СН'!$F$12</f>
        <v>193.99324005</v>
      </c>
      <c r="S169" s="36">
        <f>SUMIFS(СВЦЭМ!$E$39:$E$782,СВЦЭМ!$A$39:$A$782,$A169,СВЦЭМ!$B$39:$B$782,S$155)+'СЕТ СН'!$F$12</f>
        <v>193.01334256000001</v>
      </c>
      <c r="T169" s="36">
        <f>SUMIFS(СВЦЭМ!$E$39:$E$782,СВЦЭМ!$A$39:$A$782,$A169,СВЦЭМ!$B$39:$B$782,T$155)+'СЕТ СН'!$F$12</f>
        <v>192.48936474000001</v>
      </c>
      <c r="U169" s="36">
        <f>SUMIFS(СВЦЭМ!$E$39:$E$782,СВЦЭМ!$A$39:$A$782,$A169,СВЦЭМ!$B$39:$B$782,U$155)+'СЕТ СН'!$F$12</f>
        <v>192.24000742000001</v>
      </c>
      <c r="V169" s="36">
        <f>SUMIFS(СВЦЭМ!$E$39:$E$782,СВЦЭМ!$A$39:$A$782,$A169,СВЦЭМ!$B$39:$B$782,V$155)+'СЕТ СН'!$F$12</f>
        <v>191.70920249</v>
      </c>
      <c r="W169" s="36">
        <f>SUMIFS(СВЦЭМ!$E$39:$E$782,СВЦЭМ!$A$39:$A$782,$A169,СВЦЭМ!$B$39:$B$782,W$155)+'СЕТ СН'!$F$12</f>
        <v>186.81540482</v>
      </c>
      <c r="X169" s="36">
        <f>SUMIFS(СВЦЭМ!$E$39:$E$782,СВЦЭМ!$A$39:$A$782,$A169,СВЦЭМ!$B$39:$B$782,X$155)+'СЕТ СН'!$F$12</f>
        <v>188.56449319000001</v>
      </c>
      <c r="Y169" s="36">
        <f>SUMIFS(СВЦЭМ!$E$39:$E$782,СВЦЭМ!$A$39:$A$782,$A169,СВЦЭМ!$B$39:$B$782,Y$155)+'СЕТ СН'!$F$12</f>
        <v>195.13644152000001</v>
      </c>
    </row>
    <row r="170" spans="1:25" ht="15.75" x14ac:dyDescent="0.2">
      <c r="A170" s="35">
        <f t="shared" si="4"/>
        <v>45092</v>
      </c>
      <c r="B170" s="36">
        <f>SUMIFS(СВЦЭМ!$E$39:$E$782,СВЦЭМ!$A$39:$A$782,$A170,СВЦЭМ!$B$39:$B$782,B$155)+'СЕТ СН'!$F$12</f>
        <v>180.64446122000001</v>
      </c>
      <c r="C170" s="36">
        <f>SUMIFS(СВЦЭМ!$E$39:$E$782,СВЦЭМ!$A$39:$A$782,$A170,СВЦЭМ!$B$39:$B$782,C$155)+'СЕТ СН'!$F$12</f>
        <v>189.08256978</v>
      </c>
      <c r="D170" s="36">
        <f>SUMIFS(СВЦЭМ!$E$39:$E$782,СВЦЭМ!$A$39:$A$782,$A170,СВЦЭМ!$B$39:$B$782,D$155)+'СЕТ СН'!$F$12</f>
        <v>197.75909116</v>
      </c>
      <c r="E170" s="36">
        <f>SUMIFS(СВЦЭМ!$E$39:$E$782,СВЦЭМ!$A$39:$A$782,$A170,СВЦЭМ!$B$39:$B$782,E$155)+'СЕТ СН'!$F$12</f>
        <v>198.5980994</v>
      </c>
      <c r="F170" s="36">
        <f>SUMIFS(СВЦЭМ!$E$39:$E$782,СВЦЭМ!$A$39:$A$782,$A170,СВЦЭМ!$B$39:$B$782,F$155)+'СЕТ СН'!$F$12</f>
        <v>195.48659918999999</v>
      </c>
      <c r="G170" s="36">
        <f>SUMIFS(СВЦЭМ!$E$39:$E$782,СВЦЭМ!$A$39:$A$782,$A170,СВЦЭМ!$B$39:$B$782,G$155)+'СЕТ СН'!$F$12</f>
        <v>195.91677576999999</v>
      </c>
      <c r="H170" s="36">
        <f>SUMIFS(СВЦЭМ!$E$39:$E$782,СВЦЭМ!$A$39:$A$782,$A170,СВЦЭМ!$B$39:$B$782,H$155)+'СЕТ СН'!$F$12</f>
        <v>180.96899667</v>
      </c>
      <c r="I170" s="36">
        <f>SUMIFS(СВЦЭМ!$E$39:$E$782,СВЦЭМ!$A$39:$A$782,$A170,СВЦЭМ!$B$39:$B$782,I$155)+'СЕТ СН'!$F$12</f>
        <v>166.71532010000001</v>
      </c>
      <c r="J170" s="36">
        <f>SUMIFS(СВЦЭМ!$E$39:$E$782,СВЦЭМ!$A$39:$A$782,$A170,СВЦЭМ!$B$39:$B$782,J$155)+'СЕТ СН'!$F$12</f>
        <v>162.61107369999999</v>
      </c>
      <c r="K170" s="36">
        <f>SUMIFS(СВЦЭМ!$E$39:$E$782,СВЦЭМ!$A$39:$A$782,$A170,СВЦЭМ!$B$39:$B$782,K$155)+'СЕТ СН'!$F$12</f>
        <v>161.23195588999999</v>
      </c>
      <c r="L170" s="36">
        <f>SUMIFS(СВЦЭМ!$E$39:$E$782,СВЦЭМ!$A$39:$A$782,$A170,СВЦЭМ!$B$39:$B$782,L$155)+'СЕТ СН'!$F$12</f>
        <v>158.15482531000001</v>
      </c>
      <c r="M170" s="36">
        <f>SUMIFS(СВЦЭМ!$E$39:$E$782,СВЦЭМ!$A$39:$A$782,$A170,СВЦЭМ!$B$39:$B$782,M$155)+'СЕТ СН'!$F$12</f>
        <v>159.5625287</v>
      </c>
      <c r="N170" s="36">
        <f>SUMIFS(СВЦЭМ!$E$39:$E$782,СВЦЭМ!$A$39:$A$782,$A170,СВЦЭМ!$B$39:$B$782,N$155)+'СЕТ СН'!$F$12</f>
        <v>162.91111691</v>
      </c>
      <c r="O170" s="36">
        <f>SUMIFS(СВЦЭМ!$E$39:$E$782,СВЦЭМ!$A$39:$A$782,$A170,СВЦЭМ!$B$39:$B$782,O$155)+'СЕТ СН'!$F$12</f>
        <v>163.78191233000001</v>
      </c>
      <c r="P170" s="36">
        <f>SUMIFS(СВЦЭМ!$E$39:$E$782,СВЦЭМ!$A$39:$A$782,$A170,СВЦЭМ!$B$39:$B$782,P$155)+'СЕТ СН'!$F$12</f>
        <v>165.69337324</v>
      </c>
      <c r="Q170" s="36">
        <f>SUMIFS(СВЦЭМ!$E$39:$E$782,СВЦЭМ!$A$39:$A$782,$A170,СВЦЭМ!$B$39:$B$782,Q$155)+'СЕТ СН'!$F$12</f>
        <v>165.88871914999999</v>
      </c>
      <c r="R170" s="36">
        <f>SUMIFS(СВЦЭМ!$E$39:$E$782,СВЦЭМ!$A$39:$A$782,$A170,СВЦЭМ!$B$39:$B$782,R$155)+'СЕТ СН'!$F$12</f>
        <v>160.65636806000001</v>
      </c>
      <c r="S170" s="36">
        <f>SUMIFS(СВЦЭМ!$E$39:$E$782,СВЦЭМ!$A$39:$A$782,$A170,СВЦЭМ!$B$39:$B$782,S$155)+'СЕТ СН'!$F$12</f>
        <v>161.84508464999999</v>
      </c>
      <c r="T170" s="36">
        <f>SUMIFS(СВЦЭМ!$E$39:$E$782,СВЦЭМ!$A$39:$A$782,$A170,СВЦЭМ!$B$39:$B$782,T$155)+'СЕТ СН'!$F$12</f>
        <v>161.67736339000001</v>
      </c>
      <c r="U170" s="36">
        <f>SUMIFS(СВЦЭМ!$E$39:$E$782,СВЦЭМ!$A$39:$A$782,$A170,СВЦЭМ!$B$39:$B$782,U$155)+'СЕТ СН'!$F$12</f>
        <v>161.49105431999999</v>
      </c>
      <c r="V170" s="36">
        <f>SUMIFS(СВЦЭМ!$E$39:$E$782,СВЦЭМ!$A$39:$A$782,$A170,СВЦЭМ!$B$39:$B$782,V$155)+'СЕТ СН'!$F$12</f>
        <v>164.42253653</v>
      </c>
      <c r="W170" s="36">
        <f>SUMIFS(СВЦЭМ!$E$39:$E$782,СВЦЭМ!$A$39:$A$782,$A170,СВЦЭМ!$B$39:$B$782,W$155)+'СЕТ СН'!$F$12</f>
        <v>161.58552657000001</v>
      </c>
      <c r="X170" s="36">
        <f>SUMIFS(СВЦЭМ!$E$39:$E$782,СВЦЭМ!$A$39:$A$782,$A170,СВЦЭМ!$B$39:$B$782,X$155)+'СЕТ СН'!$F$12</f>
        <v>164.3787901</v>
      </c>
      <c r="Y170" s="36">
        <f>SUMIFS(СВЦЭМ!$E$39:$E$782,СВЦЭМ!$A$39:$A$782,$A170,СВЦЭМ!$B$39:$B$782,Y$155)+'СЕТ СН'!$F$12</f>
        <v>174.51321095</v>
      </c>
    </row>
    <row r="171" spans="1:25" ht="15.75" x14ac:dyDescent="0.2">
      <c r="A171" s="35">
        <f t="shared" si="4"/>
        <v>45093</v>
      </c>
      <c r="B171" s="36">
        <f>SUMIFS(СВЦЭМ!$E$39:$E$782,СВЦЭМ!$A$39:$A$782,$A171,СВЦЭМ!$B$39:$B$782,B$155)+'СЕТ СН'!$F$12</f>
        <v>190.31434093999999</v>
      </c>
      <c r="C171" s="36">
        <f>SUMIFS(СВЦЭМ!$E$39:$E$782,СВЦЭМ!$A$39:$A$782,$A171,СВЦЭМ!$B$39:$B$782,C$155)+'СЕТ СН'!$F$12</f>
        <v>196.82530130000001</v>
      </c>
      <c r="D171" s="36">
        <f>SUMIFS(СВЦЭМ!$E$39:$E$782,СВЦЭМ!$A$39:$A$782,$A171,СВЦЭМ!$B$39:$B$782,D$155)+'СЕТ СН'!$F$12</f>
        <v>207.70075047</v>
      </c>
      <c r="E171" s="36">
        <f>SUMIFS(СВЦЭМ!$E$39:$E$782,СВЦЭМ!$A$39:$A$782,$A171,СВЦЭМ!$B$39:$B$782,E$155)+'СЕТ СН'!$F$12</f>
        <v>209.44970312999999</v>
      </c>
      <c r="F171" s="36">
        <f>SUMIFS(СВЦЭМ!$E$39:$E$782,СВЦЭМ!$A$39:$A$782,$A171,СВЦЭМ!$B$39:$B$782,F$155)+'СЕТ СН'!$F$12</f>
        <v>209.89817757</v>
      </c>
      <c r="G171" s="36">
        <f>SUMIFS(СВЦЭМ!$E$39:$E$782,СВЦЭМ!$A$39:$A$782,$A171,СВЦЭМ!$B$39:$B$782,G$155)+'СЕТ СН'!$F$12</f>
        <v>205.13183703000001</v>
      </c>
      <c r="H171" s="36">
        <f>SUMIFS(СВЦЭМ!$E$39:$E$782,СВЦЭМ!$A$39:$A$782,$A171,СВЦЭМ!$B$39:$B$782,H$155)+'СЕТ СН'!$F$12</f>
        <v>190.48594825999999</v>
      </c>
      <c r="I171" s="36">
        <f>SUMIFS(СВЦЭМ!$E$39:$E$782,СВЦЭМ!$A$39:$A$782,$A171,СВЦЭМ!$B$39:$B$782,I$155)+'СЕТ СН'!$F$12</f>
        <v>183.53853165000001</v>
      </c>
      <c r="J171" s="36">
        <f>SUMIFS(СВЦЭМ!$E$39:$E$782,СВЦЭМ!$A$39:$A$782,$A171,СВЦЭМ!$B$39:$B$782,J$155)+'СЕТ СН'!$F$12</f>
        <v>173.26513718000001</v>
      </c>
      <c r="K171" s="36">
        <f>SUMIFS(СВЦЭМ!$E$39:$E$782,СВЦЭМ!$A$39:$A$782,$A171,СВЦЭМ!$B$39:$B$782,K$155)+'СЕТ СН'!$F$12</f>
        <v>175.10476224000001</v>
      </c>
      <c r="L171" s="36">
        <f>SUMIFS(СВЦЭМ!$E$39:$E$782,СВЦЭМ!$A$39:$A$782,$A171,СВЦЭМ!$B$39:$B$782,L$155)+'СЕТ СН'!$F$12</f>
        <v>175.50649626000001</v>
      </c>
      <c r="M171" s="36">
        <f>SUMIFS(СВЦЭМ!$E$39:$E$782,СВЦЭМ!$A$39:$A$782,$A171,СВЦЭМ!$B$39:$B$782,M$155)+'СЕТ СН'!$F$12</f>
        <v>178.89874442000001</v>
      </c>
      <c r="N171" s="36">
        <f>SUMIFS(СВЦЭМ!$E$39:$E$782,СВЦЭМ!$A$39:$A$782,$A171,СВЦЭМ!$B$39:$B$782,N$155)+'СЕТ СН'!$F$12</f>
        <v>184.2166139</v>
      </c>
      <c r="O171" s="36">
        <f>SUMIFS(СВЦЭМ!$E$39:$E$782,СВЦЭМ!$A$39:$A$782,$A171,СВЦЭМ!$B$39:$B$782,O$155)+'СЕТ СН'!$F$12</f>
        <v>184.14739487</v>
      </c>
      <c r="P171" s="36">
        <f>SUMIFS(СВЦЭМ!$E$39:$E$782,СВЦЭМ!$A$39:$A$782,$A171,СВЦЭМ!$B$39:$B$782,P$155)+'СЕТ СН'!$F$12</f>
        <v>184.86739968000001</v>
      </c>
      <c r="Q171" s="36">
        <f>SUMIFS(СВЦЭМ!$E$39:$E$782,СВЦЭМ!$A$39:$A$782,$A171,СВЦЭМ!$B$39:$B$782,Q$155)+'СЕТ СН'!$F$12</f>
        <v>182.49266487</v>
      </c>
      <c r="R171" s="36">
        <f>SUMIFS(СВЦЭМ!$E$39:$E$782,СВЦЭМ!$A$39:$A$782,$A171,СВЦЭМ!$B$39:$B$782,R$155)+'СЕТ СН'!$F$12</f>
        <v>180.90654189</v>
      </c>
      <c r="S171" s="36">
        <f>SUMIFS(СВЦЭМ!$E$39:$E$782,СВЦЭМ!$A$39:$A$782,$A171,СВЦЭМ!$B$39:$B$782,S$155)+'СЕТ СН'!$F$12</f>
        <v>178.22634246000001</v>
      </c>
      <c r="T171" s="36">
        <f>SUMIFS(СВЦЭМ!$E$39:$E$782,СВЦЭМ!$A$39:$A$782,$A171,СВЦЭМ!$B$39:$B$782,T$155)+'СЕТ СН'!$F$12</f>
        <v>176.97093408999999</v>
      </c>
      <c r="U171" s="36">
        <f>SUMIFS(СВЦЭМ!$E$39:$E$782,СВЦЭМ!$A$39:$A$782,$A171,СВЦЭМ!$B$39:$B$782,U$155)+'СЕТ СН'!$F$12</f>
        <v>177.16996793000001</v>
      </c>
      <c r="V171" s="36">
        <f>SUMIFS(СВЦЭМ!$E$39:$E$782,СВЦЭМ!$A$39:$A$782,$A171,СВЦЭМ!$B$39:$B$782,V$155)+'СЕТ СН'!$F$12</f>
        <v>175.92265040999999</v>
      </c>
      <c r="W171" s="36">
        <f>SUMIFS(СВЦЭМ!$E$39:$E$782,СВЦЭМ!$A$39:$A$782,$A171,СВЦЭМ!$B$39:$B$782,W$155)+'СЕТ СН'!$F$12</f>
        <v>171.65211099999999</v>
      </c>
      <c r="X171" s="36">
        <f>SUMIFS(СВЦЭМ!$E$39:$E$782,СВЦЭМ!$A$39:$A$782,$A171,СВЦЭМ!$B$39:$B$782,X$155)+'СЕТ СН'!$F$12</f>
        <v>177.83358225999999</v>
      </c>
      <c r="Y171" s="36">
        <f>SUMIFS(СВЦЭМ!$E$39:$E$782,СВЦЭМ!$A$39:$A$782,$A171,СВЦЭМ!$B$39:$B$782,Y$155)+'СЕТ СН'!$F$12</f>
        <v>195.10483310000001</v>
      </c>
    </row>
    <row r="172" spans="1:25" ht="15.75" x14ac:dyDescent="0.2">
      <c r="A172" s="35">
        <f t="shared" si="4"/>
        <v>45094</v>
      </c>
      <c r="B172" s="36">
        <f>SUMIFS(СВЦЭМ!$E$39:$E$782,СВЦЭМ!$A$39:$A$782,$A172,СВЦЭМ!$B$39:$B$782,B$155)+'СЕТ СН'!$F$12</f>
        <v>177.99481799</v>
      </c>
      <c r="C172" s="36">
        <f>SUMIFS(СВЦЭМ!$E$39:$E$782,СВЦЭМ!$A$39:$A$782,$A172,СВЦЭМ!$B$39:$B$782,C$155)+'СЕТ СН'!$F$12</f>
        <v>187.17741509000001</v>
      </c>
      <c r="D172" s="36">
        <f>SUMIFS(СВЦЭМ!$E$39:$E$782,СВЦЭМ!$A$39:$A$782,$A172,СВЦЭМ!$B$39:$B$782,D$155)+'СЕТ СН'!$F$12</f>
        <v>191.59979773000001</v>
      </c>
      <c r="E172" s="36">
        <f>SUMIFS(СВЦЭМ!$E$39:$E$782,СВЦЭМ!$A$39:$A$782,$A172,СВЦЭМ!$B$39:$B$782,E$155)+'СЕТ СН'!$F$12</f>
        <v>191.41446948999999</v>
      </c>
      <c r="F172" s="36">
        <f>SUMIFS(СВЦЭМ!$E$39:$E$782,СВЦЭМ!$A$39:$A$782,$A172,СВЦЭМ!$B$39:$B$782,F$155)+'СЕТ СН'!$F$12</f>
        <v>190.60415585000001</v>
      </c>
      <c r="G172" s="36">
        <f>SUMIFS(СВЦЭМ!$E$39:$E$782,СВЦЭМ!$A$39:$A$782,$A172,СВЦЭМ!$B$39:$B$782,G$155)+'СЕТ СН'!$F$12</f>
        <v>194.46164490999999</v>
      </c>
      <c r="H172" s="36">
        <f>SUMIFS(СВЦЭМ!$E$39:$E$782,СВЦЭМ!$A$39:$A$782,$A172,СВЦЭМ!$B$39:$B$782,H$155)+'СЕТ СН'!$F$12</f>
        <v>186.81021580000001</v>
      </c>
      <c r="I172" s="36">
        <f>SUMIFS(СВЦЭМ!$E$39:$E$782,СВЦЭМ!$A$39:$A$782,$A172,СВЦЭМ!$B$39:$B$782,I$155)+'СЕТ СН'!$F$12</f>
        <v>177.33449747</v>
      </c>
      <c r="J172" s="36">
        <f>SUMIFS(СВЦЭМ!$E$39:$E$782,СВЦЭМ!$A$39:$A$782,$A172,СВЦЭМ!$B$39:$B$782,J$155)+'СЕТ СН'!$F$12</f>
        <v>164.13732816999999</v>
      </c>
      <c r="K172" s="36">
        <f>SUMIFS(СВЦЭМ!$E$39:$E$782,СВЦЭМ!$A$39:$A$782,$A172,СВЦЭМ!$B$39:$B$782,K$155)+'СЕТ СН'!$F$12</f>
        <v>157.66186794999999</v>
      </c>
      <c r="L172" s="36">
        <f>SUMIFS(СВЦЭМ!$E$39:$E$782,СВЦЭМ!$A$39:$A$782,$A172,СВЦЭМ!$B$39:$B$782,L$155)+'СЕТ СН'!$F$12</f>
        <v>154.99899793</v>
      </c>
      <c r="M172" s="36">
        <f>SUMIFS(СВЦЭМ!$E$39:$E$782,СВЦЭМ!$A$39:$A$782,$A172,СВЦЭМ!$B$39:$B$782,M$155)+'СЕТ СН'!$F$12</f>
        <v>156.00322929000001</v>
      </c>
      <c r="N172" s="36">
        <f>SUMIFS(СВЦЭМ!$E$39:$E$782,СВЦЭМ!$A$39:$A$782,$A172,СВЦЭМ!$B$39:$B$782,N$155)+'СЕТ СН'!$F$12</f>
        <v>160.15801804</v>
      </c>
      <c r="O172" s="36">
        <f>SUMIFS(СВЦЭМ!$E$39:$E$782,СВЦЭМ!$A$39:$A$782,$A172,СВЦЭМ!$B$39:$B$782,O$155)+'СЕТ СН'!$F$12</f>
        <v>160.02558823999999</v>
      </c>
      <c r="P172" s="36">
        <f>SUMIFS(СВЦЭМ!$E$39:$E$782,СВЦЭМ!$A$39:$A$782,$A172,СВЦЭМ!$B$39:$B$782,P$155)+'СЕТ СН'!$F$12</f>
        <v>162.35136177999999</v>
      </c>
      <c r="Q172" s="36">
        <f>SUMIFS(СВЦЭМ!$E$39:$E$782,СВЦЭМ!$A$39:$A$782,$A172,СВЦЭМ!$B$39:$B$782,Q$155)+'СЕТ СН'!$F$12</f>
        <v>164.41397512</v>
      </c>
      <c r="R172" s="36">
        <f>SUMIFS(СВЦЭМ!$E$39:$E$782,СВЦЭМ!$A$39:$A$782,$A172,СВЦЭМ!$B$39:$B$782,R$155)+'СЕТ СН'!$F$12</f>
        <v>163.03244678999999</v>
      </c>
      <c r="S172" s="36">
        <f>SUMIFS(СВЦЭМ!$E$39:$E$782,СВЦЭМ!$A$39:$A$782,$A172,СВЦЭМ!$B$39:$B$782,S$155)+'СЕТ СН'!$F$12</f>
        <v>160.8526827</v>
      </c>
      <c r="T172" s="36">
        <f>SUMIFS(СВЦЭМ!$E$39:$E$782,СВЦЭМ!$A$39:$A$782,$A172,СВЦЭМ!$B$39:$B$782,T$155)+'СЕТ СН'!$F$12</f>
        <v>158.78322596999999</v>
      </c>
      <c r="U172" s="36">
        <f>SUMIFS(СВЦЭМ!$E$39:$E$782,СВЦЭМ!$A$39:$A$782,$A172,СВЦЭМ!$B$39:$B$782,U$155)+'СЕТ СН'!$F$12</f>
        <v>158.44515636</v>
      </c>
      <c r="V172" s="36">
        <f>SUMIFS(СВЦЭМ!$E$39:$E$782,СВЦЭМ!$A$39:$A$782,$A172,СВЦЭМ!$B$39:$B$782,V$155)+'СЕТ СН'!$F$12</f>
        <v>157.00175511</v>
      </c>
      <c r="W172" s="36">
        <f>SUMIFS(СВЦЭМ!$E$39:$E$782,СВЦЭМ!$A$39:$A$782,$A172,СВЦЭМ!$B$39:$B$782,W$155)+'СЕТ СН'!$F$12</f>
        <v>153.63059543</v>
      </c>
      <c r="X172" s="36">
        <f>SUMIFS(СВЦЭМ!$E$39:$E$782,СВЦЭМ!$A$39:$A$782,$A172,СВЦЭМ!$B$39:$B$782,X$155)+'СЕТ СН'!$F$12</f>
        <v>160.22072238999999</v>
      </c>
      <c r="Y172" s="36">
        <f>SUMIFS(СВЦЭМ!$E$39:$E$782,СВЦЭМ!$A$39:$A$782,$A172,СВЦЭМ!$B$39:$B$782,Y$155)+'СЕТ СН'!$F$12</f>
        <v>168.87548135</v>
      </c>
    </row>
    <row r="173" spans="1:25" ht="15.75" x14ac:dyDescent="0.2">
      <c r="A173" s="35">
        <f t="shared" si="4"/>
        <v>45095</v>
      </c>
      <c r="B173" s="36">
        <f>SUMIFS(СВЦЭМ!$E$39:$E$782,СВЦЭМ!$A$39:$A$782,$A173,СВЦЭМ!$B$39:$B$782,B$155)+'СЕТ СН'!$F$12</f>
        <v>192.35938332000001</v>
      </c>
      <c r="C173" s="36">
        <f>SUMIFS(СВЦЭМ!$E$39:$E$782,СВЦЭМ!$A$39:$A$782,$A173,СВЦЭМ!$B$39:$B$782,C$155)+'СЕТ СН'!$F$12</f>
        <v>204.31553649</v>
      </c>
      <c r="D173" s="36">
        <f>SUMIFS(СВЦЭМ!$E$39:$E$782,СВЦЭМ!$A$39:$A$782,$A173,СВЦЭМ!$B$39:$B$782,D$155)+'СЕТ СН'!$F$12</f>
        <v>208.07514075</v>
      </c>
      <c r="E173" s="36">
        <f>SUMIFS(СВЦЭМ!$E$39:$E$782,СВЦЭМ!$A$39:$A$782,$A173,СВЦЭМ!$B$39:$B$782,E$155)+'СЕТ СН'!$F$12</f>
        <v>211.2813845</v>
      </c>
      <c r="F173" s="36">
        <f>SUMIFS(СВЦЭМ!$E$39:$E$782,СВЦЭМ!$A$39:$A$782,$A173,СВЦЭМ!$B$39:$B$782,F$155)+'СЕТ СН'!$F$12</f>
        <v>214.05178443</v>
      </c>
      <c r="G173" s="36">
        <f>SUMIFS(СВЦЭМ!$E$39:$E$782,СВЦЭМ!$A$39:$A$782,$A173,СВЦЭМ!$B$39:$B$782,G$155)+'СЕТ СН'!$F$12</f>
        <v>213.74235705000001</v>
      </c>
      <c r="H173" s="36">
        <f>SUMIFS(СВЦЭМ!$E$39:$E$782,СВЦЭМ!$A$39:$A$782,$A173,СВЦЭМ!$B$39:$B$782,H$155)+'СЕТ СН'!$F$12</f>
        <v>208.79625615</v>
      </c>
      <c r="I173" s="36">
        <f>SUMIFS(СВЦЭМ!$E$39:$E$782,СВЦЭМ!$A$39:$A$782,$A173,СВЦЭМ!$B$39:$B$782,I$155)+'СЕТ СН'!$F$12</f>
        <v>204.82007404999999</v>
      </c>
      <c r="J173" s="36">
        <f>SUMIFS(СВЦЭМ!$E$39:$E$782,СВЦЭМ!$A$39:$A$782,$A173,СВЦЭМ!$B$39:$B$782,J$155)+'СЕТ СН'!$F$12</f>
        <v>196.71306962</v>
      </c>
      <c r="K173" s="36">
        <f>SUMIFS(СВЦЭМ!$E$39:$E$782,СВЦЭМ!$A$39:$A$782,$A173,СВЦЭМ!$B$39:$B$782,K$155)+'СЕТ СН'!$F$12</f>
        <v>190.51204795000001</v>
      </c>
      <c r="L173" s="36">
        <f>SUMIFS(СВЦЭМ!$E$39:$E$782,СВЦЭМ!$A$39:$A$782,$A173,СВЦЭМ!$B$39:$B$782,L$155)+'СЕТ СН'!$F$12</f>
        <v>190.48441256999999</v>
      </c>
      <c r="M173" s="36">
        <f>SUMIFS(СВЦЭМ!$E$39:$E$782,СВЦЭМ!$A$39:$A$782,$A173,СВЦЭМ!$B$39:$B$782,M$155)+'СЕТ СН'!$F$12</f>
        <v>194.10469454</v>
      </c>
      <c r="N173" s="36">
        <f>SUMIFS(СВЦЭМ!$E$39:$E$782,СВЦЭМ!$A$39:$A$782,$A173,СВЦЭМ!$B$39:$B$782,N$155)+'СЕТ СН'!$F$12</f>
        <v>195.47578111000001</v>
      </c>
      <c r="O173" s="36">
        <f>SUMIFS(СВЦЭМ!$E$39:$E$782,СВЦЭМ!$A$39:$A$782,$A173,СВЦЭМ!$B$39:$B$782,O$155)+'СЕТ СН'!$F$12</f>
        <v>196.54483920000001</v>
      </c>
      <c r="P173" s="36">
        <f>SUMIFS(СВЦЭМ!$E$39:$E$782,СВЦЭМ!$A$39:$A$782,$A173,СВЦЭМ!$B$39:$B$782,P$155)+'СЕТ СН'!$F$12</f>
        <v>198.78298061000001</v>
      </c>
      <c r="Q173" s="36">
        <f>SUMIFS(СВЦЭМ!$E$39:$E$782,СВЦЭМ!$A$39:$A$782,$A173,СВЦЭМ!$B$39:$B$782,Q$155)+'СЕТ СН'!$F$12</f>
        <v>199.02065569000001</v>
      </c>
      <c r="R173" s="36">
        <f>SUMIFS(СВЦЭМ!$E$39:$E$782,СВЦЭМ!$A$39:$A$782,$A173,СВЦЭМ!$B$39:$B$782,R$155)+'СЕТ СН'!$F$12</f>
        <v>197.18510033999999</v>
      </c>
      <c r="S173" s="36">
        <f>SUMIFS(СВЦЭМ!$E$39:$E$782,СВЦЭМ!$A$39:$A$782,$A173,СВЦЭМ!$B$39:$B$782,S$155)+'СЕТ СН'!$F$12</f>
        <v>194.76768611</v>
      </c>
      <c r="T173" s="36">
        <f>SUMIFS(СВЦЭМ!$E$39:$E$782,СВЦЭМ!$A$39:$A$782,$A173,СВЦЭМ!$B$39:$B$782,T$155)+'СЕТ СН'!$F$12</f>
        <v>190.54408045</v>
      </c>
      <c r="U173" s="36">
        <f>SUMIFS(СВЦЭМ!$E$39:$E$782,СВЦЭМ!$A$39:$A$782,$A173,СВЦЭМ!$B$39:$B$782,U$155)+'СЕТ СН'!$F$12</f>
        <v>187.98051570999999</v>
      </c>
      <c r="V173" s="36">
        <f>SUMIFS(СВЦЭМ!$E$39:$E$782,СВЦЭМ!$A$39:$A$782,$A173,СВЦЭМ!$B$39:$B$782,V$155)+'СЕТ СН'!$F$12</f>
        <v>184.28098947000001</v>
      </c>
      <c r="W173" s="36">
        <f>SUMIFS(СВЦЭМ!$E$39:$E$782,СВЦЭМ!$A$39:$A$782,$A173,СВЦЭМ!$B$39:$B$782,W$155)+'СЕТ СН'!$F$12</f>
        <v>185.51955232</v>
      </c>
      <c r="X173" s="36">
        <f>SUMIFS(СВЦЭМ!$E$39:$E$782,СВЦЭМ!$A$39:$A$782,$A173,СВЦЭМ!$B$39:$B$782,X$155)+'СЕТ СН'!$F$12</f>
        <v>188.2736811</v>
      </c>
      <c r="Y173" s="36">
        <f>SUMIFS(СВЦЭМ!$E$39:$E$782,СВЦЭМ!$A$39:$A$782,$A173,СВЦЭМ!$B$39:$B$782,Y$155)+'СЕТ СН'!$F$12</f>
        <v>198.04008755999999</v>
      </c>
    </row>
    <row r="174" spans="1:25" ht="15.75" x14ac:dyDescent="0.2">
      <c r="A174" s="35">
        <f t="shared" si="4"/>
        <v>45096</v>
      </c>
      <c r="B174" s="36">
        <f>SUMIFS(СВЦЭМ!$E$39:$E$782,СВЦЭМ!$A$39:$A$782,$A174,СВЦЭМ!$B$39:$B$782,B$155)+'СЕТ СН'!$F$12</f>
        <v>185.49820499</v>
      </c>
      <c r="C174" s="36">
        <f>SUMIFS(СВЦЭМ!$E$39:$E$782,СВЦЭМ!$A$39:$A$782,$A174,СВЦЭМ!$B$39:$B$782,C$155)+'СЕТ СН'!$F$12</f>
        <v>195.81774938999999</v>
      </c>
      <c r="D174" s="36">
        <f>SUMIFS(СВЦЭМ!$E$39:$E$782,СВЦЭМ!$A$39:$A$782,$A174,СВЦЭМ!$B$39:$B$782,D$155)+'СЕТ СН'!$F$12</f>
        <v>205.99564641000001</v>
      </c>
      <c r="E174" s="36">
        <f>SUMIFS(СВЦЭМ!$E$39:$E$782,СВЦЭМ!$A$39:$A$782,$A174,СВЦЭМ!$B$39:$B$782,E$155)+'СЕТ СН'!$F$12</f>
        <v>202.31134384000001</v>
      </c>
      <c r="F174" s="36">
        <f>SUMIFS(СВЦЭМ!$E$39:$E$782,СВЦЭМ!$A$39:$A$782,$A174,СВЦЭМ!$B$39:$B$782,F$155)+'СЕТ СН'!$F$12</f>
        <v>207.03369296</v>
      </c>
      <c r="G174" s="36">
        <f>SUMIFS(СВЦЭМ!$E$39:$E$782,СВЦЭМ!$A$39:$A$782,$A174,СВЦЭМ!$B$39:$B$782,G$155)+'СЕТ СН'!$F$12</f>
        <v>208.30059126</v>
      </c>
      <c r="H174" s="36">
        <f>SUMIFS(СВЦЭМ!$E$39:$E$782,СВЦЭМ!$A$39:$A$782,$A174,СВЦЭМ!$B$39:$B$782,H$155)+'СЕТ СН'!$F$12</f>
        <v>205.15011641999999</v>
      </c>
      <c r="I174" s="36">
        <f>SUMIFS(СВЦЭМ!$E$39:$E$782,СВЦЭМ!$A$39:$A$782,$A174,СВЦЭМ!$B$39:$B$782,I$155)+'СЕТ СН'!$F$12</f>
        <v>185.37835447</v>
      </c>
      <c r="J174" s="36">
        <f>SUMIFS(СВЦЭМ!$E$39:$E$782,СВЦЭМ!$A$39:$A$782,$A174,СВЦЭМ!$B$39:$B$782,J$155)+'СЕТ СН'!$F$12</f>
        <v>173.98232590999999</v>
      </c>
      <c r="K174" s="36">
        <f>SUMIFS(СВЦЭМ!$E$39:$E$782,СВЦЭМ!$A$39:$A$782,$A174,СВЦЭМ!$B$39:$B$782,K$155)+'СЕТ СН'!$F$12</f>
        <v>170.06884364999999</v>
      </c>
      <c r="L174" s="36">
        <f>SUMIFS(СВЦЭМ!$E$39:$E$782,СВЦЭМ!$A$39:$A$782,$A174,СВЦЭМ!$B$39:$B$782,L$155)+'СЕТ СН'!$F$12</f>
        <v>168.55717346</v>
      </c>
      <c r="M174" s="36">
        <f>SUMIFS(СВЦЭМ!$E$39:$E$782,СВЦЭМ!$A$39:$A$782,$A174,СВЦЭМ!$B$39:$B$782,M$155)+'СЕТ СН'!$F$12</f>
        <v>169.72771367999999</v>
      </c>
      <c r="N174" s="36">
        <f>SUMIFS(СВЦЭМ!$E$39:$E$782,СВЦЭМ!$A$39:$A$782,$A174,СВЦЭМ!$B$39:$B$782,N$155)+'СЕТ СН'!$F$12</f>
        <v>171.67644722</v>
      </c>
      <c r="O174" s="36">
        <f>SUMIFS(СВЦЭМ!$E$39:$E$782,СВЦЭМ!$A$39:$A$782,$A174,СВЦЭМ!$B$39:$B$782,O$155)+'СЕТ СН'!$F$12</f>
        <v>174.54167644</v>
      </c>
      <c r="P174" s="36">
        <f>SUMIFS(СВЦЭМ!$E$39:$E$782,СВЦЭМ!$A$39:$A$782,$A174,СВЦЭМ!$B$39:$B$782,P$155)+'СЕТ СН'!$F$12</f>
        <v>173.94164856</v>
      </c>
      <c r="Q174" s="36">
        <f>SUMIFS(СВЦЭМ!$E$39:$E$782,СВЦЭМ!$A$39:$A$782,$A174,СВЦЭМ!$B$39:$B$782,Q$155)+'СЕТ СН'!$F$12</f>
        <v>174.12996078</v>
      </c>
      <c r="R174" s="36">
        <f>SUMIFS(СВЦЭМ!$E$39:$E$782,СВЦЭМ!$A$39:$A$782,$A174,СВЦЭМ!$B$39:$B$782,R$155)+'СЕТ СН'!$F$12</f>
        <v>172.29910705</v>
      </c>
      <c r="S174" s="36">
        <f>SUMIFS(СВЦЭМ!$E$39:$E$782,СВЦЭМ!$A$39:$A$782,$A174,СВЦЭМ!$B$39:$B$782,S$155)+'СЕТ СН'!$F$12</f>
        <v>170.28141937000001</v>
      </c>
      <c r="T174" s="36">
        <f>SUMIFS(СВЦЭМ!$E$39:$E$782,СВЦЭМ!$A$39:$A$782,$A174,СВЦЭМ!$B$39:$B$782,T$155)+'СЕТ СН'!$F$12</f>
        <v>168.80869652999999</v>
      </c>
      <c r="U174" s="36">
        <f>SUMIFS(СВЦЭМ!$E$39:$E$782,СВЦЭМ!$A$39:$A$782,$A174,СВЦЭМ!$B$39:$B$782,U$155)+'СЕТ СН'!$F$12</f>
        <v>170.23968611000001</v>
      </c>
      <c r="V174" s="36">
        <f>SUMIFS(СВЦЭМ!$E$39:$E$782,СВЦЭМ!$A$39:$A$782,$A174,СВЦЭМ!$B$39:$B$782,V$155)+'СЕТ СН'!$F$12</f>
        <v>170.08701349</v>
      </c>
      <c r="W174" s="36">
        <f>SUMIFS(СВЦЭМ!$E$39:$E$782,СВЦЭМ!$A$39:$A$782,$A174,СВЦЭМ!$B$39:$B$782,W$155)+'СЕТ СН'!$F$12</f>
        <v>165.24050045999999</v>
      </c>
      <c r="X174" s="36">
        <f>SUMIFS(СВЦЭМ!$E$39:$E$782,СВЦЭМ!$A$39:$A$782,$A174,СВЦЭМ!$B$39:$B$782,X$155)+'СЕТ СН'!$F$12</f>
        <v>169.70704133000001</v>
      </c>
      <c r="Y174" s="36">
        <f>SUMIFS(СВЦЭМ!$E$39:$E$782,СВЦЭМ!$A$39:$A$782,$A174,СВЦЭМ!$B$39:$B$782,Y$155)+'СЕТ СН'!$F$12</f>
        <v>177.20872507000001</v>
      </c>
    </row>
    <row r="175" spans="1:25" ht="15.75" x14ac:dyDescent="0.2">
      <c r="A175" s="35">
        <f t="shared" si="4"/>
        <v>45097</v>
      </c>
      <c r="B175" s="36">
        <f>SUMIFS(СВЦЭМ!$E$39:$E$782,СВЦЭМ!$A$39:$A$782,$A175,СВЦЭМ!$B$39:$B$782,B$155)+'СЕТ СН'!$F$12</f>
        <v>190.49296749000001</v>
      </c>
      <c r="C175" s="36">
        <f>SUMIFS(СВЦЭМ!$E$39:$E$782,СВЦЭМ!$A$39:$A$782,$A175,СВЦЭМ!$B$39:$B$782,C$155)+'СЕТ СН'!$F$12</f>
        <v>195.00609352000001</v>
      </c>
      <c r="D175" s="36">
        <f>SUMIFS(СВЦЭМ!$E$39:$E$782,СВЦЭМ!$A$39:$A$782,$A175,СВЦЭМ!$B$39:$B$782,D$155)+'СЕТ СН'!$F$12</f>
        <v>204.37967057</v>
      </c>
      <c r="E175" s="36">
        <f>SUMIFS(СВЦЭМ!$E$39:$E$782,СВЦЭМ!$A$39:$A$782,$A175,СВЦЭМ!$B$39:$B$782,E$155)+'СЕТ СН'!$F$12</f>
        <v>205.7776278</v>
      </c>
      <c r="F175" s="36">
        <f>SUMIFS(СВЦЭМ!$E$39:$E$782,СВЦЭМ!$A$39:$A$782,$A175,СВЦЭМ!$B$39:$B$782,F$155)+'СЕТ СН'!$F$12</f>
        <v>206.32134722000001</v>
      </c>
      <c r="G175" s="36">
        <f>SUMIFS(СВЦЭМ!$E$39:$E$782,СВЦЭМ!$A$39:$A$782,$A175,СВЦЭМ!$B$39:$B$782,G$155)+'СЕТ СН'!$F$12</f>
        <v>203.65977633</v>
      </c>
      <c r="H175" s="36">
        <f>SUMIFS(СВЦЭМ!$E$39:$E$782,СВЦЭМ!$A$39:$A$782,$A175,СВЦЭМ!$B$39:$B$782,H$155)+'СЕТ СН'!$F$12</f>
        <v>193.04341037</v>
      </c>
      <c r="I175" s="36">
        <f>SUMIFS(СВЦЭМ!$E$39:$E$782,СВЦЭМ!$A$39:$A$782,$A175,СВЦЭМ!$B$39:$B$782,I$155)+'СЕТ СН'!$F$12</f>
        <v>188.75157791999999</v>
      </c>
      <c r="J175" s="36">
        <f>SUMIFS(СВЦЭМ!$E$39:$E$782,СВЦЭМ!$A$39:$A$782,$A175,СВЦЭМ!$B$39:$B$782,J$155)+'СЕТ СН'!$F$12</f>
        <v>181.46038920000001</v>
      </c>
      <c r="K175" s="36">
        <f>SUMIFS(СВЦЭМ!$E$39:$E$782,СВЦЭМ!$A$39:$A$782,$A175,СВЦЭМ!$B$39:$B$782,K$155)+'СЕТ СН'!$F$12</f>
        <v>171.9143823</v>
      </c>
      <c r="L175" s="36">
        <f>SUMIFS(СВЦЭМ!$E$39:$E$782,СВЦЭМ!$A$39:$A$782,$A175,СВЦЭМ!$B$39:$B$782,L$155)+'СЕТ СН'!$F$12</f>
        <v>169.93376119000001</v>
      </c>
      <c r="M175" s="36">
        <f>SUMIFS(СВЦЭМ!$E$39:$E$782,СВЦЭМ!$A$39:$A$782,$A175,СВЦЭМ!$B$39:$B$782,M$155)+'СЕТ СН'!$F$12</f>
        <v>173.31951498999999</v>
      </c>
      <c r="N175" s="36">
        <f>SUMIFS(СВЦЭМ!$E$39:$E$782,СВЦЭМ!$A$39:$A$782,$A175,СВЦЭМ!$B$39:$B$782,N$155)+'СЕТ СН'!$F$12</f>
        <v>177.46855212</v>
      </c>
      <c r="O175" s="36">
        <f>SUMIFS(СВЦЭМ!$E$39:$E$782,СВЦЭМ!$A$39:$A$782,$A175,СВЦЭМ!$B$39:$B$782,O$155)+'СЕТ СН'!$F$12</f>
        <v>179.49050094</v>
      </c>
      <c r="P175" s="36">
        <f>SUMIFS(СВЦЭМ!$E$39:$E$782,СВЦЭМ!$A$39:$A$782,$A175,СВЦЭМ!$B$39:$B$782,P$155)+'СЕТ СН'!$F$12</f>
        <v>181.12682824000001</v>
      </c>
      <c r="Q175" s="36">
        <f>SUMIFS(СВЦЭМ!$E$39:$E$782,СВЦЭМ!$A$39:$A$782,$A175,СВЦЭМ!$B$39:$B$782,Q$155)+'СЕТ СН'!$F$12</f>
        <v>182.36000035000001</v>
      </c>
      <c r="R175" s="36">
        <f>SUMIFS(СВЦЭМ!$E$39:$E$782,СВЦЭМ!$A$39:$A$782,$A175,СВЦЭМ!$B$39:$B$782,R$155)+'СЕТ СН'!$F$12</f>
        <v>179.18769659</v>
      </c>
      <c r="S175" s="36">
        <f>SUMIFS(СВЦЭМ!$E$39:$E$782,СВЦЭМ!$A$39:$A$782,$A175,СВЦЭМ!$B$39:$B$782,S$155)+'СЕТ СН'!$F$12</f>
        <v>178.75597282999999</v>
      </c>
      <c r="T175" s="36">
        <f>SUMIFS(СВЦЭМ!$E$39:$E$782,СВЦЭМ!$A$39:$A$782,$A175,СВЦЭМ!$B$39:$B$782,T$155)+'СЕТ СН'!$F$12</f>
        <v>177.73694039</v>
      </c>
      <c r="U175" s="36">
        <f>SUMIFS(СВЦЭМ!$E$39:$E$782,СВЦЭМ!$A$39:$A$782,$A175,СВЦЭМ!$B$39:$B$782,U$155)+'СЕТ СН'!$F$12</f>
        <v>177.45227403000001</v>
      </c>
      <c r="V175" s="36">
        <f>SUMIFS(СВЦЭМ!$E$39:$E$782,СВЦЭМ!$A$39:$A$782,$A175,СВЦЭМ!$B$39:$B$782,V$155)+'СЕТ СН'!$F$12</f>
        <v>178.68051138000001</v>
      </c>
      <c r="W175" s="36">
        <f>SUMIFS(СВЦЭМ!$E$39:$E$782,СВЦЭМ!$A$39:$A$782,$A175,СВЦЭМ!$B$39:$B$782,W$155)+'СЕТ СН'!$F$12</f>
        <v>173.06387549999999</v>
      </c>
      <c r="X175" s="36">
        <f>SUMIFS(СВЦЭМ!$E$39:$E$782,СВЦЭМ!$A$39:$A$782,$A175,СВЦЭМ!$B$39:$B$782,X$155)+'СЕТ СН'!$F$12</f>
        <v>178.90143352000001</v>
      </c>
      <c r="Y175" s="36">
        <f>SUMIFS(СВЦЭМ!$E$39:$E$782,СВЦЭМ!$A$39:$A$782,$A175,СВЦЭМ!$B$39:$B$782,Y$155)+'СЕТ СН'!$F$12</f>
        <v>190.08854271000001</v>
      </c>
    </row>
    <row r="176" spans="1:25" ht="15.75" x14ac:dyDescent="0.2">
      <c r="A176" s="35">
        <f t="shared" si="4"/>
        <v>45098</v>
      </c>
      <c r="B176" s="36">
        <f>SUMIFS(СВЦЭМ!$E$39:$E$782,СВЦЭМ!$A$39:$A$782,$A176,СВЦЭМ!$B$39:$B$782,B$155)+'СЕТ СН'!$F$12</f>
        <v>192.66584072000001</v>
      </c>
      <c r="C176" s="36">
        <f>SUMIFS(СВЦЭМ!$E$39:$E$782,СВЦЭМ!$A$39:$A$782,$A176,СВЦЭМ!$B$39:$B$782,C$155)+'СЕТ СН'!$F$12</f>
        <v>206.27208812000001</v>
      </c>
      <c r="D176" s="36">
        <f>SUMIFS(СВЦЭМ!$E$39:$E$782,СВЦЭМ!$A$39:$A$782,$A176,СВЦЭМ!$B$39:$B$782,D$155)+'СЕТ СН'!$F$12</f>
        <v>218.20408929000001</v>
      </c>
      <c r="E176" s="36">
        <f>SUMIFS(СВЦЭМ!$E$39:$E$782,СВЦЭМ!$A$39:$A$782,$A176,СВЦЭМ!$B$39:$B$782,E$155)+'СЕТ СН'!$F$12</f>
        <v>220.62299562999999</v>
      </c>
      <c r="F176" s="36">
        <f>SUMIFS(СВЦЭМ!$E$39:$E$782,СВЦЭМ!$A$39:$A$782,$A176,СВЦЭМ!$B$39:$B$782,F$155)+'СЕТ СН'!$F$12</f>
        <v>219.20192797999999</v>
      </c>
      <c r="G176" s="36">
        <f>SUMIFS(СВЦЭМ!$E$39:$E$782,СВЦЭМ!$A$39:$A$782,$A176,СВЦЭМ!$B$39:$B$782,G$155)+'СЕТ СН'!$F$12</f>
        <v>214.42308111</v>
      </c>
      <c r="H176" s="36">
        <f>SUMIFS(СВЦЭМ!$E$39:$E$782,СВЦЭМ!$A$39:$A$782,$A176,СВЦЭМ!$B$39:$B$782,H$155)+'СЕТ СН'!$F$12</f>
        <v>196.84060979</v>
      </c>
      <c r="I176" s="36">
        <f>SUMIFS(СВЦЭМ!$E$39:$E$782,СВЦЭМ!$A$39:$A$782,$A176,СВЦЭМ!$B$39:$B$782,I$155)+'СЕТ СН'!$F$12</f>
        <v>188.98047438</v>
      </c>
      <c r="J176" s="36">
        <f>SUMIFS(СВЦЭМ!$E$39:$E$782,СВЦЭМ!$A$39:$A$782,$A176,СВЦЭМ!$B$39:$B$782,J$155)+'СЕТ СН'!$F$12</f>
        <v>178.40514096000001</v>
      </c>
      <c r="K176" s="36">
        <f>SUMIFS(СВЦЭМ!$E$39:$E$782,СВЦЭМ!$A$39:$A$782,$A176,СВЦЭМ!$B$39:$B$782,K$155)+'СЕТ СН'!$F$12</f>
        <v>177.37231510999999</v>
      </c>
      <c r="L176" s="36">
        <f>SUMIFS(СВЦЭМ!$E$39:$E$782,СВЦЭМ!$A$39:$A$782,$A176,СВЦЭМ!$B$39:$B$782,L$155)+'СЕТ СН'!$F$12</f>
        <v>181.09268019000001</v>
      </c>
      <c r="M176" s="36">
        <f>SUMIFS(СВЦЭМ!$E$39:$E$782,СВЦЭМ!$A$39:$A$782,$A176,СВЦЭМ!$B$39:$B$782,M$155)+'СЕТ СН'!$F$12</f>
        <v>183.64453816</v>
      </c>
      <c r="N176" s="36">
        <f>SUMIFS(СВЦЭМ!$E$39:$E$782,СВЦЭМ!$A$39:$A$782,$A176,СВЦЭМ!$B$39:$B$782,N$155)+'СЕТ СН'!$F$12</f>
        <v>189.98084473</v>
      </c>
      <c r="O176" s="36">
        <f>SUMIFS(СВЦЭМ!$E$39:$E$782,СВЦЭМ!$A$39:$A$782,$A176,СВЦЭМ!$B$39:$B$782,O$155)+'СЕТ СН'!$F$12</f>
        <v>185.37998196000001</v>
      </c>
      <c r="P176" s="36">
        <f>SUMIFS(СВЦЭМ!$E$39:$E$782,СВЦЭМ!$A$39:$A$782,$A176,СВЦЭМ!$B$39:$B$782,P$155)+'СЕТ СН'!$F$12</f>
        <v>187.46740267999999</v>
      </c>
      <c r="Q176" s="36">
        <f>SUMIFS(СВЦЭМ!$E$39:$E$782,СВЦЭМ!$A$39:$A$782,$A176,СВЦЭМ!$B$39:$B$782,Q$155)+'СЕТ СН'!$F$12</f>
        <v>187.58903420999999</v>
      </c>
      <c r="R176" s="36">
        <f>SUMIFS(СВЦЭМ!$E$39:$E$782,СВЦЭМ!$A$39:$A$782,$A176,СВЦЭМ!$B$39:$B$782,R$155)+'СЕТ СН'!$F$12</f>
        <v>186.3551942</v>
      </c>
      <c r="S176" s="36">
        <f>SUMIFS(СВЦЭМ!$E$39:$E$782,СВЦЭМ!$A$39:$A$782,$A176,СВЦЭМ!$B$39:$B$782,S$155)+'СЕТ СН'!$F$12</f>
        <v>183.79663595</v>
      </c>
      <c r="T176" s="36">
        <f>SUMIFS(СВЦЭМ!$E$39:$E$782,СВЦЭМ!$A$39:$A$782,$A176,СВЦЭМ!$B$39:$B$782,T$155)+'СЕТ СН'!$F$12</f>
        <v>185.11273129</v>
      </c>
      <c r="U176" s="36">
        <f>SUMIFS(СВЦЭМ!$E$39:$E$782,СВЦЭМ!$A$39:$A$782,$A176,СВЦЭМ!$B$39:$B$782,U$155)+'СЕТ СН'!$F$12</f>
        <v>183.88589304999999</v>
      </c>
      <c r="V176" s="36">
        <f>SUMIFS(СВЦЭМ!$E$39:$E$782,СВЦЭМ!$A$39:$A$782,$A176,СВЦЭМ!$B$39:$B$782,V$155)+'СЕТ СН'!$F$12</f>
        <v>181.67877712000001</v>
      </c>
      <c r="W176" s="36">
        <f>SUMIFS(СВЦЭМ!$E$39:$E$782,СВЦЭМ!$A$39:$A$782,$A176,СВЦЭМ!$B$39:$B$782,W$155)+'СЕТ СН'!$F$12</f>
        <v>183.78605529999999</v>
      </c>
      <c r="X176" s="36">
        <f>SUMIFS(СВЦЭМ!$E$39:$E$782,СВЦЭМ!$A$39:$A$782,$A176,СВЦЭМ!$B$39:$B$782,X$155)+'СЕТ СН'!$F$12</f>
        <v>189.88872860000001</v>
      </c>
      <c r="Y176" s="36">
        <f>SUMIFS(СВЦЭМ!$E$39:$E$782,СВЦЭМ!$A$39:$A$782,$A176,СВЦЭМ!$B$39:$B$782,Y$155)+'СЕТ СН'!$F$12</f>
        <v>203.21108104000001</v>
      </c>
    </row>
    <row r="177" spans="1:27" ht="15.75" x14ac:dyDescent="0.2">
      <c r="A177" s="35">
        <f t="shared" si="4"/>
        <v>45099</v>
      </c>
      <c r="B177" s="36">
        <f>SUMIFS(СВЦЭМ!$E$39:$E$782,СВЦЭМ!$A$39:$A$782,$A177,СВЦЭМ!$B$39:$B$782,B$155)+'СЕТ СН'!$F$12</f>
        <v>205.11378515000001</v>
      </c>
      <c r="C177" s="36">
        <f>SUMIFS(СВЦЭМ!$E$39:$E$782,СВЦЭМ!$A$39:$A$782,$A177,СВЦЭМ!$B$39:$B$782,C$155)+'СЕТ СН'!$F$12</f>
        <v>214.06023807</v>
      </c>
      <c r="D177" s="36">
        <f>SUMIFS(СВЦЭМ!$E$39:$E$782,СВЦЭМ!$A$39:$A$782,$A177,СВЦЭМ!$B$39:$B$782,D$155)+'СЕТ СН'!$F$12</f>
        <v>217.07016078999999</v>
      </c>
      <c r="E177" s="36">
        <f>SUMIFS(СВЦЭМ!$E$39:$E$782,СВЦЭМ!$A$39:$A$782,$A177,СВЦЭМ!$B$39:$B$782,E$155)+'СЕТ СН'!$F$12</f>
        <v>214.27270619999999</v>
      </c>
      <c r="F177" s="36">
        <f>SUMIFS(СВЦЭМ!$E$39:$E$782,СВЦЭМ!$A$39:$A$782,$A177,СВЦЭМ!$B$39:$B$782,F$155)+'СЕТ СН'!$F$12</f>
        <v>214.27307413</v>
      </c>
      <c r="G177" s="36">
        <f>SUMIFS(СВЦЭМ!$E$39:$E$782,СВЦЭМ!$A$39:$A$782,$A177,СВЦЭМ!$B$39:$B$782,G$155)+'СЕТ СН'!$F$12</f>
        <v>215.26062213</v>
      </c>
      <c r="H177" s="36">
        <f>SUMIFS(СВЦЭМ!$E$39:$E$782,СВЦЭМ!$A$39:$A$782,$A177,СВЦЭМ!$B$39:$B$782,H$155)+'СЕТ СН'!$F$12</f>
        <v>194.02080956</v>
      </c>
      <c r="I177" s="36">
        <f>SUMIFS(СВЦЭМ!$E$39:$E$782,СВЦЭМ!$A$39:$A$782,$A177,СВЦЭМ!$B$39:$B$782,I$155)+'СЕТ СН'!$F$12</f>
        <v>190.56642758999999</v>
      </c>
      <c r="J177" s="36">
        <f>SUMIFS(СВЦЭМ!$E$39:$E$782,СВЦЭМ!$A$39:$A$782,$A177,СВЦЭМ!$B$39:$B$782,J$155)+'СЕТ СН'!$F$12</f>
        <v>180.92236256999999</v>
      </c>
      <c r="K177" s="36">
        <f>SUMIFS(СВЦЭМ!$E$39:$E$782,СВЦЭМ!$A$39:$A$782,$A177,СВЦЭМ!$B$39:$B$782,K$155)+'СЕТ СН'!$F$12</f>
        <v>178.49103944000001</v>
      </c>
      <c r="L177" s="36">
        <f>SUMIFS(СВЦЭМ!$E$39:$E$782,СВЦЭМ!$A$39:$A$782,$A177,СВЦЭМ!$B$39:$B$782,L$155)+'СЕТ СН'!$F$12</f>
        <v>178.65223517000001</v>
      </c>
      <c r="M177" s="36">
        <f>SUMIFS(СВЦЭМ!$E$39:$E$782,СВЦЭМ!$A$39:$A$782,$A177,СВЦЭМ!$B$39:$B$782,M$155)+'СЕТ СН'!$F$12</f>
        <v>183.10795200999999</v>
      </c>
      <c r="N177" s="36">
        <f>SUMIFS(СВЦЭМ!$E$39:$E$782,СВЦЭМ!$A$39:$A$782,$A177,СВЦЭМ!$B$39:$B$782,N$155)+'СЕТ СН'!$F$12</f>
        <v>188.69168207000001</v>
      </c>
      <c r="O177" s="36">
        <f>SUMIFS(СВЦЭМ!$E$39:$E$782,СВЦЭМ!$A$39:$A$782,$A177,СВЦЭМ!$B$39:$B$782,O$155)+'СЕТ СН'!$F$12</f>
        <v>189.26727048000001</v>
      </c>
      <c r="P177" s="36">
        <f>SUMIFS(СВЦЭМ!$E$39:$E$782,СВЦЭМ!$A$39:$A$782,$A177,СВЦЭМ!$B$39:$B$782,P$155)+'СЕТ СН'!$F$12</f>
        <v>188.91319856000001</v>
      </c>
      <c r="Q177" s="36">
        <f>SUMIFS(СВЦЭМ!$E$39:$E$782,СВЦЭМ!$A$39:$A$782,$A177,СВЦЭМ!$B$39:$B$782,Q$155)+'СЕТ СН'!$F$12</f>
        <v>188.7291975</v>
      </c>
      <c r="R177" s="36">
        <f>SUMIFS(СВЦЭМ!$E$39:$E$782,СВЦЭМ!$A$39:$A$782,$A177,СВЦЭМ!$B$39:$B$782,R$155)+'СЕТ СН'!$F$12</f>
        <v>187.00103067000001</v>
      </c>
      <c r="S177" s="36">
        <f>SUMIFS(СВЦЭМ!$E$39:$E$782,СВЦЭМ!$A$39:$A$782,$A177,СВЦЭМ!$B$39:$B$782,S$155)+'СЕТ СН'!$F$12</f>
        <v>184.19687175999999</v>
      </c>
      <c r="T177" s="36">
        <f>SUMIFS(СВЦЭМ!$E$39:$E$782,СВЦЭМ!$A$39:$A$782,$A177,СВЦЭМ!$B$39:$B$782,T$155)+'СЕТ СН'!$F$12</f>
        <v>186.72342861000001</v>
      </c>
      <c r="U177" s="36">
        <f>SUMIFS(СВЦЭМ!$E$39:$E$782,СВЦЭМ!$A$39:$A$782,$A177,СВЦЭМ!$B$39:$B$782,U$155)+'СЕТ СН'!$F$12</f>
        <v>183.35793135</v>
      </c>
      <c r="V177" s="36">
        <f>SUMIFS(СВЦЭМ!$E$39:$E$782,СВЦЭМ!$A$39:$A$782,$A177,СВЦЭМ!$B$39:$B$782,V$155)+'СЕТ СН'!$F$12</f>
        <v>178.29056129</v>
      </c>
      <c r="W177" s="36">
        <f>SUMIFS(СВЦЭМ!$E$39:$E$782,СВЦЭМ!$A$39:$A$782,$A177,СВЦЭМ!$B$39:$B$782,W$155)+'СЕТ СН'!$F$12</f>
        <v>182.56795986</v>
      </c>
      <c r="X177" s="36">
        <f>SUMIFS(СВЦЭМ!$E$39:$E$782,СВЦЭМ!$A$39:$A$782,$A177,СВЦЭМ!$B$39:$B$782,X$155)+'СЕТ СН'!$F$12</f>
        <v>189.99636282</v>
      </c>
      <c r="Y177" s="36">
        <f>SUMIFS(СВЦЭМ!$E$39:$E$782,СВЦЭМ!$A$39:$A$782,$A177,СВЦЭМ!$B$39:$B$782,Y$155)+'СЕТ СН'!$F$12</f>
        <v>200.50784526999999</v>
      </c>
    </row>
    <row r="178" spans="1:27" ht="15.75" x14ac:dyDescent="0.2">
      <c r="A178" s="35">
        <f t="shared" si="4"/>
        <v>45100</v>
      </c>
      <c r="B178" s="36">
        <f>SUMIFS(СВЦЭМ!$E$39:$E$782,СВЦЭМ!$A$39:$A$782,$A178,СВЦЭМ!$B$39:$B$782,B$155)+'СЕТ СН'!$F$12</f>
        <v>202.51226396999999</v>
      </c>
      <c r="C178" s="36">
        <f>SUMIFS(СВЦЭМ!$E$39:$E$782,СВЦЭМ!$A$39:$A$782,$A178,СВЦЭМ!$B$39:$B$782,C$155)+'СЕТ СН'!$F$12</f>
        <v>217.36923454000001</v>
      </c>
      <c r="D178" s="36">
        <f>SUMIFS(СВЦЭМ!$E$39:$E$782,СВЦЭМ!$A$39:$A$782,$A178,СВЦЭМ!$B$39:$B$782,D$155)+'СЕТ СН'!$F$12</f>
        <v>225.20213446</v>
      </c>
      <c r="E178" s="36">
        <f>SUMIFS(СВЦЭМ!$E$39:$E$782,СВЦЭМ!$A$39:$A$782,$A178,СВЦЭМ!$B$39:$B$782,E$155)+'СЕТ СН'!$F$12</f>
        <v>222.31745126999999</v>
      </c>
      <c r="F178" s="36">
        <f>SUMIFS(СВЦЭМ!$E$39:$E$782,СВЦЭМ!$A$39:$A$782,$A178,СВЦЭМ!$B$39:$B$782,F$155)+'СЕТ СН'!$F$12</f>
        <v>220.88954699999999</v>
      </c>
      <c r="G178" s="36">
        <f>SUMIFS(СВЦЭМ!$E$39:$E$782,СВЦЭМ!$A$39:$A$782,$A178,СВЦЭМ!$B$39:$B$782,G$155)+'СЕТ СН'!$F$12</f>
        <v>210.1504655</v>
      </c>
      <c r="H178" s="36">
        <f>SUMIFS(СВЦЭМ!$E$39:$E$782,СВЦЭМ!$A$39:$A$782,$A178,СВЦЭМ!$B$39:$B$782,H$155)+'СЕТ СН'!$F$12</f>
        <v>195.08302508</v>
      </c>
      <c r="I178" s="36">
        <f>SUMIFS(СВЦЭМ!$E$39:$E$782,СВЦЭМ!$A$39:$A$782,$A178,СВЦЭМ!$B$39:$B$782,I$155)+'СЕТ СН'!$F$12</f>
        <v>179.54900805</v>
      </c>
      <c r="J178" s="36">
        <f>SUMIFS(СВЦЭМ!$E$39:$E$782,СВЦЭМ!$A$39:$A$782,$A178,СВЦЭМ!$B$39:$B$782,J$155)+'СЕТ СН'!$F$12</f>
        <v>172.08775177999999</v>
      </c>
      <c r="K178" s="36">
        <f>SUMIFS(СВЦЭМ!$E$39:$E$782,СВЦЭМ!$A$39:$A$782,$A178,СВЦЭМ!$B$39:$B$782,K$155)+'СЕТ СН'!$F$12</f>
        <v>164.72759775</v>
      </c>
      <c r="L178" s="36">
        <f>SUMIFS(СВЦЭМ!$E$39:$E$782,СВЦЭМ!$A$39:$A$782,$A178,СВЦЭМ!$B$39:$B$782,L$155)+'СЕТ СН'!$F$12</f>
        <v>159.02701657</v>
      </c>
      <c r="M178" s="36">
        <f>SUMIFS(СВЦЭМ!$E$39:$E$782,СВЦЭМ!$A$39:$A$782,$A178,СВЦЭМ!$B$39:$B$782,M$155)+'СЕТ СН'!$F$12</f>
        <v>161.09624761000001</v>
      </c>
      <c r="N178" s="36">
        <f>SUMIFS(СВЦЭМ!$E$39:$E$782,СВЦЭМ!$A$39:$A$782,$A178,СВЦЭМ!$B$39:$B$782,N$155)+'СЕТ СН'!$F$12</f>
        <v>165.31547677</v>
      </c>
      <c r="O178" s="36">
        <f>SUMIFS(СВЦЭМ!$E$39:$E$782,СВЦЭМ!$A$39:$A$782,$A178,СВЦЭМ!$B$39:$B$782,O$155)+'СЕТ СН'!$F$12</f>
        <v>169.15582531000001</v>
      </c>
      <c r="P178" s="36">
        <f>SUMIFS(СВЦЭМ!$E$39:$E$782,СВЦЭМ!$A$39:$A$782,$A178,СВЦЭМ!$B$39:$B$782,P$155)+'СЕТ СН'!$F$12</f>
        <v>170.73090607</v>
      </c>
      <c r="Q178" s="36">
        <f>SUMIFS(СВЦЭМ!$E$39:$E$782,СВЦЭМ!$A$39:$A$782,$A178,СВЦЭМ!$B$39:$B$782,Q$155)+'СЕТ СН'!$F$12</f>
        <v>171.87463980000001</v>
      </c>
      <c r="R178" s="36">
        <f>SUMIFS(СВЦЭМ!$E$39:$E$782,СВЦЭМ!$A$39:$A$782,$A178,СВЦЭМ!$B$39:$B$782,R$155)+'СЕТ СН'!$F$12</f>
        <v>168.82598978999999</v>
      </c>
      <c r="S178" s="36">
        <f>SUMIFS(СВЦЭМ!$E$39:$E$782,СВЦЭМ!$A$39:$A$782,$A178,СВЦЭМ!$B$39:$B$782,S$155)+'СЕТ СН'!$F$12</f>
        <v>167.25031066</v>
      </c>
      <c r="T178" s="36">
        <f>SUMIFS(СВЦЭМ!$E$39:$E$782,СВЦЭМ!$A$39:$A$782,$A178,СВЦЭМ!$B$39:$B$782,T$155)+'СЕТ СН'!$F$12</f>
        <v>167.07016630000001</v>
      </c>
      <c r="U178" s="36">
        <f>SUMIFS(СВЦЭМ!$E$39:$E$782,СВЦЭМ!$A$39:$A$782,$A178,СВЦЭМ!$B$39:$B$782,U$155)+'СЕТ СН'!$F$12</f>
        <v>168.24051258</v>
      </c>
      <c r="V178" s="36">
        <f>SUMIFS(СВЦЭМ!$E$39:$E$782,СВЦЭМ!$A$39:$A$782,$A178,СВЦЭМ!$B$39:$B$782,V$155)+'СЕТ СН'!$F$12</f>
        <v>168.65909692</v>
      </c>
      <c r="W178" s="36">
        <f>SUMIFS(СВЦЭМ!$E$39:$E$782,СВЦЭМ!$A$39:$A$782,$A178,СВЦЭМ!$B$39:$B$782,W$155)+'СЕТ СН'!$F$12</f>
        <v>166.31573137999999</v>
      </c>
      <c r="X178" s="36">
        <f>SUMIFS(СВЦЭМ!$E$39:$E$782,СВЦЭМ!$A$39:$A$782,$A178,СВЦЭМ!$B$39:$B$782,X$155)+'СЕТ СН'!$F$12</f>
        <v>169.92021015</v>
      </c>
      <c r="Y178" s="36">
        <f>SUMIFS(СВЦЭМ!$E$39:$E$782,СВЦЭМ!$A$39:$A$782,$A178,СВЦЭМ!$B$39:$B$782,Y$155)+'СЕТ СН'!$F$12</f>
        <v>188.24274299000001</v>
      </c>
    </row>
    <row r="179" spans="1:27" ht="15.75" x14ac:dyDescent="0.2">
      <c r="A179" s="35">
        <f t="shared" si="4"/>
        <v>45101</v>
      </c>
      <c r="B179" s="36">
        <f>SUMIFS(СВЦЭМ!$E$39:$E$782,СВЦЭМ!$A$39:$A$782,$A179,СВЦЭМ!$B$39:$B$782,B$155)+'СЕТ СН'!$F$12</f>
        <v>185.27641528999999</v>
      </c>
      <c r="C179" s="36">
        <f>SUMIFS(СВЦЭМ!$E$39:$E$782,СВЦЭМ!$A$39:$A$782,$A179,СВЦЭМ!$B$39:$B$782,C$155)+'СЕТ СН'!$F$12</f>
        <v>195.61289246000001</v>
      </c>
      <c r="D179" s="36">
        <f>SUMIFS(СВЦЭМ!$E$39:$E$782,СВЦЭМ!$A$39:$A$782,$A179,СВЦЭМ!$B$39:$B$782,D$155)+'СЕТ СН'!$F$12</f>
        <v>205.58540586999999</v>
      </c>
      <c r="E179" s="36">
        <f>SUMIFS(СВЦЭМ!$E$39:$E$782,СВЦЭМ!$A$39:$A$782,$A179,СВЦЭМ!$B$39:$B$782,E$155)+'СЕТ СН'!$F$12</f>
        <v>205.32252885</v>
      </c>
      <c r="F179" s="36">
        <f>SUMIFS(СВЦЭМ!$E$39:$E$782,СВЦЭМ!$A$39:$A$782,$A179,СВЦЭМ!$B$39:$B$782,F$155)+'СЕТ СН'!$F$12</f>
        <v>205.01000893</v>
      </c>
      <c r="G179" s="36">
        <f>SUMIFS(СВЦЭМ!$E$39:$E$782,СВЦЭМ!$A$39:$A$782,$A179,СВЦЭМ!$B$39:$B$782,G$155)+'СЕТ СН'!$F$12</f>
        <v>205.3296564</v>
      </c>
      <c r="H179" s="36">
        <f>SUMIFS(СВЦЭМ!$E$39:$E$782,СВЦЭМ!$A$39:$A$782,$A179,СВЦЭМ!$B$39:$B$782,H$155)+'СЕТ СН'!$F$12</f>
        <v>199.99126519000001</v>
      </c>
      <c r="I179" s="36">
        <f>SUMIFS(СВЦЭМ!$E$39:$E$782,СВЦЭМ!$A$39:$A$782,$A179,СВЦЭМ!$B$39:$B$782,I$155)+'СЕТ СН'!$F$12</f>
        <v>193.54795224</v>
      </c>
      <c r="J179" s="36">
        <f>SUMIFS(СВЦЭМ!$E$39:$E$782,СВЦЭМ!$A$39:$A$782,$A179,СВЦЭМ!$B$39:$B$782,J$155)+'СЕТ СН'!$F$12</f>
        <v>180.97616669000001</v>
      </c>
      <c r="K179" s="36">
        <f>SUMIFS(СВЦЭМ!$E$39:$E$782,СВЦЭМ!$A$39:$A$782,$A179,СВЦЭМ!$B$39:$B$782,K$155)+'СЕТ СН'!$F$12</f>
        <v>171.49770609000001</v>
      </c>
      <c r="L179" s="36">
        <f>SUMIFS(СВЦЭМ!$E$39:$E$782,СВЦЭМ!$A$39:$A$782,$A179,СВЦЭМ!$B$39:$B$782,L$155)+'СЕТ СН'!$F$12</f>
        <v>170.26103362999999</v>
      </c>
      <c r="M179" s="36">
        <f>SUMIFS(СВЦЭМ!$E$39:$E$782,СВЦЭМ!$A$39:$A$782,$A179,СВЦЭМ!$B$39:$B$782,M$155)+'СЕТ СН'!$F$12</f>
        <v>173.34119942000001</v>
      </c>
      <c r="N179" s="36">
        <f>SUMIFS(СВЦЭМ!$E$39:$E$782,СВЦЭМ!$A$39:$A$782,$A179,СВЦЭМ!$B$39:$B$782,N$155)+'СЕТ СН'!$F$12</f>
        <v>180.81792744000001</v>
      </c>
      <c r="O179" s="36">
        <f>SUMIFS(СВЦЭМ!$E$39:$E$782,СВЦЭМ!$A$39:$A$782,$A179,СВЦЭМ!$B$39:$B$782,O$155)+'СЕТ СН'!$F$12</f>
        <v>185.80290532999999</v>
      </c>
      <c r="P179" s="36">
        <f>SUMIFS(СВЦЭМ!$E$39:$E$782,СВЦЭМ!$A$39:$A$782,$A179,СВЦЭМ!$B$39:$B$782,P$155)+'СЕТ СН'!$F$12</f>
        <v>186.44249289000001</v>
      </c>
      <c r="Q179" s="36">
        <f>SUMIFS(СВЦЭМ!$E$39:$E$782,СВЦЭМ!$A$39:$A$782,$A179,СВЦЭМ!$B$39:$B$782,Q$155)+'СЕТ СН'!$F$12</f>
        <v>187.92766001999999</v>
      </c>
      <c r="R179" s="36">
        <f>SUMIFS(СВЦЭМ!$E$39:$E$782,СВЦЭМ!$A$39:$A$782,$A179,СВЦЭМ!$B$39:$B$782,R$155)+'СЕТ СН'!$F$12</f>
        <v>185.0165835</v>
      </c>
      <c r="S179" s="36">
        <f>SUMIFS(СВЦЭМ!$E$39:$E$782,СВЦЭМ!$A$39:$A$782,$A179,СВЦЭМ!$B$39:$B$782,S$155)+'СЕТ СН'!$F$12</f>
        <v>183.10840988999999</v>
      </c>
      <c r="T179" s="36">
        <f>SUMIFS(СВЦЭМ!$E$39:$E$782,СВЦЭМ!$A$39:$A$782,$A179,СВЦЭМ!$B$39:$B$782,T$155)+'СЕТ СН'!$F$12</f>
        <v>185.86105796000001</v>
      </c>
      <c r="U179" s="36">
        <f>SUMIFS(СВЦЭМ!$E$39:$E$782,СВЦЭМ!$A$39:$A$782,$A179,СВЦЭМ!$B$39:$B$782,U$155)+'СЕТ СН'!$F$12</f>
        <v>187.72039770999999</v>
      </c>
      <c r="V179" s="36">
        <f>SUMIFS(СВЦЭМ!$E$39:$E$782,СВЦЭМ!$A$39:$A$782,$A179,СВЦЭМ!$B$39:$B$782,V$155)+'СЕТ СН'!$F$12</f>
        <v>187.70919928000001</v>
      </c>
      <c r="W179" s="36">
        <f>SUMIFS(СВЦЭМ!$E$39:$E$782,СВЦЭМ!$A$39:$A$782,$A179,СВЦЭМ!$B$39:$B$782,W$155)+'СЕТ СН'!$F$12</f>
        <v>183.60718467999999</v>
      </c>
      <c r="X179" s="36">
        <f>SUMIFS(СВЦЭМ!$E$39:$E$782,СВЦЭМ!$A$39:$A$782,$A179,СВЦЭМ!$B$39:$B$782,X$155)+'СЕТ СН'!$F$12</f>
        <v>187.48640821000001</v>
      </c>
      <c r="Y179" s="36">
        <f>SUMIFS(СВЦЭМ!$E$39:$E$782,СВЦЭМ!$A$39:$A$782,$A179,СВЦЭМ!$B$39:$B$782,Y$155)+'СЕТ СН'!$F$12</f>
        <v>197.26301422</v>
      </c>
    </row>
    <row r="180" spans="1:27" ht="15.75" x14ac:dyDescent="0.2">
      <c r="A180" s="35">
        <f t="shared" si="4"/>
        <v>45102</v>
      </c>
      <c r="B180" s="36">
        <f>SUMIFS(СВЦЭМ!$E$39:$E$782,СВЦЭМ!$A$39:$A$782,$A180,СВЦЭМ!$B$39:$B$782,B$155)+'СЕТ СН'!$F$12</f>
        <v>197.33508599000001</v>
      </c>
      <c r="C180" s="36">
        <f>SUMIFS(СВЦЭМ!$E$39:$E$782,СВЦЭМ!$A$39:$A$782,$A180,СВЦЭМ!$B$39:$B$782,C$155)+'СЕТ СН'!$F$12</f>
        <v>206.20890285999999</v>
      </c>
      <c r="D180" s="36">
        <f>SUMIFS(СВЦЭМ!$E$39:$E$782,СВЦЭМ!$A$39:$A$782,$A180,СВЦЭМ!$B$39:$B$782,D$155)+'СЕТ СН'!$F$12</f>
        <v>211.07512826000001</v>
      </c>
      <c r="E180" s="36">
        <f>SUMIFS(СВЦЭМ!$E$39:$E$782,СВЦЭМ!$A$39:$A$782,$A180,СВЦЭМ!$B$39:$B$782,E$155)+'СЕТ СН'!$F$12</f>
        <v>219.93005844000001</v>
      </c>
      <c r="F180" s="36">
        <f>SUMIFS(СВЦЭМ!$E$39:$E$782,СВЦЭМ!$A$39:$A$782,$A180,СВЦЭМ!$B$39:$B$782,F$155)+'СЕТ СН'!$F$12</f>
        <v>220.17881297</v>
      </c>
      <c r="G180" s="36">
        <f>SUMIFS(СВЦЭМ!$E$39:$E$782,СВЦЭМ!$A$39:$A$782,$A180,СВЦЭМ!$B$39:$B$782,G$155)+'СЕТ СН'!$F$12</f>
        <v>207.18698902</v>
      </c>
      <c r="H180" s="36">
        <f>SUMIFS(СВЦЭМ!$E$39:$E$782,СВЦЭМ!$A$39:$A$782,$A180,СВЦЭМ!$B$39:$B$782,H$155)+'СЕТ СН'!$F$12</f>
        <v>199.75027286</v>
      </c>
      <c r="I180" s="36">
        <f>SUMIFS(СВЦЭМ!$E$39:$E$782,СВЦЭМ!$A$39:$A$782,$A180,СВЦЭМ!$B$39:$B$782,I$155)+'СЕТ СН'!$F$12</f>
        <v>196.36296612000001</v>
      </c>
      <c r="J180" s="36">
        <f>SUMIFS(СВЦЭМ!$E$39:$E$782,СВЦЭМ!$A$39:$A$782,$A180,СВЦЭМ!$B$39:$B$782,J$155)+'СЕТ СН'!$F$12</f>
        <v>192.84599692</v>
      </c>
      <c r="K180" s="36">
        <f>SUMIFS(СВЦЭМ!$E$39:$E$782,СВЦЭМ!$A$39:$A$782,$A180,СВЦЭМ!$B$39:$B$782,K$155)+'СЕТ СН'!$F$12</f>
        <v>182.52990317999999</v>
      </c>
      <c r="L180" s="36">
        <f>SUMIFS(СВЦЭМ!$E$39:$E$782,СВЦЭМ!$A$39:$A$782,$A180,СВЦЭМ!$B$39:$B$782,L$155)+'СЕТ СН'!$F$12</f>
        <v>172.11452696000001</v>
      </c>
      <c r="M180" s="36">
        <f>SUMIFS(СВЦЭМ!$E$39:$E$782,СВЦЭМ!$A$39:$A$782,$A180,СВЦЭМ!$B$39:$B$782,M$155)+'СЕТ СН'!$F$12</f>
        <v>175.03707284000001</v>
      </c>
      <c r="N180" s="36">
        <f>SUMIFS(СВЦЭМ!$E$39:$E$782,СВЦЭМ!$A$39:$A$782,$A180,СВЦЭМ!$B$39:$B$782,N$155)+'СЕТ СН'!$F$12</f>
        <v>175.89504545</v>
      </c>
      <c r="O180" s="36">
        <f>SUMIFS(СВЦЭМ!$E$39:$E$782,СВЦЭМ!$A$39:$A$782,$A180,СВЦЭМ!$B$39:$B$782,O$155)+'СЕТ СН'!$F$12</f>
        <v>177.44087350999999</v>
      </c>
      <c r="P180" s="36">
        <f>SUMIFS(СВЦЭМ!$E$39:$E$782,СВЦЭМ!$A$39:$A$782,$A180,СВЦЭМ!$B$39:$B$782,P$155)+'СЕТ СН'!$F$12</f>
        <v>178.53099904999999</v>
      </c>
      <c r="Q180" s="36">
        <f>SUMIFS(СВЦЭМ!$E$39:$E$782,СВЦЭМ!$A$39:$A$782,$A180,СВЦЭМ!$B$39:$B$782,Q$155)+'СЕТ СН'!$F$12</f>
        <v>179.51570602000001</v>
      </c>
      <c r="R180" s="36">
        <f>SUMIFS(СВЦЭМ!$E$39:$E$782,СВЦЭМ!$A$39:$A$782,$A180,СВЦЭМ!$B$39:$B$782,R$155)+'СЕТ СН'!$F$12</f>
        <v>177.61104739000001</v>
      </c>
      <c r="S180" s="36">
        <f>SUMIFS(СВЦЭМ!$E$39:$E$782,СВЦЭМ!$A$39:$A$782,$A180,СВЦЭМ!$B$39:$B$782,S$155)+'СЕТ СН'!$F$12</f>
        <v>176.97194253999999</v>
      </c>
      <c r="T180" s="36">
        <f>SUMIFS(СВЦЭМ!$E$39:$E$782,СВЦЭМ!$A$39:$A$782,$A180,СВЦЭМ!$B$39:$B$782,T$155)+'СЕТ СН'!$F$12</f>
        <v>176.0555019</v>
      </c>
      <c r="U180" s="36">
        <f>SUMIFS(СВЦЭМ!$E$39:$E$782,СВЦЭМ!$A$39:$A$782,$A180,СВЦЭМ!$B$39:$B$782,U$155)+'СЕТ СН'!$F$12</f>
        <v>176.62180008999999</v>
      </c>
      <c r="V180" s="36">
        <f>SUMIFS(СВЦЭМ!$E$39:$E$782,СВЦЭМ!$A$39:$A$782,$A180,СВЦЭМ!$B$39:$B$782,V$155)+'СЕТ СН'!$F$12</f>
        <v>178.32029315</v>
      </c>
      <c r="W180" s="36">
        <f>SUMIFS(СВЦЭМ!$E$39:$E$782,СВЦЭМ!$A$39:$A$782,$A180,СВЦЭМ!$B$39:$B$782,W$155)+'СЕТ СН'!$F$12</f>
        <v>174.24935844999999</v>
      </c>
      <c r="X180" s="36">
        <f>SUMIFS(СВЦЭМ!$E$39:$E$782,СВЦЭМ!$A$39:$A$782,$A180,СВЦЭМ!$B$39:$B$782,X$155)+'СЕТ СН'!$F$12</f>
        <v>177.78032977000001</v>
      </c>
      <c r="Y180" s="36">
        <f>SUMIFS(СВЦЭМ!$E$39:$E$782,СВЦЭМ!$A$39:$A$782,$A180,СВЦЭМ!$B$39:$B$782,Y$155)+'СЕТ СН'!$F$12</f>
        <v>196.14598864999999</v>
      </c>
    </row>
    <row r="181" spans="1:27" ht="15.75" x14ac:dyDescent="0.2">
      <c r="A181" s="35">
        <f t="shared" si="4"/>
        <v>45103</v>
      </c>
      <c r="B181" s="36">
        <f>SUMIFS(СВЦЭМ!$E$39:$E$782,СВЦЭМ!$A$39:$A$782,$A181,СВЦЭМ!$B$39:$B$782,B$155)+'СЕТ СН'!$F$12</f>
        <v>210.18913344000001</v>
      </c>
      <c r="C181" s="36">
        <f>SUMIFS(СВЦЭМ!$E$39:$E$782,СВЦЭМ!$A$39:$A$782,$A181,СВЦЭМ!$B$39:$B$782,C$155)+'СЕТ СН'!$F$12</f>
        <v>219.62266786999999</v>
      </c>
      <c r="D181" s="36">
        <f>SUMIFS(СВЦЭМ!$E$39:$E$782,СВЦЭМ!$A$39:$A$782,$A181,СВЦЭМ!$B$39:$B$782,D$155)+'СЕТ СН'!$F$12</f>
        <v>224.16237470999999</v>
      </c>
      <c r="E181" s="36">
        <f>SUMIFS(СВЦЭМ!$E$39:$E$782,СВЦЭМ!$A$39:$A$782,$A181,СВЦЭМ!$B$39:$B$782,E$155)+'СЕТ СН'!$F$12</f>
        <v>221.82808133</v>
      </c>
      <c r="F181" s="36">
        <f>SUMIFS(СВЦЭМ!$E$39:$E$782,СВЦЭМ!$A$39:$A$782,$A181,СВЦЭМ!$B$39:$B$782,F$155)+'СЕТ СН'!$F$12</f>
        <v>221.11875836999999</v>
      </c>
      <c r="G181" s="36">
        <f>SUMIFS(СВЦЭМ!$E$39:$E$782,СВЦЭМ!$A$39:$A$782,$A181,СВЦЭМ!$B$39:$B$782,G$155)+'СЕТ СН'!$F$12</f>
        <v>221.71784134000001</v>
      </c>
      <c r="H181" s="36">
        <f>SUMIFS(СВЦЭМ!$E$39:$E$782,СВЦЭМ!$A$39:$A$782,$A181,СВЦЭМ!$B$39:$B$782,H$155)+'СЕТ СН'!$F$12</f>
        <v>206.95829387000001</v>
      </c>
      <c r="I181" s="36">
        <f>SUMIFS(СВЦЭМ!$E$39:$E$782,СВЦЭМ!$A$39:$A$782,$A181,СВЦЭМ!$B$39:$B$782,I$155)+'СЕТ СН'!$F$12</f>
        <v>182.74354679000001</v>
      </c>
      <c r="J181" s="36">
        <f>SUMIFS(СВЦЭМ!$E$39:$E$782,СВЦЭМ!$A$39:$A$782,$A181,СВЦЭМ!$B$39:$B$782,J$155)+'СЕТ СН'!$F$12</f>
        <v>171.74781949999999</v>
      </c>
      <c r="K181" s="36">
        <f>SUMIFS(СВЦЭМ!$E$39:$E$782,СВЦЭМ!$A$39:$A$782,$A181,СВЦЭМ!$B$39:$B$782,K$155)+'СЕТ СН'!$F$12</f>
        <v>166.50462191</v>
      </c>
      <c r="L181" s="36">
        <f>SUMIFS(СВЦЭМ!$E$39:$E$782,СВЦЭМ!$A$39:$A$782,$A181,СВЦЭМ!$B$39:$B$782,L$155)+'СЕТ СН'!$F$12</f>
        <v>163.71433632</v>
      </c>
      <c r="M181" s="36">
        <f>SUMIFS(СВЦЭМ!$E$39:$E$782,СВЦЭМ!$A$39:$A$782,$A181,СВЦЭМ!$B$39:$B$782,M$155)+'СЕТ СН'!$F$12</f>
        <v>165.79897491</v>
      </c>
      <c r="N181" s="36">
        <f>SUMIFS(СВЦЭМ!$E$39:$E$782,СВЦЭМ!$A$39:$A$782,$A181,СВЦЭМ!$B$39:$B$782,N$155)+'СЕТ СН'!$F$12</f>
        <v>169.40448712</v>
      </c>
      <c r="O181" s="36">
        <f>SUMIFS(СВЦЭМ!$E$39:$E$782,СВЦЭМ!$A$39:$A$782,$A181,СВЦЭМ!$B$39:$B$782,O$155)+'СЕТ СН'!$F$12</f>
        <v>168.89767483</v>
      </c>
      <c r="P181" s="36">
        <f>SUMIFS(СВЦЭМ!$E$39:$E$782,СВЦЭМ!$A$39:$A$782,$A181,СВЦЭМ!$B$39:$B$782,P$155)+'СЕТ СН'!$F$12</f>
        <v>169.96891482000001</v>
      </c>
      <c r="Q181" s="36">
        <f>SUMIFS(СВЦЭМ!$E$39:$E$782,СВЦЭМ!$A$39:$A$782,$A181,СВЦЭМ!$B$39:$B$782,Q$155)+'СЕТ СН'!$F$12</f>
        <v>171.29967558999999</v>
      </c>
      <c r="R181" s="36">
        <f>SUMIFS(СВЦЭМ!$E$39:$E$782,СВЦЭМ!$A$39:$A$782,$A181,СВЦЭМ!$B$39:$B$782,R$155)+'СЕТ СН'!$F$12</f>
        <v>169.22316627999999</v>
      </c>
      <c r="S181" s="36">
        <f>SUMIFS(СВЦЭМ!$E$39:$E$782,СВЦЭМ!$A$39:$A$782,$A181,СВЦЭМ!$B$39:$B$782,S$155)+'СЕТ СН'!$F$12</f>
        <v>168.32720918999999</v>
      </c>
      <c r="T181" s="36">
        <f>SUMIFS(СВЦЭМ!$E$39:$E$782,СВЦЭМ!$A$39:$A$782,$A181,СВЦЭМ!$B$39:$B$782,T$155)+'СЕТ СН'!$F$12</f>
        <v>167.87276761999999</v>
      </c>
      <c r="U181" s="36">
        <f>SUMIFS(СВЦЭМ!$E$39:$E$782,СВЦЭМ!$A$39:$A$782,$A181,СВЦЭМ!$B$39:$B$782,U$155)+'СЕТ СН'!$F$12</f>
        <v>165.43727100000001</v>
      </c>
      <c r="V181" s="36">
        <f>SUMIFS(СВЦЭМ!$E$39:$E$782,СВЦЭМ!$A$39:$A$782,$A181,СВЦЭМ!$B$39:$B$782,V$155)+'СЕТ СН'!$F$12</f>
        <v>167.15410700000001</v>
      </c>
      <c r="W181" s="36">
        <f>SUMIFS(СВЦЭМ!$E$39:$E$782,СВЦЭМ!$A$39:$A$782,$A181,СВЦЭМ!$B$39:$B$782,W$155)+'СЕТ СН'!$F$12</f>
        <v>163.48385117000001</v>
      </c>
      <c r="X181" s="36">
        <f>SUMIFS(СВЦЭМ!$E$39:$E$782,СВЦЭМ!$A$39:$A$782,$A181,СВЦЭМ!$B$39:$B$782,X$155)+'СЕТ СН'!$F$12</f>
        <v>170.09319585</v>
      </c>
      <c r="Y181" s="36">
        <f>SUMIFS(СВЦЭМ!$E$39:$E$782,СВЦЭМ!$A$39:$A$782,$A181,СВЦЭМ!$B$39:$B$782,Y$155)+'СЕТ СН'!$F$12</f>
        <v>179.61821370000001</v>
      </c>
    </row>
    <row r="182" spans="1:27" ht="15.75" x14ac:dyDescent="0.2">
      <c r="A182" s="35">
        <f t="shared" si="4"/>
        <v>45104</v>
      </c>
      <c r="B182" s="36">
        <f>SUMIFS(СВЦЭМ!$E$39:$E$782,СВЦЭМ!$A$39:$A$782,$A182,СВЦЭМ!$B$39:$B$782,B$155)+'СЕТ СН'!$F$12</f>
        <v>187.27906265999999</v>
      </c>
      <c r="C182" s="36">
        <f>SUMIFS(СВЦЭМ!$E$39:$E$782,СВЦЭМ!$A$39:$A$782,$A182,СВЦЭМ!$B$39:$B$782,C$155)+'СЕТ СН'!$F$12</f>
        <v>193.57327368</v>
      </c>
      <c r="D182" s="36">
        <f>SUMIFS(СВЦЭМ!$E$39:$E$782,СВЦЭМ!$A$39:$A$782,$A182,СВЦЭМ!$B$39:$B$782,D$155)+'СЕТ СН'!$F$12</f>
        <v>203.68913731000001</v>
      </c>
      <c r="E182" s="36">
        <f>SUMIFS(СВЦЭМ!$E$39:$E$782,СВЦЭМ!$A$39:$A$782,$A182,СВЦЭМ!$B$39:$B$782,E$155)+'СЕТ СН'!$F$12</f>
        <v>200.80298457999999</v>
      </c>
      <c r="F182" s="36">
        <f>SUMIFS(СВЦЭМ!$E$39:$E$782,СВЦЭМ!$A$39:$A$782,$A182,СВЦЭМ!$B$39:$B$782,F$155)+'СЕТ СН'!$F$12</f>
        <v>200.86498739000001</v>
      </c>
      <c r="G182" s="36">
        <f>SUMIFS(СВЦЭМ!$E$39:$E$782,СВЦЭМ!$A$39:$A$782,$A182,СВЦЭМ!$B$39:$B$782,G$155)+'СЕТ СН'!$F$12</f>
        <v>200.51571824999999</v>
      </c>
      <c r="H182" s="36">
        <f>SUMIFS(СВЦЭМ!$E$39:$E$782,СВЦЭМ!$A$39:$A$782,$A182,СВЦЭМ!$B$39:$B$782,H$155)+'СЕТ СН'!$F$12</f>
        <v>191.17317170999999</v>
      </c>
      <c r="I182" s="36">
        <f>SUMIFS(СВЦЭМ!$E$39:$E$782,СВЦЭМ!$A$39:$A$782,$A182,СВЦЭМ!$B$39:$B$782,I$155)+'СЕТ СН'!$F$12</f>
        <v>175.87763551</v>
      </c>
      <c r="J182" s="36">
        <f>SUMIFS(СВЦЭМ!$E$39:$E$782,СВЦЭМ!$A$39:$A$782,$A182,СВЦЭМ!$B$39:$B$782,J$155)+'СЕТ СН'!$F$12</f>
        <v>165.76894229999999</v>
      </c>
      <c r="K182" s="36">
        <f>SUMIFS(СВЦЭМ!$E$39:$E$782,СВЦЭМ!$A$39:$A$782,$A182,СВЦЭМ!$B$39:$B$782,K$155)+'СЕТ СН'!$F$12</f>
        <v>158.69504846999999</v>
      </c>
      <c r="L182" s="36">
        <f>SUMIFS(СВЦЭМ!$E$39:$E$782,СВЦЭМ!$A$39:$A$782,$A182,СВЦЭМ!$B$39:$B$782,L$155)+'СЕТ СН'!$F$12</f>
        <v>156.25403363999999</v>
      </c>
      <c r="M182" s="36">
        <f>SUMIFS(СВЦЭМ!$E$39:$E$782,СВЦЭМ!$A$39:$A$782,$A182,СВЦЭМ!$B$39:$B$782,M$155)+'СЕТ СН'!$F$12</f>
        <v>155.86977114999999</v>
      </c>
      <c r="N182" s="36">
        <f>SUMIFS(СВЦЭМ!$E$39:$E$782,СВЦЭМ!$A$39:$A$782,$A182,СВЦЭМ!$B$39:$B$782,N$155)+'СЕТ СН'!$F$12</f>
        <v>158.37784651999999</v>
      </c>
      <c r="O182" s="36">
        <f>SUMIFS(СВЦЭМ!$E$39:$E$782,СВЦЭМ!$A$39:$A$782,$A182,СВЦЭМ!$B$39:$B$782,O$155)+'СЕТ СН'!$F$12</f>
        <v>157.81687305</v>
      </c>
      <c r="P182" s="36">
        <f>SUMIFS(СВЦЭМ!$E$39:$E$782,СВЦЭМ!$A$39:$A$782,$A182,СВЦЭМ!$B$39:$B$782,P$155)+'СЕТ СН'!$F$12</f>
        <v>157.93461822</v>
      </c>
      <c r="Q182" s="36">
        <f>SUMIFS(СВЦЭМ!$E$39:$E$782,СВЦЭМ!$A$39:$A$782,$A182,СВЦЭМ!$B$39:$B$782,Q$155)+'СЕТ СН'!$F$12</f>
        <v>157.54035671</v>
      </c>
      <c r="R182" s="36">
        <f>SUMIFS(СВЦЭМ!$E$39:$E$782,СВЦЭМ!$A$39:$A$782,$A182,СВЦЭМ!$B$39:$B$782,R$155)+'СЕТ СН'!$F$12</f>
        <v>155.98048757000001</v>
      </c>
      <c r="S182" s="36">
        <f>SUMIFS(СВЦЭМ!$E$39:$E$782,СВЦЭМ!$A$39:$A$782,$A182,СВЦЭМ!$B$39:$B$782,S$155)+'СЕТ СН'!$F$12</f>
        <v>155.49750938</v>
      </c>
      <c r="T182" s="36">
        <f>SUMIFS(СВЦЭМ!$E$39:$E$782,СВЦЭМ!$A$39:$A$782,$A182,СВЦЭМ!$B$39:$B$782,T$155)+'СЕТ СН'!$F$12</f>
        <v>154.97853616</v>
      </c>
      <c r="U182" s="36">
        <f>SUMIFS(СВЦЭМ!$E$39:$E$782,СВЦЭМ!$A$39:$A$782,$A182,СВЦЭМ!$B$39:$B$782,U$155)+'СЕТ СН'!$F$12</f>
        <v>155.32849834000001</v>
      </c>
      <c r="V182" s="36">
        <f>SUMIFS(СВЦЭМ!$E$39:$E$782,СВЦЭМ!$A$39:$A$782,$A182,СВЦЭМ!$B$39:$B$782,V$155)+'СЕТ СН'!$F$12</f>
        <v>156.39545777000001</v>
      </c>
      <c r="W182" s="36">
        <f>SUMIFS(СВЦЭМ!$E$39:$E$782,СВЦЭМ!$A$39:$A$782,$A182,СВЦЭМ!$B$39:$B$782,W$155)+'СЕТ СН'!$F$12</f>
        <v>151.26938720000001</v>
      </c>
      <c r="X182" s="36">
        <f>SUMIFS(СВЦЭМ!$E$39:$E$782,СВЦЭМ!$A$39:$A$782,$A182,СВЦЭМ!$B$39:$B$782,X$155)+'СЕТ СН'!$F$12</f>
        <v>156.13222436999999</v>
      </c>
      <c r="Y182" s="36">
        <f>SUMIFS(СВЦЭМ!$E$39:$E$782,СВЦЭМ!$A$39:$A$782,$A182,СВЦЭМ!$B$39:$B$782,Y$155)+'СЕТ СН'!$F$12</f>
        <v>167.36989058</v>
      </c>
    </row>
    <row r="183" spans="1:27" ht="15.75" x14ac:dyDescent="0.2">
      <c r="A183" s="35">
        <f t="shared" si="4"/>
        <v>45105</v>
      </c>
      <c r="B183" s="36">
        <f>SUMIFS(СВЦЭМ!$E$39:$E$782,СВЦЭМ!$A$39:$A$782,$A183,СВЦЭМ!$B$39:$B$782,B$155)+'СЕТ СН'!$F$12</f>
        <v>177.73948670999999</v>
      </c>
      <c r="C183" s="36">
        <f>SUMIFS(СВЦЭМ!$E$39:$E$782,СВЦЭМ!$A$39:$A$782,$A183,СВЦЭМ!$B$39:$B$782,C$155)+'СЕТ СН'!$F$12</f>
        <v>188.08561945</v>
      </c>
      <c r="D183" s="36">
        <f>SUMIFS(СВЦЭМ!$E$39:$E$782,СВЦЭМ!$A$39:$A$782,$A183,СВЦЭМ!$B$39:$B$782,D$155)+'СЕТ СН'!$F$12</f>
        <v>197.98061996000001</v>
      </c>
      <c r="E183" s="36">
        <f>SUMIFS(СВЦЭМ!$E$39:$E$782,СВЦЭМ!$A$39:$A$782,$A183,СВЦЭМ!$B$39:$B$782,E$155)+'СЕТ СН'!$F$12</f>
        <v>200.46789799000001</v>
      </c>
      <c r="F183" s="36">
        <f>SUMIFS(СВЦЭМ!$E$39:$E$782,СВЦЭМ!$A$39:$A$782,$A183,СВЦЭМ!$B$39:$B$782,F$155)+'СЕТ СН'!$F$12</f>
        <v>200.47380808</v>
      </c>
      <c r="G183" s="36">
        <f>SUMIFS(СВЦЭМ!$E$39:$E$782,СВЦЭМ!$A$39:$A$782,$A183,СВЦЭМ!$B$39:$B$782,G$155)+'СЕТ СН'!$F$12</f>
        <v>197.28388242</v>
      </c>
      <c r="H183" s="36">
        <f>SUMIFS(СВЦЭМ!$E$39:$E$782,СВЦЭМ!$A$39:$A$782,$A183,СВЦЭМ!$B$39:$B$782,H$155)+'СЕТ СН'!$F$12</f>
        <v>184.20359403</v>
      </c>
      <c r="I183" s="36">
        <f>SUMIFS(СВЦЭМ!$E$39:$E$782,СВЦЭМ!$A$39:$A$782,$A183,СВЦЭМ!$B$39:$B$782,I$155)+'СЕТ СН'!$F$12</f>
        <v>167.74081147999999</v>
      </c>
      <c r="J183" s="36">
        <f>SUMIFS(СВЦЭМ!$E$39:$E$782,СВЦЭМ!$A$39:$A$782,$A183,СВЦЭМ!$B$39:$B$782,J$155)+'СЕТ СН'!$F$12</f>
        <v>159.06582539999999</v>
      </c>
      <c r="K183" s="36">
        <f>SUMIFS(СВЦЭМ!$E$39:$E$782,СВЦЭМ!$A$39:$A$782,$A183,СВЦЭМ!$B$39:$B$782,K$155)+'СЕТ СН'!$F$12</f>
        <v>152.02953714</v>
      </c>
      <c r="L183" s="36">
        <f>SUMIFS(СВЦЭМ!$E$39:$E$782,СВЦЭМ!$A$39:$A$782,$A183,СВЦЭМ!$B$39:$B$782,L$155)+'СЕТ СН'!$F$12</f>
        <v>152.90787254</v>
      </c>
      <c r="M183" s="36">
        <f>SUMIFS(СВЦЭМ!$E$39:$E$782,СВЦЭМ!$A$39:$A$782,$A183,СВЦЭМ!$B$39:$B$782,M$155)+'СЕТ СН'!$F$12</f>
        <v>155.47162852</v>
      </c>
      <c r="N183" s="36">
        <f>SUMIFS(СВЦЭМ!$E$39:$E$782,СВЦЭМ!$A$39:$A$782,$A183,СВЦЭМ!$B$39:$B$782,N$155)+'СЕТ СН'!$F$12</f>
        <v>161.14027711</v>
      </c>
      <c r="O183" s="36">
        <f>SUMIFS(СВЦЭМ!$E$39:$E$782,СВЦЭМ!$A$39:$A$782,$A183,СВЦЭМ!$B$39:$B$782,O$155)+'СЕТ СН'!$F$12</f>
        <v>160.73975035000001</v>
      </c>
      <c r="P183" s="36">
        <f>SUMIFS(СВЦЭМ!$E$39:$E$782,СВЦЭМ!$A$39:$A$782,$A183,СВЦЭМ!$B$39:$B$782,P$155)+'СЕТ СН'!$F$12</f>
        <v>158.57779776000001</v>
      </c>
      <c r="Q183" s="36">
        <f>SUMIFS(СВЦЭМ!$E$39:$E$782,СВЦЭМ!$A$39:$A$782,$A183,СВЦЭМ!$B$39:$B$782,Q$155)+'СЕТ СН'!$F$12</f>
        <v>159.30591570000001</v>
      </c>
      <c r="R183" s="36">
        <f>SUMIFS(СВЦЭМ!$E$39:$E$782,СВЦЭМ!$A$39:$A$782,$A183,СВЦЭМ!$B$39:$B$782,R$155)+'СЕТ СН'!$F$12</f>
        <v>155.62739587999999</v>
      </c>
      <c r="S183" s="36">
        <f>SUMIFS(СВЦЭМ!$E$39:$E$782,СВЦЭМ!$A$39:$A$782,$A183,СВЦЭМ!$B$39:$B$782,S$155)+'СЕТ СН'!$F$12</f>
        <v>155.02829359</v>
      </c>
      <c r="T183" s="36">
        <f>SUMIFS(СВЦЭМ!$E$39:$E$782,СВЦЭМ!$A$39:$A$782,$A183,СВЦЭМ!$B$39:$B$782,T$155)+'СЕТ СН'!$F$12</f>
        <v>155.18564642000001</v>
      </c>
      <c r="U183" s="36">
        <f>SUMIFS(СВЦЭМ!$E$39:$E$782,СВЦЭМ!$A$39:$A$782,$A183,СВЦЭМ!$B$39:$B$782,U$155)+'СЕТ СН'!$F$12</f>
        <v>159.43109984</v>
      </c>
      <c r="V183" s="36">
        <f>SUMIFS(СВЦЭМ!$E$39:$E$782,СВЦЭМ!$A$39:$A$782,$A183,СВЦЭМ!$B$39:$B$782,V$155)+'СЕТ СН'!$F$12</f>
        <v>159.24772171999999</v>
      </c>
      <c r="W183" s="36">
        <f>SUMIFS(СВЦЭМ!$E$39:$E$782,СВЦЭМ!$A$39:$A$782,$A183,СВЦЭМ!$B$39:$B$782,W$155)+'СЕТ СН'!$F$12</f>
        <v>156.97052715000001</v>
      </c>
      <c r="X183" s="36">
        <f>SUMIFS(СВЦЭМ!$E$39:$E$782,СВЦЭМ!$A$39:$A$782,$A183,СВЦЭМ!$B$39:$B$782,X$155)+'СЕТ СН'!$F$12</f>
        <v>159.95084559</v>
      </c>
      <c r="Y183" s="36">
        <f>SUMIFS(СВЦЭМ!$E$39:$E$782,СВЦЭМ!$A$39:$A$782,$A183,СВЦЭМ!$B$39:$B$782,Y$155)+'СЕТ СН'!$F$12</f>
        <v>173.38774071</v>
      </c>
    </row>
    <row r="184" spans="1:27" ht="15.75" x14ac:dyDescent="0.2">
      <c r="A184" s="35">
        <f t="shared" si="4"/>
        <v>45106</v>
      </c>
      <c r="B184" s="36">
        <f>SUMIFS(СВЦЭМ!$E$39:$E$782,СВЦЭМ!$A$39:$A$782,$A184,СВЦЭМ!$B$39:$B$782,B$155)+'СЕТ СН'!$F$12</f>
        <v>189.03035882</v>
      </c>
      <c r="C184" s="36">
        <f>SUMIFS(СВЦЭМ!$E$39:$E$782,СВЦЭМ!$A$39:$A$782,$A184,СВЦЭМ!$B$39:$B$782,C$155)+'СЕТ СН'!$F$12</f>
        <v>196.02180188</v>
      </c>
      <c r="D184" s="36">
        <f>SUMIFS(СВЦЭМ!$E$39:$E$782,СВЦЭМ!$A$39:$A$782,$A184,СВЦЭМ!$B$39:$B$782,D$155)+'СЕТ СН'!$F$12</f>
        <v>201.98847925000001</v>
      </c>
      <c r="E184" s="36">
        <f>SUMIFS(СВЦЭМ!$E$39:$E$782,СВЦЭМ!$A$39:$A$782,$A184,СВЦЭМ!$B$39:$B$782,E$155)+'СЕТ СН'!$F$12</f>
        <v>202.78389107999999</v>
      </c>
      <c r="F184" s="36">
        <f>SUMIFS(СВЦЭМ!$E$39:$E$782,СВЦЭМ!$A$39:$A$782,$A184,СВЦЭМ!$B$39:$B$782,F$155)+'СЕТ СН'!$F$12</f>
        <v>200.91352773</v>
      </c>
      <c r="G184" s="36">
        <f>SUMIFS(СВЦЭМ!$E$39:$E$782,СВЦЭМ!$A$39:$A$782,$A184,СВЦЭМ!$B$39:$B$782,G$155)+'СЕТ СН'!$F$12</f>
        <v>201.32053449</v>
      </c>
      <c r="H184" s="36">
        <f>SUMIFS(СВЦЭМ!$E$39:$E$782,СВЦЭМ!$A$39:$A$782,$A184,СВЦЭМ!$B$39:$B$782,H$155)+'СЕТ СН'!$F$12</f>
        <v>194.72619931</v>
      </c>
      <c r="I184" s="36">
        <f>SUMIFS(СВЦЭМ!$E$39:$E$782,СВЦЭМ!$A$39:$A$782,$A184,СВЦЭМ!$B$39:$B$782,I$155)+'СЕТ СН'!$F$12</f>
        <v>182.66781019000001</v>
      </c>
      <c r="J184" s="36">
        <f>SUMIFS(СВЦЭМ!$E$39:$E$782,СВЦЭМ!$A$39:$A$782,$A184,СВЦЭМ!$B$39:$B$782,J$155)+'СЕТ СН'!$F$12</f>
        <v>170.83990743999999</v>
      </c>
      <c r="K184" s="36">
        <f>SUMIFS(СВЦЭМ!$E$39:$E$782,СВЦЭМ!$A$39:$A$782,$A184,СВЦЭМ!$B$39:$B$782,K$155)+'СЕТ СН'!$F$12</f>
        <v>164.47395173999999</v>
      </c>
      <c r="L184" s="36">
        <f>SUMIFS(СВЦЭМ!$E$39:$E$782,СВЦЭМ!$A$39:$A$782,$A184,СВЦЭМ!$B$39:$B$782,L$155)+'СЕТ СН'!$F$12</f>
        <v>162.84543944000001</v>
      </c>
      <c r="M184" s="36">
        <f>SUMIFS(СВЦЭМ!$E$39:$E$782,СВЦЭМ!$A$39:$A$782,$A184,СВЦЭМ!$B$39:$B$782,M$155)+'СЕТ СН'!$F$12</f>
        <v>161.63355501999999</v>
      </c>
      <c r="N184" s="36">
        <f>SUMIFS(СВЦЭМ!$E$39:$E$782,СВЦЭМ!$A$39:$A$782,$A184,СВЦЭМ!$B$39:$B$782,N$155)+'СЕТ СН'!$F$12</f>
        <v>164.23163285000001</v>
      </c>
      <c r="O184" s="36">
        <f>SUMIFS(СВЦЭМ!$E$39:$E$782,СВЦЭМ!$A$39:$A$782,$A184,СВЦЭМ!$B$39:$B$782,O$155)+'СЕТ СН'!$F$12</f>
        <v>164.32165114</v>
      </c>
      <c r="P184" s="36">
        <f>SUMIFS(СВЦЭМ!$E$39:$E$782,СВЦЭМ!$A$39:$A$782,$A184,СВЦЭМ!$B$39:$B$782,P$155)+'СЕТ СН'!$F$12</f>
        <v>165.20832528</v>
      </c>
      <c r="Q184" s="36">
        <f>SUMIFS(СВЦЭМ!$E$39:$E$782,СВЦЭМ!$A$39:$A$782,$A184,СВЦЭМ!$B$39:$B$782,Q$155)+'СЕТ СН'!$F$12</f>
        <v>165.21100082000001</v>
      </c>
      <c r="R184" s="36">
        <f>SUMIFS(СВЦЭМ!$E$39:$E$782,СВЦЭМ!$A$39:$A$782,$A184,СВЦЭМ!$B$39:$B$782,R$155)+'СЕТ СН'!$F$12</f>
        <v>163.70447891000001</v>
      </c>
      <c r="S184" s="36">
        <f>SUMIFS(СВЦЭМ!$E$39:$E$782,СВЦЭМ!$A$39:$A$782,$A184,СВЦЭМ!$B$39:$B$782,S$155)+'СЕТ СН'!$F$12</f>
        <v>162.12645935</v>
      </c>
      <c r="T184" s="36">
        <f>SUMIFS(СВЦЭМ!$E$39:$E$782,СВЦЭМ!$A$39:$A$782,$A184,СВЦЭМ!$B$39:$B$782,T$155)+'СЕТ СН'!$F$12</f>
        <v>163.21974734</v>
      </c>
      <c r="U184" s="36">
        <f>SUMIFS(СВЦЭМ!$E$39:$E$782,СВЦЭМ!$A$39:$A$782,$A184,СВЦЭМ!$B$39:$B$782,U$155)+'СЕТ СН'!$F$12</f>
        <v>164.26596344000001</v>
      </c>
      <c r="V184" s="36">
        <f>SUMIFS(СВЦЭМ!$E$39:$E$782,СВЦЭМ!$A$39:$A$782,$A184,СВЦЭМ!$B$39:$B$782,V$155)+'СЕТ СН'!$F$12</f>
        <v>165.74516310000001</v>
      </c>
      <c r="W184" s="36">
        <f>SUMIFS(СВЦЭМ!$E$39:$E$782,СВЦЭМ!$A$39:$A$782,$A184,СВЦЭМ!$B$39:$B$782,W$155)+'СЕТ СН'!$F$12</f>
        <v>164.70523610999999</v>
      </c>
      <c r="X184" s="36">
        <f>SUMIFS(СВЦЭМ!$E$39:$E$782,СВЦЭМ!$A$39:$A$782,$A184,СВЦЭМ!$B$39:$B$782,X$155)+'СЕТ СН'!$F$12</f>
        <v>167.19425835000001</v>
      </c>
      <c r="Y184" s="36">
        <f>SUMIFS(СВЦЭМ!$E$39:$E$782,СВЦЭМ!$A$39:$A$782,$A184,СВЦЭМ!$B$39:$B$782,Y$155)+'СЕТ СН'!$F$12</f>
        <v>182.44062421999999</v>
      </c>
    </row>
    <row r="185" spans="1:27" ht="15.75" x14ac:dyDescent="0.2">
      <c r="A185" s="35">
        <f t="shared" si="4"/>
        <v>45107</v>
      </c>
      <c r="B185" s="36">
        <f>SUMIFS(СВЦЭМ!$E$39:$E$782,СВЦЭМ!$A$39:$A$782,$A185,СВЦЭМ!$B$39:$B$782,B$155)+'СЕТ СН'!$F$12</f>
        <v>187.82027993</v>
      </c>
      <c r="C185" s="36">
        <f>SUMIFS(СВЦЭМ!$E$39:$E$782,СВЦЭМ!$A$39:$A$782,$A185,СВЦЭМ!$B$39:$B$782,C$155)+'СЕТ СН'!$F$12</f>
        <v>193.98812957999999</v>
      </c>
      <c r="D185" s="36">
        <f>SUMIFS(СВЦЭМ!$E$39:$E$782,СВЦЭМ!$A$39:$A$782,$A185,СВЦЭМ!$B$39:$B$782,D$155)+'СЕТ СН'!$F$12</f>
        <v>204.13002211</v>
      </c>
      <c r="E185" s="36">
        <f>SUMIFS(СВЦЭМ!$E$39:$E$782,СВЦЭМ!$A$39:$A$782,$A185,СВЦЭМ!$B$39:$B$782,E$155)+'СЕТ СН'!$F$12</f>
        <v>207.26831131</v>
      </c>
      <c r="F185" s="36">
        <f>SUMIFS(СВЦЭМ!$E$39:$E$782,СВЦЭМ!$A$39:$A$782,$A185,СВЦЭМ!$B$39:$B$782,F$155)+'СЕТ СН'!$F$12</f>
        <v>211.80432508999999</v>
      </c>
      <c r="G185" s="36">
        <f>SUMIFS(СВЦЭМ!$E$39:$E$782,СВЦЭМ!$A$39:$A$782,$A185,СВЦЭМ!$B$39:$B$782,G$155)+'СЕТ СН'!$F$12</f>
        <v>215.46225562999999</v>
      </c>
      <c r="H185" s="36">
        <f>SUMIFS(СВЦЭМ!$E$39:$E$782,СВЦЭМ!$A$39:$A$782,$A185,СВЦЭМ!$B$39:$B$782,H$155)+'СЕТ СН'!$F$12</f>
        <v>203.57279986</v>
      </c>
      <c r="I185" s="36">
        <f>SUMIFS(СВЦЭМ!$E$39:$E$782,СВЦЭМ!$A$39:$A$782,$A185,СВЦЭМ!$B$39:$B$782,I$155)+'СЕТ СН'!$F$12</f>
        <v>190.00552959999999</v>
      </c>
      <c r="J185" s="36">
        <f>SUMIFS(СВЦЭМ!$E$39:$E$782,СВЦЭМ!$A$39:$A$782,$A185,СВЦЭМ!$B$39:$B$782,J$155)+'СЕТ СН'!$F$12</f>
        <v>180.10798020999999</v>
      </c>
      <c r="K185" s="36">
        <f>SUMIFS(СВЦЭМ!$E$39:$E$782,СВЦЭМ!$A$39:$A$782,$A185,СВЦЭМ!$B$39:$B$782,K$155)+'СЕТ СН'!$F$12</f>
        <v>171.37120229000001</v>
      </c>
      <c r="L185" s="36">
        <f>SUMIFS(СВЦЭМ!$E$39:$E$782,СВЦЭМ!$A$39:$A$782,$A185,СВЦЭМ!$B$39:$B$782,L$155)+'СЕТ СН'!$F$12</f>
        <v>167.39678065000001</v>
      </c>
      <c r="M185" s="36">
        <f>SUMIFS(СВЦЭМ!$E$39:$E$782,СВЦЭМ!$A$39:$A$782,$A185,СВЦЭМ!$B$39:$B$782,M$155)+'СЕТ СН'!$F$12</f>
        <v>163.55971388</v>
      </c>
      <c r="N185" s="36">
        <f>SUMIFS(СВЦЭМ!$E$39:$E$782,СВЦЭМ!$A$39:$A$782,$A185,СВЦЭМ!$B$39:$B$782,N$155)+'СЕТ СН'!$F$12</f>
        <v>168.88073075</v>
      </c>
      <c r="O185" s="36">
        <f>SUMIFS(СВЦЭМ!$E$39:$E$782,СВЦЭМ!$A$39:$A$782,$A185,СВЦЭМ!$B$39:$B$782,O$155)+'СЕТ СН'!$F$12</f>
        <v>167.15208876</v>
      </c>
      <c r="P185" s="36">
        <f>SUMIFS(СВЦЭМ!$E$39:$E$782,СВЦЭМ!$A$39:$A$782,$A185,СВЦЭМ!$B$39:$B$782,P$155)+'СЕТ СН'!$F$12</f>
        <v>168.00984516</v>
      </c>
      <c r="Q185" s="36">
        <f>SUMIFS(СВЦЭМ!$E$39:$E$782,СВЦЭМ!$A$39:$A$782,$A185,СВЦЭМ!$B$39:$B$782,Q$155)+'СЕТ СН'!$F$12</f>
        <v>168.70311161999999</v>
      </c>
      <c r="R185" s="36">
        <f>SUMIFS(СВЦЭМ!$E$39:$E$782,СВЦЭМ!$A$39:$A$782,$A185,СВЦЭМ!$B$39:$B$782,R$155)+'СЕТ СН'!$F$12</f>
        <v>167.42530980000001</v>
      </c>
      <c r="S185" s="36">
        <f>SUMIFS(СВЦЭМ!$E$39:$E$782,СВЦЭМ!$A$39:$A$782,$A185,СВЦЭМ!$B$39:$B$782,S$155)+'СЕТ СН'!$F$12</f>
        <v>165.84921249000001</v>
      </c>
      <c r="T185" s="36">
        <f>SUMIFS(СВЦЭМ!$E$39:$E$782,СВЦЭМ!$A$39:$A$782,$A185,СВЦЭМ!$B$39:$B$782,T$155)+'СЕТ СН'!$F$12</f>
        <v>165.61406982</v>
      </c>
      <c r="U185" s="36">
        <f>SUMIFS(СВЦЭМ!$E$39:$E$782,СВЦЭМ!$A$39:$A$782,$A185,СВЦЭМ!$B$39:$B$782,U$155)+'СЕТ СН'!$F$12</f>
        <v>166.58333196000001</v>
      </c>
      <c r="V185" s="36">
        <f>SUMIFS(СВЦЭМ!$E$39:$E$782,СВЦЭМ!$A$39:$A$782,$A185,СВЦЭМ!$B$39:$B$782,V$155)+'СЕТ СН'!$F$12</f>
        <v>169.62826541000001</v>
      </c>
      <c r="W185" s="36">
        <f>SUMIFS(СВЦЭМ!$E$39:$E$782,СВЦЭМ!$A$39:$A$782,$A185,СВЦЭМ!$B$39:$B$782,W$155)+'СЕТ СН'!$F$12</f>
        <v>165.74038865</v>
      </c>
      <c r="X185" s="36">
        <f>SUMIFS(СВЦЭМ!$E$39:$E$782,СВЦЭМ!$A$39:$A$782,$A185,СВЦЭМ!$B$39:$B$782,X$155)+'СЕТ СН'!$F$12</f>
        <v>170.93267194000001</v>
      </c>
      <c r="Y185" s="36">
        <f>SUMIFS(СВЦЭМ!$E$39:$E$782,СВЦЭМ!$A$39:$A$782,$A185,СВЦЭМ!$B$39:$B$782,Y$155)+'СЕТ СН'!$F$12</f>
        <v>181.30188594000001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01.06.2023</v>
      </c>
      <c r="B191" s="36">
        <f>SUMIFS(СВЦЭМ!$F$39:$F$782,СВЦЭМ!$A$39:$A$782,$A191,СВЦЭМ!$B$39:$B$782,B$190)+'СЕТ СН'!$F$12</f>
        <v>201.57291943000001</v>
      </c>
      <c r="C191" s="36">
        <f>SUMIFS(СВЦЭМ!$F$39:$F$782,СВЦЭМ!$A$39:$A$782,$A191,СВЦЭМ!$B$39:$B$782,C$190)+'СЕТ СН'!$F$12</f>
        <v>211.20337810000001</v>
      </c>
      <c r="D191" s="36">
        <f>SUMIFS(СВЦЭМ!$F$39:$F$782,СВЦЭМ!$A$39:$A$782,$A191,СВЦЭМ!$B$39:$B$782,D$190)+'СЕТ СН'!$F$12</f>
        <v>216.65856624</v>
      </c>
      <c r="E191" s="36">
        <f>SUMIFS(СВЦЭМ!$F$39:$F$782,СВЦЭМ!$A$39:$A$782,$A191,СВЦЭМ!$B$39:$B$782,E$190)+'СЕТ СН'!$F$12</f>
        <v>220.90146217</v>
      </c>
      <c r="F191" s="36">
        <f>SUMIFS(СВЦЭМ!$F$39:$F$782,СВЦЭМ!$A$39:$A$782,$A191,СВЦЭМ!$B$39:$B$782,F$190)+'СЕТ СН'!$F$12</f>
        <v>220.79469288000001</v>
      </c>
      <c r="G191" s="36">
        <f>SUMIFS(СВЦЭМ!$F$39:$F$782,СВЦЭМ!$A$39:$A$782,$A191,СВЦЭМ!$B$39:$B$782,G$190)+'СЕТ СН'!$F$12</f>
        <v>219.36460371999999</v>
      </c>
      <c r="H191" s="36">
        <f>SUMIFS(СВЦЭМ!$F$39:$F$782,СВЦЭМ!$A$39:$A$782,$A191,СВЦЭМ!$B$39:$B$782,H$190)+'СЕТ СН'!$F$12</f>
        <v>203.41907137999999</v>
      </c>
      <c r="I191" s="36">
        <f>SUMIFS(СВЦЭМ!$F$39:$F$782,СВЦЭМ!$A$39:$A$782,$A191,СВЦЭМ!$B$39:$B$782,I$190)+'СЕТ СН'!$F$12</f>
        <v>193.96243878000001</v>
      </c>
      <c r="J191" s="36">
        <f>SUMIFS(СВЦЭМ!$F$39:$F$782,СВЦЭМ!$A$39:$A$782,$A191,СВЦЭМ!$B$39:$B$782,J$190)+'СЕТ СН'!$F$12</f>
        <v>187.4049235</v>
      </c>
      <c r="K191" s="36">
        <f>SUMIFS(СВЦЭМ!$F$39:$F$782,СВЦЭМ!$A$39:$A$782,$A191,СВЦЭМ!$B$39:$B$782,K$190)+'СЕТ СН'!$F$12</f>
        <v>188.15664877</v>
      </c>
      <c r="L191" s="36">
        <f>SUMIFS(СВЦЭМ!$F$39:$F$782,СВЦЭМ!$A$39:$A$782,$A191,СВЦЭМ!$B$39:$B$782,L$190)+'СЕТ СН'!$F$12</f>
        <v>187.79999158999999</v>
      </c>
      <c r="M191" s="36">
        <f>SUMIFS(СВЦЭМ!$F$39:$F$782,СВЦЭМ!$A$39:$A$782,$A191,СВЦЭМ!$B$39:$B$782,M$190)+'СЕТ СН'!$F$12</f>
        <v>190.70949553</v>
      </c>
      <c r="N191" s="36">
        <f>SUMIFS(СВЦЭМ!$F$39:$F$782,СВЦЭМ!$A$39:$A$782,$A191,СВЦЭМ!$B$39:$B$782,N$190)+'СЕТ СН'!$F$12</f>
        <v>193.10743192999999</v>
      </c>
      <c r="O191" s="36">
        <f>SUMIFS(СВЦЭМ!$F$39:$F$782,СВЦЭМ!$A$39:$A$782,$A191,СВЦЭМ!$B$39:$B$782,O$190)+'СЕТ СН'!$F$12</f>
        <v>192.88655338999999</v>
      </c>
      <c r="P191" s="36">
        <f>SUMIFS(СВЦЭМ!$F$39:$F$782,СВЦЭМ!$A$39:$A$782,$A191,СВЦЭМ!$B$39:$B$782,P$190)+'СЕТ СН'!$F$12</f>
        <v>194.96715571999999</v>
      </c>
      <c r="Q191" s="36">
        <f>SUMIFS(СВЦЭМ!$F$39:$F$782,СВЦЭМ!$A$39:$A$782,$A191,СВЦЭМ!$B$39:$B$782,Q$190)+'СЕТ СН'!$F$12</f>
        <v>196.05078083000001</v>
      </c>
      <c r="R191" s="36">
        <f>SUMIFS(СВЦЭМ!$F$39:$F$782,СВЦЭМ!$A$39:$A$782,$A191,СВЦЭМ!$B$39:$B$782,R$190)+'СЕТ СН'!$F$12</f>
        <v>194.47531094999999</v>
      </c>
      <c r="S191" s="36">
        <f>SUMIFS(СВЦЭМ!$F$39:$F$782,СВЦЭМ!$A$39:$A$782,$A191,СВЦЭМ!$B$39:$B$782,S$190)+'СЕТ СН'!$F$12</f>
        <v>191.96426482000001</v>
      </c>
      <c r="T191" s="36">
        <f>SUMIFS(СВЦЭМ!$F$39:$F$782,СВЦЭМ!$A$39:$A$782,$A191,СВЦЭМ!$B$39:$B$782,T$190)+'СЕТ СН'!$F$12</f>
        <v>189.90608666</v>
      </c>
      <c r="U191" s="36">
        <f>SUMIFS(СВЦЭМ!$F$39:$F$782,СВЦЭМ!$A$39:$A$782,$A191,СВЦЭМ!$B$39:$B$782,U$190)+'СЕТ СН'!$F$12</f>
        <v>188.41864580000001</v>
      </c>
      <c r="V191" s="36">
        <f>SUMIFS(СВЦЭМ!$F$39:$F$782,СВЦЭМ!$A$39:$A$782,$A191,СВЦЭМ!$B$39:$B$782,V$190)+'СЕТ СН'!$F$12</f>
        <v>189.84794170999999</v>
      </c>
      <c r="W191" s="36">
        <f>SUMIFS(СВЦЭМ!$F$39:$F$782,СВЦЭМ!$A$39:$A$782,$A191,СВЦЭМ!$B$39:$B$782,W$190)+'СЕТ СН'!$F$12</f>
        <v>183.33632736000001</v>
      </c>
      <c r="X191" s="36">
        <f>SUMIFS(СВЦЭМ!$F$39:$F$782,СВЦЭМ!$A$39:$A$782,$A191,СВЦЭМ!$B$39:$B$782,X$190)+'СЕТ СН'!$F$12</f>
        <v>189.28359963</v>
      </c>
      <c r="Y191" s="36">
        <f>SUMIFS(СВЦЭМ!$F$39:$F$782,СВЦЭМ!$A$39:$A$782,$A191,СВЦЭМ!$B$39:$B$782,Y$190)+'СЕТ СН'!$F$12</f>
        <v>193.85430059000001</v>
      </c>
      <c r="AA191" s="45"/>
    </row>
    <row r="192" spans="1:27" ht="15.75" x14ac:dyDescent="0.2">
      <c r="A192" s="35">
        <f>A191+1</f>
        <v>45079</v>
      </c>
      <c r="B192" s="36">
        <f>SUMIFS(СВЦЭМ!$F$39:$F$782,СВЦЭМ!$A$39:$A$782,$A192,СВЦЭМ!$B$39:$B$782,B$190)+'СЕТ СН'!$F$12</f>
        <v>205.02875874</v>
      </c>
      <c r="C192" s="36">
        <f>SUMIFS(СВЦЭМ!$F$39:$F$782,СВЦЭМ!$A$39:$A$782,$A192,СВЦЭМ!$B$39:$B$782,C$190)+'СЕТ СН'!$F$12</f>
        <v>208.51568854000001</v>
      </c>
      <c r="D192" s="36">
        <f>SUMIFS(СВЦЭМ!$F$39:$F$782,СВЦЭМ!$A$39:$A$782,$A192,СВЦЭМ!$B$39:$B$782,D$190)+'СЕТ СН'!$F$12</f>
        <v>213.87578848999999</v>
      </c>
      <c r="E192" s="36">
        <f>SUMIFS(СВЦЭМ!$F$39:$F$782,СВЦЭМ!$A$39:$A$782,$A192,СВЦЭМ!$B$39:$B$782,E$190)+'СЕТ СН'!$F$12</f>
        <v>214.66624938000001</v>
      </c>
      <c r="F192" s="36">
        <f>SUMIFS(СВЦЭМ!$F$39:$F$782,СВЦЭМ!$A$39:$A$782,$A192,СВЦЭМ!$B$39:$B$782,F$190)+'СЕТ СН'!$F$12</f>
        <v>212.61399259999999</v>
      </c>
      <c r="G192" s="36">
        <f>SUMIFS(СВЦЭМ!$F$39:$F$782,СВЦЭМ!$A$39:$A$782,$A192,СВЦЭМ!$B$39:$B$782,G$190)+'СЕТ СН'!$F$12</f>
        <v>209.71427288000001</v>
      </c>
      <c r="H192" s="36">
        <f>SUMIFS(СВЦЭМ!$F$39:$F$782,СВЦЭМ!$A$39:$A$782,$A192,СВЦЭМ!$B$39:$B$782,H$190)+'СЕТ СН'!$F$12</f>
        <v>190.45093596000001</v>
      </c>
      <c r="I192" s="36">
        <f>SUMIFS(СВЦЭМ!$F$39:$F$782,СВЦЭМ!$A$39:$A$782,$A192,СВЦЭМ!$B$39:$B$782,I$190)+'СЕТ СН'!$F$12</f>
        <v>195.12738615000001</v>
      </c>
      <c r="J192" s="36">
        <f>SUMIFS(СВЦЭМ!$F$39:$F$782,СВЦЭМ!$A$39:$A$782,$A192,СВЦЭМ!$B$39:$B$782,J$190)+'СЕТ СН'!$F$12</f>
        <v>192.39027418000001</v>
      </c>
      <c r="K192" s="36">
        <f>SUMIFS(СВЦЭМ!$F$39:$F$782,СВЦЭМ!$A$39:$A$782,$A192,СВЦЭМ!$B$39:$B$782,K$190)+'СЕТ СН'!$F$12</f>
        <v>188.25150865000001</v>
      </c>
      <c r="L192" s="36">
        <f>SUMIFS(СВЦЭМ!$F$39:$F$782,СВЦЭМ!$A$39:$A$782,$A192,СВЦЭМ!$B$39:$B$782,L$190)+'СЕТ СН'!$F$12</f>
        <v>187.10612846000001</v>
      </c>
      <c r="M192" s="36">
        <f>SUMIFS(СВЦЭМ!$F$39:$F$782,СВЦЭМ!$A$39:$A$782,$A192,СВЦЭМ!$B$39:$B$782,M$190)+'СЕТ СН'!$F$12</f>
        <v>189.65342704</v>
      </c>
      <c r="N192" s="36">
        <f>SUMIFS(СВЦЭМ!$F$39:$F$782,СВЦЭМ!$A$39:$A$782,$A192,СВЦЭМ!$B$39:$B$782,N$190)+'СЕТ СН'!$F$12</f>
        <v>194.16358579999999</v>
      </c>
      <c r="O192" s="36">
        <f>SUMIFS(СВЦЭМ!$F$39:$F$782,СВЦЭМ!$A$39:$A$782,$A192,СВЦЭМ!$B$39:$B$782,O$190)+'СЕТ СН'!$F$12</f>
        <v>193.83072870999999</v>
      </c>
      <c r="P192" s="36">
        <f>SUMIFS(СВЦЭМ!$F$39:$F$782,СВЦЭМ!$A$39:$A$782,$A192,СВЦЭМ!$B$39:$B$782,P$190)+'СЕТ СН'!$F$12</f>
        <v>194.21690552000001</v>
      </c>
      <c r="Q192" s="36">
        <f>SUMIFS(СВЦЭМ!$F$39:$F$782,СВЦЭМ!$A$39:$A$782,$A192,СВЦЭМ!$B$39:$B$782,Q$190)+'СЕТ СН'!$F$12</f>
        <v>195.87259040999999</v>
      </c>
      <c r="R192" s="36">
        <f>SUMIFS(СВЦЭМ!$F$39:$F$782,СВЦЭМ!$A$39:$A$782,$A192,СВЦЭМ!$B$39:$B$782,R$190)+'СЕТ СН'!$F$12</f>
        <v>194.08185472</v>
      </c>
      <c r="S192" s="36">
        <f>SUMIFS(СВЦЭМ!$F$39:$F$782,СВЦЭМ!$A$39:$A$782,$A192,СВЦЭМ!$B$39:$B$782,S$190)+'СЕТ СН'!$F$12</f>
        <v>192.67175936999999</v>
      </c>
      <c r="T192" s="36">
        <f>SUMIFS(СВЦЭМ!$F$39:$F$782,СВЦЭМ!$A$39:$A$782,$A192,СВЦЭМ!$B$39:$B$782,T$190)+'СЕТ СН'!$F$12</f>
        <v>190.72012516999999</v>
      </c>
      <c r="U192" s="36">
        <f>SUMIFS(СВЦЭМ!$F$39:$F$782,СВЦЭМ!$A$39:$A$782,$A192,СВЦЭМ!$B$39:$B$782,U$190)+'СЕТ СН'!$F$12</f>
        <v>184.24948244000001</v>
      </c>
      <c r="V192" s="36">
        <f>SUMIFS(СВЦЭМ!$F$39:$F$782,СВЦЭМ!$A$39:$A$782,$A192,СВЦЭМ!$B$39:$B$782,V$190)+'СЕТ СН'!$F$12</f>
        <v>180.79081676000001</v>
      </c>
      <c r="W192" s="36">
        <f>SUMIFS(СВЦЭМ!$F$39:$F$782,СВЦЭМ!$A$39:$A$782,$A192,СВЦЭМ!$B$39:$B$782,W$190)+'СЕТ СН'!$F$12</f>
        <v>181.96746497000001</v>
      </c>
      <c r="X192" s="36">
        <f>SUMIFS(СВЦЭМ!$F$39:$F$782,СВЦЭМ!$A$39:$A$782,$A192,СВЦЭМ!$B$39:$B$782,X$190)+'СЕТ СН'!$F$12</f>
        <v>186.94383568999999</v>
      </c>
      <c r="Y192" s="36">
        <f>SUMIFS(СВЦЭМ!$F$39:$F$782,СВЦЭМ!$A$39:$A$782,$A192,СВЦЭМ!$B$39:$B$782,Y$190)+'СЕТ СН'!$F$12</f>
        <v>192.12165340999999</v>
      </c>
    </row>
    <row r="193" spans="1:25" ht="15.75" x14ac:dyDescent="0.2">
      <c r="A193" s="35">
        <f t="shared" ref="A193:A220" si="5">A192+1</f>
        <v>45080</v>
      </c>
      <c r="B193" s="36">
        <f>SUMIFS(СВЦЭМ!$F$39:$F$782,СВЦЭМ!$A$39:$A$782,$A193,СВЦЭМ!$B$39:$B$782,B$190)+'СЕТ СН'!$F$12</f>
        <v>196.43258660000001</v>
      </c>
      <c r="C193" s="36">
        <f>SUMIFS(СВЦЭМ!$F$39:$F$782,СВЦЭМ!$A$39:$A$782,$A193,СВЦЭМ!$B$39:$B$782,C$190)+'СЕТ СН'!$F$12</f>
        <v>201.86586499000001</v>
      </c>
      <c r="D193" s="36">
        <f>SUMIFS(СВЦЭМ!$F$39:$F$782,СВЦЭМ!$A$39:$A$782,$A193,СВЦЭМ!$B$39:$B$782,D$190)+'СЕТ СН'!$F$12</f>
        <v>214.10984918</v>
      </c>
      <c r="E193" s="36">
        <f>SUMIFS(СВЦЭМ!$F$39:$F$782,СВЦЭМ!$A$39:$A$782,$A193,СВЦЭМ!$B$39:$B$782,E$190)+'СЕТ СН'!$F$12</f>
        <v>222.41545117000001</v>
      </c>
      <c r="F193" s="36">
        <f>SUMIFS(СВЦЭМ!$F$39:$F$782,СВЦЭМ!$A$39:$A$782,$A193,СВЦЭМ!$B$39:$B$782,F$190)+'СЕТ СН'!$F$12</f>
        <v>216.87087991999999</v>
      </c>
      <c r="G193" s="36">
        <f>SUMIFS(СВЦЭМ!$F$39:$F$782,СВЦЭМ!$A$39:$A$782,$A193,СВЦЭМ!$B$39:$B$782,G$190)+'СЕТ СН'!$F$12</f>
        <v>217.86422332000001</v>
      </c>
      <c r="H193" s="36">
        <f>SUMIFS(СВЦЭМ!$F$39:$F$782,СВЦЭМ!$A$39:$A$782,$A193,СВЦЭМ!$B$39:$B$782,H$190)+'СЕТ СН'!$F$12</f>
        <v>207.28848879</v>
      </c>
      <c r="I193" s="36">
        <f>SUMIFS(СВЦЭМ!$F$39:$F$782,СВЦЭМ!$A$39:$A$782,$A193,СВЦЭМ!$B$39:$B$782,I$190)+'СЕТ СН'!$F$12</f>
        <v>194.37488755999999</v>
      </c>
      <c r="J193" s="36">
        <f>SUMIFS(СВЦЭМ!$F$39:$F$782,СВЦЭМ!$A$39:$A$782,$A193,СВЦЭМ!$B$39:$B$782,J$190)+'СЕТ СН'!$F$12</f>
        <v>182.22234997999999</v>
      </c>
      <c r="K193" s="36">
        <f>SUMIFS(СВЦЭМ!$F$39:$F$782,СВЦЭМ!$A$39:$A$782,$A193,СВЦЭМ!$B$39:$B$782,K$190)+'СЕТ СН'!$F$12</f>
        <v>175.45415775000001</v>
      </c>
      <c r="L193" s="36">
        <f>SUMIFS(СВЦЭМ!$F$39:$F$782,СВЦЭМ!$A$39:$A$782,$A193,СВЦЭМ!$B$39:$B$782,L$190)+'СЕТ СН'!$F$12</f>
        <v>174.27855658999999</v>
      </c>
      <c r="M193" s="36">
        <f>SUMIFS(СВЦЭМ!$F$39:$F$782,СВЦЭМ!$A$39:$A$782,$A193,СВЦЭМ!$B$39:$B$782,M$190)+'СЕТ СН'!$F$12</f>
        <v>175.65667144</v>
      </c>
      <c r="N193" s="36">
        <f>SUMIFS(СВЦЭМ!$F$39:$F$782,СВЦЭМ!$A$39:$A$782,$A193,СВЦЭМ!$B$39:$B$782,N$190)+'СЕТ СН'!$F$12</f>
        <v>177.92345008999999</v>
      </c>
      <c r="O193" s="36">
        <f>SUMIFS(СВЦЭМ!$F$39:$F$782,СВЦЭМ!$A$39:$A$782,$A193,СВЦЭМ!$B$39:$B$782,O$190)+'СЕТ СН'!$F$12</f>
        <v>178.44619834</v>
      </c>
      <c r="P193" s="36">
        <f>SUMIFS(СВЦЭМ!$F$39:$F$782,СВЦЭМ!$A$39:$A$782,$A193,СВЦЭМ!$B$39:$B$782,P$190)+'СЕТ СН'!$F$12</f>
        <v>180.17716573999999</v>
      </c>
      <c r="Q193" s="36">
        <f>SUMIFS(СВЦЭМ!$F$39:$F$782,СВЦЭМ!$A$39:$A$782,$A193,СВЦЭМ!$B$39:$B$782,Q$190)+'СЕТ СН'!$F$12</f>
        <v>183.56207617999999</v>
      </c>
      <c r="R193" s="36">
        <f>SUMIFS(СВЦЭМ!$F$39:$F$782,СВЦЭМ!$A$39:$A$782,$A193,СВЦЭМ!$B$39:$B$782,R$190)+'СЕТ СН'!$F$12</f>
        <v>182.5694919</v>
      </c>
      <c r="S193" s="36">
        <f>SUMIFS(СВЦЭМ!$F$39:$F$782,СВЦЭМ!$A$39:$A$782,$A193,СВЦЭМ!$B$39:$B$782,S$190)+'СЕТ СН'!$F$12</f>
        <v>180.55821601</v>
      </c>
      <c r="T193" s="36">
        <f>SUMIFS(СВЦЭМ!$F$39:$F$782,СВЦЭМ!$A$39:$A$782,$A193,СВЦЭМ!$B$39:$B$782,T$190)+'СЕТ СН'!$F$12</f>
        <v>179.11532622999999</v>
      </c>
      <c r="U193" s="36">
        <f>SUMIFS(СВЦЭМ!$F$39:$F$782,СВЦЭМ!$A$39:$A$782,$A193,СВЦЭМ!$B$39:$B$782,U$190)+'СЕТ СН'!$F$12</f>
        <v>177.73368704999999</v>
      </c>
      <c r="V193" s="36">
        <f>SUMIFS(СВЦЭМ!$F$39:$F$782,СВЦЭМ!$A$39:$A$782,$A193,СВЦЭМ!$B$39:$B$782,V$190)+'СЕТ СН'!$F$12</f>
        <v>175.99738647000001</v>
      </c>
      <c r="W193" s="36">
        <f>SUMIFS(СВЦЭМ!$F$39:$F$782,СВЦЭМ!$A$39:$A$782,$A193,СВЦЭМ!$B$39:$B$782,W$190)+'СЕТ СН'!$F$12</f>
        <v>172.64363180000001</v>
      </c>
      <c r="X193" s="36">
        <f>SUMIFS(СВЦЭМ!$F$39:$F$782,СВЦЭМ!$A$39:$A$782,$A193,СВЦЭМ!$B$39:$B$782,X$190)+'СЕТ СН'!$F$12</f>
        <v>176.85128435999999</v>
      </c>
      <c r="Y193" s="36">
        <f>SUMIFS(СВЦЭМ!$F$39:$F$782,СВЦЭМ!$A$39:$A$782,$A193,СВЦЭМ!$B$39:$B$782,Y$190)+'СЕТ СН'!$F$12</f>
        <v>186.78720405999999</v>
      </c>
    </row>
    <row r="194" spans="1:25" ht="15.75" x14ac:dyDescent="0.2">
      <c r="A194" s="35">
        <f t="shared" si="5"/>
        <v>45081</v>
      </c>
      <c r="B194" s="36">
        <f>SUMIFS(СВЦЭМ!$F$39:$F$782,СВЦЭМ!$A$39:$A$782,$A194,СВЦЭМ!$B$39:$B$782,B$190)+'СЕТ СН'!$F$12</f>
        <v>199.24348588000001</v>
      </c>
      <c r="C194" s="36">
        <f>SUMIFS(СВЦЭМ!$F$39:$F$782,СВЦЭМ!$A$39:$A$782,$A194,СВЦЭМ!$B$39:$B$782,C$190)+'СЕТ СН'!$F$12</f>
        <v>208.55910269</v>
      </c>
      <c r="D194" s="36">
        <f>SUMIFS(СВЦЭМ!$F$39:$F$782,СВЦЭМ!$A$39:$A$782,$A194,СВЦЭМ!$B$39:$B$782,D$190)+'СЕТ СН'!$F$12</f>
        <v>219.21297594999999</v>
      </c>
      <c r="E194" s="36">
        <f>SUMIFS(СВЦЭМ!$F$39:$F$782,СВЦЭМ!$A$39:$A$782,$A194,СВЦЭМ!$B$39:$B$782,E$190)+'СЕТ СН'!$F$12</f>
        <v>222.04974408000001</v>
      </c>
      <c r="F194" s="36">
        <f>SUMIFS(СВЦЭМ!$F$39:$F$782,СВЦЭМ!$A$39:$A$782,$A194,СВЦЭМ!$B$39:$B$782,F$190)+'СЕТ СН'!$F$12</f>
        <v>223.78525619999999</v>
      </c>
      <c r="G194" s="36">
        <f>SUMIFS(СВЦЭМ!$F$39:$F$782,СВЦЭМ!$A$39:$A$782,$A194,СВЦЭМ!$B$39:$B$782,G$190)+'СЕТ СН'!$F$12</f>
        <v>221.07814812000001</v>
      </c>
      <c r="H194" s="36">
        <f>SUMIFS(СВЦЭМ!$F$39:$F$782,СВЦЭМ!$A$39:$A$782,$A194,СВЦЭМ!$B$39:$B$782,H$190)+'СЕТ СН'!$F$12</f>
        <v>207.43746259</v>
      </c>
      <c r="I194" s="36">
        <f>SUMIFS(СВЦЭМ!$F$39:$F$782,СВЦЭМ!$A$39:$A$782,$A194,СВЦЭМ!$B$39:$B$782,I$190)+'СЕТ СН'!$F$12</f>
        <v>196.19991472999999</v>
      </c>
      <c r="J194" s="36">
        <f>SUMIFS(СВЦЭМ!$F$39:$F$782,СВЦЭМ!$A$39:$A$782,$A194,СВЦЭМ!$B$39:$B$782,J$190)+'СЕТ СН'!$F$12</f>
        <v>183.46930757000001</v>
      </c>
      <c r="K194" s="36">
        <f>SUMIFS(СВЦЭМ!$F$39:$F$782,СВЦЭМ!$A$39:$A$782,$A194,СВЦЭМ!$B$39:$B$782,K$190)+'СЕТ СН'!$F$12</f>
        <v>178.91218420999999</v>
      </c>
      <c r="L194" s="36">
        <f>SUMIFS(СВЦЭМ!$F$39:$F$782,СВЦЭМ!$A$39:$A$782,$A194,СВЦЭМ!$B$39:$B$782,L$190)+'СЕТ СН'!$F$12</f>
        <v>176.71571997000001</v>
      </c>
      <c r="M194" s="36">
        <f>SUMIFS(СВЦЭМ!$F$39:$F$782,СВЦЭМ!$A$39:$A$782,$A194,СВЦЭМ!$B$39:$B$782,M$190)+'СЕТ СН'!$F$12</f>
        <v>178.12461383999999</v>
      </c>
      <c r="N194" s="36">
        <f>SUMIFS(СВЦЭМ!$F$39:$F$782,СВЦЭМ!$A$39:$A$782,$A194,СВЦЭМ!$B$39:$B$782,N$190)+'СЕТ СН'!$F$12</f>
        <v>183.40745652999999</v>
      </c>
      <c r="O194" s="36">
        <f>SUMIFS(СВЦЭМ!$F$39:$F$782,СВЦЭМ!$A$39:$A$782,$A194,СВЦЭМ!$B$39:$B$782,O$190)+'СЕТ СН'!$F$12</f>
        <v>184.47934298000001</v>
      </c>
      <c r="P194" s="36">
        <f>SUMIFS(СВЦЭМ!$F$39:$F$782,СВЦЭМ!$A$39:$A$782,$A194,СВЦЭМ!$B$39:$B$782,P$190)+'СЕТ СН'!$F$12</f>
        <v>184.51387665999999</v>
      </c>
      <c r="Q194" s="36">
        <f>SUMIFS(СВЦЭМ!$F$39:$F$782,СВЦЭМ!$A$39:$A$782,$A194,СВЦЭМ!$B$39:$B$782,Q$190)+'СЕТ СН'!$F$12</f>
        <v>186.96252053000001</v>
      </c>
      <c r="R194" s="36">
        <f>SUMIFS(СВЦЭМ!$F$39:$F$782,СВЦЭМ!$A$39:$A$782,$A194,СВЦЭМ!$B$39:$B$782,R$190)+'СЕТ СН'!$F$12</f>
        <v>185.98330708</v>
      </c>
      <c r="S194" s="36">
        <f>SUMIFS(СВЦЭМ!$F$39:$F$782,СВЦЭМ!$A$39:$A$782,$A194,СВЦЭМ!$B$39:$B$782,S$190)+'СЕТ СН'!$F$12</f>
        <v>183.60085136000001</v>
      </c>
      <c r="T194" s="36">
        <f>SUMIFS(СВЦЭМ!$F$39:$F$782,СВЦЭМ!$A$39:$A$782,$A194,СВЦЭМ!$B$39:$B$782,T$190)+'СЕТ СН'!$F$12</f>
        <v>182.72725170000001</v>
      </c>
      <c r="U194" s="36">
        <f>SUMIFS(СВЦЭМ!$F$39:$F$782,СВЦЭМ!$A$39:$A$782,$A194,СВЦЭМ!$B$39:$B$782,U$190)+'СЕТ СН'!$F$12</f>
        <v>174.79833324000001</v>
      </c>
      <c r="V194" s="36">
        <f>SUMIFS(СВЦЭМ!$F$39:$F$782,СВЦЭМ!$A$39:$A$782,$A194,СВЦЭМ!$B$39:$B$782,V$190)+'СЕТ СН'!$F$12</f>
        <v>170.07347788000001</v>
      </c>
      <c r="W194" s="36">
        <f>SUMIFS(СВЦЭМ!$F$39:$F$782,СВЦЭМ!$A$39:$A$782,$A194,СВЦЭМ!$B$39:$B$782,W$190)+'СЕТ СН'!$F$12</f>
        <v>171.60767916</v>
      </c>
      <c r="X194" s="36">
        <f>SUMIFS(СВЦЭМ!$F$39:$F$782,СВЦЭМ!$A$39:$A$782,$A194,СВЦЭМ!$B$39:$B$782,X$190)+'СЕТ СН'!$F$12</f>
        <v>180.12043299999999</v>
      </c>
      <c r="Y194" s="36">
        <f>SUMIFS(СВЦЭМ!$F$39:$F$782,СВЦЭМ!$A$39:$A$782,$A194,СВЦЭМ!$B$39:$B$782,Y$190)+'СЕТ СН'!$F$12</f>
        <v>189.06991257000001</v>
      </c>
    </row>
    <row r="195" spans="1:25" ht="15.75" x14ac:dyDescent="0.2">
      <c r="A195" s="35">
        <f t="shared" si="5"/>
        <v>45082</v>
      </c>
      <c r="B195" s="36">
        <f>SUMIFS(СВЦЭМ!$F$39:$F$782,СВЦЭМ!$A$39:$A$782,$A195,СВЦЭМ!$B$39:$B$782,B$190)+'СЕТ СН'!$F$12</f>
        <v>195.86475379999999</v>
      </c>
      <c r="C195" s="36">
        <f>SUMIFS(СВЦЭМ!$F$39:$F$782,СВЦЭМ!$A$39:$A$782,$A195,СВЦЭМ!$B$39:$B$782,C$190)+'СЕТ СН'!$F$12</f>
        <v>200.48574255</v>
      </c>
      <c r="D195" s="36">
        <f>SUMIFS(СВЦЭМ!$F$39:$F$782,СВЦЭМ!$A$39:$A$782,$A195,СВЦЭМ!$B$39:$B$782,D$190)+'СЕТ СН'!$F$12</f>
        <v>206.43282192999999</v>
      </c>
      <c r="E195" s="36">
        <f>SUMIFS(СВЦЭМ!$F$39:$F$782,СВЦЭМ!$A$39:$A$782,$A195,СВЦЭМ!$B$39:$B$782,E$190)+'СЕТ СН'!$F$12</f>
        <v>204.36131811000001</v>
      </c>
      <c r="F195" s="36">
        <f>SUMIFS(СВЦЭМ!$F$39:$F$782,СВЦЭМ!$A$39:$A$782,$A195,СВЦЭМ!$B$39:$B$782,F$190)+'СЕТ СН'!$F$12</f>
        <v>203.34697283</v>
      </c>
      <c r="G195" s="36">
        <f>SUMIFS(СВЦЭМ!$F$39:$F$782,СВЦЭМ!$A$39:$A$782,$A195,СВЦЭМ!$B$39:$B$782,G$190)+'СЕТ СН'!$F$12</f>
        <v>202.36739066000001</v>
      </c>
      <c r="H195" s="36">
        <f>SUMIFS(СВЦЭМ!$F$39:$F$782,СВЦЭМ!$A$39:$A$782,$A195,СВЦЭМ!$B$39:$B$782,H$190)+'СЕТ СН'!$F$12</f>
        <v>198.24188672</v>
      </c>
      <c r="I195" s="36">
        <f>SUMIFS(СВЦЭМ!$F$39:$F$782,СВЦЭМ!$A$39:$A$782,$A195,СВЦЭМ!$B$39:$B$782,I$190)+'СЕТ СН'!$F$12</f>
        <v>190.94235512</v>
      </c>
      <c r="J195" s="36">
        <f>SUMIFS(СВЦЭМ!$F$39:$F$782,СВЦЭМ!$A$39:$A$782,$A195,СВЦЭМ!$B$39:$B$782,J$190)+'СЕТ СН'!$F$12</f>
        <v>194.87156880000001</v>
      </c>
      <c r="K195" s="36">
        <f>SUMIFS(СВЦЭМ!$F$39:$F$782,СВЦЭМ!$A$39:$A$782,$A195,СВЦЭМ!$B$39:$B$782,K$190)+'СЕТ СН'!$F$12</f>
        <v>181.93646115000001</v>
      </c>
      <c r="L195" s="36">
        <f>SUMIFS(СВЦЭМ!$F$39:$F$782,СВЦЭМ!$A$39:$A$782,$A195,СВЦЭМ!$B$39:$B$782,L$190)+'СЕТ СН'!$F$12</f>
        <v>180.06351848</v>
      </c>
      <c r="M195" s="36">
        <f>SUMIFS(СВЦЭМ!$F$39:$F$782,СВЦЭМ!$A$39:$A$782,$A195,СВЦЭМ!$B$39:$B$782,M$190)+'СЕТ СН'!$F$12</f>
        <v>181.71197346</v>
      </c>
      <c r="N195" s="36">
        <f>SUMIFS(СВЦЭМ!$F$39:$F$782,СВЦЭМ!$A$39:$A$782,$A195,СВЦЭМ!$B$39:$B$782,N$190)+'СЕТ СН'!$F$12</f>
        <v>187.11573543</v>
      </c>
      <c r="O195" s="36">
        <f>SUMIFS(СВЦЭМ!$F$39:$F$782,СВЦЭМ!$A$39:$A$782,$A195,СВЦЭМ!$B$39:$B$782,O$190)+'СЕТ СН'!$F$12</f>
        <v>187.97782831000001</v>
      </c>
      <c r="P195" s="36">
        <f>SUMIFS(СВЦЭМ!$F$39:$F$782,СВЦЭМ!$A$39:$A$782,$A195,СВЦЭМ!$B$39:$B$782,P$190)+'СЕТ СН'!$F$12</f>
        <v>189.90060896</v>
      </c>
      <c r="Q195" s="36">
        <f>SUMIFS(СВЦЭМ!$F$39:$F$782,СВЦЭМ!$A$39:$A$782,$A195,СВЦЭМ!$B$39:$B$782,Q$190)+'СЕТ СН'!$F$12</f>
        <v>191.5410765</v>
      </c>
      <c r="R195" s="36">
        <f>SUMIFS(СВЦЭМ!$F$39:$F$782,СВЦЭМ!$A$39:$A$782,$A195,СВЦЭМ!$B$39:$B$782,R$190)+'СЕТ СН'!$F$12</f>
        <v>194.22154197</v>
      </c>
      <c r="S195" s="36">
        <f>SUMIFS(СВЦЭМ!$F$39:$F$782,СВЦЭМ!$A$39:$A$782,$A195,СВЦЭМ!$B$39:$B$782,S$190)+'СЕТ СН'!$F$12</f>
        <v>193.74452782</v>
      </c>
      <c r="T195" s="36">
        <f>SUMIFS(СВЦЭМ!$F$39:$F$782,СВЦЭМ!$A$39:$A$782,$A195,СВЦЭМ!$B$39:$B$782,T$190)+'СЕТ СН'!$F$12</f>
        <v>190.47915853000001</v>
      </c>
      <c r="U195" s="36">
        <f>SUMIFS(СВЦЭМ!$F$39:$F$782,СВЦЭМ!$A$39:$A$782,$A195,СВЦЭМ!$B$39:$B$782,U$190)+'СЕТ СН'!$F$12</f>
        <v>186.18776119</v>
      </c>
      <c r="V195" s="36">
        <f>SUMIFS(СВЦЭМ!$F$39:$F$782,СВЦЭМ!$A$39:$A$782,$A195,СВЦЭМ!$B$39:$B$782,V$190)+'СЕТ СН'!$F$12</f>
        <v>177.93364854000001</v>
      </c>
      <c r="W195" s="36">
        <f>SUMIFS(СВЦЭМ!$F$39:$F$782,СВЦЭМ!$A$39:$A$782,$A195,СВЦЭМ!$B$39:$B$782,W$190)+'СЕТ СН'!$F$12</f>
        <v>187.25753678000001</v>
      </c>
      <c r="X195" s="36">
        <f>SUMIFS(СВЦЭМ!$F$39:$F$782,СВЦЭМ!$A$39:$A$782,$A195,СВЦЭМ!$B$39:$B$782,X$190)+'СЕТ СН'!$F$12</f>
        <v>193.62807853999999</v>
      </c>
      <c r="Y195" s="36">
        <f>SUMIFS(СВЦЭМ!$F$39:$F$782,СВЦЭМ!$A$39:$A$782,$A195,СВЦЭМ!$B$39:$B$782,Y$190)+'СЕТ СН'!$F$12</f>
        <v>203.12358886000001</v>
      </c>
    </row>
    <row r="196" spans="1:25" ht="15.75" x14ac:dyDescent="0.2">
      <c r="A196" s="35">
        <f t="shared" si="5"/>
        <v>45083</v>
      </c>
      <c r="B196" s="36">
        <f>SUMIFS(СВЦЭМ!$F$39:$F$782,СВЦЭМ!$A$39:$A$782,$A196,СВЦЭМ!$B$39:$B$782,B$190)+'СЕТ СН'!$F$12</f>
        <v>201.04659126999999</v>
      </c>
      <c r="C196" s="36">
        <f>SUMIFS(СВЦЭМ!$F$39:$F$782,СВЦЭМ!$A$39:$A$782,$A196,СВЦЭМ!$B$39:$B$782,C$190)+'СЕТ СН'!$F$12</f>
        <v>212.45829881</v>
      </c>
      <c r="D196" s="36">
        <f>SUMIFS(СВЦЭМ!$F$39:$F$782,СВЦЭМ!$A$39:$A$782,$A196,СВЦЭМ!$B$39:$B$782,D$190)+'СЕТ СН'!$F$12</f>
        <v>225.75589812000001</v>
      </c>
      <c r="E196" s="36">
        <f>SUMIFS(СВЦЭМ!$F$39:$F$782,СВЦЭМ!$A$39:$A$782,$A196,СВЦЭМ!$B$39:$B$782,E$190)+'СЕТ СН'!$F$12</f>
        <v>225.28944215999999</v>
      </c>
      <c r="F196" s="36">
        <f>SUMIFS(СВЦЭМ!$F$39:$F$782,СВЦЭМ!$A$39:$A$782,$A196,СВЦЭМ!$B$39:$B$782,F$190)+'СЕТ СН'!$F$12</f>
        <v>224.59814145000001</v>
      </c>
      <c r="G196" s="36">
        <f>SUMIFS(СВЦЭМ!$F$39:$F$782,СВЦЭМ!$A$39:$A$782,$A196,СВЦЭМ!$B$39:$B$782,G$190)+'СЕТ СН'!$F$12</f>
        <v>213.63286453000001</v>
      </c>
      <c r="H196" s="36">
        <f>SUMIFS(СВЦЭМ!$F$39:$F$782,СВЦЭМ!$A$39:$A$782,$A196,СВЦЭМ!$B$39:$B$782,H$190)+'СЕТ СН'!$F$12</f>
        <v>196.0529038</v>
      </c>
      <c r="I196" s="36">
        <f>SUMIFS(СВЦЭМ!$F$39:$F$782,СВЦЭМ!$A$39:$A$782,$A196,СВЦЭМ!$B$39:$B$782,I$190)+'СЕТ СН'!$F$12</f>
        <v>188.05941795000001</v>
      </c>
      <c r="J196" s="36">
        <f>SUMIFS(СВЦЭМ!$F$39:$F$782,СВЦЭМ!$A$39:$A$782,$A196,СВЦЭМ!$B$39:$B$782,J$190)+'СЕТ СН'!$F$12</f>
        <v>178.11444513000001</v>
      </c>
      <c r="K196" s="36">
        <f>SUMIFS(СВЦЭМ!$F$39:$F$782,СВЦЭМ!$A$39:$A$782,$A196,СВЦЭМ!$B$39:$B$782,K$190)+'СЕТ СН'!$F$12</f>
        <v>172.29209391000001</v>
      </c>
      <c r="L196" s="36">
        <f>SUMIFS(СВЦЭМ!$F$39:$F$782,СВЦЭМ!$A$39:$A$782,$A196,СВЦЭМ!$B$39:$B$782,L$190)+'СЕТ СН'!$F$12</f>
        <v>173.07278346000001</v>
      </c>
      <c r="M196" s="36">
        <f>SUMIFS(СВЦЭМ!$F$39:$F$782,СВЦЭМ!$A$39:$A$782,$A196,СВЦЭМ!$B$39:$B$782,M$190)+'СЕТ СН'!$F$12</f>
        <v>172.77895534000001</v>
      </c>
      <c r="N196" s="36">
        <f>SUMIFS(СВЦЭМ!$F$39:$F$782,СВЦЭМ!$A$39:$A$782,$A196,СВЦЭМ!$B$39:$B$782,N$190)+'СЕТ СН'!$F$12</f>
        <v>176.38336140000001</v>
      </c>
      <c r="O196" s="36">
        <f>SUMIFS(СВЦЭМ!$F$39:$F$782,СВЦЭМ!$A$39:$A$782,$A196,СВЦЭМ!$B$39:$B$782,O$190)+'СЕТ СН'!$F$12</f>
        <v>176.19895489000001</v>
      </c>
      <c r="P196" s="36">
        <f>SUMIFS(СВЦЭМ!$F$39:$F$782,СВЦЭМ!$A$39:$A$782,$A196,СВЦЭМ!$B$39:$B$782,P$190)+'СЕТ СН'!$F$12</f>
        <v>178.36339100999999</v>
      </c>
      <c r="Q196" s="36">
        <f>SUMIFS(СВЦЭМ!$F$39:$F$782,СВЦЭМ!$A$39:$A$782,$A196,СВЦЭМ!$B$39:$B$782,Q$190)+'СЕТ СН'!$F$12</f>
        <v>180.23042638999999</v>
      </c>
      <c r="R196" s="36">
        <f>SUMIFS(СВЦЭМ!$F$39:$F$782,СВЦЭМ!$A$39:$A$782,$A196,СВЦЭМ!$B$39:$B$782,R$190)+'СЕТ СН'!$F$12</f>
        <v>179.52476763000001</v>
      </c>
      <c r="S196" s="36">
        <f>SUMIFS(СВЦЭМ!$F$39:$F$782,СВЦЭМ!$A$39:$A$782,$A196,СВЦЭМ!$B$39:$B$782,S$190)+'СЕТ СН'!$F$12</f>
        <v>177.17638542</v>
      </c>
      <c r="T196" s="36">
        <f>SUMIFS(СВЦЭМ!$F$39:$F$782,СВЦЭМ!$A$39:$A$782,$A196,СВЦЭМ!$B$39:$B$782,T$190)+'СЕТ СН'!$F$12</f>
        <v>180.35546686999999</v>
      </c>
      <c r="U196" s="36">
        <f>SUMIFS(СВЦЭМ!$F$39:$F$782,СВЦЭМ!$A$39:$A$782,$A196,СВЦЭМ!$B$39:$B$782,U$190)+'СЕТ СН'!$F$12</f>
        <v>174.19779432999999</v>
      </c>
      <c r="V196" s="36">
        <f>SUMIFS(СВЦЭМ!$F$39:$F$782,СВЦЭМ!$A$39:$A$782,$A196,СВЦЭМ!$B$39:$B$782,V$190)+'СЕТ СН'!$F$12</f>
        <v>171.72445499</v>
      </c>
      <c r="W196" s="36">
        <f>SUMIFS(СВЦЭМ!$F$39:$F$782,СВЦЭМ!$A$39:$A$782,$A196,СВЦЭМ!$B$39:$B$782,W$190)+'СЕТ СН'!$F$12</f>
        <v>173.64015574999999</v>
      </c>
      <c r="X196" s="36">
        <f>SUMIFS(СВЦЭМ!$F$39:$F$782,СВЦЭМ!$A$39:$A$782,$A196,СВЦЭМ!$B$39:$B$782,X$190)+'СЕТ СН'!$F$12</f>
        <v>177.19196982</v>
      </c>
      <c r="Y196" s="36">
        <f>SUMIFS(СВЦЭМ!$F$39:$F$782,СВЦЭМ!$A$39:$A$782,$A196,СВЦЭМ!$B$39:$B$782,Y$190)+'СЕТ СН'!$F$12</f>
        <v>187.41310028999999</v>
      </c>
    </row>
    <row r="197" spans="1:25" ht="15.75" x14ac:dyDescent="0.2">
      <c r="A197" s="35">
        <f t="shared" si="5"/>
        <v>45084</v>
      </c>
      <c r="B197" s="36">
        <f>SUMIFS(СВЦЭМ!$F$39:$F$782,СВЦЭМ!$A$39:$A$782,$A197,СВЦЭМ!$B$39:$B$782,B$190)+'СЕТ СН'!$F$12</f>
        <v>205.37579174999999</v>
      </c>
      <c r="C197" s="36">
        <f>SUMIFS(СВЦЭМ!$F$39:$F$782,СВЦЭМ!$A$39:$A$782,$A197,СВЦЭМ!$B$39:$B$782,C$190)+'СЕТ СН'!$F$12</f>
        <v>197.18732915000001</v>
      </c>
      <c r="D197" s="36">
        <f>SUMIFS(СВЦЭМ!$F$39:$F$782,СВЦЭМ!$A$39:$A$782,$A197,СВЦЭМ!$B$39:$B$782,D$190)+'СЕТ СН'!$F$12</f>
        <v>220.21795642000001</v>
      </c>
      <c r="E197" s="36">
        <f>SUMIFS(СВЦЭМ!$F$39:$F$782,СВЦЭМ!$A$39:$A$782,$A197,СВЦЭМ!$B$39:$B$782,E$190)+'СЕТ СН'!$F$12</f>
        <v>222.34076845000001</v>
      </c>
      <c r="F197" s="36">
        <f>SUMIFS(СВЦЭМ!$F$39:$F$782,СВЦЭМ!$A$39:$A$782,$A197,СВЦЭМ!$B$39:$B$782,F$190)+'СЕТ СН'!$F$12</f>
        <v>221.08851659000001</v>
      </c>
      <c r="G197" s="36">
        <f>SUMIFS(СВЦЭМ!$F$39:$F$782,СВЦЭМ!$A$39:$A$782,$A197,СВЦЭМ!$B$39:$B$782,G$190)+'СЕТ СН'!$F$12</f>
        <v>212.48940145</v>
      </c>
      <c r="H197" s="36">
        <f>SUMIFS(СВЦЭМ!$F$39:$F$782,СВЦЭМ!$A$39:$A$782,$A197,СВЦЭМ!$B$39:$B$782,H$190)+'СЕТ СН'!$F$12</f>
        <v>197.02291559</v>
      </c>
      <c r="I197" s="36">
        <f>SUMIFS(СВЦЭМ!$F$39:$F$782,СВЦЭМ!$A$39:$A$782,$A197,СВЦЭМ!$B$39:$B$782,I$190)+'СЕТ СН'!$F$12</f>
        <v>193.45548288000001</v>
      </c>
      <c r="J197" s="36">
        <f>SUMIFS(СВЦЭМ!$F$39:$F$782,СВЦЭМ!$A$39:$A$782,$A197,СВЦЭМ!$B$39:$B$782,J$190)+'СЕТ СН'!$F$12</f>
        <v>181.60408423999999</v>
      </c>
      <c r="K197" s="36">
        <f>SUMIFS(СВЦЭМ!$F$39:$F$782,СВЦЭМ!$A$39:$A$782,$A197,СВЦЭМ!$B$39:$B$782,K$190)+'СЕТ СН'!$F$12</f>
        <v>182.59265970999999</v>
      </c>
      <c r="L197" s="36">
        <f>SUMIFS(СВЦЭМ!$F$39:$F$782,СВЦЭМ!$A$39:$A$782,$A197,СВЦЭМ!$B$39:$B$782,L$190)+'СЕТ СН'!$F$12</f>
        <v>184.45987887999999</v>
      </c>
      <c r="M197" s="36">
        <f>SUMIFS(СВЦЭМ!$F$39:$F$782,СВЦЭМ!$A$39:$A$782,$A197,СВЦЭМ!$B$39:$B$782,M$190)+'СЕТ СН'!$F$12</f>
        <v>185.47656380000001</v>
      </c>
      <c r="N197" s="36">
        <f>SUMIFS(СВЦЭМ!$F$39:$F$782,СВЦЭМ!$A$39:$A$782,$A197,СВЦЭМ!$B$39:$B$782,N$190)+'СЕТ СН'!$F$12</f>
        <v>188.05825100999999</v>
      </c>
      <c r="O197" s="36">
        <f>SUMIFS(СВЦЭМ!$F$39:$F$782,СВЦЭМ!$A$39:$A$782,$A197,СВЦЭМ!$B$39:$B$782,O$190)+'СЕТ СН'!$F$12</f>
        <v>190.94077854</v>
      </c>
      <c r="P197" s="36">
        <f>SUMIFS(СВЦЭМ!$F$39:$F$782,СВЦЭМ!$A$39:$A$782,$A197,СВЦЭМ!$B$39:$B$782,P$190)+'СЕТ СН'!$F$12</f>
        <v>193.36995865</v>
      </c>
      <c r="Q197" s="36">
        <f>SUMIFS(СВЦЭМ!$F$39:$F$782,СВЦЭМ!$A$39:$A$782,$A197,СВЦЭМ!$B$39:$B$782,Q$190)+'СЕТ СН'!$F$12</f>
        <v>194.04096134</v>
      </c>
      <c r="R197" s="36">
        <f>SUMIFS(СВЦЭМ!$F$39:$F$782,СВЦЭМ!$A$39:$A$782,$A197,СВЦЭМ!$B$39:$B$782,R$190)+'СЕТ СН'!$F$12</f>
        <v>190.89808145000001</v>
      </c>
      <c r="S197" s="36">
        <f>SUMIFS(СВЦЭМ!$F$39:$F$782,СВЦЭМ!$A$39:$A$782,$A197,СВЦЭМ!$B$39:$B$782,S$190)+'СЕТ СН'!$F$12</f>
        <v>187.85632002</v>
      </c>
      <c r="T197" s="36">
        <f>SUMIFS(СВЦЭМ!$F$39:$F$782,СВЦЭМ!$A$39:$A$782,$A197,СВЦЭМ!$B$39:$B$782,T$190)+'СЕТ СН'!$F$12</f>
        <v>185.71536517000001</v>
      </c>
      <c r="U197" s="36">
        <f>SUMIFS(СВЦЭМ!$F$39:$F$782,СВЦЭМ!$A$39:$A$782,$A197,СВЦЭМ!$B$39:$B$782,U$190)+'СЕТ СН'!$F$12</f>
        <v>175.94023347000001</v>
      </c>
      <c r="V197" s="36">
        <f>SUMIFS(СВЦЭМ!$F$39:$F$782,СВЦЭМ!$A$39:$A$782,$A197,СВЦЭМ!$B$39:$B$782,V$190)+'СЕТ СН'!$F$12</f>
        <v>179.02159798</v>
      </c>
      <c r="W197" s="36">
        <f>SUMIFS(СВЦЭМ!$F$39:$F$782,СВЦЭМ!$A$39:$A$782,$A197,СВЦЭМ!$B$39:$B$782,W$190)+'СЕТ СН'!$F$12</f>
        <v>182.78457216000001</v>
      </c>
      <c r="X197" s="36">
        <f>SUMIFS(СВЦЭМ!$F$39:$F$782,СВЦЭМ!$A$39:$A$782,$A197,СВЦЭМ!$B$39:$B$782,X$190)+'СЕТ СН'!$F$12</f>
        <v>190.57651005</v>
      </c>
      <c r="Y197" s="36">
        <f>SUMIFS(СВЦЭМ!$F$39:$F$782,СВЦЭМ!$A$39:$A$782,$A197,СВЦЭМ!$B$39:$B$782,Y$190)+'СЕТ СН'!$F$12</f>
        <v>195.68899225999999</v>
      </c>
    </row>
    <row r="198" spans="1:25" ht="15.75" x14ac:dyDescent="0.2">
      <c r="A198" s="35">
        <f t="shared" si="5"/>
        <v>45085</v>
      </c>
      <c r="B198" s="36">
        <f>SUMIFS(СВЦЭМ!$F$39:$F$782,СВЦЭМ!$A$39:$A$782,$A198,СВЦЭМ!$B$39:$B$782,B$190)+'СЕТ СН'!$F$12</f>
        <v>212.14939067</v>
      </c>
      <c r="C198" s="36">
        <f>SUMIFS(СВЦЭМ!$F$39:$F$782,СВЦЭМ!$A$39:$A$782,$A198,СВЦЭМ!$B$39:$B$782,C$190)+'СЕТ СН'!$F$12</f>
        <v>217.08002905999999</v>
      </c>
      <c r="D198" s="36">
        <f>SUMIFS(СВЦЭМ!$F$39:$F$782,СВЦЭМ!$A$39:$A$782,$A198,СВЦЭМ!$B$39:$B$782,D$190)+'СЕТ СН'!$F$12</f>
        <v>218.54435393</v>
      </c>
      <c r="E198" s="36">
        <f>SUMIFS(СВЦЭМ!$F$39:$F$782,СВЦЭМ!$A$39:$A$782,$A198,СВЦЭМ!$B$39:$B$782,E$190)+'СЕТ СН'!$F$12</f>
        <v>218.63563260000001</v>
      </c>
      <c r="F198" s="36">
        <f>SUMIFS(СВЦЭМ!$F$39:$F$782,СВЦЭМ!$A$39:$A$782,$A198,СВЦЭМ!$B$39:$B$782,F$190)+'СЕТ СН'!$F$12</f>
        <v>216.55100644000001</v>
      </c>
      <c r="G198" s="36">
        <f>SUMIFS(СВЦЭМ!$F$39:$F$782,СВЦЭМ!$A$39:$A$782,$A198,СВЦЭМ!$B$39:$B$782,G$190)+'СЕТ СН'!$F$12</f>
        <v>211.70647711000001</v>
      </c>
      <c r="H198" s="36">
        <f>SUMIFS(СВЦЭМ!$F$39:$F$782,СВЦЭМ!$A$39:$A$782,$A198,СВЦЭМ!$B$39:$B$782,H$190)+'СЕТ СН'!$F$12</f>
        <v>195.5750701</v>
      </c>
      <c r="I198" s="36">
        <f>SUMIFS(СВЦЭМ!$F$39:$F$782,СВЦЭМ!$A$39:$A$782,$A198,СВЦЭМ!$B$39:$B$782,I$190)+'СЕТ СН'!$F$12</f>
        <v>190.27958243</v>
      </c>
      <c r="J198" s="36">
        <f>SUMIFS(СВЦЭМ!$F$39:$F$782,СВЦЭМ!$A$39:$A$782,$A198,СВЦЭМ!$B$39:$B$782,J$190)+'СЕТ СН'!$F$12</f>
        <v>185.85700908000001</v>
      </c>
      <c r="K198" s="36">
        <f>SUMIFS(СВЦЭМ!$F$39:$F$782,СВЦЭМ!$A$39:$A$782,$A198,СВЦЭМ!$B$39:$B$782,K$190)+'СЕТ СН'!$F$12</f>
        <v>182.59356363000001</v>
      </c>
      <c r="L198" s="36">
        <f>SUMIFS(СВЦЭМ!$F$39:$F$782,СВЦЭМ!$A$39:$A$782,$A198,СВЦЭМ!$B$39:$B$782,L$190)+'СЕТ СН'!$F$12</f>
        <v>182.74045287000001</v>
      </c>
      <c r="M198" s="36">
        <f>SUMIFS(СВЦЭМ!$F$39:$F$782,СВЦЭМ!$A$39:$A$782,$A198,СВЦЭМ!$B$39:$B$782,M$190)+'СЕТ СН'!$F$12</f>
        <v>185.36655124999999</v>
      </c>
      <c r="N198" s="36">
        <f>SUMIFS(СВЦЭМ!$F$39:$F$782,СВЦЭМ!$A$39:$A$782,$A198,СВЦЭМ!$B$39:$B$782,N$190)+'СЕТ СН'!$F$12</f>
        <v>190.307311</v>
      </c>
      <c r="O198" s="36">
        <f>SUMIFS(СВЦЭМ!$F$39:$F$782,СВЦЭМ!$A$39:$A$782,$A198,СВЦЭМ!$B$39:$B$782,O$190)+'СЕТ СН'!$F$12</f>
        <v>190.72731110999999</v>
      </c>
      <c r="P198" s="36">
        <f>SUMIFS(СВЦЭМ!$F$39:$F$782,СВЦЭМ!$A$39:$A$782,$A198,СВЦЭМ!$B$39:$B$782,P$190)+'СЕТ СН'!$F$12</f>
        <v>191.67962456000001</v>
      </c>
      <c r="Q198" s="36">
        <f>SUMIFS(СВЦЭМ!$F$39:$F$782,СВЦЭМ!$A$39:$A$782,$A198,СВЦЭМ!$B$39:$B$782,Q$190)+'СЕТ СН'!$F$12</f>
        <v>193.38952986000001</v>
      </c>
      <c r="R198" s="36">
        <f>SUMIFS(СВЦЭМ!$F$39:$F$782,СВЦЭМ!$A$39:$A$782,$A198,СВЦЭМ!$B$39:$B$782,R$190)+'СЕТ СН'!$F$12</f>
        <v>190.84811636000001</v>
      </c>
      <c r="S198" s="36">
        <f>SUMIFS(СВЦЭМ!$F$39:$F$782,СВЦЭМ!$A$39:$A$782,$A198,СВЦЭМ!$B$39:$B$782,S$190)+'СЕТ СН'!$F$12</f>
        <v>187.83228192999999</v>
      </c>
      <c r="T198" s="36">
        <f>SUMIFS(СВЦЭМ!$F$39:$F$782,СВЦЭМ!$A$39:$A$782,$A198,СВЦЭМ!$B$39:$B$782,T$190)+'СЕТ СН'!$F$12</f>
        <v>185.91950621000001</v>
      </c>
      <c r="U198" s="36">
        <f>SUMIFS(СВЦЭМ!$F$39:$F$782,СВЦЭМ!$A$39:$A$782,$A198,СВЦЭМ!$B$39:$B$782,U$190)+'СЕТ СН'!$F$12</f>
        <v>182.23314074999999</v>
      </c>
      <c r="V198" s="36">
        <f>SUMIFS(СВЦЭМ!$F$39:$F$782,СВЦЭМ!$A$39:$A$782,$A198,СВЦЭМ!$B$39:$B$782,V$190)+'СЕТ СН'!$F$12</f>
        <v>174.80235048</v>
      </c>
      <c r="W198" s="36">
        <f>SUMIFS(СВЦЭМ!$F$39:$F$782,СВЦЭМ!$A$39:$A$782,$A198,СВЦЭМ!$B$39:$B$782,W$190)+'СЕТ СН'!$F$12</f>
        <v>180.39775187000001</v>
      </c>
      <c r="X198" s="36">
        <f>SUMIFS(СВЦЭМ!$F$39:$F$782,СВЦЭМ!$A$39:$A$782,$A198,СВЦЭМ!$B$39:$B$782,X$190)+'СЕТ СН'!$F$12</f>
        <v>186.93010464</v>
      </c>
      <c r="Y198" s="36">
        <f>SUMIFS(СВЦЭМ!$F$39:$F$782,СВЦЭМ!$A$39:$A$782,$A198,СВЦЭМ!$B$39:$B$782,Y$190)+'СЕТ СН'!$F$12</f>
        <v>202.03755355999999</v>
      </c>
    </row>
    <row r="199" spans="1:25" ht="15.75" x14ac:dyDescent="0.2">
      <c r="A199" s="35">
        <f t="shared" si="5"/>
        <v>45086</v>
      </c>
      <c r="B199" s="36">
        <f>SUMIFS(СВЦЭМ!$F$39:$F$782,СВЦЭМ!$A$39:$A$782,$A199,СВЦЭМ!$B$39:$B$782,B$190)+'СЕТ СН'!$F$12</f>
        <v>196.19120656000001</v>
      </c>
      <c r="C199" s="36">
        <f>SUMIFS(СВЦЭМ!$F$39:$F$782,СВЦЭМ!$A$39:$A$782,$A199,СВЦЭМ!$B$39:$B$782,C$190)+'СЕТ СН'!$F$12</f>
        <v>184.05266202000001</v>
      </c>
      <c r="D199" s="36">
        <f>SUMIFS(СВЦЭМ!$F$39:$F$782,СВЦЭМ!$A$39:$A$782,$A199,СВЦЭМ!$B$39:$B$782,D$190)+'СЕТ СН'!$F$12</f>
        <v>191.43828271999999</v>
      </c>
      <c r="E199" s="36">
        <f>SUMIFS(СВЦЭМ!$F$39:$F$782,СВЦЭМ!$A$39:$A$782,$A199,СВЦЭМ!$B$39:$B$782,E$190)+'СЕТ СН'!$F$12</f>
        <v>209.80330957000001</v>
      </c>
      <c r="F199" s="36">
        <f>SUMIFS(СВЦЭМ!$F$39:$F$782,СВЦЭМ!$A$39:$A$782,$A199,СВЦЭМ!$B$39:$B$782,F$190)+'СЕТ СН'!$F$12</f>
        <v>206.33146085000001</v>
      </c>
      <c r="G199" s="36">
        <f>SUMIFS(СВЦЭМ!$F$39:$F$782,СВЦЭМ!$A$39:$A$782,$A199,СВЦЭМ!$B$39:$B$782,G$190)+'СЕТ СН'!$F$12</f>
        <v>198.29641341999999</v>
      </c>
      <c r="H199" s="36">
        <f>SUMIFS(СВЦЭМ!$F$39:$F$782,СВЦЭМ!$A$39:$A$782,$A199,СВЦЭМ!$B$39:$B$782,H$190)+'СЕТ СН'!$F$12</f>
        <v>180.44201551</v>
      </c>
      <c r="I199" s="36">
        <f>SUMIFS(СВЦЭМ!$F$39:$F$782,СВЦЭМ!$A$39:$A$782,$A199,СВЦЭМ!$B$39:$B$782,I$190)+'СЕТ СН'!$F$12</f>
        <v>172.209754</v>
      </c>
      <c r="J199" s="36">
        <f>SUMIFS(СВЦЭМ!$F$39:$F$782,СВЦЭМ!$A$39:$A$782,$A199,СВЦЭМ!$B$39:$B$782,J$190)+'СЕТ СН'!$F$12</f>
        <v>162.83771440999999</v>
      </c>
      <c r="K199" s="36">
        <f>SUMIFS(СВЦЭМ!$F$39:$F$782,СВЦЭМ!$A$39:$A$782,$A199,СВЦЭМ!$B$39:$B$782,K$190)+'СЕТ СН'!$F$12</f>
        <v>158.12902248</v>
      </c>
      <c r="L199" s="36">
        <f>SUMIFS(СВЦЭМ!$F$39:$F$782,СВЦЭМ!$A$39:$A$782,$A199,СВЦЭМ!$B$39:$B$782,L$190)+'СЕТ СН'!$F$12</f>
        <v>155.65921542999999</v>
      </c>
      <c r="M199" s="36">
        <f>SUMIFS(СВЦЭМ!$F$39:$F$782,СВЦЭМ!$A$39:$A$782,$A199,СВЦЭМ!$B$39:$B$782,M$190)+'СЕТ СН'!$F$12</f>
        <v>160.29837169000001</v>
      </c>
      <c r="N199" s="36">
        <f>SUMIFS(СВЦЭМ!$F$39:$F$782,СВЦЭМ!$A$39:$A$782,$A199,СВЦЭМ!$B$39:$B$782,N$190)+'СЕТ СН'!$F$12</f>
        <v>164.06134434000001</v>
      </c>
      <c r="O199" s="36">
        <f>SUMIFS(СВЦЭМ!$F$39:$F$782,СВЦЭМ!$A$39:$A$782,$A199,СВЦЭМ!$B$39:$B$782,O$190)+'СЕТ СН'!$F$12</f>
        <v>163.48355597</v>
      </c>
      <c r="P199" s="36">
        <f>SUMIFS(СВЦЭМ!$F$39:$F$782,СВЦЭМ!$A$39:$A$782,$A199,СВЦЭМ!$B$39:$B$782,P$190)+'СЕТ СН'!$F$12</f>
        <v>164.44904779000001</v>
      </c>
      <c r="Q199" s="36">
        <f>SUMIFS(СВЦЭМ!$F$39:$F$782,СВЦЭМ!$A$39:$A$782,$A199,СВЦЭМ!$B$39:$B$782,Q$190)+'СЕТ СН'!$F$12</f>
        <v>165.02047332999999</v>
      </c>
      <c r="R199" s="36">
        <f>SUMIFS(СВЦЭМ!$F$39:$F$782,СВЦЭМ!$A$39:$A$782,$A199,СВЦЭМ!$B$39:$B$782,R$190)+'СЕТ СН'!$F$12</f>
        <v>164.55257083999999</v>
      </c>
      <c r="S199" s="36">
        <f>SUMIFS(СВЦЭМ!$F$39:$F$782,СВЦЭМ!$A$39:$A$782,$A199,СВЦЭМ!$B$39:$B$782,S$190)+'СЕТ СН'!$F$12</f>
        <v>164.53940410000001</v>
      </c>
      <c r="T199" s="36">
        <f>SUMIFS(СВЦЭМ!$F$39:$F$782,СВЦЭМ!$A$39:$A$782,$A199,СВЦЭМ!$B$39:$B$782,T$190)+'СЕТ СН'!$F$12</f>
        <v>162.96083153999999</v>
      </c>
      <c r="U199" s="36">
        <f>SUMIFS(СВЦЭМ!$F$39:$F$782,СВЦЭМ!$A$39:$A$782,$A199,СВЦЭМ!$B$39:$B$782,U$190)+'СЕТ СН'!$F$12</f>
        <v>161.17422274</v>
      </c>
      <c r="V199" s="36">
        <f>SUMIFS(СВЦЭМ!$F$39:$F$782,СВЦЭМ!$A$39:$A$782,$A199,СВЦЭМ!$B$39:$B$782,V$190)+'СЕТ СН'!$F$12</f>
        <v>157.80733387999999</v>
      </c>
      <c r="W199" s="36">
        <f>SUMIFS(СВЦЭМ!$F$39:$F$782,СВЦЭМ!$A$39:$A$782,$A199,СВЦЭМ!$B$39:$B$782,W$190)+'СЕТ СН'!$F$12</f>
        <v>162.42465694000001</v>
      </c>
      <c r="X199" s="36">
        <f>SUMIFS(СВЦЭМ!$F$39:$F$782,СВЦЭМ!$A$39:$A$782,$A199,СВЦЭМ!$B$39:$B$782,X$190)+'СЕТ СН'!$F$12</f>
        <v>163.62697681</v>
      </c>
      <c r="Y199" s="36">
        <f>SUMIFS(СВЦЭМ!$F$39:$F$782,СВЦЭМ!$A$39:$A$782,$A199,СВЦЭМ!$B$39:$B$782,Y$190)+'СЕТ СН'!$F$12</f>
        <v>183.90913397</v>
      </c>
    </row>
    <row r="200" spans="1:25" ht="15.75" x14ac:dyDescent="0.2">
      <c r="A200" s="35">
        <f t="shared" si="5"/>
        <v>45087</v>
      </c>
      <c r="B200" s="36">
        <f>SUMIFS(СВЦЭМ!$F$39:$F$782,СВЦЭМ!$A$39:$A$782,$A200,СВЦЭМ!$B$39:$B$782,B$190)+'СЕТ СН'!$F$12</f>
        <v>185.31670935</v>
      </c>
      <c r="C200" s="36">
        <f>SUMIFS(СВЦЭМ!$F$39:$F$782,СВЦЭМ!$A$39:$A$782,$A200,СВЦЭМ!$B$39:$B$782,C$190)+'СЕТ СН'!$F$12</f>
        <v>189.49655382</v>
      </c>
      <c r="D200" s="36">
        <f>SUMIFS(СВЦЭМ!$F$39:$F$782,СВЦЭМ!$A$39:$A$782,$A200,СВЦЭМ!$B$39:$B$782,D$190)+'СЕТ СН'!$F$12</f>
        <v>196.30390279</v>
      </c>
      <c r="E200" s="36">
        <f>SUMIFS(СВЦЭМ!$F$39:$F$782,СВЦЭМ!$A$39:$A$782,$A200,СВЦЭМ!$B$39:$B$782,E$190)+'СЕТ СН'!$F$12</f>
        <v>199.7936952</v>
      </c>
      <c r="F200" s="36">
        <f>SUMIFS(СВЦЭМ!$F$39:$F$782,СВЦЭМ!$A$39:$A$782,$A200,СВЦЭМ!$B$39:$B$782,F$190)+'СЕТ СН'!$F$12</f>
        <v>202.84892414000001</v>
      </c>
      <c r="G200" s="36">
        <f>SUMIFS(СВЦЭМ!$F$39:$F$782,СВЦЭМ!$A$39:$A$782,$A200,СВЦЭМ!$B$39:$B$782,G$190)+'СЕТ СН'!$F$12</f>
        <v>202.86469611999999</v>
      </c>
      <c r="H200" s="36">
        <f>SUMIFS(СВЦЭМ!$F$39:$F$782,СВЦЭМ!$A$39:$A$782,$A200,СВЦЭМ!$B$39:$B$782,H$190)+'СЕТ СН'!$F$12</f>
        <v>190.67064927999999</v>
      </c>
      <c r="I200" s="36">
        <f>SUMIFS(СВЦЭМ!$F$39:$F$782,СВЦЭМ!$A$39:$A$782,$A200,СВЦЭМ!$B$39:$B$782,I$190)+'СЕТ СН'!$F$12</f>
        <v>189.77159992</v>
      </c>
      <c r="J200" s="36">
        <f>SUMIFS(СВЦЭМ!$F$39:$F$782,СВЦЭМ!$A$39:$A$782,$A200,СВЦЭМ!$B$39:$B$782,J$190)+'СЕТ СН'!$F$12</f>
        <v>178.91846379</v>
      </c>
      <c r="K200" s="36">
        <f>SUMIFS(СВЦЭМ!$F$39:$F$782,СВЦЭМ!$A$39:$A$782,$A200,СВЦЭМ!$B$39:$B$782,K$190)+'СЕТ СН'!$F$12</f>
        <v>168.97604863999999</v>
      </c>
      <c r="L200" s="36">
        <f>SUMIFS(СВЦЭМ!$F$39:$F$782,СВЦЭМ!$A$39:$A$782,$A200,СВЦЭМ!$B$39:$B$782,L$190)+'СЕТ СН'!$F$12</f>
        <v>164.86299019</v>
      </c>
      <c r="M200" s="36">
        <f>SUMIFS(СВЦЭМ!$F$39:$F$782,СВЦЭМ!$A$39:$A$782,$A200,СВЦЭМ!$B$39:$B$782,M$190)+'СЕТ СН'!$F$12</f>
        <v>163.27338202000001</v>
      </c>
      <c r="N200" s="36">
        <f>SUMIFS(СВЦЭМ!$F$39:$F$782,СВЦЭМ!$A$39:$A$782,$A200,СВЦЭМ!$B$39:$B$782,N$190)+'СЕТ СН'!$F$12</f>
        <v>164.71304878000001</v>
      </c>
      <c r="O200" s="36">
        <f>SUMIFS(СВЦЭМ!$F$39:$F$782,СВЦЭМ!$A$39:$A$782,$A200,СВЦЭМ!$B$39:$B$782,O$190)+'СЕТ СН'!$F$12</f>
        <v>166.15028441999999</v>
      </c>
      <c r="P200" s="36">
        <f>SUMIFS(СВЦЭМ!$F$39:$F$782,СВЦЭМ!$A$39:$A$782,$A200,СВЦЭМ!$B$39:$B$782,P$190)+'СЕТ СН'!$F$12</f>
        <v>166.87293356000001</v>
      </c>
      <c r="Q200" s="36">
        <f>SUMIFS(СВЦЭМ!$F$39:$F$782,СВЦЭМ!$A$39:$A$782,$A200,СВЦЭМ!$B$39:$B$782,Q$190)+'СЕТ СН'!$F$12</f>
        <v>169.54334999</v>
      </c>
      <c r="R200" s="36">
        <f>SUMIFS(СВЦЭМ!$F$39:$F$782,СВЦЭМ!$A$39:$A$782,$A200,СВЦЭМ!$B$39:$B$782,R$190)+'СЕТ СН'!$F$12</f>
        <v>168.73825446999999</v>
      </c>
      <c r="S200" s="36">
        <f>SUMIFS(СВЦЭМ!$F$39:$F$782,СВЦЭМ!$A$39:$A$782,$A200,СВЦЭМ!$B$39:$B$782,S$190)+'СЕТ СН'!$F$12</f>
        <v>166.15528054000001</v>
      </c>
      <c r="T200" s="36">
        <f>SUMIFS(СВЦЭМ!$F$39:$F$782,СВЦЭМ!$A$39:$A$782,$A200,СВЦЭМ!$B$39:$B$782,T$190)+'СЕТ СН'!$F$12</f>
        <v>164.88897141000001</v>
      </c>
      <c r="U200" s="36">
        <f>SUMIFS(СВЦЭМ!$F$39:$F$782,СВЦЭМ!$A$39:$A$782,$A200,СВЦЭМ!$B$39:$B$782,U$190)+'СЕТ СН'!$F$12</f>
        <v>164.76543262999999</v>
      </c>
      <c r="V200" s="36">
        <f>SUMIFS(СВЦЭМ!$F$39:$F$782,СВЦЭМ!$A$39:$A$782,$A200,СВЦЭМ!$B$39:$B$782,V$190)+'СЕТ СН'!$F$12</f>
        <v>163.01900289</v>
      </c>
      <c r="W200" s="36">
        <f>SUMIFS(СВЦЭМ!$F$39:$F$782,СВЦЭМ!$A$39:$A$782,$A200,СВЦЭМ!$B$39:$B$782,W$190)+'СЕТ СН'!$F$12</f>
        <v>159.41322417999999</v>
      </c>
      <c r="X200" s="36">
        <f>SUMIFS(СВЦЭМ!$F$39:$F$782,СВЦЭМ!$A$39:$A$782,$A200,СВЦЭМ!$B$39:$B$782,X$190)+'СЕТ СН'!$F$12</f>
        <v>162.63068078000001</v>
      </c>
      <c r="Y200" s="36">
        <f>SUMIFS(СВЦЭМ!$F$39:$F$782,СВЦЭМ!$A$39:$A$782,$A200,СВЦЭМ!$B$39:$B$782,Y$190)+'СЕТ СН'!$F$12</f>
        <v>172.53290064999999</v>
      </c>
    </row>
    <row r="201" spans="1:25" ht="15.75" x14ac:dyDescent="0.2">
      <c r="A201" s="35">
        <f t="shared" si="5"/>
        <v>45088</v>
      </c>
      <c r="B201" s="36">
        <f>SUMIFS(СВЦЭМ!$F$39:$F$782,СВЦЭМ!$A$39:$A$782,$A201,СВЦЭМ!$B$39:$B$782,B$190)+'СЕТ СН'!$F$12</f>
        <v>181.24187251000001</v>
      </c>
      <c r="C201" s="36">
        <f>SUMIFS(СВЦЭМ!$F$39:$F$782,СВЦЭМ!$A$39:$A$782,$A201,СВЦЭМ!$B$39:$B$782,C$190)+'СЕТ СН'!$F$12</f>
        <v>186.68555732999999</v>
      </c>
      <c r="D201" s="36">
        <f>SUMIFS(СВЦЭМ!$F$39:$F$782,СВЦЭМ!$A$39:$A$782,$A201,СВЦЭМ!$B$39:$B$782,D$190)+'СЕТ СН'!$F$12</f>
        <v>195.25587199</v>
      </c>
      <c r="E201" s="36">
        <f>SUMIFS(СВЦЭМ!$F$39:$F$782,СВЦЭМ!$A$39:$A$782,$A201,СВЦЭМ!$B$39:$B$782,E$190)+'СЕТ СН'!$F$12</f>
        <v>196.06553994000001</v>
      </c>
      <c r="F201" s="36">
        <f>SUMIFS(СВЦЭМ!$F$39:$F$782,СВЦЭМ!$A$39:$A$782,$A201,СВЦЭМ!$B$39:$B$782,F$190)+'СЕТ СН'!$F$12</f>
        <v>196.24008988</v>
      </c>
      <c r="G201" s="36">
        <f>SUMIFS(СВЦЭМ!$F$39:$F$782,СВЦЭМ!$A$39:$A$782,$A201,СВЦЭМ!$B$39:$B$782,G$190)+'СЕТ СН'!$F$12</f>
        <v>195.63825793000001</v>
      </c>
      <c r="H201" s="36">
        <f>SUMIFS(СВЦЭМ!$F$39:$F$782,СВЦЭМ!$A$39:$A$782,$A201,СВЦЭМ!$B$39:$B$782,H$190)+'СЕТ СН'!$F$12</f>
        <v>185.07895844000001</v>
      </c>
      <c r="I201" s="36">
        <f>SUMIFS(СВЦЭМ!$F$39:$F$782,СВЦЭМ!$A$39:$A$782,$A201,СВЦЭМ!$B$39:$B$782,I$190)+'СЕТ СН'!$F$12</f>
        <v>178.12408352</v>
      </c>
      <c r="J201" s="36">
        <f>SUMIFS(СВЦЭМ!$F$39:$F$782,СВЦЭМ!$A$39:$A$782,$A201,СВЦЭМ!$B$39:$B$782,J$190)+'СЕТ СН'!$F$12</f>
        <v>170.99803007</v>
      </c>
      <c r="K201" s="36">
        <f>SUMIFS(СВЦЭМ!$F$39:$F$782,СВЦЭМ!$A$39:$A$782,$A201,СВЦЭМ!$B$39:$B$782,K$190)+'СЕТ СН'!$F$12</f>
        <v>160.28712333999999</v>
      </c>
      <c r="L201" s="36">
        <f>SUMIFS(СВЦЭМ!$F$39:$F$782,СВЦЭМ!$A$39:$A$782,$A201,СВЦЭМ!$B$39:$B$782,L$190)+'СЕТ СН'!$F$12</f>
        <v>161.13700249999999</v>
      </c>
      <c r="M201" s="36">
        <f>SUMIFS(СВЦЭМ!$F$39:$F$782,СВЦЭМ!$A$39:$A$782,$A201,СВЦЭМ!$B$39:$B$782,M$190)+'СЕТ СН'!$F$12</f>
        <v>161.54211634999999</v>
      </c>
      <c r="N201" s="36">
        <f>SUMIFS(СВЦЭМ!$F$39:$F$782,СВЦЭМ!$A$39:$A$782,$A201,СВЦЭМ!$B$39:$B$782,N$190)+'СЕТ СН'!$F$12</f>
        <v>162.66915230999999</v>
      </c>
      <c r="O201" s="36">
        <f>SUMIFS(СВЦЭМ!$F$39:$F$782,СВЦЭМ!$A$39:$A$782,$A201,СВЦЭМ!$B$39:$B$782,O$190)+'СЕТ СН'!$F$12</f>
        <v>163.35678909999999</v>
      </c>
      <c r="P201" s="36">
        <f>SUMIFS(СВЦЭМ!$F$39:$F$782,СВЦЭМ!$A$39:$A$782,$A201,СВЦЭМ!$B$39:$B$782,P$190)+'СЕТ СН'!$F$12</f>
        <v>164.2889955</v>
      </c>
      <c r="Q201" s="36">
        <f>SUMIFS(СВЦЭМ!$F$39:$F$782,СВЦЭМ!$A$39:$A$782,$A201,СВЦЭМ!$B$39:$B$782,Q$190)+'СЕТ СН'!$F$12</f>
        <v>164.68987250000001</v>
      </c>
      <c r="R201" s="36">
        <f>SUMIFS(СВЦЭМ!$F$39:$F$782,СВЦЭМ!$A$39:$A$782,$A201,СВЦЭМ!$B$39:$B$782,R$190)+'СЕТ СН'!$F$12</f>
        <v>163.79771052999999</v>
      </c>
      <c r="S201" s="36">
        <f>SUMIFS(СВЦЭМ!$F$39:$F$782,СВЦЭМ!$A$39:$A$782,$A201,СВЦЭМ!$B$39:$B$782,S$190)+'СЕТ СН'!$F$12</f>
        <v>162.39664888999999</v>
      </c>
      <c r="T201" s="36">
        <f>SUMIFS(СВЦЭМ!$F$39:$F$782,СВЦЭМ!$A$39:$A$782,$A201,СВЦЭМ!$B$39:$B$782,T$190)+'СЕТ СН'!$F$12</f>
        <v>162.51055896</v>
      </c>
      <c r="U201" s="36">
        <f>SUMIFS(СВЦЭМ!$F$39:$F$782,СВЦЭМ!$A$39:$A$782,$A201,СВЦЭМ!$B$39:$B$782,U$190)+'СЕТ СН'!$F$12</f>
        <v>161.77859676</v>
      </c>
      <c r="V201" s="36">
        <f>SUMIFS(СВЦЭМ!$F$39:$F$782,СВЦЭМ!$A$39:$A$782,$A201,СВЦЭМ!$B$39:$B$782,V$190)+'СЕТ СН'!$F$12</f>
        <v>161.1203745</v>
      </c>
      <c r="W201" s="36">
        <f>SUMIFS(СВЦЭМ!$F$39:$F$782,СВЦЭМ!$A$39:$A$782,$A201,СВЦЭМ!$B$39:$B$782,W$190)+'СЕТ СН'!$F$12</f>
        <v>159.4252185</v>
      </c>
      <c r="X201" s="36">
        <f>SUMIFS(СВЦЭМ!$F$39:$F$782,СВЦЭМ!$A$39:$A$782,$A201,СВЦЭМ!$B$39:$B$782,X$190)+'СЕТ СН'!$F$12</f>
        <v>161.57731792000001</v>
      </c>
      <c r="Y201" s="36">
        <f>SUMIFS(СВЦЭМ!$F$39:$F$782,СВЦЭМ!$A$39:$A$782,$A201,СВЦЭМ!$B$39:$B$782,Y$190)+'СЕТ СН'!$F$12</f>
        <v>171.01200446999999</v>
      </c>
    </row>
    <row r="202" spans="1:25" ht="15.75" x14ac:dyDescent="0.2">
      <c r="A202" s="35">
        <f t="shared" si="5"/>
        <v>45089</v>
      </c>
      <c r="B202" s="36">
        <f>SUMIFS(СВЦЭМ!$F$39:$F$782,СВЦЭМ!$A$39:$A$782,$A202,СВЦЭМ!$B$39:$B$782,B$190)+'СЕТ СН'!$F$12</f>
        <v>199.89725440999999</v>
      </c>
      <c r="C202" s="36">
        <f>SUMIFS(СВЦЭМ!$F$39:$F$782,СВЦЭМ!$A$39:$A$782,$A202,СВЦЭМ!$B$39:$B$782,C$190)+'СЕТ СН'!$F$12</f>
        <v>204.18065737000001</v>
      </c>
      <c r="D202" s="36">
        <f>SUMIFS(СВЦЭМ!$F$39:$F$782,СВЦЭМ!$A$39:$A$782,$A202,СВЦЭМ!$B$39:$B$782,D$190)+'СЕТ СН'!$F$12</f>
        <v>212.45413736</v>
      </c>
      <c r="E202" s="36">
        <f>SUMIFS(СВЦЭМ!$F$39:$F$782,СВЦЭМ!$A$39:$A$782,$A202,СВЦЭМ!$B$39:$B$782,E$190)+'СЕТ СН'!$F$12</f>
        <v>210.74986494000001</v>
      </c>
      <c r="F202" s="36">
        <f>SUMIFS(СВЦЭМ!$F$39:$F$782,СВЦЭМ!$A$39:$A$782,$A202,СВЦЭМ!$B$39:$B$782,F$190)+'СЕТ СН'!$F$12</f>
        <v>210.27239926999999</v>
      </c>
      <c r="G202" s="36">
        <f>SUMIFS(СВЦЭМ!$F$39:$F$782,СВЦЭМ!$A$39:$A$782,$A202,СВЦЭМ!$B$39:$B$782,G$190)+'СЕТ СН'!$F$12</f>
        <v>209.26551024</v>
      </c>
      <c r="H202" s="36">
        <f>SUMIFS(СВЦЭМ!$F$39:$F$782,СВЦЭМ!$A$39:$A$782,$A202,СВЦЭМ!$B$39:$B$782,H$190)+'СЕТ СН'!$F$12</f>
        <v>195.08403874000001</v>
      </c>
      <c r="I202" s="36">
        <f>SUMIFS(СВЦЭМ!$F$39:$F$782,СВЦЭМ!$A$39:$A$782,$A202,СВЦЭМ!$B$39:$B$782,I$190)+'СЕТ СН'!$F$12</f>
        <v>187.05993767999999</v>
      </c>
      <c r="J202" s="36">
        <f>SUMIFS(СВЦЭМ!$F$39:$F$782,СВЦЭМ!$A$39:$A$782,$A202,СВЦЭМ!$B$39:$B$782,J$190)+'СЕТ СН'!$F$12</f>
        <v>172.09345493000001</v>
      </c>
      <c r="K202" s="36">
        <f>SUMIFS(СВЦЭМ!$F$39:$F$782,СВЦЭМ!$A$39:$A$782,$A202,СВЦЭМ!$B$39:$B$782,K$190)+'СЕТ СН'!$F$12</f>
        <v>169.24125494</v>
      </c>
      <c r="L202" s="36">
        <f>SUMIFS(СВЦЭМ!$F$39:$F$782,СВЦЭМ!$A$39:$A$782,$A202,СВЦЭМ!$B$39:$B$782,L$190)+'СЕТ СН'!$F$12</f>
        <v>167.29547901000001</v>
      </c>
      <c r="M202" s="36">
        <f>SUMIFS(СВЦЭМ!$F$39:$F$782,СВЦЭМ!$A$39:$A$782,$A202,СВЦЭМ!$B$39:$B$782,M$190)+'СЕТ СН'!$F$12</f>
        <v>172.10831873000001</v>
      </c>
      <c r="N202" s="36">
        <f>SUMIFS(СВЦЭМ!$F$39:$F$782,СВЦЭМ!$A$39:$A$782,$A202,СВЦЭМ!$B$39:$B$782,N$190)+'СЕТ СН'!$F$12</f>
        <v>176.16962472</v>
      </c>
      <c r="O202" s="36">
        <f>SUMIFS(СВЦЭМ!$F$39:$F$782,СВЦЭМ!$A$39:$A$782,$A202,СВЦЭМ!$B$39:$B$782,O$190)+'СЕТ СН'!$F$12</f>
        <v>179.91628237</v>
      </c>
      <c r="P202" s="36">
        <f>SUMIFS(СВЦЭМ!$F$39:$F$782,СВЦЭМ!$A$39:$A$782,$A202,СВЦЭМ!$B$39:$B$782,P$190)+'СЕТ СН'!$F$12</f>
        <v>181.88155408</v>
      </c>
      <c r="Q202" s="36">
        <f>SUMIFS(СВЦЭМ!$F$39:$F$782,СВЦЭМ!$A$39:$A$782,$A202,СВЦЭМ!$B$39:$B$782,Q$190)+'СЕТ СН'!$F$12</f>
        <v>184.19073172</v>
      </c>
      <c r="R202" s="36">
        <f>SUMIFS(СВЦЭМ!$F$39:$F$782,СВЦЭМ!$A$39:$A$782,$A202,СВЦЭМ!$B$39:$B$782,R$190)+'СЕТ СН'!$F$12</f>
        <v>179.82281748</v>
      </c>
      <c r="S202" s="36">
        <f>SUMIFS(СВЦЭМ!$F$39:$F$782,СВЦЭМ!$A$39:$A$782,$A202,СВЦЭМ!$B$39:$B$782,S$190)+'СЕТ СН'!$F$12</f>
        <v>177.28056907999999</v>
      </c>
      <c r="T202" s="36">
        <f>SUMIFS(СВЦЭМ!$F$39:$F$782,СВЦЭМ!$A$39:$A$782,$A202,СВЦЭМ!$B$39:$B$782,T$190)+'СЕТ СН'!$F$12</f>
        <v>178.46818200000001</v>
      </c>
      <c r="U202" s="36">
        <f>SUMIFS(СВЦЭМ!$F$39:$F$782,СВЦЭМ!$A$39:$A$782,$A202,СВЦЭМ!$B$39:$B$782,U$190)+'СЕТ СН'!$F$12</f>
        <v>169.53067826</v>
      </c>
      <c r="V202" s="36">
        <f>SUMIFS(СВЦЭМ!$F$39:$F$782,СВЦЭМ!$A$39:$A$782,$A202,СВЦЭМ!$B$39:$B$782,V$190)+'СЕТ СН'!$F$12</f>
        <v>164.80195982999999</v>
      </c>
      <c r="W202" s="36">
        <f>SUMIFS(СВЦЭМ!$F$39:$F$782,СВЦЭМ!$A$39:$A$782,$A202,СВЦЭМ!$B$39:$B$782,W$190)+'СЕТ СН'!$F$12</f>
        <v>165.82977493999999</v>
      </c>
      <c r="X202" s="36">
        <f>SUMIFS(СВЦЭМ!$F$39:$F$782,СВЦЭМ!$A$39:$A$782,$A202,СВЦЭМ!$B$39:$B$782,X$190)+'СЕТ СН'!$F$12</f>
        <v>174.27948694</v>
      </c>
      <c r="Y202" s="36">
        <f>SUMIFS(СВЦЭМ!$F$39:$F$782,СВЦЭМ!$A$39:$A$782,$A202,СВЦЭМ!$B$39:$B$782,Y$190)+'СЕТ СН'!$F$12</f>
        <v>182.39105359000001</v>
      </c>
    </row>
    <row r="203" spans="1:25" ht="15.75" x14ac:dyDescent="0.2">
      <c r="A203" s="35">
        <f t="shared" si="5"/>
        <v>45090</v>
      </c>
      <c r="B203" s="36">
        <f>SUMIFS(СВЦЭМ!$F$39:$F$782,СВЦЭМ!$A$39:$A$782,$A203,СВЦЭМ!$B$39:$B$782,B$190)+'СЕТ СН'!$F$12</f>
        <v>189.97471643</v>
      </c>
      <c r="C203" s="36">
        <f>SUMIFS(СВЦЭМ!$F$39:$F$782,СВЦЭМ!$A$39:$A$782,$A203,СВЦЭМ!$B$39:$B$782,C$190)+'СЕТ СН'!$F$12</f>
        <v>193.75496618</v>
      </c>
      <c r="D203" s="36">
        <f>SUMIFS(СВЦЭМ!$F$39:$F$782,СВЦЭМ!$A$39:$A$782,$A203,СВЦЭМ!$B$39:$B$782,D$190)+'СЕТ СН'!$F$12</f>
        <v>202.65676096999999</v>
      </c>
      <c r="E203" s="36">
        <f>SUMIFS(СВЦЭМ!$F$39:$F$782,СВЦЭМ!$A$39:$A$782,$A203,СВЦЭМ!$B$39:$B$782,E$190)+'СЕТ СН'!$F$12</f>
        <v>201.25776321999999</v>
      </c>
      <c r="F203" s="36">
        <f>SUMIFS(СВЦЭМ!$F$39:$F$782,СВЦЭМ!$A$39:$A$782,$A203,СВЦЭМ!$B$39:$B$782,F$190)+'СЕТ СН'!$F$12</f>
        <v>200.44871495999999</v>
      </c>
      <c r="G203" s="36">
        <f>SUMIFS(СВЦЭМ!$F$39:$F$782,СВЦЭМ!$A$39:$A$782,$A203,СВЦЭМ!$B$39:$B$782,G$190)+'СЕТ СН'!$F$12</f>
        <v>208.19249983</v>
      </c>
      <c r="H203" s="36">
        <f>SUMIFS(СВЦЭМ!$F$39:$F$782,СВЦЭМ!$A$39:$A$782,$A203,СВЦЭМ!$B$39:$B$782,H$190)+'СЕТ СН'!$F$12</f>
        <v>197.39294529</v>
      </c>
      <c r="I203" s="36">
        <f>SUMIFS(СВЦЭМ!$F$39:$F$782,СВЦЭМ!$A$39:$A$782,$A203,СВЦЭМ!$B$39:$B$782,I$190)+'СЕТ СН'!$F$12</f>
        <v>193.30068564999999</v>
      </c>
      <c r="J203" s="36">
        <f>SUMIFS(СВЦЭМ!$F$39:$F$782,СВЦЭМ!$A$39:$A$782,$A203,СВЦЭМ!$B$39:$B$782,J$190)+'СЕТ СН'!$F$12</f>
        <v>185.02095829000001</v>
      </c>
      <c r="K203" s="36">
        <f>SUMIFS(СВЦЭМ!$F$39:$F$782,СВЦЭМ!$A$39:$A$782,$A203,СВЦЭМ!$B$39:$B$782,K$190)+'СЕТ СН'!$F$12</f>
        <v>176.09389096000001</v>
      </c>
      <c r="L203" s="36">
        <f>SUMIFS(СВЦЭМ!$F$39:$F$782,СВЦЭМ!$A$39:$A$782,$A203,СВЦЭМ!$B$39:$B$782,L$190)+'СЕТ СН'!$F$12</f>
        <v>178.06265895000001</v>
      </c>
      <c r="M203" s="36">
        <f>SUMIFS(СВЦЭМ!$F$39:$F$782,СВЦЭМ!$A$39:$A$782,$A203,СВЦЭМ!$B$39:$B$782,M$190)+'СЕТ СН'!$F$12</f>
        <v>182.81926583000001</v>
      </c>
      <c r="N203" s="36">
        <f>SUMIFS(СВЦЭМ!$F$39:$F$782,СВЦЭМ!$A$39:$A$782,$A203,СВЦЭМ!$B$39:$B$782,N$190)+'СЕТ СН'!$F$12</f>
        <v>190.31477566999999</v>
      </c>
      <c r="O203" s="36">
        <f>SUMIFS(СВЦЭМ!$F$39:$F$782,СВЦЭМ!$A$39:$A$782,$A203,СВЦЭМ!$B$39:$B$782,O$190)+'СЕТ СН'!$F$12</f>
        <v>190.85873737</v>
      </c>
      <c r="P203" s="36">
        <f>SUMIFS(СВЦЭМ!$F$39:$F$782,СВЦЭМ!$A$39:$A$782,$A203,СВЦЭМ!$B$39:$B$782,P$190)+'СЕТ СН'!$F$12</f>
        <v>194.22121716000001</v>
      </c>
      <c r="Q203" s="36">
        <f>SUMIFS(СВЦЭМ!$F$39:$F$782,СВЦЭМ!$A$39:$A$782,$A203,СВЦЭМ!$B$39:$B$782,Q$190)+'СЕТ СН'!$F$12</f>
        <v>198.68512745999999</v>
      </c>
      <c r="R203" s="36">
        <f>SUMIFS(СВЦЭМ!$F$39:$F$782,СВЦЭМ!$A$39:$A$782,$A203,СВЦЭМ!$B$39:$B$782,R$190)+'СЕТ СН'!$F$12</f>
        <v>194.57800853000001</v>
      </c>
      <c r="S203" s="36">
        <f>SUMIFS(СВЦЭМ!$F$39:$F$782,СВЦЭМ!$A$39:$A$782,$A203,СВЦЭМ!$B$39:$B$782,S$190)+'СЕТ СН'!$F$12</f>
        <v>192.04140795000001</v>
      </c>
      <c r="T203" s="36">
        <f>SUMIFS(СВЦЭМ!$F$39:$F$782,СВЦЭМ!$A$39:$A$782,$A203,СВЦЭМ!$B$39:$B$782,T$190)+'СЕТ СН'!$F$12</f>
        <v>189.01962911999999</v>
      </c>
      <c r="U203" s="36">
        <f>SUMIFS(СВЦЭМ!$F$39:$F$782,СВЦЭМ!$A$39:$A$782,$A203,СВЦЭМ!$B$39:$B$782,U$190)+'СЕТ СН'!$F$12</f>
        <v>184.77887666999999</v>
      </c>
      <c r="V203" s="36">
        <f>SUMIFS(СВЦЭМ!$F$39:$F$782,СВЦЭМ!$A$39:$A$782,$A203,СВЦЭМ!$B$39:$B$782,V$190)+'СЕТ СН'!$F$12</f>
        <v>182.73689705000001</v>
      </c>
      <c r="W203" s="36">
        <f>SUMIFS(СВЦЭМ!$F$39:$F$782,СВЦЭМ!$A$39:$A$782,$A203,СВЦЭМ!$B$39:$B$782,W$190)+'СЕТ СН'!$F$12</f>
        <v>180.82388244000001</v>
      </c>
      <c r="X203" s="36">
        <f>SUMIFS(СВЦЭМ!$F$39:$F$782,СВЦЭМ!$A$39:$A$782,$A203,СВЦЭМ!$B$39:$B$782,X$190)+'СЕТ СН'!$F$12</f>
        <v>186.61921626</v>
      </c>
      <c r="Y203" s="36">
        <f>SUMIFS(СВЦЭМ!$F$39:$F$782,СВЦЭМ!$A$39:$A$782,$A203,СВЦЭМ!$B$39:$B$782,Y$190)+'СЕТ СН'!$F$12</f>
        <v>198.2939179</v>
      </c>
    </row>
    <row r="204" spans="1:25" ht="15.75" x14ac:dyDescent="0.2">
      <c r="A204" s="35">
        <f t="shared" si="5"/>
        <v>45091</v>
      </c>
      <c r="B204" s="36">
        <f>SUMIFS(СВЦЭМ!$F$39:$F$782,СВЦЭМ!$A$39:$A$782,$A204,СВЦЭМ!$B$39:$B$782,B$190)+'СЕТ СН'!$F$12</f>
        <v>204.10625408999999</v>
      </c>
      <c r="C204" s="36">
        <f>SUMIFS(СВЦЭМ!$F$39:$F$782,СВЦЭМ!$A$39:$A$782,$A204,СВЦЭМ!$B$39:$B$782,C$190)+'СЕТ СН'!$F$12</f>
        <v>214.14689150999999</v>
      </c>
      <c r="D204" s="36">
        <f>SUMIFS(СВЦЭМ!$F$39:$F$782,СВЦЭМ!$A$39:$A$782,$A204,СВЦЭМ!$B$39:$B$782,D$190)+'СЕТ СН'!$F$12</f>
        <v>226.8162045</v>
      </c>
      <c r="E204" s="36">
        <f>SUMIFS(СВЦЭМ!$F$39:$F$782,СВЦЭМ!$A$39:$A$782,$A204,СВЦЭМ!$B$39:$B$782,E$190)+'СЕТ СН'!$F$12</f>
        <v>228.01894881000001</v>
      </c>
      <c r="F204" s="36">
        <f>SUMIFS(СВЦЭМ!$F$39:$F$782,СВЦЭМ!$A$39:$A$782,$A204,СВЦЭМ!$B$39:$B$782,F$190)+'СЕТ СН'!$F$12</f>
        <v>228.74083858</v>
      </c>
      <c r="G204" s="36">
        <f>SUMIFS(СВЦЭМ!$F$39:$F$782,СВЦЭМ!$A$39:$A$782,$A204,СВЦЭМ!$B$39:$B$782,G$190)+'СЕТ СН'!$F$12</f>
        <v>227.09774107999999</v>
      </c>
      <c r="H204" s="36">
        <f>SUMIFS(СВЦЭМ!$F$39:$F$782,СВЦЭМ!$A$39:$A$782,$A204,СВЦЭМ!$B$39:$B$782,H$190)+'СЕТ СН'!$F$12</f>
        <v>212.11105823</v>
      </c>
      <c r="I204" s="36">
        <f>SUMIFS(СВЦЭМ!$F$39:$F$782,СВЦЭМ!$A$39:$A$782,$A204,СВЦЭМ!$B$39:$B$782,I$190)+'СЕТ СН'!$F$12</f>
        <v>199.93450989999999</v>
      </c>
      <c r="J204" s="36">
        <f>SUMIFS(СВЦЭМ!$F$39:$F$782,СВЦЭМ!$A$39:$A$782,$A204,СВЦЭМ!$B$39:$B$782,J$190)+'СЕТ СН'!$F$12</f>
        <v>189.90668112</v>
      </c>
      <c r="K204" s="36">
        <f>SUMIFS(СВЦЭМ!$F$39:$F$782,СВЦЭМ!$A$39:$A$782,$A204,СВЦЭМ!$B$39:$B$782,K$190)+'СЕТ СН'!$F$12</f>
        <v>188.07370936999999</v>
      </c>
      <c r="L204" s="36">
        <f>SUMIFS(СВЦЭМ!$F$39:$F$782,СВЦЭМ!$A$39:$A$782,$A204,СВЦЭМ!$B$39:$B$782,L$190)+'СЕТ СН'!$F$12</f>
        <v>187.06751936000001</v>
      </c>
      <c r="M204" s="36">
        <f>SUMIFS(СВЦЭМ!$F$39:$F$782,СВЦЭМ!$A$39:$A$782,$A204,СВЦЭМ!$B$39:$B$782,M$190)+'СЕТ СН'!$F$12</f>
        <v>191.64895999000001</v>
      </c>
      <c r="N204" s="36">
        <f>SUMIFS(СВЦЭМ!$F$39:$F$782,СВЦЭМ!$A$39:$A$782,$A204,СВЦЭМ!$B$39:$B$782,N$190)+'СЕТ СН'!$F$12</f>
        <v>193.2085907</v>
      </c>
      <c r="O204" s="36">
        <f>SUMIFS(СВЦЭМ!$F$39:$F$782,СВЦЭМ!$A$39:$A$782,$A204,СВЦЭМ!$B$39:$B$782,O$190)+'СЕТ СН'!$F$12</f>
        <v>192.25038135</v>
      </c>
      <c r="P204" s="36">
        <f>SUMIFS(СВЦЭМ!$F$39:$F$782,СВЦЭМ!$A$39:$A$782,$A204,СВЦЭМ!$B$39:$B$782,P$190)+'СЕТ СН'!$F$12</f>
        <v>194.08610166</v>
      </c>
      <c r="Q204" s="36">
        <f>SUMIFS(СВЦЭМ!$F$39:$F$782,СВЦЭМ!$A$39:$A$782,$A204,СВЦЭМ!$B$39:$B$782,Q$190)+'СЕТ СН'!$F$12</f>
        <v>195.65586468000001</v>
      </c>
      <c r="R204" s="36">
        <f>SUMIFS(СВЦЭМ!$F$39:$F$782,СВЦЭМ!$A$39:$A$782,$A204,СВЦЭМ!$B$39:$B$782,R$190)+'СЕТ СН'!$F$12</f>
        <v>193.99324005</v>
      </c>
      <c r="S204" s="36">
        <f>SUMIFS(СВЦЭМ!$F$39:$F$782,СВЦЭМ!$A$39:$A$782,$A204,СВЦЭМ!$B$39:$B$782,S$190)+'СЕТ СН'!$F$12</f>
        <v>193.01334256000001</v>
      </c>
      <c r="T204" s="36">
        <f>SUMIFS(СВЦЭМ!$F$39:$F$782,СВЦЭМ!$A$39:$A$782,$A204,СВЦЭМ!$B$39:$B$782,T$190)+'СЕТ СН'!$F$12</f>
        <v>192.48936474000001</v>
      </c>
      <c r="U204" s="36">
        <f>SUMIFS(СВЦЭМ!$F$39:$F$782,СВЦЭМ!$A$39:$A$782,$A204,СВЦЭМ!$B$39:$B$782,U$190)+'СЕТ СН'!$F$12</f>
        <v>192.24000742000001</v>
      </c>
      <c r="V204" s="36">
        <f>SUMIFS(СВЦЭМ!$F$39:$F$782,СВЦЭМ!$A$39:$A$782,$A204,СВЦЭМ!$B$39:$B$782,V$190)+'СЕТ СН'!$F$12</f>
        <v>191.70920249</v>
      </c>
      <c r="W204" s="36">
        <f>SUMIFS(СВЦЭМ!$F$39:$F$782,СВЦЭМ!$A$39:$A$782,$A204,СВЦЭМ!$B$39:$B$782,W$190)+'СЕТ СН'!$F$12</f>
        <v>186.81540482</v>
      </c>
      <c r="X204" s="36">
        <f>SUMIFS(СВЦЭМ!$F$39:$F$782,СВЦЭМ!$A$39:$A$782,$A204,СВЦЭМ!$B$39:$B$782,X$190)+'СЕТ СН'!$F$12</f>
        <v>188.56449319000001</v>
      </c>
      <c r="Y204" s="36">
        <f>SUMIFS(СВЦЭМ!$F$39:$F$782,СВЦЭМ!$A$39:$A$782,$A204,СВЦЭМ!$B$39:$B$782,Y$190)+'СЕТ СН'!$F$12</f>
        <v>195.13644152000001</v>
      </c>
    </row>
    <row r="205" spans="1:25" ht="15.75" x14ac:dyDescent="0.2">
      <c r="A205" s="35">
        <f t="shared" si="5"/>
        <v>45092</v>
      </c>
      <c r="B205" s="36">
        <f>SUMIFS(СВЦЭМ!$F$39:$F$782,СВЦЭМ!$A$39:$A$782,$A205,СВЦЭМ!$B$39:$B$782,B$190)+'СЕТ СН'!$F$12</f>
        <v>180.64446122000001</v>
      </c>
      <c r="C205" s="36">
        <f>SUMIFS(СВЦЭМ!$F$39:$F$782,СВЦЭМ!$A$39:$A$782,$A205,СВЦЭМ!$B$39:$B$782,C$190)+'СЕТ СН'!$F$12</f>
        <v>189.08256978</v>
      </c>
      <c r="D205" s="36">
        <f>SUMIFS(СВЦЭМ!$F$39:$F$782,СВЦЭМ!$A$39:$A$782,$A205,СВЦЭМ!$B$39:$B$782,D$190)+'СЕТ СН'!$F$12</f>
        <v>197.75909116</v>
      </c>
      <c r="E205" s="36">
        <f>SUMIFS(СВЦЭМ!$F$39:$F$782,СВЦЭМ!$A$39:$A$782,$A205,СВЦЭМ!$B$39:$B$782,E$190)+'СЕТ СН'!$F$12</f>
        <v>198.5980994</v>
      </c>
      <c r="F205" s="36">
        <f>SUMIFS(СВЦЭМ!$F$39:$F$782,СВЦЭМ!$A$39:$A$782,$A205,СВЦЭМ!$B$39:$B$782,F$190)+'СЕТ СН'!$F$12</f>
        <v>195.48659918999999</v>
      </c>
      <c r="G205" s="36">
        <f>SUMIFS(СВЦЭМ!$F$39:$F$782,СВЦЭМ!$A$39:$A$782,$A205,СВЦЭМ!$B$39:$B$782,G$190)+'СЕТ СН'!$F$12</f>
        <v>195.91677576999999</v>
      </c>
      <c r="H205" s="36">
        <f>SUMIFS(СВЦЭМ!$F$39:$F$782,СВЦЭМ!$A$39:$A$782,$A205,СВЦЭМ!$B$39:$B$782,H$190)+'СЕТ СН'!$F$12</f>
        <v>180.96899667</v>
      </c>
      <c r="I205" s="36">
        <f>SUMIFS(СВЦЭМ!$F$39:$F$782,СВЦЭМ!$A$39:$A$782,$A205,СВЦЭМ!$B$39:$B$782,I$190)+'СЕТ СН'!$F$12</f>
        <v>166.71532010000001</v>
      </c>
      <c r="J205" s="36">
        <f>SUMIFS(СВЦЭМ!$F$39:$F$782,СВЦЭМ!$A$39:$A$782,$A205,СВЦЭМ!$B$39:$B$782,J$190)+'СЕТ СН'!$F$12</f>
        <v>162.61107369999999</v>
      </c>
      <c r="K205" s="36">
        <f>SUMIFS(СВЦЭМ!$F$39:$F$782,СВЦЭМ!$A$39:$A$782,$A205,СВЦЭМ!$B$39:$B$782,K$190)+'СЕТ СН'!$F$12</f>
        <v>161.23195588999999</v>
      </c>
      <c r="L205" s="36">
        <f>SUMIFS(СВЦЭМ!$F$39:$F$782,СВЦЭМ!$A$39:$A$782,$A205,СВЦЭМ!$B$39:$B$782,L$190)+'СЕТ СН'!$F$12</f>
        <v>158.15482531000001</v>
      </c>
      <c r="M205" s="36">
        <f>SUMIFS(СВЦЭМ!$F$39:$F$782,СВЦЭМ!$A$39:$A$782,$A205,СВЦЭМ!$B$39:$B$782,M$190)+'СЕТ СН'!$F$12</f>
        <v>159.5625287</v>
      </c>
      <c r="N205" s="36">
        <f>SUMIFS(СВЦЭМ!$F$39:$F$782,СВЦЭМ!$A$39:$A$782,$A205,СВЦЭМ!$B$39:$B$782,N$190)+'СЕТ СН'!$F$12</f>
        <v>162.91111691</v>
      </c>
      <c r="O205" s="36">
        <f>SUMIFS(СВЦЭМ!$F$39:$F$782,СВЦЭМ!$A$39:$A$782,$A205,СВЦЭМ!$B$39:$B$782,O$190)+'СЕТ СН'!$F$12</f>
        <v>163.78191233000001</v>
      </c>
      <c r="P205" s="36">
        <f>SUMIFS(СВЦЭМ!$F$39:$F$782,СВЦЭМ!$A$39:$A$782,$A205,СВЦЭМ!$B$39:$B$782,P$190)+'СЕТ СН'!$F$12</f>
        <v>165.69337324</v>
      </c>
      <c r="Q205" s="36">
        <f>SUMIFS(СВЦЭМ!$F$39:$F$782,СВЦЭМ!$A$39:$A$782,$A205,СВЦЭМ!$B$39:$B$782,Q$190)+'СЕТ СН'!$F$12</f>
        <v>165.88871914999999</v>
      </c>
      <c r="R205" s="36">
        <f>SUMIFS(СВЦЭМ!$F$39:$F$782,СВЦЭМ!$A$39:$A$782,$A205,СВЦЭМ!$B$39:$B$782,R$190)+'СЕТ СН'!$F$12</f>
        <v>160.65636806000001</v>
      </c>
      <c r="S205" s="36">
        <f>SUMIFS(СВЦЭМ!$F$39:$F$782,СВЦЭМ!$A$39:$A$782,$A205,СВЦЭМ!$B$39:$B$782,S$190)+'СЕТ СН'!$F$12</f>
        <v>161.84508464999999</v>
      </c>
      <c r="T205" s="36">
        <f>SUMIFS(СВЦЭМ!$F$39:$F$782,СВЦЭМ!$A$39:$A$782,$A205,СВЦЭМ!$B$39:$B$782,T$190)+'СЕТ СН'!$F$12</f>
        <v>161.67736339000001</v>
      </c>
      <c r="U205" s="36">
        <f>SUMIFS(СВЦЭМ!$F$39:$F$782,СВЦЭМ!$A$39:$A$782,$A205,СВЦЭМ!$B$39:$B$782,U$190)+'СЕТ СН'!$F$12</f>
        <v>161.49105431999999</v>
      </c>
      <c r="V205" s="36">
        <f>SUMIFS(СВЦЭМ!$F$39:$F$782,СВЦЭМ!$A$39:$A$782,$A205,СВЦЭМ!$B$39:$B$782,V$190)+'СЕТ СН'!$F$12</f>
        <v>164.42253653</v>
      </c>
      <c r="W205" s="36">
        <f>SUMIFS(СВЦЭМ!$F$39:$F$782,СВЦЭМ!$A$39:$A$782,$A205,СВЦЭМ!$B$39:$B$782,W$190)+'СЕТ СН'!$F$12</f>
        <v>161.58552657000001</v>
      </c>
      <c r="X205" s="36">
        <f>SUMIFS(СВЦЭМ!$F$39:$F$782,СВЦЭМ!$A$39:$A$782,$A205,СВЦЭМ!$B$39:$B$782,X$190)+'СЕТ СН'!$F$12</f>
        <v>164.3787901</v>
      </c>
      <c r="Y205" s="36">
        <f>SUMIFS(СВЦЭМ!$F$39:$F$782,СВЦЭМ!$A$39:$A$782,$A205,СВЦЭМ!$B$39:$B$782,Y$190)+'СЕТ СН'!$F$12</f>
        <v>174.51321095</v>
      </c>
    </row>
    <row r="206" spans="1:25" ht="15.75" x14ac:dyDescent="0.2">
      <c r="A206" s="35">
        <f t="shared" si="5"/>
        <v>45093</v>
      </c>
      <c r="B206" s="36">
        <f>SUMIFS(СВЦЭМ!$F$39:$F$782,СВЦЭМ!$A$39:$A$782,$A206,СВЦЭМ!$B$39:$B$782,B$190)+'СЕТ СН'!$F$12</f>
        <v>190.31434093999999</v>
      </c>
      <c r="C206" s="36">
        <f>SUMIFS(СВЦЭМ!$F$39:$F$782,СВЦЭМ!$A$39:$A$782,$A206,СВЦЭМ!$B$39:$B$782,C$190)+'СЕТ СН'!$F$12</f>
        <v>196.82530130000001</v>
      </c>
      <c r="D206" s="36">
        <f>SUMIFS(СВЦЭМ!$F$39:$F$782,СВЦЭМ!$A$39:$A$782,$A206,СВЦЭМ!$B$39:$B$782,D$190)+'СЕТ СН'!$F$12</f>
        <v>207.70075047</v>
      </c>
      <c r="E206" s="36">
        <f>SUMIFS(СВЦЭМ!$F$39:$F$782,СВЦЭМ!$A$39:$A$782,$A206,СВЦЭМ!$B$39:$B$782,E$190)+'СЕТ СН'!$F$12</f>
        <v>209.44970312999999</v>
      </c>
      <c r="F206" s="36">
        <f>SUMIFS(СВЦЭМ!$F$39:$F$782,СВЦЭМ!$A$39:$A$782,$A206,СВЦЭМ!$B$39:$B$782,F$190)+'СЕТ СН'!$F$12</f>
        <v>209.89817757</v>
      </c>
      <c r="G206" s="36">
        <f>SUMIFS(СВЦЭМ!$F$39:$F$782,СВЦЭМ!$A$39:$A$782,$A206,СВЦЭМ!$B$39:$B$782,G$190)+'СЕТ СН'!$F$12</f>
        <v>205.13183703000001</v>
      </c>
      <c r="H206" s="36">
        <f>SUMIFS(СВЦЭМ!$F$39:$F$782,СВЦЭМ!$A$39:$A$782,$A206,СВЦЭМ!$B$39:$B$782,H$190)+'СЕТ СН'!$F$12</f>
        <v>190.48594825999999</v>
      </c>
      <c r="I206" s="36">
        <f>SUMIFS(СВЦЭМ!$F$39:$F$782,СВЦЭМ!$A$39:$A$782,$A206,СВЦЭМ!$B$39:$B$782,I$190)+'СЕТ СН'!$F$12</f>
        <v>183.53853165000001</v>
      </c>
      <c r="J206" s="36">
        <f>SUMIFS(СВЦЭМ!$F$39:$F$782,СВЦЭМ!$A$39:$A$782,$A206,СВЦЭМ!$B$39:$B$782,J$190)+'СЕТ СН'!$F$12</f>
        <v>173.26513718000001</v>
      </c>
      <c r="K206" s="36">
        <f>SUMIFS(СВЦЭМ!$F$39:$F$782,СВЦЭМ!$A$39:$A$782,$A206,СВЦЭМ!$B$39:$B$782,K$190)+'СЕТ СН'!$F$12</f>
        <v>175.10476224000001</v>
      </c>
      <c r="L206" s="36">
        <f>SUMIFS(СВЦЭМ!$F$39:$F$782,СВЦЭМ!$A$39:$A$782,$A206,СВЦЭМ!$B$39:$B$782,L$190)+'СЕТ СН'!$F$12</f>
        <v>175.50649626000001</v>
      </c>
      <c r="M206" s="36">
        <f>SUMIFS(СВЦЭМ!$F$39:$F$782,СВЦЭМ!$A$39:$A$782,$A206,СВЦЭМ!$B$39:$B$782,M$190)+'СЕТ СН'!$F$12</f>
        <v>178.89874442000001</v>
      </c>
      <c r="N206" s="36">
        <f>SUMIFS(СВЦЭМ!$F$39:$F$782,СВЦЭМ!$A$39:$A$782,$A206,СВЦЭМ!$B$39:$B$782,N$190)+'СЕТ СН'!$F$12</f>
        <v>184.2166139</v>
      </c>
      <c r="O206" s="36">
        <f>SUMIFS(СВЦЭМ!$F$39:$F$782,СВЦЭМ!$A$39:$A$782,$A206,СВЦЭМ!$B$39:$B$782,O$190)+'СЕТ СН'!$F$12</f>
        <v>184.14739487</v>
      </c>
      <c r="P206" s="36">
        <f>SUMIFS(СВЦЭМ!$F$39:$F$782,СВЦЭМ!$A$39:$A$782,$A206,СВЦЭМ!$B$39:$B$782,P$190)+'СЕТ СН'!$F$12</f>
        <v>184.86739968000001</v>
      </c>
      <c r="Q206" s="36">
        <f>SUMIFS(СВЦЭМ!$F$39:$F$782,СВЦЭМ!$A$39:$A$782,$A206,СВЦЭМ!$B$39:$B$782,Q$190)+'СЕТ СН'!$F$12</f>
        <v>182.49266487</v>
      </c>
      <c r="R206" s="36">
        <f>SUMIFS(СВЦЭМ!$F$39:$F$782,СВЦЭМ!$A$39:$A$782,$A206,СВЦЭМ!$B$39:$B$782,R$190)+'СЕТ СН'!$F$12</f>
        <v>180.90654189</v>
      </c>
      <c r="S206" s="36">
        <f>SUMIFS(СВЦЭМ!$F$39:$F$782,СВЦЭМ!$A$39:$A$782,$A206,СВЦЭМ!$B$39:$B$782,S$190)+'СЕТ СН'!$F$12</f>
        <v>178.22634246000001</v>
      </c>
      <c r="T206" s="36">
        <f>SUMIFS(СВЦЭМ!$F$39:$F$782,СВЦЭМ!$A$39:$A$782,$A206,СВЦЭМ!$B$39:$B$782,T$190)+'СЕТ СН'!$F$12</f>
        <v>176.97093408999999</v>
      </c>
      <c r="U206" s="36">
        <f>SUMIFS(СВЦЭМ!$F$39:$F$782,СВЦЭМ!$A$39:$A$782,$A206,СВЦЭМ!$B$39:$B$782,U$190)+'СЕТ СН'!$F$12</f>
        <v>177.16996793000001</v>
      </c>
      <c r="V206" s="36">
        <f>SUMIFS(СВЦЭМ!$F$39:$F$782,СВЦЭМ!$A$39:$A$782,$A206,СВЦЭМ!$B$39:$B$782,V$190)+'СЕТ СН'!$F$12</f>
        <v>175.92265040999999</v>
      </c>
      <c r="W206" s="36">
        <f>SUMIFS(СВЦЭМ!$F$39:$F$782,СВЦЭМ!$A$39:$A$782,$A206,СВЦЭМ!$B$39:$B$782,W$190)+'СЕТ СН'!$F$12</f>
        <v>171.65211099999999</v>
      </c>
      <c r="X206" s="36">
        <f>SUMIFS(СВЦЭМ!$F$39:$F$782,СВЦЭМ!$A$39:$A$782,$A206,СВЦЭМ!$B$39:$B$782,X$190)+'СЕТ СН'!$F$12</f>
        <v>177.83358225999999</v>
      </c>
      <c r="Y206" s="36">
        <f>SUMIFS(СВЦЭМ!$F$39:$F$782,СВЦЭМ!$A$39:$A$782,$A206,СВЦЭМ!$B$39:$B$782,Y$190)+'СЕТ СН'!$F$12</f>
        <v>195.10483310000001</v>
      </c>
    </row>
    <row r="207" spans="1:25" ht="15.75" x14ac:dyDescent="0.2">
      <c r="A207" s="35">
        <f t="shared" si="5"/>
        <v>45094</v>
      </c>
      <c r="B207" s="36">
        <f>SUMIFS(СВЦЭМ!$F$39:$F$782,СВЦЭМ!$A$39:$A$782,$A207,СВЦЭМ!$B$39:$B$782,B$190)+'СЕТ СН'!$F$12</f>
        <v>177.99481799</v>
      </c>
      <c r="C207" s="36">
        <f>SUMIFS(СВЦЭМ!$F$39:$F$782,СВЦЭМ!$A$39:$A$782,$A207,СВЦЭМ!$B$39:$B$782,C$190)+'СЕТ СН'!$F$12</f>
        <v>187.17741509000001</v>
      </c>
      <c r="D207" s="36">
        <f>SUMIFS(СВЦЭМ!$F$39:$F$782,СВЦЭМ!$A$39:$A$782,$A207,СВЦЭМ!$B$39:$B$782,D$190)+'СЕТ СН'!$F$12</f>
        <v>191.59979773000001</v>
      </c>
      <c r="E207" s="36">
        <f>SUMIFS(СВЦЭМ!$F$39:$F$782,СВЦЭМ!$A$39:$A$782,$A207,СВЦЭМ!$B$39:$B$782,E$190)+'СЕТ СН'!$F$12</f>
        <v>191.41446948999999</v>
      </c>
      <c r="F207" s="36">
        <f>SUMIFS(СВЦЭМ!$F$39:$F$782,СВЦЭМ!$A$39:$A$782,$A207,СВЦЭМ!$B$39:$B$782,F$190)+'СЕТ СН'!$F$12</f>
        <v>190.60415585000001</v>
      </c>
      <c r="G207" s="36">
        <f>SUMIFS(СВЦЭМ!$F$39:$F$782,СВЦЭМ!$A$39:$A$782,$A207,СВЦЭМ!$B$39:$B$782,G$190)+'СЕТ СН'!$F$12</f>
        <v>194.46164490999999</v>
      </c>
      <c r="H207" s="36">
        <f>SUMIFS(СВЦЭМ!$F$39:$F$782,СВЦЭМ!$A$39:$A$782,$A207,СВЦЭМ!$B$39:$B$782,H$190)+'СЕТ СН'!$F$12</f>
        <v>186.81021580000001</v>
      </c>
      <c r="I207" s="36">
        <f>SUMIFS(СВЦЭМ!$F$39:$F$782,СВЦЭМ!$A$39:$A$782,$A207,СВЦЭМ!$B$39:$B$782,I$190)+'СЕТ СН'!$F$12</f>
        <v>177.33449747</v>
      </c>
      <c r="J207" s="36">
        <f>SUMIFS(СВЦЭМ!$F$39:$F$782,СВЦЭМ!$A$39:$A$782,$A207,СВЦЭМ!$B$39:$B$782,J$190)+'СЕТ СН'!$F$12</f>
        <v>164.13732816999999</v>
      </c>
      <c r="K207" s="36">
        <f>SUMIFS(СВЦЭМ!$F$39:$F$782,СВЦЭМ!$A$39:$A$782,$A207,СВЦЭМ!$B$39:$B$782,K$190)+'СЕТ СН'!$F$12</f>
        <v>157.66186794999999</v>
      </c>
      <c r="L207" s="36">
        <f>SUMIFS(СВЦЭМ!$F$39:$F$782,СВЦЭМ!$A$39:$A$782,$A207,СВЦЭМ!$B$39:$B$782,L$190)+'СЕТ СН'!$F$12</f>
        <v>154.99899793</v>
      </c>
      <c r="M207" s="36">
        <f>SUMIFS(СВЦЭМ!$F$39:$F$782,СВЦЭМ!$A$39:$A$782,$A207,СВЦЭМ!$B$39:$B$782,M$190)+'СЕТ СН'!$F$12</f>
        <v>156.00322929000001</v>
      </c>
      <c r="N207" s="36">
        <f>SUMIFS(СВЦЭМ!$F$39:$F$782,СВЦЭМ!$A$39:$A$782,$A207,СВЦЭМ!$B$39:$B$782,N$190)+'СЕТ СН'!$F$12</f>
        <v>160.15801804</v>
      </c>
      <c r="O207" s="36">
        <f>SUMIFS(СВЦЭМ!$F$39:$F$782,СВЦЭМ!$A$39:$A$782,$A207,СВЦЭМ!$B$39:$B$782,O$190)+'СЕТ СН'!$F$12</f>
        <v>160.02558823999999</v>
      </c>
      <c r="P207" s="36">
        <f>SUMIFS(СВЦЭМ!$F$39:$F$782,СВЦЭМ!$A$39:$A$782,$A207,СВЦЭМ!$B$39:$B$782,P$190)+'СЕТ СН'!$F$12</f>
        <v>162.35136177999999</v>
      </c>
      <c r="Q207" s="36">
        <f>SUMIFS(СВЦЭМ!$F$39:$F$782,СВЦЭМ!$A$39:$A$782,$A207,СВЦЭМ!$B$39:$B$782,Q$190)+'СЕТ СН'!$F$12</f>
        <v>164.41397512</v>
      </c>
      <c r="R207" s="36">
        <f>SUMIFS(СВЦЭМ!$F$39:$F$782,СВЦЭМ!$A$39:$A$782,$A207,СВЦЭМ!$B$39:$B$782,R$190)+'СЕТ СН'!$F$12</f>
        <v>163.03244678999999</v>
      </c>
      <c r="S207" s="36">
        <f>SUMIFS(СВЦЭМ!$F$39:$F$782,СВЦЭМ!$A$39:$A$782,$A207,СВЦЭМ!$B$39:$B$782,S$190)+'СЕТ СН'!$F$12</f>
        <v>160.8526827</v>
      </c>
      <c r="T207" s="36">
        <f>SUMIFS(СВЦЭМ!$F$39:$F$782,СВЦЭМ!$A$39:$A$782,$A207,СВЦЭМ!$B$39:$B$782,T$190)+'СЕТ СН'!$F$12</f>
        <v>158.78322596999999</v>
      </c>
      <c r="U207" s="36">
        <f>SUMIFS(СВЦЭМ!$F$39:$F$782,СВЦЭМ!$A$39:$A$782,$A207,СВЦЭМ!$B$39:$B$782,U$190)+'СЕТ СН'!$F$12</f>
        <v>158.44515636</v>
      </c>
      <c r="V207" s="36">
        <f>SUMIFS(СВЦЭМ!$F$39:$F$782,СВЦЭМ!$A$39:$A$782,$A207,СВЦЭМ!$B$39:$B$782,V$190)+'СЕТ СН'!$F$12</f>
        <v>157.00175511</v>
      </c>
      <c r="W207" s="36">
        <f>SUMIFS(СВЦЭМ!$F$39:$F$782,СВЦЭМ!$A$39:$A$782,$A207,СВЦЭМ!$B$39:$B$782,W$190)+'СЕТ СН'!$F$12</f>
        <v>153.63059543</v>
      </c>
      <c r="X207" s="36">
        <f>SUMIFS(СВЦЭМ!$F$39:$F$782,СВЦЭМ!$A$39:$A$782,$A207,СВЦЭМ!$B$39:$B$782,X$190)+'СЕТ СН'!$F$12</f>
        <v>160.22072238999999</v>
      </c>
      <c r="Y207" s="36">
        <f>SUMIFS(СВЦЭМ!$F$39:$F$782,СВЦЭМ!$A$39:$A$782,$A207,СВЦЭМ!$B$39:$B$782,Y$190)+'СЕТ СН'!$F$12</f>
        <v>168.87548135</v>
      </c>
    </row>
    <row r="208" spans="1:25" ht="15.75" x14ac:dyDescent="0.2">
      <c r="A208" s="35">
        <f t="shared" si="5"/>
        <v>45095</v>
      </c>
      <c r="B208" s="36">
        <f>SUMIFS(СВЦЭМ!$F$39:$F$782,СВЦЭМ!$A$39:$A$782,$A208,СВЦЭМ!$B$39:$B$782,B$190)+'СЕТ СН'!$F$12</f>
        <v>192.35938332000001</v>
      </c>
      <c r="C208" s="36">
        <f>SUMIFS(СВЦЭМ!$F$39:$F$782,СВЦЭМ!$A$39:$A$782,$A208,СВЦЭМ!$B$39:$B$782,C$190)+'СЕТ СН'!$F$12</f>
        <v>204.31553649</v>
      </c>
      <c r="D208" s="36">
        <f>SUMIFS(СВЦЭМ!$F$39:$F$782,СВЦЭМ!$A$39:$A$782,$A208,СВЦЭМ!$B$39:$B$782,D$190)+'СЕТ СН'!$F$12</f>
        <v>208.07514075</v>
      </c>
      <c r="E208" s="36">
        <f>SUMIFS(СВЦЭМ!$F$39:$F$782,СВЦЭМ!$A$39:$A$782,$A208,СВЦЭМ!$B$39:$B$782,E$190)+'СЕТ СН'!$F$12</f>
        <v>211.2813845</v>
      </c>
      <c r="F208" s="36">
        <f>SUMIFS(СВЦЭМ!$F$39:$F$782,СВЦЭМ!$A$39:$A$782,$A208,СВЦЭМ!$B$39:$B$782,F$190)+'СЕТ СН'!$F$12</f>
        <v>214.05178443</v>
      </c>
      <c r="G208" s="36">
        <f>SUMIFS(СВЦЭМ!$F$39:$F$782,СВЦЭМ!$A$39:$A$782,$A208,СВЦЭМ!$B$39:$B$782,G$190)+'СЕТ СН'!$F$12</f>
        <v>213.74235705000001</v>
      </c>
      <c r="H208" s="36">
        <f>SUMIFS(СВЦЭМ!$F$39:$F$782,СВЦЭМ!$A$39:$A$782,$A208,СВЦЭМ!$B$39:$B$782,H$190)+'СЕТ СН'!$F$12</f>
        <v>208.79625615</v>
      </c>
      <c r="I208" s="36">
        <f>SUMIFS(СВЦЭМ!$F$39:$F$782,СВЦЭМ!$A$39:$A$782,$A208,СВЦЭМ!$B$39:$B$782,I$190)+'СЕТ СН'!$F$12</f>
        <v>204.82007404999999</v>
      </c>
      <c r="J208" s="36">
        <f>SUMIFS(СВЦЭМ!$F$39:$F$782,СВЦЭМ!$A$39:$A$782,$A208,СВЦЭМ!$B$39:$B$782,J$190)+'СЕТ СН'!$F$12</f>
        <v>196.71306962</v>
      </c>
      <c r="K208" s="36">
        <f>SUMIFS(СВЦЭМ!$F$39:$F$782,СВЦЭМ!$A$39:$A$782,$A208,СВЦЭМ!$B$39:$B$782,K$190)+'СЕТ СН'!$F$12</f>
        <v>190.51204795000001</v>
      </c>
      <c r="L208" s="36">
        <f>SUMIFS(СВЦЭМ!$F$39:$F$782,СВЦЭМ!$A$39:$A$782,$A208,СВЦЭМ!$B$39:$B$782,L$190)+'СЕТ СН'!$F$12</f>
        <v>190.48441256999999</v>
      </c>
      <c r="M208" s="36">
        <f>SUMIFS(СВЦЭМ!$F$39:$F$782,СВЦЭМ!$A$39:$A$782,$A208,СВЦЭМ!$B$39:$B$782,M$190)+'СЕТ СН'!$F$12</f>
        <v>194.10469454</v>
      </c>
      <c r="N208" s="36">
        <f>SUMIFS(СВЦЭМ!$F$39:$F$782,СВЦЭМ!$A$39:$A$782,$A208,СВЦЭМ!$B$39:$B$782,N$190)+'СЕТ СН'!$F$12</f>
        <v>195.47578111000001</v>
      </c>
      <c r="O208" s="36">
        <f>SUMIFS(СВЦЭМ!$F$39:$F$782,СВЦЭМ!$A$39:$A$782,$A208,СВЦЭМ!$B$39:$B$782,O$190)+'СЕТ СН'!$F$12</f>
        <v>196.54483920000001</v>
      </c>
      <c r="P208" s="36">
        <f>SUMIFS(СВЦЭМ!$F$39:$F$782,СВЦЭМ!$A$39:$A$782,$A208,СВЦЭМ!$B$39:$B$782,P$190)+'СЕТ СН'!$F$12</f>
        <v>198.78298061000001</v>
      </c>
      <c r="Q208" s="36">
        <f>SUMIFS(СВЦЭМ!$F$39:$F$782,СВЦЭМ!$A$39:$A$782,$A208,СВЦЭМ!$B$39:$B$782,Q$190)+'СЕТ СН'!$F$12</f>
        <v>199.02065569000001</v>
      </c>
      <c r="R208" s="36">
        <f>SUMIFS(СВЦЭМ!$F$39:$F$782,СВЦЭМ!$A$39:$A$782,$A208,СВЦЭМ!$B$39:$B$782,R$190)+'СЕТ СН'!$F$12</f>
        <v>197.18510033999999</v>
      </c>
      <c r="S208" s="36">
        <f>SUMIFS(СВЦЭМ!$F$39:$F$782,СВЦЭМ!$A$39:$A$782,$A208,СВЦЭМ!$B$39:$B$782,S$190)+'СЕТ СН'!$F$12</f>
        <v>194.76768611</v>
      </c>
      <c r="T208" s="36">
        <f>SUMIFS(СВЦЭМ!$F$39:$F$782,СВЦЭМ!$A$39:$A$782,$A208,СВЦЭМ!$B$39:$B$782,T$190)+'СЕТ СН'!$F$12</f>
        <v>190.54408045</v>
      </c>
      <c r="U208" s="36">
        <f>SUMIFS(СВЦЭМ!$F$39:$F$782,СВЦЭМ!$A$39:$A$782,$A208,СВЦЭМ!$B$39:$B$782,U$190)+'СЕТ СН'!$F$12</f>
        <v>187.98051570999999</v>
      </c>
      <c r="V208" s="36">
        <f>SUMIFS(СВЦЭМ!$F$39:$F$782,СВЦЭМ!$A$39:$A$782,$A208,СВЦЭМ!$B$39:$B$782,V$190)+'СЕТ СН'!$F$12</f>
        <v>184.28098947000001</v>
      </c>
      <c r="W208" s="36">
        <f>SUMIFS(СВЦЭМ!$F$39:$F$782,СВЦЭМ!$A$39:$A$782,$A208,СВЦЭМ!$B$39:$B$782,W$190)+'СЕТ СН'!$F$12</f>
        <v>185.51955232</v>
      </c>
      <c r="X208" s="36">
        <f>SUMIFS(СВЦЭМ!$F$39:$F$782,СВЦЭМ!$A$39:$A$782,$A208,СВЦЭМ!$B$39:$B$782,X$190)+'СЕТ СН'!$F$12</f>
        <v>188.2736811</v>
      </c>
      <c r="Y208" s="36">
        <f>SUMIFS(СВЦЭМ!$F$39:$F$782,СВЦЭМ!$A$39:$A$782,$A208,СВЦЭМ!$B$39:$B$782,Y$190)+'СЕТ СН'!$F$12</f>
        <v>198.04008755999999</v>
      </c>
    </row>
    <row r="209" spans="1:25" ht="15.75" x14ac:dyDescent="0.2">
      <c r="A209" s="35">
        <f t="shared" si="5"/>
        <v>45096</v>
      </c>
      <c r="B209" s="36">
        <f>SUMIFS(СВЦЭМ!$F$39:$F$782,СВЦЭМ!$A$39:$A$782,$A209,СВЦЭМ!$B$39:$B$782,B$190)+'СЕТ СН'!$F$12</f>
        <v>185.49820499</v>
      </c>
      <c r="C209" s="36">
        <f>SUMIFS(СВЦЭМ!$F$39:$F$782,СВЦЭМ!$A$39:$A$782,$A209,СВЦЭМ!$B$39:$B$782,C$190)+'СЕТ СН'!$F$12</f>
        <v>195.81774938999999</v>
      </c>
      <c r="D209" s="36">
        <f>SUMIFS(СВЦЭМ!$F$39:$F$782,СВЦЭМ!$A$39:$A$782,$A209,СВЦЭМ!$B$39:$B$782,D$190)+'СЕТ СН'!$F$12</f>
        <v>205.99564641000001</v>
      </c>
      <c r="E209" s="36">
        <f>SUMIFS(СВЦЭМ!$F$39:$F$782,СВЦЭМ!$A$39:$A$782,$A209,СВЦЭМ!$B$39:$B$782,E$190)+'СЕТ СН'!$F$12</f>
        <v>202.31134384000001</v>
      </c>
      <c r="F209" s="36">
        <f>SUMIFS(СВЦЭМ!$F$39:$F$782,СВЦЭМ!$A$39:$A$782,$A209,СВЦЭМ!$B$39:$B$782,F$190)+'СЕТ СН'!$F$12</f>
        <v>207.03369296</v>
      </c>
      <c r="G209" s="36">
        <f>SUMIFS(СВЦЭМ!$F$39:$F$782,СВЦЭМ!$A$39:$A$782,$A209,СВЦЭМ!$B$39:$B$782,G$190)+'СЕТ СН'!$F$12</f>
        <v>208.30059126</v>
      </c>
      <c r="H209" s="36">
        <f>SUMIFS(СВЦЭМ!$F$39:$F$782,СВЦЭМ!$A$39:$A$782,$A209,СВЦЭМ!$B$39:$B$782,H$190)+'СЕТ СН'!$F$12</f>
        <v>205.15011641999999</v>
      </c>
      <c r="I209" s="36">
        <f>SUMIFS(СВЦЭМ!$F$39:$F$782,СВЦЭМ!$A$39:$A$782,$A209,СВЦЭМ!$B$39:$B$782,I$190)+'СЕТ СН'!$F$12</f>
        <v>185.37835447</v>
      </c>
      <c r="J209" s="36">
        <f>SUMIFS(СВЦЭМ!$F$39:$F$782,СВЦЭМ!$A$39:$A$782,$A209,СВЦЭМ!$B$39:$B$782,J$190)+'СЕТ СН'!$F$12</f>
        <v>173.98232590999999</v>
      </c>
      <c r="K209" s="36">
        <f>SUMIFS(СВЦЭМ!$F$39:$F$782,СВЦЭМ!$A$39:$A$782,$A209,СВЦЭМ!$B$39:$B$782,K$190)+'СЕТ СН'!$F$12</f>
        <v>170.06884364999999</v>
      </c>
      <c r="L209" s="36">
        <f>SUMIFS(СВЦЭМ!$F$39:$F$782,СВЦЭМ!$A$39:$A$782,$A209,СВЦЭМ!$B$39:$B$782,L$190)+'СЕТ СН'!$F$12</f>
        <v>168.55717346</v>
      </c>
      <c r="M209" s="36">
        <f>SUMIFS(СВЦЭМ!$F$39:$F$782,СВЦЭМ!$A$39:$A$782,$A209,СВЦЭМ!$B$39:$B$782,M$190)+'СЕТ СН'!$F$12</f>
        <v>169.72771367999999</v>
      </c>
      <c r="N209" s="36">
        <f>SUMIFS(СВЦЭМ!$F$39:$F$782,СВЦЭМ!$A$39:$A$782,$A209,СВЦЭМ!$B$39:$B$782,N$190)+'СЕТ СН'!$F$12</f>
        <v>171.67644722</v>
      </c>
      <c r="O209" s="36">
        <f>SUMIFS(СВЦЭМ!$F$39:$F$782,СВЦЭМ!$A$39:$A$782,$A209,СВЦЭМ!$B$39:$B$782,O$190)+'СЕТ СН'!$F$12</f>
        <v>174.54167644</v>
      </c>
      <c r="P209" s="36">
        <f>SUMIFS(СВЦЭМ!$F$39:$F$782,СВЦЭМ!$A$39:$A$782,$A209,СВЦЭМ!$B$39:$B$782,P$190)+'СЕТ СН'!$F$12</f>
        <v>173.94164856</v>
      </c>
      <c r="Q209" s="36">
        <f>SUMIFS(СВЦЭМ!$F$39:$F$782,СВЦЭМ!$A$39:$A$782,$A209,СВЦЭМ!$B$39:$B$782,Q$190)+'СЕТ СН'!$F$12</f>
        <v>174.12996078</v>
      </c>
      <c r="R209" s="36">
        <f>SUMIFS(СВЦЭМ!$F$39:$F$782,СВЦЭМ!$A$39:$A$782,$A209,СВЦЭМ!$B$39:$B$782,R$190)+'СЕТ СН'!$F$12</f>
        <v>172.29910705</v>
      </c>
      <c r="S209" s="36">
        <f>SUMIFS(СВЦЭМ!$F$39:$F$782,СВЦЭМ!$A$39:$A$782,$A209,СВЦЭМ!$B$39:$B$782,S$190)+'СЕТ СН'!$F$12</f>
        <v>170.28141937000001</v>
      </c>
      <c r="T209" s="36">
        <f>SUMIFS(СВЦЭМ!$F$39:$F$782,СВЦЭМ!$A$39:$A$782,$A209,СВЦЭМ!$B$39:$B$782,T$190)+'СЕТ СН'!$F$12</f>
        <v>168.80869652999999</v>
      </c>
      <c r="U209" s="36">
        <f>SUMIFS(СВЦЭМ!$F$39:$F$782,СВЦЭМ!$A$39:$A$782,$A209,СВЦЭМ!$B$39:$B$782,U$190)+'СЕТ СН'!$F$12</f>
        <v>170.23968611000001</v>
      </c>
      <c r="V209" s="36">
        <f>SUMIFS(СВЦЭМ!$F$39:$F$782,СВЦЭМ!$A$39:$A$782,$A209,СВЦЭМ!$B$39:$B$782,V$190)+'СЕТ СН'!$F$12</f>
        <v>170.08701349</v>
      </c>
      <c r="W209" s="36">
        <f>SUMIFS(СВЦЭМ!$F$39:$F$782,СВЦЭМ!$A$39:$A$782,$A209,СВЦЭМ!$B$39:$B$782,W$190)+'СЕТ СН'!$F$12</f>
        <v>165.24050045999999</v>
      </c>
      <c r="X209" s="36">
        <f>SUMIFS(СВЦЭМ!$F$39:$F$782,СВЦЭМ!$A$39:$A$782,$A209,СВЦЭМ!$B$39:$B$782,X$190)+'СЕТ СН'!$F$12</f>
        <v>169.70704133000001</v>
      </c>
      <c r="Y209" s="36">
        <f>SUMIFS(СВЦЭМ!$F$39:$F$782,СВЦЭМ!$A$39:$A$782,$A209,СВЦЭМ!$B$39:$B$782,Y$190)+'СЕТ СН'!$F$12</f>
        <v>177.20872507000001</v>
      </c>
    </row>
    <row r="210" spans="1:25" ht="15.75" x14ac:dyDescent="0.2">
      <c r="A210" s="35">
        <f t="shared" si="5"/>
        <v>45097</v>
      </c>
      <c r="B210" s="36">
        <f>SUMIFS(СВЦЭМ!$F$39:$F$782,СВЦЭМ!$A$39:$A$782,$A210,СВЦЭМ!$B$39:$B$782,B$190)+'СЕТ СН'!$F$12</f>
        <v>190.49296749000001</v>
      </c>
      <c r="C210" s="36">
        <f>SUMIFS(СВЦЭМ!$F$39:$F$782,СВЦЭМ!$A$39:$A$782,$A210,СВЦЭМ!$B$39:$B$782,C$190)+'СЕТ СН'!$F$12</f>
        <v>195.00609352000001</v>
      </c>
      <c r="D210" s="36">
        <f>SUMIFS(СВЦЭМ!$F$39:$F$782,СВЦЭМ!$A$39:$A$782,$A210,СВЦЭМ!$B$39:$B$782,D$190)+'СЕТ СН'!$F$12</f>
        <v>204.37967057</v>
      </c>
      <c r="E210" s="36">
        <f>SUMIFS(СВЦЭМ!$F$39:$F$782,СВЦЭМ!$A$39:$A$782,$A210,СВЦЭМ!$B$39:$B$782,E$190)+'СЕТ СН'!$F$12</f>
        <v>205.7776278</v>
      </c>
      <c r="F210" s="36">
        <f>SUMIFS(СВЦЭМ!$F$39:$F$782,СВЦЭМ!$A$39:$A$782,$A210,СВЦЭМ!$B$39:$B$782,F$190)+'СЕТ СН'!$F$12</f>
        <v>206.32134722000001</v>
      </c>
      <c r="G210" s="36">
        <f>SUMIFS(СВЦЭМ!$F$39:$F$782,СВЦЭМ!$A$39:$A$782,$A210,СВЦЭМ!$B$39:$B$782,G$190)+'СЕТ СН'!$F$12</f>
        <v>203.65977633</v>
      </c>
      <c r="H210" s="36">
        <f>SUMIFS(СВЦЭМ!$F$39:$F$782,СВЦЭМ!$A$39:$A$782,$A210,СВЦЭМ!$B$39:$B$782,H$190)+'СЕТ СН'!$F$12</f>
        <v>193.04341037</v>
      </c>
      <c r="I210" s="36">
        <f>SUMIFS(СВЦЭМ!$F$39:$F$782,СВЦЭМ!$A$39:$A$782,$A210,СВЦЭМ!$B$39:$B$782,I$190)+'СЕТ СН'!$F$12</f>
        <v>188.75157791999999</v>
      </c>
      <c r="J210" s="36">
        <f>SUMIFS(СВЦЭМ!$F$39:$F$782,СВЦЭМ!$A$39:$A$782,$A210,СВЦЭМ!$B$39:$B$782,J$190)+'СЕТ СН'!$F$12</f>
        <v>181.46038920000001</v>
      </c>
      <c r="K210" s="36">
        <f>SUMIFS(СВЦЭМ!$F$39:$F$782,СВЦЭМ!$A$39:$A$782,$A210,СВЦЭМ!$B$39:$B$782,K$190)+'СЕТ СН'!$F$12</f>
        <v>171.9143823</v>
      </c>
      <c r="L210" s="36">
        <f>SUMIFS(СВЦЭМ!$F$39:$F$782,СВЦЭМ!$A$39:$A$782,$A210,СВЦЭМ!$B$39:$B$782,L$190)+'СЕТ СН'!$F$12</f>
        <v>169.93376119000001</v>
      </c>
      <c r="M210" s="36">
        <f>SUMIFS(СВЦЭМ!$F$39:$F$782,СВЦЭМ!$A$39:$A$782,$A210,СВЦЭМ!$B$39:$B$782,M$190)+'СЕТ СН'!$F$12</f>
        <v>173.31951498999999</v>
      </c>
      <c r="N210" s="36">
        <f>SUMIFS(СВЦЭМ!$F$39:$F$782,СВЦЭМ!$A$39:$A$782,$A210,СВЦЭМ!$B$39:$B$782,N$190)+'СЕТ СН'!$F$12</f>
        <v>177.46855212</v>
      </c>
      <c r="O210" s="36">
        <f>SUMIFS(СВЦЭМ!$F$39:$F$782,СВЦЭМ!$A$39:$A$782,$A210,СВЦЭМ!$B$39:$B$782,O$190)+'СЕТ СН'!$F$12</f>
        <v>179.49050094</v>
      </c>
      <c r="P210" s="36">
        <f>SUMIFS(СВЦЭМ!$F$39:$F$782,СВЦЭМ!$A$39:$A$782,$A210,СВЦЭМ!$B$39:$B$782,P$190)+'СЕТ СН'!$F$12</f>
        <v>181.12682824000001</v>
      </c>
      <c r="Q210" s="36">
        <f>SUMIFS(СВЦЭМ!$F$39:$F$782,СВЦЭМ!$A$39:$A$782,$A210,СВЦЭМ!$B$39:$B$782,Q$190)+'СЕТ СН'!$F$12</f>
        <v>182.36000035000001</v>
      </c>
      <c r="R210" s="36">
        <f>SUMIFS(СВЦЭМ!$F$39:$F$782,СВЦЭМ!$A$39:$A$782,$A210,СВЦЭМ!$B$39:$B$782,R$190)+'СЕТ СН'!$F$12</f>
        <v>179.18769659</v>
      </c>
      <c r="S210" s="36">
        <f>SUMIFS(СВЦЭМ!$F$39:$F$782,СВЦЭМ!$A$39:$A$782,$A210,СВЦЭМ!$B$39:$B$782,S$190)+'СЕТ СН'!$F$12</f>
        <v>178.75597282999999</v>
      </c>
      <c r="T210" s="36">
        <f>SUMIFS(СВЦЭМ!$F$39:$F$782,СВЦЭМ!$A$39:$A$782,$A210,СВЦЭМ!$B$39:$B$782,T$190)+'СЕТ СН'!$F$12</f>
        <v>177.73694039</v>
      </c>
      <c r="U210" s="36">
        <f>SUMIFS(СВЦЭМ!$F$39:$F$782,СВЦЭМ!$A$39:$A$782,$A210,СВЦЭМ!$B$39:$B$782,U$190)+'СЕТ СН'!$F$12</f>
        <v>177.45227403000001</v>
      </c>
      <c r="V210" s="36">
        <f>SUMIFS(СВЦЭМ!$F$39:$F$782,СВЦЭМ!$A$39:$A$782,$A210,СВЦЭМ!$B$39:$B$782,V$190)+'СЕТ СН'!$F$12</f>
        <v>178.68051138000001</v>
      </c>
      <c r="W210" s="36">
        <f>SUMIFS(СВЦЭМ!$F$39:$F$782,СВЦЭМ!$A$39:$A$782,$A210,СВЦЭМ!$B$39:$B$782,W$190)+'СЕТ СН'!$F$12</f>
        <v>173.06387549999999</v>
      </c>
      <c r="X210" s="36">
        <f>SUMIFS(СВЦЭМ!$F$39:$F$782,СВЦЭМ!$A$39:$A$782,$A210,СВЦЭМ!$B$39:$B$782,X$190)+'СЕТ СН'!$F$12</f>
        <v>178.90143352000001</v>
      </c>
      <c r="Y210" s="36">
        <f>SUMIFS(СВЦЭМ!$F$39:$F$782,СВЦЭМ!$A$39:$A$782,$A210,СВЦЭМ!$B$39:$B$782,Y$190)+'СЕТ СН'!$F$12</f>
        <v>190.08854271000001</v>
      </c>
    </row>
    <row r="211" spans="1:25" ht="15.75" x14ac:dyDescent="0.2">
      <c r="A211" s="35">
        <f t="shared" si="5"/>
        <v>45098</v>
      </c>
      <c r="B211" s="36">
        <f>SUMIFS(СВЦЭМ!$F$39:$F$782,СВЦЭМ!$A$39:$A$782,$A211,СВЦЭМ!$B$39:$B$782,B$190)+'СЕТ СН'!$F$12</f>
        <v>192.66584072000001</v>
      </c>
      <c r="C211" s="36">
        <f>SUMIFS(СВЦЭМ!$F$39:$F$782,СВЦЭМ!$A$39:$A$782,$A211,СВЦЭМ!$B$39:$B$782,C$190)+'СЕТ СН'!$F$12</f>
        <v>206.27208812000001</v>
      </c>
      <c r="D211" s="36">
        <f>SUMIFS(СВЦЭМ!$F$39:$F$782,СВЦЭМ!$A$39:$A$782,$A211,СВЦЭМ!$B$39:$B$782,D$190)+'СЕТ СН'!$F$12</f>
        <v>218.20408929000001</v>
      </c>
      <c r="E211" s="36">
        <f>SUMIFS(СВЦЭМ!$F$39:$F$782,СВЦЭМ!$A$39:$A$782,$A211,СВЦЭМ!$B$39:$B$782,E$190)+'СЕТ СН'!$F$12</f>
        <v>220.62299562999999</v>
      </c>
      <c r="F211" s="36">
        <f>SUMIFS(СВЦЭМ!$F$39:$F$782,СВЦЭМ!$A$39:$A$782,$A211,СВЦЭМ!$B$39:$B$782,F$190)+'СЕТ СН'!$F$12</f>
        <v>219.20192797999999</v>
      </c>
      <c r="G211" s="36">
        <f>SUMIFS(СВЦЭМ!$F$39:$F$782,СВЦЭМ!$A$39:$A$782,$A211,СВЦЭМ!$B$39:$B$782,G$190)+'СЕТ СН'!$F$12</f>
        <v>214.42308111</v>
      </c>
      <c r="H211" s="36">
        <f>SUMIFS(СВЦЭМ!$F$39:$F$782,СВЦЭМ!$A$39:$A$782,$A211,СВЦЭМ!$B$39:$B$782,H$190)+'СЕТ СН'!$F$12</f>
        <v>196.84060979</v>
      </c>
      <c r="I211" s="36">
        <f>SUMIFS(СВЦЭМ!$F$39:$F$782,СВЦЭМ!$A$39:$A$782,$A211,СВЦЭМ!$B$39:$B$782,I$190)+'СЕТ СН'!$F$12</f>
        <v>188.98047438</v>
      </c>
      <c r="J211" s="36">
        <f>SUMIFS(СВЦЭМ!$F$39:$F$782,СВЦЭМ!$A$39:$A$782,$A211,СВЦЭМ!$B$39:$B$782,J$190)+'СЕТ СН'!$F$12</f>
        <v>178.40514096000001</v>
      </c>
      <c r="K211" s="36">
        <f>SUMIFS(СВЦЭМ!$F$39:$F$782,СВЦЭМ!$A$39:$A$782,$A211,СВЦЭМ!$B$39:$B$782,K$190)+'СЕТ СН'!$F$12</f>
        <v>177.37231510999999</v>
      </c>
      <c r="L211" s="36">
        <f>SUMIFS(СВЦЭМ!$F$39:$F$782,СВЦЭМ!$A$39:$A$782,$A211,СВЦЭМ!$B$39:$B$782,L$190)+'СЕТ СН'!$F$12</f>
        <v>181.09268019000001</v>
      </c>
      <c r="M211" s="36">
        <f>SUMIFS(СВЦЭМ!$F$39:$F$782,СВЦЭМ!$A$39:$A$782,$A211,СВЦЭМ!$B$39:$B$782,M$190)+'СЕТ СН'!$F$12</f>
        <v>183.64453816</v>
      </c>
      <c r="N211" s="36">
        <f>SUMIFS(СВЦЭМ!$F$39:$F$782,СВЦЭМ!$A$39:$A$782,$A211,СВЦЭМ!$B$39:$B$782,N$190)+'СЕТ СН'!$F$12</f>
        <v>189.98084473</v>
      </c>
      <c r="O211" s="36">
        <f>SUMIFS(СВЦЭМ!$F$39:$F$782,СВЦЭМ!$A$39:$A$782,$A211,СВЦЭМ!$B$39:$B$782,O$190)+'СЕТ СН'!$F$12</f>
        <v>185.37998196000001</v>
      </c>
      <c r="P211" s="36">
        <f>SUMIFS(СВЦЭМ!$F$39:$F$782,СВЦЭМ!$A$39:$A$782,$A211,СВЦЭМ!$B$39:$B$782,P$190)+'СЕТ СН'!$F$12</f>
        <v>187.46740267999999</v>
      </c>
      <c r="Q211" s="36">
        <f>SUMIFS(СВЦЭМ!$F$39:$F$782,СВЦЭМ!$A$39:$A$782,$A211,СВЦЭМ!$B$39:$B$782,Q$190)+'СЕТ СН'!$F$12</f>
        <v>187.58903420999999</v>
      </c>
      <c r="R211" s="36">
        <f>SUMIFS(СВЦЭМ!$F$39:$F$782,СВЦЭМ!$A$39:$A$782,$A211,СВЦЭМ!$B$39:$B$782,R$190)+'СЕТ СН'!$F$12</f>
        <v>186.3551942</v>
      </c>
      <c r="S211" s="36">
        <f>SUMIFS(СВЦЭМ!$F$39:$F$782,СВЦЭМ!$A$39:$A$782,$A211,СВЦЭМ!$B$39:$B$782,S$190)+'СЕТ СН'!$F$12</f>
        <v>183.79663595</v>
      </c>
      <c r="T211" s="36">
        <f>SUMIFS(СВЦЭМ!$F$39:$F$782,СВЦЭМ!$A$39:$A$782,$A211,СВЦЭМ!$B$39:$B$782,T$190)+'СЕТ СН'!$F$12</f>
        <v>185.11273129</v>
      </c>
      <c r="U211" s="36">
        <f>SUMIFS(СВЦЭМ!$F$39:$F$782,СВЦЭМ!$A$39:$A$782,$A211,СВЦЭМ!$B$39:$B$782,U$190)+'СЕТ СН'!$F$12</f>
        <v>183.88589304999999</v>
      </c>
      <c r="V211" s="36">
        <f>SUMIFS(СВЦЭМ!$F$39:$F$782,СВЦЭМ!$A$39:$A$782,$A211,СВЦЭМ!$B$39:$B$782,V$190)+'СЕТ СН'!$F$12</f>
        <v>181.67877712000001</v>
      </c>
      <c r="W211" s="36">
        <f>SUMIFS(СВЦЭМ!$F$39:$F$782,СВЦЭМ!$A$39:$A$782,$A211,СВЦЭМ!$B$39:$B$782,W$190)+'СЕТ СН'!$F$12</f>
        <v>183.78605529999999</v>
      </c>
      <c r="X211" s="36">
        <f>SUMIFS(СВЦЭМ!$F$39:$F$782,СВЦЭМ!$A$39:$A$782,$A211,СВЦЭМ!$B$39:$B$782,X$190)+'СЕТ СН'!$F$12</f>
        <v>189.88872860000001</v>
      </c>
      <c r="Y211" s="36">
        <f>SUMIFS(СВЦЭМ!$F$39:$F$782,СВЦЭМ!$A$39:$A$782,$A211,СВЦЭМ!$B$39:$B$782,Y$190)+'СЕТ СН'!$F$12</f>
        <v>203.21108104000001</v>
      </c>
    </row>
    <row r="212" spans="1:25" ht="15.75" x14ac:dyDescent="0.2">
      <c r="A212" s="35">
        <f t="shared" si="5"/>
        <v>45099</v>
      </c>
      <c r="B212" s="36">
        <f>SUMIFS(СВЦЭМ!$F$39:$F$782,СВЦЭМ!$A$39:$A$782,$A212,СВЦЭМ!$B$39:$B$782,B$190)+'СЕТ СН'!$F$12</f>
        <v>205.11378515000001</v>
      </c>
      <c r="C212" s="36">
        <f>SUMIFS(СВЦЭМ!$F$39:$F$782,СВЦЭМ!$A$39:$A$782,$A212,СВЦЭМ!$B$39:$B$782,C$190)+'СЕТ СН'!$F$12</f>
        <v>214.06023807</v>
      </c>
      <c r="D212" s="36">
        <f>SUMIFS(СВЦЭМ!$F$39:$F$782,СВЦЭМ!$A$39:$A$782,$A212,СВЦЭМ!$B$39:$B$782,D$190)+'СЕТ СН'!$F$12</f>
        <v>217.07016078999999</v>
      </c>
      <c r="E212" s="36">
        <f>SUMIFS(СВЦЭМ!$F$39:$F$782,СВЦЭМ!$A$39:$A$782,$A212,СВЦЭМ!$B$39:$B$782,E$190)+'СЕТ СН'!$F$12</f>
        <v>214.27270619999999</v>
      </c>
      <c r="F212" s="36">
        <f>SUMIFS(СВЦЭМ!$F$39:$F$782,СВЦЭМ!$A$39:$A$782,$A212,СВЦЭМ!$B$39:$B$782,F$190)+'СЕТ СН'!$F$12</f>
        <v>214.27307413</v>
      </c>
      <c r="G212" s="36">
        <f>SUMIFS(СВЦЭМ!$F$39:$F$782,СВЦЭМ!$A$39:$A$782,$A212,СВЦЭМ!$B$39:$B$782,G$190)+'СЕТ СН'!$F$12</f>
        <v>215.26062213</v>
      </c>
      <c r="H212" s="36">
        <f>SUMIFS(СВЦЭМ!$F$39:$F$782,СВЦЭМ!$A$39:$A$782,$A212,СВЦЭМ!$B$39:$B$782,H$190)+'СЕТ СН'!$F$12</f>
        <v>194.02080956</v>
      </c>
      <c r="I212" s="36">
        <f>SUMIFS(СВЦЭМ!$F$39:$F$782,СВЦЭМ!$A$39:$A$782,$A212,СВЦЭМ!$B$39:$B$782,I$190)+'СЕТ СН'!$F$12</f>
        <v>190.56642758999999</v>
      </c>
      <c r="J212" s="36">
        <f>SUMIFS(СВЦЭМ!$F$39:$F$782,СВЦЭМ!$A$39:$A$782,$A212,СВЦЭМ!$B$39:$B$782,J$190)+'СЕТ СН'!$F$12</f>
        <v>180.92236256999999</v>
      </c>
      <c r="K212" s="36">
        <f>SUMIFS(СВЦЭМ!$F$39:$F$782,СВЦЭМ!$A$39:$A$782,$A212,СВЦЭМ!$B$39:$B$782,K$190)+'СЕТ СН'!$F$12</f>
        <v>178.49103944000001</v>
      </c>
      <c r="L212" s="36">
        <f>SUMIFS(СВЦЭМ!$F$39:$F$782,СВЦЭМ!$A$39:$A$782,$A212,СВЦЭМ!$B$39:$B$782,L$190)+'СЕТ СН'!$F$12</f>
        <v>178.65223517000001</v>
      </c>
      <c r="M212" s="36">
        <f>SUMIFS(СВЦЭМ!$F$39:$F$782,СВЦЭМ!$A$39:$A$782,$A212,СВЦЭМ!$B$39:$B$782,M$190)+'СЕТ СН'!$F$12</f>
        <v>183.10795200999999</v>
      </c>
      <c r="N212" s="36">
        <f>SUMIFS(СВЦЭМ!$F$39:$F$782,СВЦЭМ!$A$39:$A$782,$A212,СВЦЭМ!$B$39:$B$782,N$190)+'СЕТ СН'!$F$12</f>
        <v>188.69168207000001</v>
      </c>
      <c r="O212" s="36">
        <f>SUMIFS(СВЦЭМ!$F$39:$F$782,СВЦЭМ!$A$39:$A$782,$A212,СВЦЭМ!$B$39:$B$782,O$190)+'СЕТ СН'!$F$12</f>
        <v>189.26727048000001</v>
      </c>
      <c r="P212" s="36">
        <f>SUMIFS(СВЦЭМ!$F$39:$F$782,СВЦЭМ!$A$39:$A$782,$A212,СВЦЭМ!$B$39:$B$782,P$190)+'СЕТ СН'!$F$12</f>
        <v>188.91319856000001</v>
      </c>
      <c r="Q212" s="36">
        <f>SUMIFS(СВЦЭМ!$F$39:$F$782,СВЦЭМ!$A$39:$A$782,$A212,СВЦЭМ!$B$39:$B$782,Q$190)+'СЕТ СН'!$F$12</f>
        <v>188.7291975</v>
      </c>
      <c r="R212" s="36">
        <f>SUMIFS(СВЦЭМ!$F$39:$F$782,СВЦЭМ!$A$39:$A$782,$A212,СВЦЭМ!$B$39:$B$782,R$190)+'СЕТ СН'!$F$12</f>
        <v>187.00103067000001</v>
      </c>
      <c r="S212" s="36">
        <f>SUMIFS(СВЦЭМ!$F$39:$F$782,СВЦЭМ!$A$39:$A$782,$A212,СВЦЭМ!$B$39:$B$782,S$190)+'СЕТ СН'!$F$12</f>
        <v>184.19687175999999</v>
      </c>
      <c r="T212" s="36">
        <f>SUMIFS(СВЦЭМ!$F$39:$F$782,СВЦЭМ!$A$39:$A$782,$A212,СВЦЭМ!$B$39:$B$782,T$190)+'СЕТ СН'!$F$12</f>
        <v>186.72342861000001</v>
      </c>
      <c r="U212" s="36">
        <f>SUMIFS(СВЦЭМ!$F$39:$F$782,СВЦЭМ!$A$39:$A$782,$A212,СВЦЭМ!$B$39:$B$782,U$190)+'СЕТ СН'!$F$12</f>
        <v>183.35793135</v>
      </c>
      <c r="V212" s="36">
        <f>SUMIFS(СВЦЭМ!$F$39:$F$782,СВЦЭМ!$A$39:$A$782,$A212,СВЦЭМ!$B$39:$B$782,V$190)+'СЕТ СН'!$F$12</f>
        <v>178.29056129</v>
      </c>
      <c r="W212" s="36">
        <f>SUMIFS(СВЦЭМ!$F$39:$F$782,СВЦЭМ!$A$39:$A$782,$A212,СВЦЭМ!$B$39:$B$782,W$190)+'СЕТ СН'!$F$12</f>
        <v>182.56795986</v>
      </c>
      <c r="X212" s="36">
        <f>SUMIFS(СВЦЭМ!$F$39:$F$782,СВЦЭМ!$A$39:$A$782,$A212,СВЦЭМ!$B$39:$B$782,X$190)+'СЕТ СН'!$F$12</f>
        <v>189.99636282</v>
      </c>
      <c r="Y212" s="36">
        <f>SUMIFS(СВЦЭМ!$F$39:$F$782,СВЦЭМ!$A$39:$A$782,$A212,СВЦЭМ!$B$39:$B$782,Y$190)+'СЕТ СН'!$F$12</f>
        <v>200.50784526999999</v>
      </c>
    </row>
    <row r="213" spans="1:25" ht="15.75" x14ac:dyDescent="0.2">
      <c r="A213" s="35">
        <f t="shared" si="5"/>
        <v>45100</v>
      </c>
      <c r="B213" s="36">
        <f>SUMIFS(СВЦЭМ!$F$39:$F$782,СВЦЭМ!$A$39:$A$782,$A213,СВЦЭМ!$B$39:$B$782,B$190)+'СЕТ СН'!$F$12</f>
        <v>202.51226396999999</v>
      </c>
      <c r="C213" s="36">
        <f>SUMIFS(СВЦЭМ!$F$39:$F$782,СВЦЭМ!$A$39:$A$782,$A213,СВЦЭМ!$B$39:$B$782,C$190)+'СЕТ СН'!$F$12</f>
        <v>217.36923454000001</v>
      </c>
      <c r="D213" s="36">
        <f>SUMIFS(СВЦЭМ!$F$39:$F$782,СВЦЭМ!$A$39:$A$782,$A213,СВЦЭМ!$B$39:$B$782,D$190)+'СЕТ СН'!$F$12</f>
        <v>225.20213446</v>
      </c>
      <c r="E213" s="36">
        <f>SUMIFS(СВЦЭМ!$F$39:$F$782,СВЦЭМ!$A$39:$A$782,$A213,СВЦЭМ!$B$39:$B$782,E$190)+'СЕТ СН'!$F$12</f>
        <v>222.31745126999999</v>
      </c>
      <c r="F213" s="36">
        <f>SUMIFS(СВЦЭМ!$F$39:$F$782,СВЦЭМ!$A$39:$A$782,$A213,СВЦЭМ!$B$39:$B$782,F$190)+'СЕТ СН'!$F$12</f>
        <v>220.88954699999999</v>
      </c>
      <c r="G213" s="36">
        <f>SUMIFS(СВЦЭМ!$F$39:$F$782,СВЦЭМ!$A$39:$A$782,$A213,СВЦЭМ!$B$39:$B$782,G$190)+'СЕТ СН'!$F$12</f>
        <v>210.1504655</v>
      </c>
      <c r="H213" s="36">
        <f>SUMIFS(СВЦЭМ!$F$39:$F$782,СВЦЭМ!$A$39:$A$782,$A213,СВЦЭМ!$B$39:$B$782,H$190)+'СЕТ СН'!$F$12</f>
        <v>195.08302508</v>
      </c>
      <c r="I213" s="36">
        <f>SUMIFS(СВЦЭМ!$F$39:$F$782,СВЦЭМ!$A$39:$A$782,$A213,СВЦЭМ!$B$39:$B$782,I$190)+'СЕТ СН'!$F$12</f>
        <v>179.54900805</v>
      </c>
      <c r="J213" s="36">
        <f>SUMIFS(СВЦЭМ!$F$39:$F$782,СВЦЭМ!$A$39:$A$782,$A213,СВЦЭМ!$B$39:$B$782,J$190)+'СЕТ СН'!$F$12</f>
        <v>172.08775177999999</v>
      </c>
      <c r="K213" s="36">
        <f>SUMIFS(СВЦЭМ!$F$39:$F$782,СВЦЭМ!$A$39:$A$782,$A213,СВЦЭМ!$B$39:$B$782,K$190)+'СЕТ СН'!$F$12</f>
        <v>164.72759775</v>
      </c>
      <c r="L213" s="36">
        <f>SUMIFS(СВЦЭМ!$F$39:$F$782,СВЦЭМ!$A$39:$A$782,$A213,СВЦЭМ!$B$39:$B$782,L$190)+'СЕТ СН'!$F$12</f>
        <v>159.02701657</v>
      </c>
      <c r="M213" s="36">
        <f>SUMIFS(СВЦЭМ!$F$39:$F$782,СВЦЭМ!$A$39:$A$782,$A213,СВЦЭМ!$B$39:$B$782,M$190)+'СЕТ СН'!$F$12</f>
        <v>161.09624761000001</v>
      </c>
      <c r="N213" s="36">
        <f>SUMIFS(СВЦЭМ!$F$39:$F$782,СВЦЭМ!$A$39:$A$782,$A213,СВЦЭМ!$B$39:$B$782,N$190)+'СЕТ СН'!$F$12</f>
        <v>165.31547677</v>
      </c>
      <c r="O213" s="36">
        <f>SUMIFS(СВЦЭМ!$F$39:$F$782,СВЦЭМ!$A$39:$A$782,$A213,СВЦЭМ!$B$39:$B$782,O$190)+'СЕТ СН'!$F$12</f>
        <v>169.15582531000001</v>
      </c>
      <c r="P213" s="36">
        <f>SUMIFS(СВЦЭМ!$F$39:$F$782,СВЦЭМ!$A$39:$A$782,$A213,СВЦЭМ!$B$39:$B$782,P$190)+'СЕТ СН'!$F$12</f>
        <v>170.73090607</v>
      </c>
      <c r="Q213" s="36">
        <f>SUMIFS(СВЦЭМ!$F$39:$F$782,СВЦЭМ!$A$39:$A$782,$A213,СВЦЭМ!$B$39:$B$782,Q$190)+'СЕТ СН'!$F$12</f>
        <v>171.87463980000001</v>
      </c>
      <c r="R213" s="36">
        <f>SUMIFS(СВЦЭМ!$F$39:$F$782,СВЦЭМ!$A$39:$A$782,$A213,СВЦЭМ!$B$39:$B$782,R$190)+'СЕТ СН'!$F$12</f>
        <v>168.82598978999999</v>
      </c>
      <c r="S213" s="36">
        <f>SUMIFS(СВЦЭМ!$F$39:$F$782,СВЦЭМ!$A$39:$A$782,$A213,СВЦЭМ!$B$39:$B$782,S$190)+'СЕТ СН'!$F$12</f>
        <v>167.25031066</v>
      </c>
      <c r="T213" s="36">
        <f>SUMIFS(СВЦЭМ!$F$39:$F$782,СВЦЭМ!$A$39:$A$782,$A213,СВЦЭМ!$B$39:$B$782,T$190)+'СЕТ СН'!$F$12</f>
        <v>167.07016630000001</v>
      </c>
      <c r="U213" s="36">
        <f>SUMIFS(СВЦЭМ!$F$39:$F$782,СВЦЭМ!$A$39:$A$782,$A213,СВЦЭМ!$B$39:$B$782,U$190)+'СЕТ СН'!$F$12</f>
        <v>168.24051258</v>
      </c>
      <c r="V213" s="36">
        <f>SUMIFS(СВЦЭМ!$F$39:$F$782,СВЦЭМ!$A$39:$A$782,$A213,СВЦЭМ!$B$39:$B$782,V$190)+'СЕТ СН'!$F$12</f>
        <v>168.65909692</v>
      </c>
      <c r="W213" s="36">
        <f>SUMIFS(СВЦЭМ!$F$39:$F$782,СВЦЭМ!$A$39:$A$782,$A213,СВЦЭМ!$B$39:$B$782,W$190)+'СЕТ СН'!$F$12</f>
        <v>166.31573137999999</v>
      </c>
      <c r="X213" s="36">
        <f>SUMIFS(СВЦЭМ!$F$39:$F$782,СВЦЭМ!$A$39:$A$782,$A213,СВЦЭМ!$B$39:$B$782,X$190)+'СЕТ СН'!$F$12</f>
        <v>169.92021015</v>
      </c>
      <c r="Y213" s="36">
        <f>SUMIFS(СВЦЭМ!$F$39:$F$782,СВЦЭМ!$A$39:$A$782,$A213,СВЦЭМ!$B$39:$B$782,Y$190)+'СЕТ СН'!$F$12</f>
        <v>188.24274299000001</v>
      </c>
    </row>
    <row r="214" spans="1:25" ht="15.75" x14ac:dyDescent="0.2">
      <c r="A214" s="35">
        <f t="shared" si="5"/>
        <v>45101</v>
      </c>
      <c r="B214" s="36">
        <f>SUMIFS(СВЦЭМ!$F$39:$F$782,СВЦЭМ!$A$39:$A$782,$A214,СВЦЭМ!$B$39:$B$782,B$190)+'СЕТ СН'!$F$12</f>
        <v>185.27641528999999</v>
      </c>
      <c r="C214" s="36">
        <f>SUMIFS(СВЦЭМ!$F$39:$F$782,СВЦЭМ!$A$39:$A$782,$A214,СВЦЭМ!$B$39:$B$782,C$190)+'СЕТ СН'!$F$12</f>
        <v>195.61289246000001</v>
      </c>
      <c r="D214" s="36">
        <f>SUMIFS(СВЦЭМ!$F$39:$F$782,СВЦЭМ!$A$39:$A$782,$A214,СВЦЭМ!$B$39:$B$782,D$190)+'СЕТ СН'!$F$12</f>
        <v>205.58540586999999</v>
      </c>
      <c r="E214" s="36">
        <f>SUMIFS(СВЦЭМ!$F$39:$F$782,СВЦЭМ!$A$39:$A$782,$A214,СВЦЭМ!$B$39:$B$782,E$190)+'СЕТ СН'!$F$12</f>
        <v>205.32252885</v>
      </c>
      <c r="F214" s="36">
        <f>SUMIFS(СВЦЭМ!$F$39:$F$782,СВЦЭМ!$A$39:$A$782,$A214,СВЦЭМ!$B$39:$B$782,F$190)+'СЕТ СН'!$F$12</f>
        <v>205.01000893</v>
      </c>
      <c r="G214" s="36">
        <f>SUMIFS(СВЦЭМ!$F$39:$F$782,СВЦЭМ!$A$39:$A$782,$A214,СВЦЭМ!$B$39:$B$782,G$190)+'СЕТ СН'!$F$12</f>
        <v>205.3296564</v>
      </c>
      <c r="H214" s="36">
        <f>SUMIFS(СВЦЭМ!$F$39:$F$782,СВЦЭМ!$A$39:$A$782,$A214,СВЦЭМ!$B$39:$B$782,H$190)+'СЕТ СН'!$F$12</f>
        <v>199.99126519000001</v>
      </c>
      <c r="I214" s="36">
        <f>SUMIFS(СВЦЭМ!$F$39:$F$782,СВЦЭМ!$A$39:$A$782,$A214,СВЦЭМ!$B$39:$B$782,I$190)+'СЕТ СН'!$F$12</f>
        <v>193.54795224</v>
      </c>
      <c r="J214" s="36">
        <f>SUMIFS(СВЦЭМ!$F$39:$F$782,СВЦЭМ!$A$39:$A$782,$A214,СВЦЭМ!$B$39:$B$782,J$190)+'СЕТ СН'!$F$12</f>
        <v>180.97616669000001</v>
      </c>
      <c r="K214" s="36">
        <f>SUMIFS(СВЦЭМ!$F$39:$F$782,СВЦЭМ!$A$39:$A$782,$A214,СВЦЭМ!$B$39:$B$782,K$190)+'СЕТ СН'!$F$12</f>
        <v>171.49770609000001</v>
      </c>
      <c r="L214" s="36">
        <f>SUMIFS(СВЦЭМ!$F$39:$F$782,СВЦЭМ!$A$39:$A$782,$A214,СВЦЭМ!$B$39:$B$782,L$190)+'СЕТ СН'!$F$12</f>
        <v>170.26103362999999</v>
      </c>
      <c r="M214" s="36">
        <f>SUMIFS(СВЦЭМ!$F$39:$F$782,СВЦЭМ!$A$39:$A$782,$A214,СВЦЭМ!$B$39:$B$782,M$190)+'СЕТ СН'!$F$12</f>
        <v>173.34119942000001</v>
      </c>
      <c r="N214" s="36">
        <f>SUMIFS(СВЦЭМ!$F$39:$F$782,СВЦЭМ!$A$39:$A$782,$A214,СВЦЭМ!$B$39:$B$782,N$190)+'СЕТ СН'!$F$12</f>
        <v>180.81792744000001</v>
      </c>
      <c r="O214" s="36">
        <f>SUMIFS(СВЦЭМ!$F$39:$F$782,СВЦЭМ!$A$39:$A$782,$A214,СВЦЭМ!$B$39:$B$782,O$190)+'СЕТ СН'!$F$12</f>
        <v>185.80290532999999</v>
      </c>
      <c r="P214" s="36">
        <f>SUMIFS(СВЦЭМ!$F$39:$F$782,СВЦЭМ!$A$39:$A$782,$A214,СВЦЭМ!$B$39:$B$782,P$190)+'СЕТ СН'!$F$12</f>
        <v>186.44249289000001</v>
      </c>
      <c r="Q214" s="36">
        <f>SUMIFS(СВЦЭМ!$F$39:$F$782,СВЦЭМ!$A$39:$A$782,$A214,СВЦЭМ!$B$39:$B$782,Q$190)+'СЕТ СН'!$F$12</f>
        <v>187.92766001999999</v>
      </c>
      <c r="R214" s="36">
        <f>SUMIFS(СВЦЭМ!$F$39:$F$782,СВЦЭМ!$A$39:$A$782,$A214,СВЦЭМ!$B$39:$B$782,R$190)+'СЕТ СН'!$F$12</f>
        <v>185.0165835</v>
      </c>
      <c r="S214" s="36">
        <f>SUMIFS(СВЦЭМ!$F$39:$F$782,СВЦЭМ!$A$39:$A$782,$A214,СВЦЭМ!$B$39:$B$782,S$190)+'СЕТ СН'!$F$12</f>
        <v>183.10840988999999</v>
      </c>
      <c r="T214" s="36">
        <f>SUMIFS(СВЦЭМ!$F$39:$F$782,СВЦЭМ!$A$39:$A$782,$A214,СВЦЭМ!$B$39:$B$782,T$190)+'СЕТ СН'!$F$12</f>
        <v>185.86105796000001</v>
      </c>
      <c r="U214" s="36">
        <f>SUMIFS(СВЦЭМ!$F$39:$F$782,СВЦЭМ!$A$39:$A$782,$A214,СВЦЭМ!$B$39:$B$782,U$190)+'СЕТ СН'!$F$12</f>
        <v>187.72039770999999</v>
      </c>
      <c r="V214" s="36">
        <f>SUMIFS(СВЦЭМ!$F$39:$F$782,СВЦЭМ!$A$39:$A$782,$A214,СВЦЭМ!$B$39:$B$782,V$190)+'СЕТ СН'!$F$12</f>
        <v>187.70919928000001</v>
      </c>
      <c r="W214" s="36">
        <f>SUMIFS(СВЦЭМ!$F$39:$F$782,СВЦЭМ!$A$39:$A$782,$A214,СВЦЭМ!$B$39:$B$782,W$190)+'СЕТ СН'!$F$12</f>
        <v>183.60718467999999</v>
      </c>
      <c r="X214" s="36">
        <f>SUMIFS(СВЦЭМ!$F$39:$F$782,СВЦЭМ!$A$39:$A$782,$A214,СВЦЭМ!$B$39:$B$782,X$190)+'СЕТ СН'!$F$12</f>
        <v>187.48640821000001</v>
      </c>
      <c r="Y214" s="36">
        <f>SUMIFS(СВЦЭМ!$F$39:$F$782,СВЦЭМ!$A$39:$A$782,$A214,СВЦЭМ!$B$39:$B$782,Y$190)+'СЕТ СН'!$F$12</f>
        <v>197.26301422</v>
      </c>
    </row>
    <row r="215" spans="1:25" ht="15.75" x14ac:dyDescent="0.2">
      <c r="A215" s="35">
        <f t="shared" si="5"/>
        <v>45102</v>
      </c>
      <c r="B215" s="36">
        <f>SUMIFS(СВЦЭМ!$F$39:$F$782,СВЦЭМ!$A$39:$A$782,$A215,СВЦЭМ!$B$39:$B$782,B$190)+'СЕТ СН'!$F$12</f>
        <v>197.33508599000001</v>
      </c>
      <c r="C215" s="36">
        <f>SUMIFS(СВЦЭМ!$F$39:$F$782,СВЦЭМ!$A$39:$A$782,$A215,СВЦЭМ!$B$39:$B$782,C$190)+'СЕТ СН'!$F$12</f>
        <v>206.20890285999999</v>
      </c>
      <c r="D215" s="36">
        <f>SUMIFS(СВЦЭМ!$F$39:$F$782,СВЦЭМ!$A$39:$A$782,$A215,СВЦЭМ!$B$39:$B$782,D$190)+'СЕТ СН'!$F$12</f>
        <v>211.07512826000001</v>
      </c>
      <c r="E215" s="36">
        <f>SUMIFS(СВЦЭМ!$F$39:$F$782,СВЦЭМ!$A$39:$A$782,$A215,СВЦЭМ!$B$39:$B$782,E$190)+'СЕТ СН'!$F$12</f>
        <v>219.93005844000001</v>
      </c>
      <c r="F215" s="36">
        <f>SUMIFS(СВЦЭМ!$F$39:$F$782,СВЦЭМ!$A$39:$A$782,$A215,СВЦЭМ!$B$39:$B$782,F$190)+'СЕТ СН'!$F$12</f>
        <v>220.17881297</v>
      </c>
      <c r="G215" s="36">
        <f>SUMIFS(СВЦЭМ!$F$39:$F$782,СВЦЭМ!$A$39:$A$782,$A215,СВЦЭМ!$B$39:$B$782,G$190)+'СЕТ СН'!$F$12</f>
        <v>207.18698902</v>
      </c>
      <c r="H215" s="36">
        <f>SUMIFS(СВЦЭМ!$F$39:$F$782,СВЦЭМ!$A$39:$A$782,$A215,СВЦЭМ!$B$39:$B$782,H$190)+'СЕТ СН'!$F$12</f>
        <v>199.75027286</v>
      </c>
      <c r="I215" s="36">
        <f>SUMIFS(СВЦЭМ!$F$39:$F$782,СВЦЭМ!$A$39:$A$782,$A215,СВЦЭМ!$B$39:$B$782,I$190)+'СЕТ СН'!$F$12</f>
        <v>196.36296612000001</v>
      </c>
      <c r="J215" s="36">
        <f>SUMIFS(СВЦЭМ!$F$39:$F$782,СВЦЭМ!$A$39:$A$782,$A215,СВЦЭМ!$B$39:$B$782,J$190)+'СЕТ СН'!$F$12</f>
        <v>192.84599692</v>
      </c>
      <c r="K215" s="36">
        <f>SUMIFS(СВЦЭМ!$F$39:$F$782,СВЦЭМ!$A$39:$A$782,$A215,СВЦЭМ!$B$39:$B$782,K$190)+'СЕТ СН'!$F$12</f>
        <v>182.52990317999999</v>
      </c>
      <c r="L215" s="36">
        <f>SUMIFS(СВЦЭМ!$F$39:$F$782,СВЦЭМ!$A$39:$A$782,$A215,СВЦЭМ!$B$39:$B$782,L$190)+'СЕТ СН'!$F$12</f>
        <v>172.11452696000001</v>
      </c>
      <c r="M215" s="36">
        <f>SUMIFS(СВЦЭМ!$F$39:$F$782,СВЦЭМ!$A$39:$A$782,$A215,СВЦЭМ!$B$39:$B$782,M$190)+'СЕТ СН'!$F$12</f>
        <v>175.03707284000001</v>
      </c>
      <c r="N215" s="36">
        <f>SUMIFS(СВЦЭМ!$F$39:$F$782,СВЦЭМ!$A$39:$A$782,$A215,СВЦЭМ!$B$39:$B$782,N$190)+'СЕТ СН'!$F$12</f>
        <v>175.89504545</v>
      </c>
      <c r="O215" s="36">
        <f>SUMIFS(СВЦЭМ!$F$39:$F$782,СВЦЭМ!$A$39:$A$782,$A215,СВЦЭМ!$B$39:$B$782,O$190)+'СЕТ СН'!$F$12</f>
        <v>177.44087350999999</v>
      </c>
      <c r="P215" s="36">
        <f>SUMIFS(СВЦЭМ!$F$39:$F$782,СВЦЭМ!$A$39:$A$782,$A215,СВЦЭМ!$B$39:$B$782,P$190)+'СЕТ СН'!$F$12</f>
        <v>178.53099904999999</v>
      </c>
      <c r="Q215" s="36">
        <f>SUMIFS(СВЦЭМ!$F$39:$F$782,СВЦЭМ!$A$39:$A$782,$A215,СВЦЭМ!$B$39:$B$782,Q$190)+'СЕТ СН'!$F$12</f>
        <v>179.51570602000001</v>
      </c>
      <c r="R215" s="36">
        <f>SUMIFS(СВЦЭМ!$F$39:$F$782,СВЦЭМ!$A$39:$A$782,$A215,СВЦЭМ!$B$39:$B$782,R$190)+'СЕТ СН'!$F$12</f>
        <v>177.61104739000001</v>
      </c>
      <c r="S215" s="36">
        <f>SUMIFS(СВЦЭМ!$F$39:$F$782,СВЦЭМ!$A$39:$A$782,$A215,СВЦЭМ!$B$39:$B$782,S$190)+'СЕТ СН'!$F$12</f>
        <v>176.97194253999999</v>
      </c>
      <c r="T215" s="36">
        <f>SUMIFS(СВЦЭМ!$F$39:$F$782,СВЦЭМ!$A$39:$A$782,$A215,СВЦЭМ!$B$39:$B$782,T$190)+'СЕТ СН'!$F$12</f>
        <v>176.0555019</v>
      </c>
      <c r="U215" s="36">
        <f>SUMIFS(СВЦЭМ!$F$39:$F$782,СВЦЭМ!$A$39:$A$782,$A215,СВЦЭМ!$B$39:$B$782,U$190)+'СЕТ СН'!$F$12</f>
        <v>176.62180008999999</v>
      </c>
      <c r="V215" s="36">
        <f>SUMIFS(СВЦЭМ!$F$39:$F$782,СВЦЭМ!$A$39:$A$782,$A215,СВЦЭМ!$B$39:$B$782,V$190)+'СЕТ СН'!$F$12</f>
        <v>178.32029315</v>
      </c>
      <c r="W215" s="36">
        <f>SUMIFS(СВЦЭМ!$F$39:$F$782,СВЦЭМ!$A$39:$A$782,$A215,СВЦЭМ!$B$39:$B$782,W$190)+'СЕТ СН'!$F$12</f>
        <v>174.24935844999999</v>
      </c>
      <c r="X215" s="36">
        <f>SUMIFS(СВЦЭМ!$F$39:$F$782,СВЦЭМ!$A$39:$A$782,$A215,СВЦЭМ!$B$39:$B$782,X$190)+'СЕТ СН'!$F$12</f>
        <v>177.78032977000001</v>
      </c>
      <c r="Y215" s="36">
        <f>SUMIFS(СВЦЭМ!$F$39:$F$782,СВЦЭМ!$A$39:$A$782,$A215,СВЦЭМ!$B$39:$B$782,Y$190)+'СЕТ СН'!$F$12</f>
        <v>196.14598864999999</v>
      </c>
    </row>
    <row r="216" spans="1:25" ht="15.75" x14ac:dyDescent="0.2">
      <c r="A216" s="35">
        <f t="shared" si="5"/>
        <v>45103</v>
      </c>
      <c r="B216" s="36">
        <f>SUMIFS(СВЦЭМ!$F$39:$F$782,СВЦЭМ!$A$39:$A$782,$A216,СВЦЭМ!$B$39:$B$782,B$190)+'СЕТ СН'!$F$12</f>
        <v>210.18913344000001</v>
      </c>
      <c r="C216" s="36">
        <f>SUMIFS(СВЦЭМ!$F$39:$F$782,СВЦЭМ!$A$39:$A$782,$A216,СВЦЭМ!$B$39:$B$782,C$190)+'СЕТ СН'!$F$12</f>
        <v>219.62266786999999</v>
      </c>
      <c r="D216" s="36">
        <f>SUMIFS(СВЦЭМ!$F$39:$F$782,СВЦЭМ!$A$39:$A$782,$A216,СВЦЭМ!$B$39:$B$782,D$190)+'СЕТ СН'!$F$12</f>
        <v>224.16237470999999</v>
      </c>
      <c r="E216" s="36">
        <f>SUMIFS(СВЦЭМ!$F$39:$F$782,СВЦЭМ!$A$39:$A$782,$A216,СВЦЭМ!$B$39:$B$782,E$190)+'СЕТ СН'!$F$12</f>
        <v>221.82808133</v>
      </c>
      <c r="F216" s="36">
        <f>SUMIFS(СВЦЭМ!$F$39:$F$782,СВЦЭМ!$A$39:$A$782,$A216,СВЦЭМ!$B$39:$B$782,F$190)+'СЕТ СН'!$F$12</f>
        <v>221.11875836999999</v>
      </c>
      <c r="G216" s="36">
        <f>SUMIFS(СВЦЭМ!$F$39:$F$782,СВЦЭМ!$A$39:$A$782,$A216,СВЦЭМ!$B$39:$B$782,G$190)+'СЕТ СН'!$F$12</f>
        <v>221.71784134000001</v>
      </c>
      <c r="H216" s="36">
        <f>SUMIFS(СВЦЭМ!$F$39:$F$782,СВЦЭМ!$A$39:$A$782,$A216,СВЦЭМ!$B$39:$B$782,H$190)+'СЕТ СН'!$F$12</f>
        <v>206.95829387000001</v>
      </c>
      <c r="I216" s="36">
        <f>SUMIFS(СВЦЭМ!$F$39:$F$782,СВЦЭМ!$A$39:$A$782,$A216,СВЦЭМ!$B$39:$B$782,I$190)+'СЕТ СН'!$F$12</f>
        <v>182.74354679000001</v>
      </c>
      <c r="J216" s="36">
        <f>SUMIFS(СВЦЭМ!$F$39:$F$782,СВЦЭМ!$A$39:$A$782,$A216,СВЦЭМ!$B$39:$B$782,J$190)+'СЕТ СН'!$F$12</f>
        <v>171.74781949999999</v>
      </c>
      <c r="K216" s="36">
        <f>SUMIFS(СВЦЭМ!$F$39:$F$782,СВЦЭМ!$A$39:$A$782,$A216,СВЦЭМ!$B$39:$B$782,K$190)+'СЕТ СН'!$F$12</f>
        <v>166.50462191</v>
      </c>
      <c r="L216" s="36">
        <f>SUMIFS(СВЦЭМ!$F$39:$F$782,СВЦЭМ!$A$39:$A$782,$A216,СВЦЭМ!$B$39:$B$782,L$190)+'СЕТ СН'!$F$12</f>
        <v>163.71433632</v>
      </c>
      <c r="M216" s="36">
        <f>SUMIFS(СВЦЭМ!$F$39:$F$782,СВЦЭМ!$A$39:$A$782,$A216,СВЦЭМ!$B$39:$B$782,M$190)+'СЕТ СН'!$F$12</f>
        <v>165.79897491</v>
      </c>
      <c r="N216" s="36">
        <f>SUMIFS(СВЦЭМ!$F$39:$F$782,СВЦЭМ!$A$39:$A$782,$A216,СВЦЭМ!$B$39:$B$782,N$190)+'СЕТ СН'!$F$12</f>
        <v>169.40448712</v>
      </c>
      <c r="O216" s="36">
        <f>SUMIFS(СВЦЭМ!$F$39:$F$782,СВЦЭМ!$A$39:$A$782,$A216,СВЦЭМ!$B$39:$B$782,O$190)+'СЕТ СН'!$F$12</f>
        <v>168.89767483</v>
      </c>
      <c r="P216" s="36">
        <f>SUMIFS(СВЦЭМ!$F$39:$F$782,СВЦЭМ!$A$39:$A$782,$A216,СВЦЭМ!$B$39:$B$782,P$190)+'СЕТ СН'!$F$12</f>
        <v>169.96891482000001</v>
      </c>
      <c r="Q216" s="36">
        <f>SUMIFS(СВЦЭМ!$F$39:$F$782,СВЦЭМ!$A$39:$A$782,$A216,СВЦЭМ!$B$39:$B$782,Q$190)+'СЕТ СН'!$F$12</f>
        <v>171.29967558999999</v>
      </c>
      <c r="R216" s="36">
        <f>SUMIFS(СВЦЭМ!$F$39:$F$782,СВЦЭМ!$A$39:$A$782,$A216,СВЦЭМ!$B$39:$B$782,R$190)+'СЕТ СН'!$F$12</f>
        <v>169.22316627999999</v>
      </c>
      <c r="S216" s="36">
        <f>SUMIFS(СВЦЭМ!$F$39:$F$782,СВЦЭМ!$A$39:$A$782,$A216,СВЦЭМ!$B$39:$B$782,S$190)+'СЕТ СН'!$F$12</f>
        <v>168.32720918999999</v>
      </c>
      <c r="T216" s="36">
        <f>SUMIFS(СВЦЭМ!$F$39:$F$782,СВЦЭМ!$A$39:$A$782,$A216,СВЦЭМ!$B$39:$B$782,T$190)+'СЕТ СН'!$F$12</f>
        <v>167.87276761999999</v>
      </c>
      <c r="U216" s="36">
        <f>SUMIFS(СВЦЭМ!$F$39:$F$782,СВЦЭМ!$A$39:$A$782,$A216,СВЦЭМ!$B$39:$B$782,U$190)+'СЕТ СН'!$F$12</f>
        <v>165.43727100000001</v>
      </c>
      <c r="V216" s="36">
        <f>SUMIFS(СВЦЭМ!$F$39:$F$782,СВЦЭМ!$A$39:$A$782,$A216,СВЦЭМ!$B$39:$B$782,V$190)+'СЕТ СН'!$F$12</f>
        <v>167.15410700000001</v>
      </c>
      <c r="W216" s="36">
        <f>SUMIFS(СВЦЭМ!$F$39:$F$782,СВЦЭМ!$A$39:$A$782,$A216,СВЦЭМ!$B$39:$B$782,W$190)+'СЕТ СН'!$F$12</f>
        <v>163.48385117000001</v>
      </c>
      <c r="X216" s="36">
        <f>SUMIFS(СВЦЭМ!$F$39:$F$782,СВЦЭМ!$A$39:$A$782,$A216,СВЦЭМ!$B$39:$B$782,X$190)+'СЕТ СН'!$F$12</f>
        <v>170.09319585</v>
      </c>
      <c r="Y216" s="36">
        <f>SUMIFS(СВЦЭМ!$F$39:$F$782,СВЦЭМ!$A$39:$A$782,$A216,СВЦЭМ!$B$39:$B$782,Y$190)+'СЕТ СН'!$F$12</f>
        <v>179.61821370000001</v>
      </c>
    </row>
    <row r="217" spans="1:25" ht="15.75" x14ac:dyDescent="0.2">
      <c r="A217" s="35">
        <f t="shared" si="5"/>
        <v>45104</v>
      </c>
      <c r="B217" s="36">
        <f>SUMIFS(СВЦЭМ!$F$39:$F$782,СВЦЭМ!$A$39:$A$782,$A217,СВЦЭМ!$B$39:$B$782,B$190)+'СЕТ СН'!$F$12</f>
        <v>187.27906265999999</v>
      </c>
      <c r="C217" s="36">
        <f>SUMIFS(СВЦЭМ!$F$39:$F$782,СВЦЭМ!$A$39:$A$782,$A217,СВЦЭМ!$B$39:$B$782,C$190)+'СЕТ СН'!$F$12</f>
        <v>193.57327368</v>
      </c>
      <c r="D217" s="36">
        <f>SUMIFS(СВЦЭМ!$F$39:$F$782,СВЦЭМ!$A$39:$A$782,$A217,СВЦЭМ!$B$39:$B$782,D$190)+'СЕТ СН'!$F$12</f>
        <v>203.68913731000001</v>
      </c>
      <c r="E217" s="36">
        <f>SUMIFS(СВЦЭМ!$F$39:$F$782,СВЦЭМ!$A$39:$A$782,$A217,СВЦЭМ!$B$39:$B$782,E$190)+'СЕТ СН'!$F$12</f>
        <v>200.80298457999999</v>
      </c>
      <c r="F217" s="36">
        <f>SUMIFS(СВЦЭМ!$F$39:$F$782,СВЦЭМ!$A$39:$A$782,$A217,СВЦЭМ!$B$39:$B$782,F$190)+'СЕТ СН'!$F$12</f>
        <v>200.86498739000001</v>
      </c>
      <c r="G217" s="36">
        <f>SUMIFS(СВЦЭМ!$F$39:$F$782,СВЦЭМ!$A$39:$A$782,$A217,СВЦЭМ!$B$39:$B$782,G$190)+'СЕТ СН'!$F$12</f>
        <v>200.51571824999999</v>
      </c>
      <c r="H217" s="36">
        <f>SUMIFS(СВЦЭМ!$F$39:$F$782,СВЦЭМ!$A$39:$A$782,$A217,СВЦЭМ!$B$39:$B$782,H$190)+'СЕТ СН'!$F$12</f>
        <v>191.17317170999999</v>
      </c>
      <c r="I217" s="36">
        <f>SUMIFS(СВЦЭМ!$F$39:$F$782,СВЦЭМ!$A$39:$A$782,$A217,СВЦЭМ!$B$39:$B$782,I$190)+'СЕТ СН'!$F$12</f>
        <v>175.87763551</v>
      </c>
      <c r="J217" s="36">
        <f>SUMIFS(СВЦЭМ!$F$39:$F$782,СВЦЭМ!$A$39:$A$782,$A217,СВЦЭМ!$B$39:$B$782,J$190)+'СЕТ СН'!$F$12</f>
        <v>165.76894229999999</v>
      </c>
      <c r="K217" s="36">
        <f>SUMIFS(СВЦЭМ!$F$39:$F$782,СВЦЭМ!$A$39:$A$782,$A217,СВЦЭМ!$B$39:$B$782,K$190)+'СЕТ СН'!$F$12</f>
        <v>158.69504846999999</v>
      </c>
      <c r="L217" s="36">
        <f>SUMIFS(СВЦЭМ!$F$39:$F$782,СВЦЭМ!$A$39:$A$782,$A217,СВЦЭМ!$B$39:$B$782,L$190)+'СЕТ СН'!$F$12</f>
        <v>156.25403363999999</v>
      </c>
      <c r="M217" s="36">
        <f>SUMIFS(СВЦЭМ!$F$39:$F$782,СВЦЭМ!$A$39:$A$782,$A217,СВЦЭМ!$B$39:$B$782,M$190)+'СЕТ СН'!$F$12</f>
        <v>155.86977114999999</v>
      </c>
      <c r="N217" s="36">
        <f>SUMIFS(СВЦЭМ!$F$39:$F$782,СВЦЭМ!$A$39:$A$782,$A217,СВЦЭМ!$B$39:$B$782,N$190)+'СЕТ СН'!$F$12</f>
        <v>158.37784651999999</v>
      </c>
      <c r="O217" s="36">
        <f>SUMIFS(СВЦЭМ!$F$39:$F$782,СВЦЭМ!$A$39:$A$782,$A217,СВЦЭМ!$B$39:$B$782,O$190)+'СЕТ СН'!$F$12</f>
        <v>157.81687305</v>
      </c>
      <c r="P217" s="36">
        <f>SUMIFS(СВЦЭМ!$F$39:$F$782,СВЦЭМ!$A$39:$A$782,$A217,СВЦЭМ!$B$39:$B$782,P$190)+'СЕТ СН'!$F$12</f>
        <v>157.93461822</v>
      </c>
      <c r="Q217" s="36">
        <f>SUMIFS(СВЦЭМ!$F$39:$F$782,СВЦЭМ!$A$39:$A$782,$A217,СВЦЭМ!$B$39:$B$782,Q$190)+'СЕТ СН'!$F$12</f>
        <v>157.54035671</v>
      </c>
      <c r="R217" s="36">
        <f>SUMIFS(СВЦЭМ!$F$39:$F$782,СВЦЭМ!$A$39:$A$782,$A217,СВЦЭМ!$B$39:$B$782,R$190)+'СЕТ СН'!$F$12</f>
        <v>155.98048757000001</v>
      </c>
      <c r="S217" s="36">
        <f>SUMIFS(СВЦЭМ!$F$39:$F$782,СВЦЭМ!$A$39:$A$782,$A217,СВЦЭМ!$B$39:$B$782,S$190)+'СЕТ СН'!$F$12</f>
        <v>155.49750938</v>
      </c>
      <c r="T217" s="36">
        <f>SUMIFS(СВЦЭМ!$F$39:$F$782,СВЦЭМ!$A$39:$A$782,$A217,СВЦЭМ!$B$39:$B$782,T$190)+'СЕТ СН'!$F$12</f>
        <v>154.97853616</v>
      </c>
      <c r="U217" s="36">
        <f>SUMIFS(СВЦЭМ!$F$39:$F$782,СВЦЭМ!$A$39:$A$782,$A217,СВЦЭМ!$B$39:$B$782,U$190)+'СЕТ СН'!$F$12</f>
        <v>155.32849834000001</v>
      </c>
      <c r="V217" s="36">
        <f>SUMIFS(СВЦЭМ!$F$39:$F$782,СВЦЭМ!$A$39:$A$782,$A217,СВЦЭМ!$B$39:$B$782,V$190)+'СЕТ СН'!$F$12</f>
        <v>156.39545777000001</v>
      </c>
      <c r="W217" s="36">
        <f>SUMIFS(СВЦЭМ!$F$39:$F$782,СВЦЭМ!$A$39:$A$782,$A217,СВЦЭМ!$B$39:$B$782,W$190)+'СЕТ СН'!$F$12</f>
        <v>151.26938720000001</v>
      </c>
      <c r="X217" s="36">
        <f>SUMIFS(СВЦЭМ!$F$39:$F$782,СВЦЭМ!$A$39:$A$782,$A217,СВЦЭМ!$B$39:$B$782,X$190)+'СЕТ СН'!$F$12</f>
        <v>156.13222436999999</v>
      </c>
      <c r="Y217" s="36">
        <f>SUMIFS(СВЦЭМ!$F$39:$F$782,СВЦЭМ!$A$39:$A$782,$A217,СВЦЭМ!$B$39:$B$782,Y$190)+'СЕТ СН'!$F$12</f>
        <v>167.36989058</v>
      </c>
    </row>
    <row r="218" spans="1:25" ht="15.75" x14ac:dyDescent="0.2">
      <c r="A218" s="35">
        <f t="shared" si="5"/>
        <v>45105</v>
      </c>
      <c r="B218" s="36">
        <f>SUMIFS(СВЦЭМ!$F$39:$F$782,СВЦЭМ!$A$39:$A$782,$A218,СВЦЭМ!$B$39:$B$782,B$190)+'СЕТ СН'!$F$12</f>
        <v>177.73948670999999</v>
      </c>
      <c r="C218" s="36">
        <f>SUMIFS(СВЦЭМ!$F$39:$F$782,СВЦЭМ!$A$39:$A$782,$A218,СВЦЭМ!$B$39:$B$782,C$190)+'СЕТ СН'!$F$12</f>
        <v>188.08561945</v>
      </c>
      <c r="D218" s="36">
        <f>SUMIFS(СВЦЭМ!$F$39:$F$782,СВЦЭМ!$A$39:$A$782,$A218,СВЦЭМ!$B$39:$B$782,D$190)+'СЕТ СН'!$F$12</f>
        <v>197.98061996000001</v>
      </c>
      <c r="E218" s="36">
        <f>SUMIFS(СВЦЭМ!$F$39:$F$782,СВЦЭМ!$A$39:$A$782,$A218,СВЦЭМ!$B$39:$B$782,E$190)+'СЕТ СН'!$F$12</f>
        <v>200.46789799000001</v>
      </c>
      <c r="F218" s="36">
        <f>SUMIFS(СВЦЭМ!$F$39:$F$782,СВЦЭМ!$A$39:$A$782,$A218,СВЦЭМ!$B$39:$B$782,F$190)+'СЕТ СН'!$F$12</f>
        <v>200.47380808</v>
      </c>
      <c r="G218" s="36">
        <f>SUMIFS(СВЦЭМ!$F$39:$F$782,СВЦЭМ!$A$39:$A$782,$A218,СВЦЭМ!$B$39:$B$782,G$190)+'СЕТ СН'!$F$12</f>
        <v>197.28388242</v>
      </c>
      <c r="H218" s="36">
        <f>SUMIFS(СВЦЭМ!$F$39:$F$782,СВЦЭМ!$A$39:$A$782,$A218,СВЦЭМ!$B$39:$B$782,H$190)+'СЕТ СН'!$F$12</f>
        <v>184.20359403</v>
      </c>
      <c r="I218" s="36">
        <f>SUMIFS(СВЦЭМ!$F$39:$F$782,СВЦЭМ!$A$39:$A$782,$A218,СВЦЭМ!$B$39:$B$782,I$190)+'СЕТ СН'!$F$12</f>
        <v>167.74081147999999</v>
      </c>
      <c r="J218" s="36">
        <f>SUMIFS(СВЦЭМ!$F$39:$F$782,СВЦЭМ!$A$39:$A$782,$A218,СВЦЭМ!$B$39:$B$782,J$190)+'СЕТ СН'!$F$12</f>
        <v>159.06582539999999</v>
      </c>
      <c r="K218" s="36">
        <f>SUMIFS(СВЦЭМ!$F$39:$F$782,СВЦЭМ!$A$39:$A$782,$A218,СВЦЭМ!$B$39:$B$782,K$190)+'СЕТ СН'!$F$12</f>
        <v>152.02953714</v>
      </c>
      <c r="L218" s="36">
        <f>SUMIFS(СВЦЭМ!$F$39:$F$782,СВЦЭМ!$A$39:$A$782,$A218,СВЦЭМ!$B$39:$B$782,L$190)+'СЕТ СН'!$F$12</f>
        <v>152.90787254</v>
      </c>
      <c r="M218" s="36">
        <f>SUMIFS(СВЦЭМ!$F$39:$F$782,СВЦЭМ!$A$39:$A$782,$A218,СВЦЭМ!$B$39:$B$782,M$190)+'СЕТ СН'!$F$12</f>
        <v>155.47162852</v>
      </c>
      <c r="N218" s="36">
        <f>SUMIFS(СВЦЭМ!$F$39:$F$782,СВЦЭМ!$A$39:$A$782,$A218,СВЦЭМ!$B$39:$B$782,N$190)+'СЕТ СН'!$F$12</f>
        <v>161.14027711</v>
      </c>
      <c r="O218" s="36">
        <f>SUMIFS(СВЦЭМ!$F$39:$F$782,СВЦЭМ!$A$39:$A$782,$A218,СВЦЭМ!$B$39:$B$782,O$190)+'СЕТ СН'!$F$12</f>
        <v>160.73975035000001</v>
      </c>
      <c r="P218" s="36">
        <f>SUMIFS(СВЦЭМ!$F$39:$F$782,СВЦЭМ!$A$39:$A$782,$A218,СВЦЭМ!$B$39:$B$782,P$190)+'СЕТ СН'!$F$12</f>
        <v>158.57779776000001</v>
      </c>
      <c r="Q218" s="36">
        <f>SUMIFS(СВЦЭМ!$F$39:$F$782,СВЦЭМ!$A$39:$A$782,$A218,СВЦЭМ!$B$39:$B$782,Q$190)+'СЕТ СН'!$F$12</f>
        <v>159.30591570000001</v>
      </c>
      <c r="R218" s="36">
        <f>SUMIFS(СВЦЭМ!$F$39:$F$782,СВЦЭМ!$A$39:$A$782,$A218,СВЦЭМ!$B$39:$B$782,R$190)+'СЕТ СН'!$F$12</f>
        <v>155.62739587999999</v>
      </c>
      <c r="S218" s="36">
        <f>SUMIFS(СВЦЭМ!$F$39:$F$782,СВЦЭМ!$A$39:$A$782,$A218,СВЦЭМ!$B$39:$B$782,S$190)+'СЕТ СН'!$F$12</f>
        <v>155.02829359</v>
      </c>
      <c r="T218" s="36">
        <f>SUMIFS(СВЦЭМ!$F$39:$F$782,СВЦЭМ!$A$39:$A$782,$A218,СВЦЭМ!$B$39:$B$782,T$190)+'СЕТ СН'!$F$12</f>
        <v>155.18564642000001</v>
      </c>
      <c r="U218" s="36">
        <f>SUMIFS(СВЦЭМ!$F$39:$F$782,СВЦЭМ!$A$39:$A$782,$A218,СВЦЭМ!$B$39:$B$782,U$190)+'СЕТ СН'!$F$12</f>
        <v>159.43109984</v>
      </c>
      <c r="V218" s="36">
        <f>SUMIFS(СВЦЭМ!$F$39:$F$782,СВЦЭМ!$A$39:$A$782,$A218,СВЦЭМ!$B$39:$B$782,V$190)+'СЕТ СН'!$F$12</f>
        <v>159.24772171999999</v>
      </c>
      <c r="W218" s="36">
        <f>SUMIFS(СВЦЭМ!$F$39:$F$782,СВЦЭМ!$A$39:$A$782,$A218,СВЦЭМ!$B$39:$B$782,W$190)+'СЕТ СН'!$F$12</f>
        <v>156.97052715000001</v>
      </c>
      <c r="X218" s="36">
        <f>SUMIFS(СВЦЭМ!$F$39:$F$782,СВЦЭМ!$A$39:$A$782,$A218,СВЦЭМ!$B$39:$B$782,X$190)+'СЕТ СН'!$F$12</f>
        <v>159.95084559</v>
      </c>
      <c r="Y218" s="36">
        <f>SUMIFS(СВЦЭМ!$F$39:$F$782,СВЦЭМ!$A$39:$A$782,$A218,СВЦЭМ!$B$39:$B$782,Y$190)+'СЕТ СН'!$F$12</f>
        <v>173.38774071</v>
      </c>
    </row>
    <row r="219" spans="1:25" ht="15.75" x14ac:dyDescent="0.2">
      <c r="A219" s="35">
        <f t="shared" si="5"/>
        <v>45106</v>
      </c>
      <c r="B219" s="36">
        <f>SUMIFS(СВЦЭМ!$F$39:$F$782,СВЦЭМ!$A$39:$A$782,$A219,СВЦЭМ!$B$39:$B$782,B$190)+'СЕТ СН'!$F$12</f>
        <v>189.03035882</v>
      </c>
      <c r="C219" s="36">
        <f>SUMIFS(СВЦЭМ!$F$39:$F$782,СВЦЭМ!$A$39:$A$782,$A219,СВЦЭМ!$B$39:$B$782,C$190)+'СЕТ СН'!$F$12</f>
        <v>196.02180188</v>
      </c>
      <c r="D219" s="36">
        <f>SUMIFS(СВЦЭМ!$F$39:$F$782,СВЦЭМ!$A$39:$A$782,$A219,СВЦЭМ!$B$39:$B$782,D$190)+'СЕТ СН'!$F$12</f>
        <v>201.98847925000001</v>
      </c>
      <c r="E219" s="36">
        <f>SUMIFS(СВЦЭМ!$F$39:$F$782,СВЦЭМ!$A$39:$A$782,$A219,СВЦЭМ!$B$39:$B$782,E$190)+'СЕТ СН'!$F$12</f>
        <v>202.78389107999999</v>
      </c>
      <c r="F219" s="36">
        <f>SUMIFS(СВЦЭМ!$F$39:$F$782,СВЦЭМ!$A$39:$A$782,$A219,СВЦЭМ!$B$39:$B$782,F$190)+'СЕТ СН'!$F$12</f>
        <v>200.91352773</v>
      </c>
      <c r="G219" s="36">
        <f>SUMIFS(СВЦЭМ!$F$39:$F$782,СВЦЭМ!$A$39:$A$782,$A219,СВЦЭМ!$B$39:$B$782,G$190)+'СЕТ СН'!$F$12</f>
        <v>201.32053449</v>
      </c>
      <c r="H219" s="36">
        <f>SUMIFS(СВЦЭМ!$F$39:$F$782,СВЦЭМ!$A$39:$A$782,$A219,СВЦЭМ!$B$39:$B$782,H$190)+'СЕТ СН'!$F$12</f>
        <v>194.72619931</v>
      </c>
      <c r="I219" s="36">
        <f>SUMIFS(СВЦЭМ!$F$39:$F$782,СВЦЭМ!$A$39:$A$782,$A219,СВЦЭМ!$B$39:$B$782,I$190)+'СЕТ СН'!$F$12</f>
        <v>182.66781019000001</v>
      </c>
      <c r="J219" s="36">
        <f>SUMIFS(СВЦЭМ!$F$39:$F$782,СВЦЭМ!$A$39:$A$782,$A219,СВЦЭМ!$B$39:$B$782,J$190)+'СЕТ СН'!$F$12</f>
        <v>170.83990743999999</v>
      </c>
      <c r="K219" s="36">
        <f>SUMIFS(СВЦЭМ!$F$39:$F$782,СВЦЭМ!$A$39:$A$782,$A219,СВЦЭМ!$B$39:$B$782,K$190)+'СЕТ СН'!$F$12</f>
        <v>164.47395173999999</v>
      </c>
      <c r="L219" s="36">
        <f>SUMIFS(СВЦЭМ!$F$39:$F$782,СВЦЭМ!$A$39:$A$782,$A219,СВЦЭМ!$B$39:$B$782,L$190)+'СЕТ СН'!$F$12</f>
        <v>162.84543944000001</v>
      </c>
      <c r="M219" s="36">
        <f>SUMIFS(СВЦЭМ!$F$39:$F$782,СВЦЭМ!$A$39:$A$782,$A219,СВЦЭМ!$B$39:$B$782,M$190)+'СЕТ СН'!$F$12</f>
        <v>161.63355501999999</v>
      </c>
      <c r="N219" s="36">
        <f>SUMIFS(СВЦЭМ!$F$39:$F$782,СВЦЭМ!$A$39:$A$782,$A219,СВЦЭМ!$B$39:$B$782,N$190)+'СЕТ СН'!$F$12</f>
        <v>164.23163285000001</v>
      </c>
      <c r="O219" s="36">
        <f>SUMIFS(СВЦЭМ!$F$39:$F$782,СВЦЭМ!$A$39:$A$782,$A219,СВЦЭМ!$B$39:$B$782,O$190)+'СЕТ СН'!$F$12</f>
        <v>164.32165114</v>
      </c>
      <c r="P219" s="36">
        <f>SUMIFS(СВЦЭМ!$F$39:$F$782,СВЦЭМ!$A$39:$A$782,$A219,СВЦЭМ!$B$39:$B$782,P$190)+'СЕТ СН'!$F$12</f>
        <v>165.20832528</v>
      </c>
      <c r="Q219" s="36">
        <f>SUMIFS(СВЦЭМ!$F$39:$F$782,СВЦЭМ!$A$39:$A$782,$A219,СВЦЭМ!$B$39:$B$782,Q$190)+'СЕТ СН'!$F$12</f>
        <v>165.21100082000001</v>
      </c>
      <c r="R219" s="36">
        <f>SUMIFS(СВЦЭМ!$F$39:$F$782,СВЦЭМ!$A$39:$A$782,$A219,СВЦЭМ!$B$39:$B$782,R$190)+'СЕТ СН'!$F$12</f>
        <v>163.70447891000001</v>
      </c>
      <c r="S219" s="36">
        <f>SUMIFS(СВЦЭМ!$F$39:$F$782,СВЦЭМ!$A$39:$A$782,$A219,СВЦЭМ!$B$39:$B$782,S$190)+'СЕТ СН'!$F$12</f>
        <v>162.12645935</v>
      </c>
      <c r="T219" s="36">
        <f>SUMIFS(СВЦЭМ!$F$39:$F$782,СВЦЭМ!$A$39:$A$782,$A219,СВЦЭМ!$B$39:$B$782,T$190)+'СЕТ СН'!$F$12</f>
        <v>163.21974734</v>
      </c>
      <c r="U219" s="36">
        <f>SUMIFS(СВЦЭМ!$F$39:$F$782,СВЦЭМ!$A$39:$A$782,$A219,СВЦЭМ!$B$39:$B$782,U$190)+'СЕТ СН'!$F$12</f>
        <v>164.26596344000001</v>
      </c>
      <c r="V219" s="36">
        <f>SUMIFS(СВЦЭМ!$F$39:$F$782,СВЦЭМ!$A$39:$A$782,$A219,СВЦЭМ!$B$39:$B$782,V$190)+'СЕТ СН'!$F$12</f>
        <v>165.74516310000001</v>
      </c>
      <c r="W219" s="36">
        <f>SUMIFS(СВЦЭМ!$F$39:$F$782,СВЦЭМ!$A$39:$A$782,$A219,СВЦЭМ!$B$39:$B$782,W$190)+'СЕТ СН'!$F$12</f>
        <v>164.70523610999999</v>
      </c>
      <c r="X219" s="36">
        <f>SUMIFS(СВЦЭМ!$F$39:$F$782,СВЦЭМ!$A$39:$A$782,$A219,СВЦЭМ!$B$39:$B$782,X$190)+'СЕТ СН'!$F$12</f>
        <v>167.19425835000001</v>
      </c>
      <c r="Y219" s="36">
        <f>SUMIFS(СВЦЭМ!$F$39:$F$782,СВЦЭМ!$A$39:$A$782,$A219,СВЦЭМ!$B$39:$B$782,Y$190)+'СЕТ СН'!$F$12</f>
        <v>182.44062421999999</v>
      </c>
    </row>
    <row r="220" spans="1:25" ht="15.75" x14ac:dyDescent="0.2">
      <c r="A220" s="35">
        <f t="shared" si="5"/>
        <v>45107</v>
      </c>
      <c r="B220" s="36">
        <f>SUMIFS(СВЦЭМ!$F$39:$F$782,СВЦЭМ!$A$39:$A$782,$A220,СВЦЭМ!$B$39:$B$782,B$190)+'СЕТ СН'!$F$12</f>
        <v>187.82027993</v>
      </c>
      <c r="C220" s="36">
        <f>SUMIFS(СВЦЭМ!$F$39:$F$782,СВЦЭМ!$A$39:$A$782,$A220,СВЦЭМ!$B$39:$B$782,C$190)+'СЕТ СН'!$F$12</f>
        <v>193.98812957999999</v>
      </c>
      <c r="D220" s="36">
        <f>SUMIFS(СВЦЭМ!$F$39:$F$782,СВЦЭМ!$A$39:$A$782,$A220,СВЦЭМ!$B$39:$B$782,D$190)+'СЕТ СН'!$F$12</f>
        <v>204.13002211</v>
      </c>
      <c r="E220" s="36">
        <f>SUMIFS(СВЦЭМ!$F$39:$F$782,СВЦЭМ!$A$39:$A$782,$A220,СВЦЭМ!$B$39:$B$782,E$190)+'СЕТ СН'!$F$12</f>
        <v>207.26831131</v>
      </c>
      <c r="F220" s="36">
        <f>SUMIFS(СВЦЭМ!$F$39:$F$782,СВЦЭМ!$A$39:$A$782,$A220,СВЦЭМ!$B$39:$B$782,F$190)+'СЕТ СН'!$F$12</f>
        <v>211.80432508999999</v>
      </c>
      <c r="G220" s="36">
        <f>SUMIFS(СВЦЭМ!$F$39:$F$782,СВЦЭМ!$A$39:$A$782,$A220,СВЦЭМ!$B$39:$B$782,G$190)+'СЕТ СН'!$F$12</f>
        <v>215.46225562999999</v>
      </c>
      <c r="H220" s="36">
        <f>SUMIFS(СВЦЭМ!$F$39:$F$782,СВЦЭМ!$A$39:$A$782,$A220,СВЦЭМ!$B$39:$B$782,H$190)+'СЕТ СН'!$F$12</f>
        <v>203.57279986</v>
      </c>
      <c r="I220" s="36">
        <f>SUMIFS(СВЦЭМ!$F$39:$F$782,СВЦЭМ!$A$39:$A$782,$A220,СВЦЭМ!$B$39:$B$782,I$190)+'СЕТ СН'!$F$12</f>
        <v>190.00552959999999</v>
      </c>
      <c r="J220" s="36">
        <f>SUMIFS(СВЦЭМ!$F$39:$F$782,СВЦЭМ!$A$39:$A$782,$A220,СВЦЭМ!$B$39:$B$782,J$190)+'СЕТ СН'!$F$12</f>
        <v>180.10798020999999</v>
      </c>
      <c r="K220" s="36">
        <f>SUMIFS(СВЦЭМ!$F$39:$F$782,СВЦЭМ!$A$39:$A$782,$A220,СВЦЭМ!$B$39:$B$782,K$190)+'СЕТ СН'!$F$12</f>
        <v>171.37120229000001</v>
      </c>
      <c r="L220" s="36">
        <f>SUMIFS(СВЦЭМ!$F$39:$F$782,СВЦЭМ!$A$39:$A$782,$A220,СВЦЭМ!$B$39:$B$782,L$190)+'СЕТ СН'!$F$12</f>
        <v>167.39678065000001</v>
      </c>
      <c r="M220" s="36">
        <f>SUMIFS(СВЦЭМ!$F$39:$F$782,СВЦЭМ!$A$39:$A$782,$A220,СВЦЭМ!$B$39:$B$782,M$190)+'СЕТ СН'!$F$12</f>
        <v>163.55971388</v>
      </c>
      <c r="N220" s="36">
        <f>SUMIFS(СВЦЭМ!$F$39:$F$782,СВЦЭМ!$A$39:$A$782,$A220,СВЦЭМ!$B$39:$B$782,N$190)+'СЕТ СН'!$F$12</f>
        <v>168.88073075</v>
      </c>
      <c r="O220" s="36">
        <f>SUMIFS(СВЦЭМ!$F$39:$F$782,СВЦЭМ!$A$39:$A$782,$A220,СВЦЭМ!$B$39:$B$782,O$190)+'СЕТ СН'!$F$12</f>
        <v>167.15208876</v>
      </c>
      <c r="P220" s="36">
        <f>SUMIFS(СВЦЭМ!$F$39:$F$782,СВЦЭМ!$A$39:$A$782,$A220,СВЦЭМ!$B$39:$B$782,P$190)+'СЕТ СН'!$F$12</f>
        <v>168.00984516</v>
      </c>
      <c r="Q220" s="36">
        <f>SUMIFS(СВЦЭМ!$F$39:$F$782,СВЦЭМ!$A$39:$A$782,$A220,СВЦЭМ!$B$39:$B$782,Q$190)+'СЕТ СН'!$F$12</f>
        <v>168.70311161999999</v>
      </c>
      <c r="R220" s="36">
        <f>SUMIFS(СВЦЭМ!$F$39:$F$782,СВЦЭМ!$A$39:$A$782,$A220,СВЦЭМ!$B$39:$B$782,R$190)+'СЕТ СН'!$F$12</f>
        <v>167.42530980000001</v>
      </c>
      <c r="S220" s="36">
        <f>SUMIFS(СВЦЭМ!$F$39:$F$782,СВЦЭМ!$A$39:$A$782,$A220,СВЦЭМ!$B$39:$B$782,S$190)+'СЕТ СН'!$F$12</f>
        <v>165.84921249000001</v>
      </c>
      <c r="T220" s="36">
        <f>SUMIFS(СВЦЭМ!$F$39:$F$782,СВЦЭМ!$A$39:$A$782,$A220,СВЦЭМ!$B$39:$B$782,T$190)+'СЕТ СН'!$F$12</f>
        <v>165.61406982</v>
      </c>
      <c r="U220" s="36">
        <f>SUMIFS(СВЦЭМ!$F$39:$F$782,СВЦЭМ!$A$39:$A$782,$A220,СВЦЭМ!$B$39:$B$782,U$190)+'СЕТ СН'!$F$12</f>
        <v>166.58333196000001</v>
      </c>
      <c r="V220" s="36">
        <f>SUMIFS(СВЦЭМ!$F$39:$F$782,СВЦЭМ!$A$39:$A$782,$A220,СВЦЭМ!$B$39:$B$782,V$190)+'СЕТ СН'!$F$12</f>
        <v>169.62826541000001</v>
      </c>
      <c r="W220" s="36">
        <f>SUMIFS(СВЦЭМ!$F$39:$F$782,СВЦЭМ!$A$39:$A$782,$A220,СВЦЭМ!$B$39:$B$782,W$190)+'СЕТ СН'!$F$12</f>
        <v>165.74038865</v>
      </c>
      <c r="X220" s="36">
        <f>SUMIFS(СВЦЭМ!$F$39:$F$782,СВЦЭМ!$A$39:$A$782,$A220,СВЦЭМ!$B$39:$B$782,X$190)+'СЕТ СН'!$F$12</f>
        <v>170.93267194000001</v>
      </c>
      <c r="Y220" s="36">
        <f>SUMIFS(СВЦЭМ!$F$39:$F$782,СВЦЭМ!$A$39:$A$782,$A220,СВЦЭМ!$B$39:$B$782,Y$190)+'СЕТ СН'!$F$12</f>
        <v>181.30188594000001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45079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45080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45081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45082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45083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45084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45085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45086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45087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45088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45089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45090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45091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45092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45093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45094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45095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45096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45097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45098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45099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45100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45101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45102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45103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45104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45105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45106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45107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45108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45079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45080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45081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45082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45083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45084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45085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45086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45087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45088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45089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45090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45091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45092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45093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45094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45095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45096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45097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45098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45099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45100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45101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45102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45103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45104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45105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45106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45107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45108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45079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45080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45081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45082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45083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45084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45085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45086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45087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45088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45089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45090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45091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45092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45093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45094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45095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45096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45097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45098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45099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45100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45101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45102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45103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45104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45105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45106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45107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45108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45079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45080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45081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45082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45083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45084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45085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45086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45087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45088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45089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45090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45091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45092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45093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45094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45095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45096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45097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45098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45099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45100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45101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45102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45103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45104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45105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45106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45107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45108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45079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45080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45081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45082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45083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45084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45085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45086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45087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45088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45089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45090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45091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45092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45093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45094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45095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45096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45097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45098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45099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45100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45101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45102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45103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45104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45105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45106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45107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45108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45079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45080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45081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45082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45083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45084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45085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45086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45087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45088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45089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45090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45091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45092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45093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45094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45095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45096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45097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45098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45099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45100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45101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45102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45103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45104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45105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45106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45107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45108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74</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623333.37423312885</v>
      </c>
      <c r="O439" s="126"/>
      <c r="P439" s="125">
        <f>СВЦЭМ!$D$12+'СЕТ СН'!$F$10-'СЕТ СН'!$G$24</f>
        <v>623333.37423312885</v>
      </c>
      <c r="Q439" s="126"/>
      <c r="R439" s="125">
        <f>СВЦЭМ!$D$12+'СЕТ СН'!$F$10-'СЕТ СН'!$H$24</f>
        <v>623333.37423312885</v>
      </c>
      <c r="S439" s="126"/>
      <c r="T439" s="125">
        <f>СВЦЭМ!$D$12+'СЕТ СН'!$F$10-'СЕТ СН'!$I$24</f>
        <v>623333.37423312885</v>
      </c>
      <c r="U439" s="126"/>
      <c r="V439" s="47"/>
      <c r="W439" s="47"/>
      <c r="X439" s="47"/>
      <c r="Y439" s="47"/>
    </row>
    <row r="440" spans="1:26" ht="30" customHeight="1" x14ac:dyDescent="0.25"/>
    <row r="441" spans="1:26" ht="15.75" x14ac:dyDescent="0.25">
      <c r="A441" s="141" t="s">
        <v>75</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1032814.32</v>
      </c>
      <c r="O443" s="140"/>
      <c r="P443" s="140">
        <f>'СЕТ СН'!$G$7</f>
        <v>1599804.51</v>
      </c>
      <c r="Q443" s="140"/>
      <c r="R443" s="140">
        <f>'СЕТ СН'!$H$7</f>
        <v>1278957.28</v>
      </c>
      <c r="S443" s="140"/>
      <c r="T443" s="140">
        <f>'СЕТ СН'!$I$7</f>
        <v>1022544.47</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N35" sqref="N35"/>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146</v>
      </c>
      <c r="C5" s="97">
        <v>44896</v>
      </c>
      <c r="D5" s="97">
        <v>45291</v>
      </c>
      <c r="E5" s="52" t="s">
        <v>20</v>
      </c>
      <c r="F5" s="52">
        <v>1756.66</v>
      </c>
      <c r="G5" s="52">
        <v>2764.35</v>
      </c>
      <c r="H5" s="52">
        <v>3052.84</v>
      </c>
      <c r="I5" s="52">
        <v>3710.76</v>
      </c>
    </row>
    <row r="6" spans="1:9" ht="60" x14ac:dyDescent="0.2">
      <c r="A6" s="53" t="s">
        <v>135</v>
      </c>
      <c r="B6" s="92" t="s">
        <v>146</v>
      </c>
      <c r="C6" s="97">
        <v>44896</v>
      </c>
      <c r="D6" s="97">
        <v>45291</v>
      </c>
      <c r="E6" s="52" t="s">
        <v>20</v>
      </c>
      <c r="F6" s="52">
        <v>72.33</v>
      </c>
      <c r="G6" s="52">
        <v>147.24</v>
      </c>
      <c r="H6" s="52">
        <v>211.27</v>
      </c>
      <c r="I6" s="52">
        <v>573.29</v>
      </c>
    </row>
    <row r="7" spans="1:9" ht="60" x14ac:dyDescent="0.2">
      <c r="A7" s="53" t="s">
        <v>134</v>
      </c>
      <c r="B7" s="92" t="s">
        <v>146</v>
      </c>
      <c r="C7" s="97">
        <v>44896</v>
      </c>
      <c r="D7" s="97">
        <v>45291</v>
      </c>
      <c r="E7" s="52" t="s">
        <v>21</v>
      </c>
      <c r="F7" s="52">
        <v>1032814.32</v>
      </c>
      <c r="G7" s="52">
        <v>1599804.51</v>
      </c>
      <c r="H7" s="52">
        <v>1278957.28</v>
      </c>
      <c r="I7" s="52">
        <v>1022544.47</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4" zoomScale="70" zoomScaleNormal="70" workbookViewId="0">
      <selection activeCell="G23" sqref="G2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5" t="s">
        <v>84</v>
      </c>
      <c r="B4" s="166"/>
      <c r="C4" s="63"/>
      <c r="D4" s="64" t="s">
        <v>85</v>
      </c>
    </row>
    <row r="5" spans="1:4" ht="15" customHeight="1" x14ac:dyDescent="0.2">
      <c r="A5" s="168" t="s">
        <v>86</v>
      </c>
      <c r="B5" s="169"/>
      <c r="C5" s="65"/>
      <c r="D5" s="66" t="s">
        <v>87</v>
      </c>
    </row>
    <row r="6" spans="1:4" ht="15" customHeight="1" x14ac:dyDescent="0.2">
      <c r="A6" s="165" t="s">
        <v>88</v>
      </c>
      <c r="B6" s="166"/>
      <c r="C6" s="67"/>
      <c r="D6" s="64" t="s">
        <v>137</v>
      </c>
    </row>
    <row r="7" spans="1:4" ht="15" customHeight="1" x14ac:dyDescent="0.2">
      <c r="A7" s="165" t="s">
        <v>89</v>
      </c>
      <c r="B7" s="166"/>
      <c r="C7" s="67"/>
      <c r="D7" s="64" t="s">
        <v>148</v>
      </c>
    </row>
    <row r="8" spans="1:4" ht="15" customHeight="1" x14ac:dyDescent="0.2">
      <c r="A8" s="167" t="s">
        <v>90</v>
      </c>
      <c r="B8" s="167"/>
      <c r="C8" s="98"/>
      <c r="D8" s="68"/>
    </row>
    <row r="9" spans="1:4" ht="15" customHeight="1" x14ac:dyDescent="0.2">
      <c r="A9" s="69" t="s">
        <v>91</v>
      </c>
      <c r="B9" s="70"/>
      <c r="C9" s="71"/>
      <c r="D9" s="72"/>
    </row>
    <row r="10" spans="1:4" ht="30" customHeight="1" x14ac:dyDescent="0.2">
      <c r="A10" s="159" t="s">
        <v>92</v>
      </c>
      <c r="B10" s="160"/>
      <c r="C10" s="73"/>
      <c r="D10" s="74">
        <v>4.5009635499999998</v>
      </c>
    </row>
    <row r="11" spans="1:4" ht="66" customHeight="1" x14ac:dyDescent="0.2">
      <c r="A11" s="159" t="s">
        <v>93</v>
      </c>
      <c r="B11" s="160"/>
      <c r="C11" s="73"/>
      <c r="D11" s="74">
        <v>1550.5514119100001</v>
      </c>
    </row>
    <row r="12" spans="1:4" ht="30" customHeight="1" x14ac:dyDescent="0.2">
      <c r="A12" s="159" t="s">
        <v>94</v>
      </c>
      <c r="B12" s="160"/>
      <c r="C12" s="73"/>
      <c r="D12" s="75">
        <v>623333.37423312885</v>
      </c>
    </row>
    <row r="13" spans="1:4" ht="30" customHeight="1" x14ac:dyDescent="0.2">
      <c r="A13" s="159" t="s">
        <v>95</v>
      </c>
      <c r="B13" s="160"/>
      <c r="C13" s="73"/>
      <c r="D13" s="76"/>
    </row>
    <row r="14" spans="1:4" ht="15" customHeight="1" x14ac:dyDescent="0.2">
      <c r="A14" s="163" t="s">
        <v>96</v>
      </c>
      <c r="B14" s="164"/>
      <c r="C14" s="73"/>
      <c r="D14" s="74">
        <v>1691.63185395</v>
      </c>
    </row>
    <row r="15" spans="1:4" ht="15" customHeight="1" x14ac:dyDescent="0.2">
      <c r="A15" s="163" t="s">
        <v>97</v>
      </c>
      <c r="B15" s="164"/>
      <c r="C15" s="73"/>
      <c r="D15" s="74">
        <v>2611.4093506099998</v>
      </c>
    </row>
    <row r="16" spans="1:4" ht="15" customHeight="1" x14ac:dyDescent="0.2">
      <c r="A16" s="163" t="s">
        <v>98</v>
      </c>
      <c r="B16" s="164"/>
      <c r="C16" s="73"/>
      <c r="D16" s="74">
        <v>4165.4339570700004</v>
      </c>
    </row>
    <row r="17" spans="1:4" ht="15" customHeight="1" x14ac:dyDescent="0.2">
      <c r="A17" s="163" t="s">
        <v>99</v>
      </c>
      <c r="B17" s="164"/>
      <c r="C17" s="73"/>
      <c r="D17" s="74">
        <v>3276.0929507599999</v>
      </c>
    </row>
    <row r="18" spans="1:4" ht="52.5" customHeight="1" x14ac:dyDescent="0.2">
      <c r="A18" s="159" t="s">
        <v>100</v>
      </c>
      <c r="B18" s="160"/>
      <c r="C18" s="73"/>
      <c r="D18" s="74">
        <v>0</v>
      </c>
    </row>
    <row r="19" spans="1:4" ht="52.5" customHeight="1" x14ac:dyDescent="0.25">
      <c r="A19" s="159" t="s">
        <v>140</v>
      </c>
      <c r="B19" s="160"/>
      <c r="C19" s="81"/>
      <c r="D19" s="74">
        <v>1541.5485426600001</v>
      </c>
    </row>
    <row r="20" spans="1:4" ht="52.5" customHeight="1" x14ac:dyDescent="0.25">
      <c r="A20" s="159" t="s">
        <v>141</v>
      </c>
      <c r="B20" s="160"/>
      <c r="C20" s="81"/>
      <c r="D20" s="99"/>
    </row>
    <row r="21" spans="1:4" ht="52.5" customHeight="1" x14ac:dyDescent="0.25">
      <c r="A21" s="163" t="s">
        <v>142</v>
      </c>
      <c r="B21" s="164"/>
      <c r="C21" s="81"/>
      <c r="D21" s="74">
        <v>1681.9725072700001</v>
      </c>
    </row>
    <row r="22" spans="1:4" ht="52.5" customHeight="1" x14ac:dyDescent="0.25">
      <c r="A22" s="163" t="s">
        <v>143</v>
      </c>
      <c r="B22" s="164"/>
      <c r="C22" s="81"/>
      <c r="D22" s="74">
        <v>1468.4839774300001</v>
      </c>
    </row>
    <row r="23" spans="1:4" ht="52.5" customHeight="1" x14ac:dyDescent="0.25">
      <c r="A23" s="163" t="s">
        <v>144</v>
      </c>
      <c r="B23" s="164"/>
      <c r="C23" s="81"/>
      <c r="D23" s="74">
        <v>1444.38848106</v>
      </c>
    </row>
    <row r="24" spans="1:4" ht="52.5" customHeight="1" x14ac:dyDescent="0.25">
      <c r="A24" s="163" t="s">
        <v>145</v>
      </c>
      <c r="B24" s="164"/>
      <c r="C24" s="81"/>
      <c r="D24" s="74">
        <v>1458.16627761</v>
      </c>
    </row>
    <row r="25" spans="1:4" ht="15" customHeight="1" x14ac:dyDescent="0.2">
      <c r="A25" s="69" t="s">
        <v>101</v>
      </c>
      <c r="B25" s="70"/>
      <c r="C25" s="77"/>
      <c r="D25" s="78"/>
    </row>
    <row r="26" spans="1:4" ht="30" customHeight="1" x14ac:dyDescent="0.2">
      <c r="A26" s="159" t="s">
        <v>102</v>
      </c>
      <c r="B26" s="160"/>
      <c r="C26" s="73"/>
      <c r="D26" s="79">
        <v>363.37099999999998</v>
      </c>
    </row>
    <row r="27" spans="1:4" ht="30" customHeight="1" x14ac:dyDescent="0.2">
      <c r="A27" s="159" t="s">
        <v>103</v>
      </c>
      <c r="B27" s="160"/>
      <c r="C27" s="80"/>
      <c r="D27" s="79">
        <v>0.65200000000000002</v>
      </c>
    </row>
    <row r="28" spans="1:4" ht="15" customHeight="1" x14ac:dyDescent="0.2">
      <c r="A28" s="69" t="s">
        <v>104</v>
      </c>
      <c r="B28" s="70"/>
      <c r="C28" s="77"/>
      <c r="D28" s="78"/>
    </row>
    <row r="29" spans="1:4" ht="15" customHeight="1" x14ac:dyDescent="0.25">
      <c r="A29" s="159" t="s">
        <v>105</v>
      </c>
      <c r="B29" s="160"/>
      <c r="C29" s="81"/>
      <c r="D29" s="76"/>
    </row>
    <row r="30" spans="1:4" ht="15" customHeight="1" x14ac:dyDescent="0.25">
      <c r="A30" s="163" t="s">
        <v>96</v>
      </c>
      <c r="B30" s="164"/>
      <c r="C30" s="81"/>
      <c r="D30" s="82">
        <v>0</v>
      </c>
    </row>
    <row r="31" spans="1:4" ht="15" customHeight="1" x14ac:dyDescent="0.25">
      <c r="A31" s="163" t="s">
        <v>97</v>
      </c>
      <c r="B31" s="164"/>
      <c r="C31" s="81"/>
      <c r="D31" s="82">
        <v>1.8197233034679999E-3</v>
      </c>
    </row>
    <row r="32" spans="1:4" ht="15" customHeight="1" x14ac:dyDescent="0.25">
      <c r="A32" s="163" t="s">
        <v>98</v>
      </c>
      <c r="B32" s="164"/>
      <c r="C32" s="81"/>
      <c r="D32" s="82">
        <v>4.3515931965910004E-3</v>
      </c>
    </row>
    <row r="33" spans="1:6" ht="15" customHeight="1" x14ac:dyDescent="0.25">
      <c r="A33" s="163" t="s">
        <v>99</v>
      </c>
      <c r="B33" s="164"/>
      <c r="C33" s="81"/>
      <c r="D33" s="82">
        <v>2.9026671593479999E-3</v>
      </c>
    </row>
    <row r="35" spans="1:6" x14ac:dyDescent="0.2">
      <c r="A35" s="58" t="s">
        <v>106</v>
      </c>
      <c r="B35" s="59"/>
      <c r="C35" s="59"/>
      <c r="D35" s="56"/>
      <c r="E35" s="56"/>
      <c r="F35" s="60"/>
    </row>
    <row r="36" spans="1:6" ht="280.5" customHeight="1" x14ac:dyDescent="0.2">
      <c r="A36" s="161" t="s">
        <v>7</v>
      </c>
      <c r="B36" s="161" t="s">
        <v>107</v>
      </c>
      <c r="C36" s="57" t="s">
        <v>108</v>
      </c>
      <c r="D36" s="57" t="s">
        <v>109</v>
      </c>
      <c r="E36" s="57" t="s">
        <v>110</v>
      </c>
      <c r="F36" s="57" t="s">
        <v>111</v>
      </c>
    </row>
    <row r="37" spans="1:6" x14ac:dyDescent="0.2">
      <c r="A37" s="162"/>
      <c r="B37" s="162"/>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1681.5167109500001</v>
      </c>
      <c r="D39" s="84">
        <v>1668.9184034899999</v>
      </c>
      <c r="E39" s="84">
        <v>201.57291943000001</v>
      </c>
      <c r="F39" s="84">
        <v>201.57291943000001</v>
      </c>
    </row>
    <row r="40" spans="1:6" ht="12.75" customHeight="1" x14ac:dyDescent="0.2">
      <c r="A40" s="83" t="s">
        <v>149</v>
      </c>
      <c r="B40" s="83">
        <v>2</v>
      </c>
      <c r="C40" s="84">
        <v>1761.5837280999999</v>
      </c>
      <c r="D40" s="84">
        <v>1748.65356709</v>
      </c>
      <c r="E40" s="84">
        <v>211.20337810000001</v>
      </c>
      <c r="F40" s="84">
        <v>211.20337810000001</v>
      </c>
    </row>
    <row r="41" spans="1:6" ht="12.75" customHeight="1" x14ac:dyDescent="0.2">
      <c r="A41" s="83" t="s">
        <v>149</v>
      </c>
      <c r="B41" s="83">
        <v>3</v>
      </c>
      <c r="C41" s="84">
        <v>1804.0246056999999</v>
      </c>
      <c r="D41" s="84">
        <v>1793.81967323</v>
      </c>
      <c r="E41" s="84">
        <v>216.65856624</v>
      </c>
      <c r="F41" s="84">
        <v>216.65856624</v>
      </c>
    </row>
    <row r="42" spans="1:6" ht="12.75" customHeight="1" x14ac:dyDescent="0.2">
      <c r="A42" s="83" t="s">
        <v>149</v>
      </c>
      <c r="B42" s="83">
        <v>4</v>
      </c>
      <c r="C42" s="84">
        <v>1836.68951118</v>
      </c>
      <c r="D42" s="84">
        <v>1828.9486336499999</v>
      </c>
      <c r="E42" s="84">
        <v>220.90146217</v>
      </c>
      <c r="F42" s="84">
        <v>220.90146217</v>
      </c>
    </row>
    <row r="43" spans="1:6" ht="12.75" customHeight="1" x14ac:dyDescent="0.2">
      <c r="A43" s="83" t="s">
        <v>149</v>
      </c>
      <c r="B43" s="83">
        <v>5</v>
      </c>
      <c r="C43" s="84">
        <v>1845.02533935</v>
      </c>
      <c r="D43" s="84">
        <v>1828.0646397600001</v>
      </c>
      <c r="E43" s="84">
        <v>220.79469288000001</v>
      </c>
      <c r="F43" s="84">
        <v>220.79469288000001</v>
      </c>
    </row>
    <row r="44" spans="1:6" ht="12.75" customHeight="1" x14ac:dyDescent="0.2">
      <c r="A44" s="83" t="s">
        <v>149</v>
      </c>
      <c r="B44" s="83">
        <v>6</v>
      </c>
      <c r="C44" s="84">
        <v>1843.9892374999999</v>
      </c>
      <c r="D44" s="84">
        <v>1816.22424901</v>
      </c>
      <c r="E44" s="84">
        <v>219.36460371999999</v>
      </c>
      <c r="F44" s="84">
        <v>219.36460371999999</v>
      </c>
    </row>
    <row r="45" spans="1:6" ht="12.75" customHeight="1" x14ac:dyDescent="0.2">
      <c r="A45" s="83" t="s">
        <v>149</v>
      </c>
      <c r="B45" s="83">
        <v>7</v>
      </c>
      <c r="C45" s="84">
        <v>1715.10267604</v>
      </c>
      <c r="D45" s="84">
        <v>1684.20357659</v>
      </c>
      <c r="E45" s="84">
        <v>203.41907137999999</v>
      </c>
      <c r="F45" s="84">
        <v>203.41907137999999</v>
      </c>
    </row>
    <row r="46" spans="1:6" ht="12.75" customHeight="1" x14ac:dyDescent="0.2">
      <c r="A46" s="83" t="s">
        <v>149</v>
      </c>
      <c r="B46" s="83">
        <v>8</v>
      </c>
      <c r="C46" s="84">
        <v>1614.42896434</v>
      </c>
      <c r="D46" s="84">
        <v>1605.9076019700001</v>
      </c>
      <c r="E46" s="84">
        <v>193.96243878000001</v>
      </c>
      <c r="F46" s="84">
        <v>193.96243878000001</v>
      </c>
    </row>
    <row r="47" spans="1:6" ht="12.75" customHeight="1" x14ac:dyDescent="0.2">
      <c r="A47" s="83" t="s">
        <v>149</v>
      </c>
      <c r="B47" s="83">
        <v>9</v>
      </c>
      <c r="C47" s="84">
        <v>1571.93677179</v>
      </c>
      <c r="D47" s="84">
        <v>1551.6148032900001</v>
      </c>
      <c r="E47" s="84">
        <v>187.4049235</v>
      </c>
      <c r="F47" s="84">
        <v>187.4049235</v>
      </c>
    </row>
    <row r="48" spans="1:6" ht="12.75" customHeight="1" x14ac:dyDescent="0.2">
      <c r="A48" s="83" t="s">
        <v>149</v>
      </c>
      <c r="B48" s="83">
        <v>10</v>
      </c>
      <c r="C48" s="84">
        <v>1573.0984237800001</v>
      </c>
      <c r="D48" s="84">
        <v>1557.83869557</v>
      </c>
      <c r="E48" s="84">
        <v>188.15664877</v>
      </c>
      <c r="F48" s="84">
        <v>188.15664877</v>
      </c>
    </row>
    <row r="49" spans="1:6" ht="12.75" customHeight="1" x14ac:dyDescent="0.2">
      <c r="A49" s="83" t="s">
        <v>149</v>
      </c>
      <c r="B49" s="83">
        <v>11</v>
      </c>
      <c r="C49" s="84">
        <v>1570.4621128399999</v>
      </c>
      <c r="D49" s="84">
        <v>1554.8857605999999</v>
      </c>
      <c r="E49" s="84">
        <v>187.79999158999999</v>
      </c>
      <c r="F49" s="84">
        <v>187.79999158999999</v>
      </c>
    </row>
    <row r="50" spans="1:6" ht="12.75" customHeight="1" x14ac:dyDescent="0.2">
      <c r="A50" s="83" t="s">
        <v>149</v>
      </c>
      <c r="B50" s="83">
        <v>12</v>
      </c>
      <c r="C50" s="84">
        <v>1598.9832675299999</v>
      </c>
      <c r="D50" s="84">
        <v>1578.9749323200001</v>
      </c>
      <c r="E50" s="84">
        <v>190.70949553</v>
      </c>
      <c r="F50" s="84">
        <v>190.70949553</v>
      </c>
    </row>
    <row r="51" spans="1:6" ht="12.75" customHeight="1" x14ac:dyDescent="0.2">
      <c r="A51" s="83" t="s">
        <v>149</v>
      </c>
      <c r="B51" s="83">
        <v>13</v>
      </c>
      <c r="C51" s="84">
        <v>1614.5410602300001</v>
      </c>
      <c r="D51" s="84">
        <v>1598.8285921700001</v>
      </c>
      <c r="E51" s="84">
        <v>193.10743192999999</v>
      </c>
      <c r="F51" s="84">
        <v>193.10743192999999</v>
      </c>
    </row>
    <row r="52" spans="1:6" ht="12.75" customHeight="1" x14ac:dyDescent="0.2">
      <c r="A52" s="83" t="s">
        <v>149</v>
      </c>
      <c r="B52" s="83">
        <v>14</v>
      </c>
      <c r="C52" s="84">
        <v>1604.58372553</v>
      </c>
      <c r="D52" s="84">
        <v>1596.99983337</v>
      </c>
      <c r="E52" s="84">
        <v>192.88655338999999</v>
      </c>
      <c r="F52" s="84">
        <v>192.88655338999999</v>
      </c>
    </row>
    <row r="53" spans="1:6" ht="12.75" customHeight="1" x14ac:dyDescent="0.2">
      <c r="A53" s="83" t="s">
        <v>149</v>
      </c>
      <c r="B53" s="83">
        <v>15</v>
      </c>
      <c r="C53" s="84">
        <v>1621.01645104</v>
      </c>
      <c r="D53" s="84">
        <v>1614.2261330199999</v>
      </c>
      <c r="E53" s="84">
        <v>194.96715571999999</v>
      </c>
      <c r="F53" s="84">
        <v>194.96715571999999</v>
      </c>
    </row>
    <row r="54" spans="1:6" ht="12.75" customHeight="1" x14ac:dyDescent="0.2">
      <c r="A54" s="83" t="s">
        <v>149</v>
      </c>
      <c r="B54" s="83">
        <v>16</v>
      </c>
      <c r="C54" s="84">
        <v>1626.5676052700001</v>
      </c>
      <c r="D54" s="84">
        <v>1623.1979824699999</v>
      </c>
      <c r="E54" s="84">
        <v>196.05078083000001</v>
      </c>
      <c r="F54" s="84">
        <v>196.05078083000001</v>
      </c>
    </row>
    <row r="55" spans="1:6" ht="12.75" customHeight="1" x14ac:dyDescent="0.2">
      <c r="A55" s="83" t="s">
        <v>149</v>
      </c>
      <c r="B55" s="83">
        <v>17</v>
      </c>
      <c r="C55" s="84">
        <v>1617.1609007100001</v>
      </c>
      <c r="D55" s="84">
        <v>1610.1539154</v>
      </c>
      <c r="E55" s="84">
        <v>194.47531094999999</v>
      </c>
      <c r="F55" s="84">
        <v>194.47531094999999</v>
      </c>
    </row>
    <row r="56" spans="1:6" ht="12.75" customHeight="1" x14ac:dyDescent="0.2">
      <c r="A56" s="83" t="s">
        <v>149</v>
      </c>
      <c r="B56" s="83">
        <v>18</v>
      </c>
      <c r="C56" s="84">
        <v>1597.5858078199999</v>
      </c>
      <c r="D56" s="84">
        <v>1589.3637661</v>
      </c>
      <c r="E56" s="84">
        <v>191.96426482000001</v>
      </c>
      <c r="F56" s="84">
        <v>191.96426482000001</v>
      </c>
    </row>
    <row r="57" spans="1:6" ht="12.75" customHeight="1" x14ac:dyDescent="0.2">
      <c r="A57" s="83" t="s">
        <v>149</v>
      </c>
      <c r="B57" s="83">
        <v>19</v>
      </c>
      <c r="C57" s="84">
        <v>1578.52711402</v>
      </c>
      <c r="D57" s="84">
        <v>1572.3231268300001</v>
      </c>
      <c r="E57" s="84">
        <v>189.90608666</v>
      </c>
      <c r="F57" s="84">
        <v>189.90608666</v>
      </c>
    </row>
    <row r="58" spans="1:6" ht="12.75" customHeight="1" x14ac:dyDescent="0.2">
      <c r="A58" s="83" t="s">
        <v>149</v>
      </c>
      <c r="B58" s="83">
        <v>20</v>
      </c>
      <c r="C58" s="84">
        <v>1565.8670885399999</v>
      </c>
      <c r="D58" s="84">
        <v>1560.0078940000001</v>
      </c>
      <c r="E58" s="84">
        <v>188.41864580000001</v>
      </c>
      <c r="F58" s="84">
        <v>188.41864580000001</v>
      </c>
    </row>
    <row r="59" spans="1:6" ht="12.75" customHeight="1" x14ac:dyDescent="0.2">
      <c r="A59" s="83" t="s">
        <v>149</v>
      </c>
      <c r="B59" s="83">
        <v>21</v>
      </c>
      <c r="C59" s="84">
        <v>1579.62548264</v>
      </c>
      <c r="D59" s="84">
        <v>1571.8417170299999</v>
      </c>
      <c r="E59" s="84">
        <v>189.84794170999999</v>
      </c>
      <c r="F59" s="84">
        <v>189.84794170999999</v>
      </c>
    </row>
    <row r="60" spans="1:6" ht="12.75" customHeight="1" x14ac:dyDescent="0.2">
      <c r="A60" s="83" t="s">
        <v>149</v>
      </c>
      <c r="B60" s="83">
        <v>22</v>
      </c>
      <c r="C60" s="84">
        <v>1523.5522103599999</v>
      </c>
      <c r="D60" s="84">
        <v>1517.92895406</v>
      </c>
      <c r="E60" s="84">
        <v>183.33632736000001</v>
      </c>
      <c r="F60" s="84">
        <v>183.33632736000001</v>
      </c>
    </row>
    <row r="61" spans="1:6" ht="12.75" customHeight="1" x14ac:dyDescent="0.2">
      <c r="A61" s="83" t="s">
        <v>149</v>
      </c>
      <c r="B61" s="83">
        <v>23</v>
      </c>
      <c r="C61" s="84">
        <v>1575.4395351799999</v>
      </c>
      <c r="D61" s="84">
        <v>1567.1692596400001</v>
      </c>
      <c r="E61" s="84">
        <v>189.28359963</v>
      </c>
      <c r="F61" s="84">
        <v>189.28359963</v>
      </c>
    </row>
    <row r="62" spans="1:6" ht="12.75" customHeight="1" x14ac:dyDescent="0.2">
      <c r="A62" s="83" t="s">
        <v>149</v>
      </c>
      <c r="B62" s="83">
        <v>24</v>
      </c>
      <c r="C62" s="84">
        <v>1611.3738414100001</v>
      </c>
      <c r="D62" s="84">
        <v>1605.01227427</v>
      </c>
      <c r="E62" s="84">
        <v>193.85430059000001</v>
      </c>
      <c r="F62" s="84">
        <v>193.85430059000001</v>
      </c>
    </row>
    <row r="63" spans="1:6" ht="12.75" customHeight="1" x14ac:dyDescent="0.2">
      <c r="A63" s="83" t="s">
        <v>150</v>
      </c>
      <c r="B63" s="83">
        <v>1</v>
      </c>
      <c r="C63" s="84">
        <v>1709.4708565000001</v>
      </c>
      <c r="D63" s="84">
        <v>1697.5309464300001</v>
      </c>
      <c r="E63" s="84">
        <v>205.02875874</v>
      </c>
      <c r="F63" s="84">
        <v>205.02875874</v>
      </c>
    </row>
    <row r="64" spans="1:6" ht="12.75" customHeight="1" x14ac:dyDescent="0.2">
      <c r="A64" s="83" t="s">
        <v>150</v>
      </c>
      <c r="B64" s="83">
        <v>2</v>
      </c>
      <c r="C64" s="84">
        <v>1736.0054778199999</v>
      </c>
      <c r="D64" s="84">
        <v>1726.40090244</v>
      </c>
      <c r="E64" s="84">
        <v>208.51568854000001</v>
      </c>
      <c r="F64" s="84">
        <v>208.51568854000001</v>
      </c>
    </row>
    <row r="65" spans="1:6" ht="12.75" customHeight="1" x14ac:dyDescent="0.2">
      <c r="A65" s="83" t="s">
        <v>150</v>
      </c>
      <c r="B65" s="83">
        <v>3</v>
      </c>
      <c r="C65" s="84">
        <v>1779.9700566900001</v>
      </c>
      <c r="D65" s="84">
        <v>1770.77972815</v>
      </c>
      <c r="E65" s="84">
        <v>213.87578848999999</v>
      </c>
      <c r="F65" s="84">
        <v>213.87578848999999</v>
      </c>
    </row>
    <row r="66" spans="1:6" ht="12.75" customHeight="1" x14ac:dyDescent="0.2">
      <c r="A66" s="83" t="s">
        <v>150</v>
      </c>
      <c r="B66" s="83">
        <v>4</v>
      </c>
      <c r="C66" s="84">
        <v>1787.06097886</v>
      </c>
      <c r="D66" s="84">
        <v>1777.3243311199999</v>
      </c>
      <c r="E66" s="84">
        <v>214.66624938000001</v>
      </c>
      <c r="F66" s="84">
        <v>214.66624938000001</v>
      </c>
    </row>
    <row r="67" spans="1:6" ht="12.75" customHeight="1" x14ac:dyDescent="0.2">
      <c r="A67" s="83" t="s">
        <v>150</v>
      </c>
      <c r="B67" s="83">
        <v>5</v>
      </c>
      <c r="C67" s="84">
        <v>1765.05354893</v>
      </c>
      <c r="D67" s="84">
        <v>1760.33271775</v>
      </c>
      <c r="E67" s="84">
        <v>212.61399259999999</v>
      </c>
      <c r="F67" s="84">
        <v>212.61399259999999</v>
      </c>
    </row>
    <row r="68" spans="1:6" ht="12.75" customHeight="1" x14ac:dyDescent="0.2">
      <c r="A68" s="83" t="s">
        <v>150</v>
      </c>
      <c r="B68" s="83">
        <v>6</v>
      </c>
      <c r="C68" s="84">
        <v>1747.95670595</v>
      </c>
      <c r="D68" s="84">
        <v>1736.32455428</v>
      </c>
      <c r="E68" s="84">
        <v>209.71427288000001</v>
      </c>
      <c r="F68" s="84">
        <v>209.71427288000001</v>
      </c>
    </row>
    <row r="69" spans="1:6" ht="12.75" customHeight="1" x14ac:dyDescent="0.2">
      <c r="A69" s="83" t="s">
        <v>150</v>
      </c>
      <c r="B69" s="83">
        <v>7</v>
      </c>
      <c r="C69" s="84">
        <v>1604.0538942200001</v>
      </c>
      <c r="D69" s="84">
        <v>1576.83419424</v>
      </c>
      <c r="E69" s="84">
        <v>190.45093596000001</v>
      </c>
      <c r="F69" s="84">
        <v>190.45093596000001</v>
      </c>
    </row>
    <row r="70" spans="1:6" ht="12.75" customHeight="1" x14ac:dyDescent="0.2">
      <c r="A70" s="83" t="s">
        <v>150</v>
      </c>
      <c r="B70" s="83">
        <v>8</v>
      </c>
      <c r="C70" s="84">
        <v>1633.21359241</v>
      </c>
      <c r="D70" s="84">
        <v>1615.55275723</v>
      </c>
      <c r="E70" s="84">
        <v>195.12738615000001</v>
      </c>
      <c r="F70" s="84">
        <v>195.12738615000001</v>
      </c>
    </row>
    <row r="71" spans="1:6" ht="12.75" customHeight="1" x14ac:dyDescent="0.2">
      <c r="A71" s="83" t="s">
        <v>150</v>
      </c>
      <c r="B71" s="83">
        <v>9</v>
      </c>
      <c r="C71" s="84">
        <v>1612.67078449</v>
      </c>
      <c r="D71" s="84">
        <v>1592.8909008799999</v>
      </c>
      <c r="E71" s="84">
        <v>192.39027418000001</v>
      </c>
      <c r="F71" s="84">
        <v>192.39027418000001</v>
      </c>
    </row>
    <row r="72" spans="1:6" ht="12.75" customHeight="1" x14ac:dyDescent="0.2">
      <c r="A72" s="83" t="s">
        <v>150</v>
      </c>
      <c r="B72" s="83">
        <v>10</v>
      </c>
      <c r="C72" s="84">
        <v>1581.7137095999999</v>
      </c>
      <c r="D72" s="84">
        <v>1558.6240857800001</v>
      </c>
      <c r="E72" s="84">
        <v>188.25150865000001</v>
      </c>
      <c r="F72" s="84">
        <v>188.25150865000001</v>
      </c>
    </row>
    <row r="73" spans="1:6" ht="12.75" customHeight="1" x14ac:dyDescent="0.2">
      <c r="A73" s="83" t="s">
        <v>150</v>
      </c>
      <c r="B73" s="83">
        <v>11</v>
      </c>
      <c r="C73" s="84">
        <v>1565.0154919500001</v>
      </c>
      <c r="D73" s="84">
        <v>1549.14093656</v>
      </c>
      <c r="E73" s="84">
        <v>187.10612846000001</v>
      </c>
      <c r="F73" s="84">
        <v>187.10612846000001</v>
      </c>
    </row>
    <row r="74" spans="1:6" ht="12.75" customHeight="1" x14ac:dyDescent="0.2">
      <c r="A74" s="83" t="s">
        <v>150</v>
      </c>
      <c r="B74" s="83">
        <v>12</v>
      </c>
      <c r="C74" s="84">
        <v>1587.2306602799999</v>
      </c>
      <c r="D74" s="84">
        <v>1570.23123725</v>
      </c>
      <c r="E74" s="84">
        <v>189.65342704</v>
      </c>
      <c r="F74" s="84">
        <v>189.65342704</v>
      </c>
    </row>
    <row r="75" spans="1:6" ht="12.75" customHeight="1" x14ac:dyDescent="0.2">
      <c r="A75" s="83" t="s">
        <v>150</v>
      </c>
      <c r="B75" s="83">
        <v>13</v>
      </c>
      <c r="C75" s="84">
        <v>1611.02479122</v>
      </c>
      <c r="D75" s="84">
        <v>1607.57299414</v>
      </c>
      <c r="E75" s="84">
        <v>194.16358579999999</v>
      </c>
      <c r="F75" s="84">
        <v>194.16358579999999</v>
      </c>
    </row>
    <row r="76" spans="1:6" ht="12.75" customHeight="1" x14ac:dyDescent="0.2">
      <c r="A76" s="83" t="s">
        <v>150</v>
      </c>
      <c r="B76" s="83">
        <v>14</v>
      </c>
      <c r="C76" s="84">
        <v>1626.3489864799999</v>
      </c>
      <c r="D76" s="84">
        <v>1604.8171114100001</v>
      </c>
      <c r="E76" s="84">
        <v>193.83072870999999</v>
      </c>
      <c r="F76" s="84">
        <v>193.83072870999999</v>
      </c>
    </row>
    <row r="77" spans="1:6" ht="12.75" customHeight="1" x14ac:dyDescent="0.2">
      <c r="A77" s="83" t="s">
        <v>150</v>
      </c>
      <c r="B77" s="83">
        <v>15</v>
      </c>
      <c r="C77" s="84">
        <v>1628.3980675</v>
      </c>
      <c r="D77" s="84">
        <v>1608.0144535899999</v>
      </c>
      <c r="E77" s="84">
        <v>194.21690552000001</v>
      </c>
      <c r="F77" s="84">
        <v>194.21690552000001</v>
      </c>
    </row>
    <row r="78" spans="1:6" ht="12.75" customHeight="1" x14ac:dyDescent="0.2">
      <c r="A78" s="83" t="s">
        <v>150</v>
      </c>
      <c r="B78" s="83">
        <v>16</v>
      </c>
      <c r="C78" s="84">
        <v>1640.6256469299999</v>
      </c>
      <c r="D78" s="84">
        <v>1621.7226589500001</v>
      </c>
      <c r="E78" s="84">
        <v>195.87259040999999</v>
      </c>
      <c r="F78" s="84">
        <v>195.87259040999999</v>
      </c>
    </row>
    <row r="79" spans="1:6" ht="12.75" customHeight="1" x14ac:dyDescent="0.2">
      <c r="A79" s="83" t="s">
        <v>150</v>
      </c>
      <c r="B79" s="83">
        <v>17</v>
      </c>
      <c r="C79" s="84">
        <v>1622.5104076600001</v>
      </c>
      <c r="D79" s="84">
        <v>1606.89630356</v>
      </c>
      <c r="E79" s="84">
        <v>194.08185472</v>
      </c>
      <c r="F79" s="84">
        <v>194.08185472</v>
      </c>
    </row>
    <row r="80" spans="1:6" ht="12.75" customHeight="1" x14ac:dyDescent="0.2">
      <c r="A80" s="83" t="s">
        <v>150</v>
      </c>
      <c r="B80" s="83">
        <v>18</v>
      </c>
      <c r="C80" s="84">
        <v>1605.4829573699999</v>
      </c>
      <c r="D80" s="84">
        <v>1595.2214511499999</v>
      </c>
      <c r="E80" s="84">
        <v>192.67175936999999</v>
      </c>
      <c r="F80" s="84">
        <v>192.67175936999999</v>
      </c>
    </row>
    <row r="81" spans="1:6" ht="12.75" customHeight="1" x14ac:dyDescent="0.2">
      <c r="A81" s="83" t="s">
        <v>150</v>
      </c>
      <c r="B81" s="83">
        <v>19</v>
      </c>
      <c r="C81" s="84">
        <v>1585.90660394</v>
      </c>
      <c r="D81" s="84">
        <v>1579.0629401399999</v>
      </c>
      <c r="E81" s="84">
        <v>190.72012516999999</v>
      </c>
      <c r="F81" s="84">
        <v>190.72012516999999</v>
      </c>
    </row>
    <row r="82" spans="1:6" ht="12.75" customHeight="1" x14ac:dyDescent="0.2">
      <c r="A82" s="83" t="s">
        <v>150</v>
      </c>
      <c r="B82" s="83">
        <v>20</v>
      </c>
      <c r="C82" s="84">
        <v>1531.02339581</v>
      </c>
      <c r="D82" s="84">
        <v>1525.48940075</v>
      </c>
      <c r="E82" s="84">
        <v>184.24948244000001</v>
      </c>
      <c r="F82" s="84">
        <v>184.24948244000001</v>
      </c>
    </row>
    <row r="83" spans="1:6" ht="12.75" customHeight="1" x14ac:dyDescent="0.2">
      <c r="A83" s="83" t="s">
        <v>150</v>
      </c>
      <c r="B83" s="83">
        <v>21</v>
      </c>
      <c r="C83" s="84">
        <v>1502.5836501700001</v>
      </c>
      <c r="D83" s="84">
        <v>1496.8534569000001</v>
      </c>
      <c r="E83" s="84">
        <v>180.79081676000001</v>
      </c>
      <c r="F83" s="84">
        <v>180.79081676000001</v>
      </c>
    </row>
    <row r="84" spans="1:6" ht="12.75" customHeight="1" x14ac:dyDescent="0.2">
      <c r="A84" s="83" t="s">
        <v>150</v>
      </c>
      <c r="B84" s="83">
        <v>22</v>
      </c>
      <c r="C84" s="84">
        <v>1513.9437570499999</v>
      </c>
      <c r="D84" s="84">
        <v>1506.59548905</v>
      </c>
      <c r="E84" s="84">
        <v>181.96746497000001</v>
      </c>
      <c r="F84" s="84">
        <v>181.96746497000001</v>
      </c>
    </row>
    <row r="85" spans="1:6" ht="12.75" customHeight="1" x14ac:dyDescent="0.2">
      <c r="A85" s="83" t="s">
        <v>150</v>
      </c>
      <c r="B85" s="83">
        <v>23</v>
      </c>
      <c r="C85" s="84">
        <v>1560.5965168800001</v>
      </c>
      <c r="D85" s="84">
        <v>1547.7972372199999</v>
      </c>
      <c r="E85" s="84">
        <v>186.94383568999999</v>
      </c>
      <c r="F85" s="84">
        <v>186.94383568999999</v>
      </c>
    </row>
    <row r="86" spans="1:6" ht="12.75" customHeight="1" x14ac:dyDescent="0.2">
      <c r="A86" s="83" t="s">
        <v>150</v>
      </c>
      <c r="B86" s="83">
        <v>24</v>
      </c>
      <c r="C86" s="84">
        <v>1609.9224931000001</v>
      </c>
      <c r="D86" s="84">
        <v>1590.66686132</v>
      </c>
      <c r="E86" s="84">
        <v>192.12165340999999</v>
      </c>
      <c r="F86" s="84">
        <v>192.12165340999999</v>
      </c>
    </row>
    <row r="87" spans="1:6" ht="12.75" customHeight="1" x14ac:dyDescent="0.2">
      <c r="A87" s="83" t="s">
        <v>151</v>
      </c>
      <c r="B87" s="83">
        <v>1</v>
      </c>
      <c r="C87" s="84">
        <v>1638.5192472199999</v>
      </c>
      <c r="D87" s="84">
        <v>1626.3591347199999</v>
      </c>
      <c r="E87" s="84">
        <v>196.43258660000001</v>
      </c>
      <c r="F87" s="84">
        <v>196.43258660000001</v>
      </c>
    </row>
    <row r="88" spans="1:6" ht="12.75" customHeight="1" x14ac:dyDescent="0.2">
      <c r="A88" s="83" t="s">
        <v>151</v>
      </c>
      <c r="B88" s="83">
        <v>2</v>
      </c>
      <c r="C88" s="84">
        <v>1695.99226813</v>
      </c>
      <c r="D88" s="84">
        <v>1671.34383955</v>
      </c>
      <c r="E88" s="84">
        <v>201.86586499000001</v>
      </c>
      <c r="F88" s="84">
        <v>201.86586499000001</v>
      </c>
    </row>
    <row r="89" spans="1:6" ht="12.75" customHeight="1" x14ac:dyDescent="0.2">
      <c r="A89" s="83" t="s">
        <v>151</v>
      </c>
      <c r="B89" s="83">
        <v>3</v>
      </c>
      <c r="C89" s="84">
        <v>1801.3412119300001</v>
      </c>
      <c r="D89" s="84">
        <v>1772.7176282800001</v>
      </c>
      <c r="E89" s="84">
        <v>214.10984918</v>
      </c>
      <c r="F89" s="84">
        <v>214.10984918</v>
      </c>
    </row>
    <row r="90" spans="1:6" ht="12.75" customHeight="1" x14ac:dyDescent="0.2">
      <c r="A90" s="83" t="s">
        <v>151</v>
      </c>
      <c r="B90" s="83">
        <v>4</v>
      </c>
      <c r="C90" s="84">
        <v>1866.65414405</v>
      </c>
      <c r="D90" s="84">
        <v>1841.4836711800001</v>
      </c>
      <c r="E90" s="84">
        <v>222.41545117000001</v>
      </c>
      <c r="F90" s="84">
        <v>222.41545117000001</v>
      </c>
    </row>
    <row r="91" spans="1:6" ht="12.75" customHeight="1" x14ac:dyDescent="0.2">
      <c r="A91" s="83" t="s">
        <v>151</v>
      </c>
      <c r="B91" s="83">
        <v>5</v>
      </c>
      <c r="C91" s="84">
        <v>1820.4273078199999</v>
      </c>
      <c r="D91" s="84">
        <v>1795.5775195000001</v>
      </c>
      <c r="E91" s="84">
        <v>216.87087991999999</v>
      </c>
      <c r="F91" s="84">
        <v>216.87087991999999</v>
      </c>
    </row>
    <row r="92" spans="1:6" ht="12.75" customHeight="1" x14ac:dyDescent="0.2">
      <c r="A92" s="83" t="s">
        <v>151</v>
      </c>
      <c r="B92" s="83">
        <v>6</v>
      </c>
      <c r="C92" s="84">
        <v>1828.2891020899999</v>
      </c>
      <c r="D92" s="84">
        <v>1803.8018836000001</v>
      </c>
      <c r="E92" s="84">
        <v>217.86422332000001</v>
      </c>
      <c r="F92" s="84">
        <v>217.86422332000001</v>
      </c>
    </row>
    <row r="93" spans="1:6" ht="12.75" customHeight="1" x14ac:dyDescent="0.2">
      <c r="A93" s="83" t="s">
        <v>151</v>
      </c>
      <c r="B93" s="83">
        <v>7</v>
      </c>
      <c r="C93" s="84">
        <v>1736.2169223400001</v>
      </c>
      <c r="D93" s="84">
        <v>1716.24033007</v>
      </c>
      <c r="E93" s="84">
        <v>207.28848879</v>
      </c>
      <c r="F93" s="84">
        <v>207.28848879</v>
      </c>
    </row>
    <row r="94" spans="1:6" ht="12.75" customHeight="1" x14ac:dyDescent="0.2">
      <c r="A94" s="83" t="s">
        <v>151</v>
      </c>
      <c r="B94" s="83">
        <v>8</v>
      </c>
      <c r="C94" s="84">
        <v>1628.3566836299999</v>
      </c>
      <c r="D94" s="84">
        <v>1609.3224622800001</v>
      </c>
      <c r="E94" s="84">
        <v>194.37488755999999</v>
      </c>
      <c r="F94" s="84">
        <v>194.37488755999999</v>
      </c>
    </row>
    <row r="95" spans="1:6" ht="12.75" customHeight="1" x14ac:dyDescent="0.2">
      <c r="A95" s="83" t="s">
        <v>151</v>
      </c>
      <c r="B95" s="83">
        <v>9</v>
      </c>
      <c r="C95" s="84">
        <v>1515.3035094700001</v>
      </c>
      <c r="D95" s="84">
        <v>1508.70580369</v>
      </c>
      <c r="E95" s="84">
        <v>182.22234997999999</v>
      </c>
      <c r="F95" s="84">
        <v>182.22234997999999</v>
      </c>
    </row>
    <row r="96" spans="1:6" ht="12.75" customHeight="1" x14ac:dyDescent="0.2">
      <c r="A96" s="83" t="s">
        <v>151</v>
      </c>
      <c r="B96" s="83">
        <v>10</v>
      </c>
      <c r="C96" s="84">
        <v>1458.5211550199999</v>
      </c>
      <c r="D96" s="84">
        <v>1452.66870995</v>
      </c>
      <c r="E96" s="84">
        <v>175.45415775000001</v>
      </c>
      <c r="F96" s="84">
        <v>175.45415775000001</v>
      </c>
    </row>
    <row r="97" spans="1:6" ht="12.75" customHeight="1" x14ac:dyDescent="0.2">
      <c r="A97" s="83" t="s">
        <v>151</v>
      </c>
      <c r="B97" s="83">
        <v>11</v>
      </c>
      <c r="C97" s="84">
        <v>1447.25938666</v>
      </c>
      <c r="D97" s="84">
        <v>1442.9353469099999</v>
      </c>
      <c r="E97" s="84">
        <v>174.27855658999999</v>
      </c>
      <c r="F97" s="84">
        <v>174.27855658999999</v>
      </c>
    </row>
    <row r="98" spans="1:6" ht="12.75" customHeight="1" x14ac:dyDescent="0.2">
      <c r="A98" s="83" t="s">
        <v>151</v>
      </c>
      <c r="B98" s="83">
        <v>12</v>
      </c>
      <c r="C98" s="84">
        <v>1459.5059524599999</v>
      </c>
      <c r="D98" s="84">
        <v>1454.3454174799999</v>
      </c>
      <c r="E98" s="84">
        <v>175.65667144</v>
      </c>
      <c r="F98" s="84">
        <v>175.65667144</v>
      </c>
    </row>
    <row r="99" spans="1:6" ht="12.75" customHeight="1" x14ac:dyDescent="0.2">
      <c r="A99" s="83" t="s">
        <v>151</v>
      </c>
      <c r="B99" s="83">
        <v>13</v>
      </c>
      <c r="C99" s="84">
        <v>1481.07779587</v>
      </c>
      <c r="D99" s="84">
        <v>1473.11315975</v>
      </c>
      <c r="E99" s="84">
        <v>177.92345008999999</v>
      </c>
      <c r="F99" s="84">
        <v>177.92345008999999</v>
      </c>
    </row>
    <row r="100" spans="1:6" ht="12.75" customHeight="1" x14ac:dyDescent="0.2">
      <c r="A100" s="83" t="s">
        <v>151</v>
      </c>
      <c r="B100" s="83">
        <v>14</v>
      </c>
      <c r="C100" s="84">
        <v>1487.5309569399999</v>
      </c>
      <c r="D100" s="84">
        <v>1477.44124199</v>
      </c>
      <c r="E100" s="84">
        <v>178.44619834</v>
      </c>
      <c r="F100" s="84">
        <v>178.44619834</v>
      </c>
    </row>
    <row r="101" spans="1:6" ht="12.75" customHeight="1" x14ac:dyDescent="0.2">
      <c r="A101" s="83" t="s">
        <v>151</v>
      </c>
      <c r="B101" s="83">
        <v>15</v>
      </c>
      <c r="C101" s="84">
        <v>1491.7727472199999</v>
      </c>
      <c r="D101" s="84">
        <v>1491.7727472199999</v>
      </c>
      <c r="E101" s="84">
        <v>180.17716573999999</v>
      </c>
      <c r="F101" s="84">
        <v>180.17716573999999</v>
      </c>
    </row>
    <row r="102" spans="1:6" ht="12.75" customHeight="1" x14ac:dyDescent="0.2">
      <c r="A102" s="83" t="s">
        <v>151</v>
      </c>
      <c r="B102" s="83">
        <v>16</v>
      </c>
      <c r="C102" s="84">
        <v>1528.37942127</v>
      </c>
      <c r="D102" s="84">
        <v>1519.7980362799999</v>
      </c>
      <c r="E102" s="84">
        <v>183.56207617999999</v>
      </c>
      <c r="F102" s="84">
        <v>183.56207617999999</v>
      </c>
    </row>
    <row r="103" spans="1:6" ht="12.75" customHeight="1" x14ac:dyDescent="0.2">
      <c r="A103" s="83" t="s">
        <v>151</v>
      </c>
      <c r="B103" s="83">
        <v>17</v>
      </c>
      <c r="C103" s="84">
        <v>1520.0343291700001</v>
      </c>
      <c r="D103" s="84">
        <v>1511.5799573100001</v>
      </c>
      <c r="E103" s="84">
        <v>182.5694919</v>
      </c>
      <c r="F103" s="84">
        <v>182.5694919</v>
      </c>
    </row>
    <row r="104" spans="1:6" ht="12.75" customHeight="1" x14ac:dyDescent="0.2">
      <c r="A104" s="83" t="s">
        <v>151</v>
      </c>
      <c r="B104" s="83">
        <v>18</v>
      </c>
      <c r="C104" s="84">
        <v>1510.0389780400001</v>
      </c>
      <c r="D104" s="84">
        <v>1494.92764427</v>
      </c>
      <c r="E104" s="84">
        <v>180.55821601</v>
      </c>
      <c r="F104" s="84">
        <v>180.55821601</v>
      </c>
    </row>
    <row r="105" spans="1:6" ht="12.75" customHeight="1" x14ac:dyDescent="0.2">
      <c r="A105" s="83" t="s">
        <v>151</v>
      </c>
      <c r="B105" s="83">
        <v>19</v>
      </c>
      <c r="C105" s="84">
        <v>1496.40407826</v>
      </c>
      <c r="D105" s="84">
        <v>1482.9812711300001</v>
      </c>
      <c r="E105" s="84">
        <v>179.11532622999999</v>
      </c>
      <c r="F105" s="84">
        <v>179.11532622999999</v>
      </c>
    </row>
    <row r="106" spans="1:6" ht="12.75" customHeight="1" x14ac:dyDescent="0.2">
      <c r="A106" s="83" t="s">
        <v>151</v>
      </c>
      <c r="B106" s="83">
        <v>20</v>
      </c>
      <c r="C106" s="84">
        <v>1478.1553675299999</v>
      </c>
      <c r="D106" s="84">
        <v>1471.5420210299999</v>
      </c>
      <c r="E106" s="84">
        <v>177.73368704999999</v>
      </c>
      <c r="F106" s="84">
        <v>177.73368704999999</v>
      </c>
    </row>
    <row r="107" spans="1:6" ht="12.75" customHeight="1" x14ac:dyDescent="0.2">
      <c r="A107" s="83" t="s">
        <v>151</v>
      </c>
      <c r="B107" s="83">
        <v>21</v>
      </c>
      <c r="C107" s="84">
        <v>1461.9976606099999</v>
      </c>
      <c r="D107" s="84">
        <v>1457.1663598</v>
      </c>
      <c r="E107" s="84">
        <v>175.99738647000001</v>
      </c>
      <c r="F107" s="84">
        <v>175.99738647000001</v>
      </c>
    </row>
    <row r="108" spans="1:6" ht="12.75" customHeight="1" x14ac:dyDescent="0.2">
      <c r="A108" s="83" t="s">
        <v>151</v>
      </c>
      <c r="B108" s="83">
        <v>22</v>
      </c>
      <c r="C108" s="84">
        <v>1444.5109473800001</v>
      </c>
      <c r="D108" s="84">
        <v>1429.39902428</v>
      </c>
      <c r="E108" s="84">
        <v>172.64363180000001</v>
      </c>
      <c r="F108" s="84">
        <v>172.64363180000001</v>
      </c>
    </row>
    <row r="109" spans="1:6" ht="12.75" customHeight="1" x14ac:dyDescent="0.2">
      <c r="A109" s="83" t="s">
        <v>151</v>
      </c>
      <c r="B109" s="83">
        <v>23</v>
      </c>
      <c r="C109" s="84">
        <v>1464.63949761</v>
      </c>
      <c r="D109" s="84">
        <v>1464.2361879499999</v>
      </c>
      <c r="E109" s="84">
        <v>176.85128435999999</v>
      </c>
      <c r="F109" s="84">
        <v>176.85128435999999</v>
      </c>
    </row>
    <row r="110" spans="1:6" ht="12.75" customHeight="1" x14ac:dyDescent="0.2">
      <c r="A110" s="83" t="s">
        <v>151</v>
      </c>
      <c r="B110" s="83">
        <v>24</v>
      </c>
      <c r="C110" s="84">
        <v>1553.4728653899999</v>
      </c>
      <c r="D110" s="84">
        <v>1546.50040921</v>
      </c>
      <c r="E110" s="84">
        <v>186.78720405999999</v>
      </c>
      <c r="F110" s="84">
        <v>186.78720405999999</v>
      </c>
    </row>
    <row r="111" spans="1:6" ht="12.75" customHeight="1" x14ac:dyDescent="0.2">
      <c r="A111" s="83" t="s">
        <v>152</v>
      </c>
      <c r="B111" s="83">
        <v>1</v>
      </c>
      <c r="C111" s="84">
        <v>1661.6999111299999</v>
      </c>
      <c r="D111" s="84">
        <v>1649.63191138</v>
      </c>
      <c r="E111" s="84">
        <v>199.24348588000001</v>
      </c>
      <c r="F111" s="84">
        <v>199.24348588000001</v>
      </c>
    </row>
    <row r="112" spans="1:6" ht="12.75" customHeight="1" x14ac:dyDescent="0.2">
      <c r="A112" s="83" t="s">
        <v>152</v>
      </c>
      <c r="B112" s="83">
        <v>2</v>
      </c>
      <c r="C112" s="84">
        <v>1732.0574177999999</v>
      </c>
      <c r="D112" s="84">
        <v>1726.7603489600001</v>
      </c>
      <c r="E112" s="84">
        <v>208.55910269</v>
      </c>
      <c r="F112" s="84">
        <v>208.55910269</v>
      </c>
    </row>
    <row r="113" spans="1:6" ht="12.75" customHeight="1" x14ac:dyDescent="0.2">
      <c r="A113" s="83" t="s">
        <v>152</v>
      </c>
      <c r="B113" s="83">
        <v>3</v>
      </c>
      <c r="C113" s="84">
        <v>1816.56603053</v>
      </c>
      <c r="D113" s="84">
        <v>1814.96885038</v>
      </c>
      <c r="E113" s="84">
        <v>219.21297594999999</v>
      </c>
      <c r="F113" s="84">
        <v>219.21297594999999</v>
      </c>
    </row>
    <row r="114" spans="1:6" ht="12.75" customHeight="1" x14ac:dyDescent="0.2">
      <c r="A114" s="83" t="s">
        <v>152</v>
      </c>
      <c r="B114" s="83">
        <v>4</v>
      </c>
      <c r="C114" s="84">
        <v>1845.1063615099999</v>
      </c>
      <c r="D114" s="84">
        <v>1838.4558076000001</v>
      </c>
      <c r="E114" s="84">
        <v>222.04974408000001</v>
      </c>
      <c r="F114" s="84">
        <v>222.04974408000001</v>
      </c>
    </row>
    <row r="115" spans="1:6" ht="12.75" customHeight="1" x14ac:dyDescent="0.2">
      <c r="A115" s="83" t="s">
        <v>152</v>
      </c>
      <c r="B115" s="83">
        <v>5</v>
      </c>
      <c r="C115" s="84">
        <v>1861.49375528</v>
      </c>
      <c r="D115" s="84">
        <v>1852.82494075</v>
      </c>
      <c r="E115" s="84">
        <v>223.78525619999999</v>
      </c>
      <c r="F115" s="84">
        <v>223.78525619999999</v>
      </c>
    </row>
    <row r="116" spans="1:6" ht="12.75" customHeight="1" x14ac:dyDescent="0.2">
      <c r="A116" s="83" t="s">
        <v>152</v>
      </c>
      <c r="B116" s="83">
        <v>6</v>
      </c>
      <c r="C116" s="84">
        <v>1837.8507806600001</v>
      </c>
      <c r="D116" s="84">
        <v>1830.41150098</v>
      </c>
      <c r="E116" s="84">
        <v>221.07814812000001</v>
      </c>
      <c r="F116" s="84">
        <v>221.07814812000001</v>
      </c>
    </row>
    <row r="117" spans="1:6" ht="12.75" customHeight="1" x14ac:dyDescent="0.2">
      <c r="A117" s="83" t="s">
        <v>152</v>
      </c>
      <c r="B117" s="83">
        <v>7</v>
      </c>
      <c r="C117" s="84">
        <v>1721.6035480999999</v>
      </c>
      <c r="D117" s="84">
        <v>1717.4737552700001</v>
      </c>
      <c r="E117" s="84">
        <v>207.43746259</v>
      </c>
      <c r="F117" s="84">
        <v>207.43746259</v>
      </c>
    </row>
    <row r="118" spans="1:6" ht="12.75" customHeight="1" x14ac:dyDescent="0.2">
      <c r="A118" s="83" t="s">
        <v>152</v>
      </c>
      <c r="B118" s="83">
        <v>8</v>
      </c>
      <c r="C118" s="84">
        <v>1633.53457643</v>
      </c>
      <c r="D118" s="84">
        <v>1624.43273325</v>
      </c>
      <c r="E118" s="84">
        <v>196.19991472999999</v>
      </c>
      <c r="F118" s="84">
        <v>196.19991472999999</v>
      </c>
    </row>
    <row r="119" spans="1:6" ht="12.75" customHeight="1" x14ac:dyDescent="0.2">
      <c r="A119" s="83" t="s">
        <v>152</v>
      </c>
      <c r="B119" s="83">
        <v>9</v>
      </c>
      <c r="C119" s="84">
        <v>1523.8909830600001</v>
      </c>
      <c r="D119" s="84">
        <v>1519.0299607100001</v>
      </c>
      <c r="E119" s="84">
        <v>183.46930757000001</v>
      </c>
      <c r="F119" s="84">
        <v>183.46930757000001</v>
      </c>
    </row>
    <row r="120" spans="1:6" ht="12.75" customHeight="1" x14ac:dyDescent="0.2">
      <c r="A120" s="83" t="s">
        <v>152</v>
      </c>
      <c r="B120" s="83">
        <v>10</v>
      </c>
      <c r="C120" s="84">
        <v>1485.66606957</v>
      </c>
      <c r="D120" s="84">
        <v>1481.2993614500001</v>
      </c>
      <c r="E120" s="84">
        <v>178.91218420999999</v>
      </c>
      <c r="F120" s="84">
        <v>178.91218420999999</v>
      </c>
    </row>
    <row r="121" spans="1:6" ht="12.75" customHeight="1" x14ac:dyDescent="0.2">
      <c r="A121" s="83" t="s">
        <v>152</v>
      </c>
      <c r="B121" s="83">
        <v>11</v>
      </c>
      <c r="C121" s="84">
        <v>1467.1832643800001</v>
      </c>
      <c r="D121" s="84">
        <v>1463.1137856600001</v>
      </c>
      <c r="E121" s="84">
        <v>176.71571997000001</v>
      </c>
      <c r="F121" s="84">
        <v>176.71571997000001</v>
      </c>
    </row>
    <row r="122" spans="1:6" ht="12.75" customHeight="1" x14ac:dyDescent="0.2">
      <c r="A122" s="83" t="s">
        <v>152</v>
      </c>
      <c r="B122" s="83">
        <v>12</v>
      </c>
      <c r="C122" s="84">
        <v>1478.33261909</v>
      </c>
      <c r="D122" s="84">
        <v>1474.7786905</v>
      </c>
      <c r="E122" s="84">
        <v>178.12461383999999</v>
      </c>
      <c r="F122" s="84">
        <v>178.12461383999999</v>
      </c>
    </row>
    <row r="123" spans="1:6" ht="12.75" customHeight="1" x14ac:dyDescent="0.2">
      <c r="A123" s="83" t="s">
        <v>152</v>
      </c>
      <c r="B123" s="83">
        <v>13</v>
      </c>
      <c r="C123" s="84">
        <v>1526.1426707799999</v>
      </c>
      <c r="D123" s="84">
        <v>1518.5178664099999</v>
      </c>
      <c r="E123" s="84">
        <v>183.40745652999999</v>
      </c>
      <c r="F123" s="84">
        <v>183.40745652999999</v>
      </c>
    </row>
    <row r="124" spans="1:6" ht="12.75" customHeight="1" x14ac:dyDescent="0.2">
      <c r="A124" s="83" t="s">
        <v>152</v>
      </c>
      <c r="B124" s="83">
        <v>14</v>
      </c>
      <c r="C124" s="84">
        <v>1533.3038608500001</v>
      </c>
      <c r="D124" s="84">
        <v>1527.3925258700001</v>
      </c>
      <c r="E124" s="84">
        <v>184.47934298000001</v>
      </c>
      <c r="F124" s="84">
        <v>184.47934298000001</v>
      </c>
    </row>
    <row r="125" spans="1:6" ht="12.75" customHeight="1" x14ac:dyDescent="0.2">
      <c r="A125" s="83" t="s">
        <v>152</v>
      </c>
      <c r="B125" s="83">
        <v>15</v>
      </c>
      <c r="C125" s="84">
        <v>1535.7828941400001</v>
      </c>
      <c r="D125" s="84">
        <v>1527.67844668</v>
      </c>
      <c r="E125" s="84">
        <v>184.51387665999999</v>
      </c>
      <c r="F125" s="84">
        <v>184.51387665999999</v>
      </c>
    </row>
    <row r="126" spans="1:6" ht="12.75" customHeight="1" x14ac:dyDescent="0.2">
      <c r="A126" s="83" t="s">
        <v>152</v>
      </c>
      <c r="B126" s="83">
        <v>16</v>
      </c>
      <c r="C126" s="84">
        <v>1555.5066585500001</v>
      </c>
      <c r="D126" s="84">
        <v>1547.9519379999999</v>
      </c>
      <c r="E126" s="84">
        <v>186.96252053000001</v>
      </c>
      <c r="F126" s="84">
        <v>186.96252053000001</v>
      </c>
    </row>
    <row r="127" spans="1:6" ht="12.75" customHeight="1" x14ac:dyDescent="0.2">
      <c r="A127" s="83" t="s">
        <v>152</v>
      </c>
      <c r="B127" s="83">
        <v>17</v>
      </c>
      <c r="C127" s="84">
        <v>1551.5572516699999</v>
      </c>
      <c r="D127" s="84">
        <v>1539.8445624799999</v>
      </c>
      <c r="E127" s="84">
        <v>185.98330708</v>
      </c>
      <c r="F127" s="84">
        <v>185.98330708</v>
      </c>
    </row>
    <row r="128" spans="1:6" ht="12.75" customHeight="1" x14ac:dyDescent="0.2">
      <c r="A128" s="83" t="s">
        <v>152</v>
      </c>
      <c r="B128" s="83">
        <v>18</v>
      </c>
      <c r="C128" s="84">
        <v>1534.1591396199999</v>
      </c>
      <c r="D128" s="84">
        <v>1520.1190745199999</v>
      </c>
      <c r="E128" s="84">
        <v>183.60085136000001</v>
      </c>
      <c r="F128" s="84">
        <v>183.60085136000001</v>
      </c>
    </row>
    <row r="129" spans="1:6" ht="12.75" customHeight="1" x14ac:dyDescent="0.2">
      <c r="A129" s="83" t="s">
        <v>152</v>
      </c>
      <c r="B129" s="83">
        <v>19</v>
      </c>
      <c r="C129" s="84">
        <v>1530.8181732400001</v>
      </c>
      <c r="D129" s="84">
        <v>1512.8861260000001</v>
      </c>
      <c r="E129" s="84">
        <v>182.72725170000001</v>
      </c>
      <c r="F129" s="84">
        <v>182.72725170000001</v>
      </c>
    </row>
    <row r="130" spans="1:6" ht="12.75" customHeight="1" x14ac:dyDescent="0.2">
      <c r="A130" s="83" t="s">
        <v>152</v>
      </c>
      <c r="B130" s="83">
        <v>20</v>
      </c>
      <c r="C130" s="84">
        <v>1468.9881586900001</v>
      </c>
      <c r="D130" s="84">
        <v>1447.23882585</v>
      </c>
      <c r="E130" s="84">
        <v>174.79833324000001</v>
      </c>
      <c r="F130" s="84">
        <v>174.79833324000001</v>
      </c>
    </row>
    <row r="131" spans="1:6" ht="12.75" customHeight="1" x14ac:dyDescent="0.2">
      <c r="A131" s="83" t="s">
        <v>152</v>
      </c>
      <c r="B131" s="83">
        <v>21</v>
      </c>
      <c r="C131" s="84">
        <v>1427.30378167</v>
      </c>
      <c r="D131" s="84">
        <v>1408.11949336</v>
      </c>
      <c r="E131" s="84">
        <v>170.07347788000001</v>
      </c>
      <c r="F131" s="84">
        <v>170.07347788000001</v>
      </c>
    </row>
    <row r="132" spans="1:6" ht="12.75" customHeight="1" x14ac:dyDescent="0.2">
      <c r="A132" s="83" t="s">
        <v>152</v>
      </c>
      <c r="B132" s="83">
        <v>22</v>
      </c>
      <c r="C132" s="84">
        <v>1440.28825925</v>
      </c>
      <c r="D132" s="84">
        <v>1420.8218779599999</v>
      </c>
      <c r="E132" s="84">
        <v>171.60767916</v>
      </c>
      <c r="F132" s="84">
        <v>171.60767916</v>
      </c>
    </row>
    <row r="133" spans="1:6" ht="12.75" customHeight="1" x14ac:dyDescent="0.2">
      <c r="A133" s="83" t="s">
        <v>152</v>
      </c>
      <c r="B133" s="83">
        <v>23</v>
      </c>
      <c r="C133" s="84">
        <v>1518.38054046</v>
      </c>
      <c r="D133" s="84">
        <v>1491.3030298199999</v>
      </c>
      <c r="E133" s="84">
        <v>180.12043299999999</v>
      </c>
      <c r="F133" s="84">
        <v>180.12043299999999</v>
      </c>
    </row>
    <row r="134" spans="1:6" ht="12.75" customHeight="1" x14ac:dyDescent="0.2">
      <c r="A134" s="83" t="s">
        <v>152</v>
      </c>
      <c r="B134" s="83">
        <v>24</v>
      </c>
      <c r="C134" s="84">
        <v>1566.6647241000001</v>
      </c>
      <c r="D134" s="84">
        <v>1565.40004241</v>
      </c>
      <c r="E134" s="84">
        <v>189.06991257000001</v>
      </c>
      <c r="F134" s="84">
        <v>189.06991257000001</v>
      </c>
    </row>
    <row r="135" spans="1:6" ht="12.75" customHeight="1" x14ac:dyDescent="0.2">
      <c r="A135" s="83" t="s">
        <v>153</v>
      </c>
      <c r="B135" s="83">
        <v>1</v>
      </c>
      <c r="C135" s="84">
        <v>1630.68226114</v>
      </c>
      <c r="D135" s="84">
        <v>1621.6577758999999</v>
      </c>
      <c r="E135" s="84">
        <v>195.86475379999999</v>
      </c>
      <c r="F135" s="84">
        <v>195.86475379999999</v>
      </c>
    </row>
    <row r="136" spans="1:6" ht="12.75" customHeight="1" x14ac:dyDescent="0.2">
      <c r="A136" s="83" t="s">
        <v>153</v>
      </c>
      <c r="B136" s="83">
        <v>2</v>
      </c>
      <c r="C136" s="84">
        <v>1669.19889459</v>
      </c>
      <c r="D136" s="84">
        <v>1659.91714725</v>
      </c>
      <c r="E136" s="84">
        <v>200.48574255</v>
      </c>
      <c r="F136" s="84">
        <v>200.48574255</v>
      </c>
    </row>
    <row r="137" spans="1:6" ht="12.75" customHeight="1" x14ac:dyDescent="0.2">
      <c r="A137" s="83" t="s">
        <v>153</v>
      </c>
      <c r="B137" s="83">
        <v>3</v>
      </c>
      <c r="C137" s="84">
        <v>1718.56676378</v>
      </c>
      <c r="D137" s="84">
        <v>1709.1558557200001</v>
      </c>
      <c r="E137" s="84">
        <v>206.43282192999999</v>
      </c>
      <c r="F137" s="84">
        <v>206.43282192999999</v>
      </c>
    </row>
    <row r="138" spans="1:6" ht="12.75" customHeight="1" x14ac:dyDescent="0.2">
      <c r="A138" s="83" t="s">
        <v>153</v>
      </c>
      <c r="B138" s="83">
        <v>4</v>
      </c>
      <c r="C138" s="84">
        <v>1708.98702469</v>
      </c>
      <c r="D138" s="84">
        <v>1692.0048869899999</v>
      </c>
      <c r="E138" s="84">
        <v>204.36131811000001</v>
      </c>
      <c r="F138" s="84">
        <v>204.36131811000001</v>
      </c>
    </row>
    <row r="139" spans="1:6" ht="12.75" customHeight="1" x14ac:dyDescent="0.2">
      <c r="A139" s="83" t="s">
        <v>153</v>
      </c>
      <c r="B139" s="83">
        <v>5</v>
      </c>
      <c r="C139" s="84">
        <v>1721.9210954800001</v>
      </c>
      <c r="D139" s="84">
        <v>1683.60663828</v>
      </c>
      <c r="E139" s="84">
        <v>203.34697283</v>
      </c>
      <c r="F139" s="84">
        <v>203.34697283</v>
      </c>
    </row>
    <row r="140" spans="1:6" ht="12.75" customHeight="1" x14ac:dyDescent="0.2">
      <c r="A140" s="83" t="s">
        <v>153</v>
      </c>
      <c r="B140" s="83">
        <v>6</v>
      </c>
      <c r="C140" s="84">
        <v>1708.6471838099999</v>
      </c>
      <c r="D140" s="84">
        <v>1675.4962099500001</v>
      </c>
      <c r="E140" s="84">
        <v>202.36739066000001</v>
      </c>
      <c r="F140" s="84">
        <v>202.36739066000001</v>
      </c>
    </row>
    <row r="141" spans="1:6" ht="12.75" customHeight="1" x14ac:dyDescent="0.2">
      <c r="A141" s="83" t="s">
        <v>153</v>
      </c>
      <c r="B141" s="83">
        <v>7</v>
      </c>
      <c r="C141" s="84">
        <v>1646.0273465800001</v>
      </c>
      <c r="D141" s="84">
        <v>1641.3391938499999</v>
      </c>
      <c r="E141" s="84">
        <v>198.24188672</v>
      </c>
      <c r="F141" s="84">
        <v>198.24188672</v>
      </c>
    </row>
    <row r="142" spans="1:6" ht="12.75" customHeight="1" x14ac:dyDescent="0.2">
      <c r="A142" s="83" t="s">
        <v>153</v>
      </c>
      <c r="B142" s="83">
        <v>8</v>
      </c>
      <c r="C142" s="84">
        <v>1613.45449691</v>
      </c>
      <c r="D142" s="84">
        <v>1580.9028879699999</v>
      </c>
      <c r="E142" s="84">
        <v>190.94235512</v>
      </c>
      <c r="F142" s="84">
        <v>190.94235512</v>
      </c>
    </row>
    <row r="143" spans="1:6" ht="12.75" customHeight="1" x14ac:dyDescent="0.2">
      <c r="A143" s="83" t="s">
        <v>153</v>
      </c>
      <c r="B143" s="83">
        <v>9</v>
      </c>
      <c r="C143" s="84">
        <v>1627.29027058</v>
      </c>
      <c r="D143" s="84">
        <v>1613.4347232600001</v>
      </c>
      <c r="E143" s="84">
        <v>194.87156880000001</v>
      </c>
      <c r="F143" s="84">
        <v>194.87156880000001</v>
      </c>
    </row>
    <row r="144" spans="1:6" ht="12.75" customHeight="1" x14ac:dyDescent="0.2">
      <c r="A144" s="83" t="s">
        <v>153</v>
      </c>
      <c r="B144" s="83">
        <v>10</v>
      </c>
      <c r="C144" s="84">
        <v>1517.2413530700001</v>
      </c>
      <c r="D144" s="84">
        <v>1506.3387935999999</v>
      </c>
      <c r="E144" s="84">
        <v>181.93646115000001</v>
      </c>
      <c r="F144" s="84">
        <v>181.93646115000001</v>
      </c>
    </row>
    <row r="145" spans="1:6" ht="12.75" customHeight="1" x14ac:dyDescent="0.2">
      <c r="A145" s="83" t="s">
        <v>153</v>
      </c>
      <c r="B145" s="83">
        <v>11</v>
      </c>
      <c r="C145" s="84">
        <v>1506.02009193</v>
      </c>
      <c r="D145" s="84">
        <v>1490.8318073400001</v>
      </c>
      <c r="E145" s="84">
        <v>180.06351848</v>
      </c>
      <c r="F145" s="84">
        <v>180.06351848</v>
      </c>
    </row>
    <row r="146" spans="1:6" ht="12.75" customHeight="1" x14ac:dyDescent="0.2">
      <c r="A146" s="83" t="s">
        <v>153</v>
      </c>
      <c r="B146" s="83">
        <v>12</v>
      </c>
      <c r="C146" s="84">
        <v>1516.37699058</v>
      </c>
      <c r="D146" s="84">
        <v>1504.4801528600001</v>
      </c>
      <c r="E146" s="84">
        <v>181.71197346</v>
      </c>
      <c r="F146" s="84">
        <v>181.71197346</v>
      </c>
    </row>
    <row r="147" spans="1:6" ht="12.75" customHeight="1" x14ac:dyDescent="0.2">
      <c r="A147" s="83" t="s">
        <v>153</v>
      </c>
      <c r="B147" s="83">
        <v>13</v>
      </c>
      <c r="C147" s="84">
        <v>1553.25516027</v>
      </c>
      <c r="D147" s="84">
        <v>1549.22047722</v>
      </c>
      <c r="E147" s="84">
        <v>187.11573543</v>
      </c>
      <c r="F147" s="84">
        <v>187.11573543</v>
      </c>
    </row>
    <row r="148" spans="1:6" ht="12.75" customHeight="1" x14ac:dyDescent="0.2">
      <c r="A148" s="83" t="s">
        <v>153</v>
      </c>
      <c r="B148" s="83">
        <v>14</v>
      </c>
      <c r="C148" s="84">
        <v>1567.4927308199999</v>
      </c>
      <c r="D148" s="84">
        <v>1556.3581556199999</v>
      </c>
      <c r="E148" s="84">
        <v>187.97782831000001</v>
      </c>
      <c r="F148" s="84">
        <v>187.97782831000001</v>
      </c>
    </row>
    <row r="149" spans="1:6" ht="12.75" customHeight="1" x14ac:dyDescent="0.2">
      <c r="A149" s="83" t="s">
        <v>153</v>
      </c>
      <c r="B149" s="83">
        <v>15</v>
      </c>
      <c r="C149" s="84">
        <v>1576.3553947299999</v>
      </c>
      <c r="D149" s="84">
        <v>1572.27777429</v>
      </c>
      <c r="E149" s="84">
        <v>189.90060896</v>
      </c>
      <c r="F149" s="84">
        <v>189.90060896</v>
      </c>
    </row>
    <row r="150" spans="1:6" ht="12.75" customHeight="1" x14ac:dyDescent="0.2">
      <c r="A150" s="83" t="s">
        <v>153</v>
      </c>
      <c r="B150" s="83">
        <v>16</v>
      </c>
      <c r="C150" s="84">
        <v>1594.1657514799999</v>
      </c>
      <c r="D150" s="84">
        <v>1585.85998799</v>
      </c>
      <c r="E150" s="84">
        <v>191.5410765</v>
      </c>
      <c r="F150" s="84">
        <v>191.5410765</v>
      </c>
    </row>
    <row r="151" spans="1:6" ht="12.75" customHeight="1" x14ac:dyDescent="0.2">
      <c r="A151" s="83" t="s">
        <v>153</v>
      </c>
      <c r="B151" s="83">
        <v>17</v>
      </c>
      <c r="C151" s="84">
        <v>1616.62751538</v>
      </c>
      <c r="D151" s="84">
        <v>1608.0528409200001</v>
      </c>
      <c r="E151" s="84">
        <v>194.22154197</v>
      </c>
      <c r="F151" s="84">
        <v>194.22154197</v>
      </c>
    </row>
    <row r="152" spans="1:6" ht="12.75" customHeight="1" x14ac:dyDescent="0.2">
      <c r="A152" s="83" t="s">
        <v>153</v>
      </c>
      <c r="B152" s="83">
        <v>18</v>
      </c>
      <c r="C152" s="84">
        <v>1610.6456084700001</v>
      </c>
      <c r="D152" s="84">
        <v>1604.10341311</v>
      </c>
      <c r="E152" s="84">
        <v>193.74452782</v>
      </c>
      <c r="F152" s="84">
        <v>193.74452782</v>
      </c>
    </row>
    <row r="153" spans="1:6" ht="12.75" customHeight="1" x14ac:dyDescent="0.2">
      <c r="A153" s="83" t="s">
        <v>153</v>
      </c>
      <c r="B153" s="83">
        <v>19</v>
      </c>
      <c r="C153" s="84">
        <v>1596.1863260299999</v>
      </c>
      <c r="D153" s="84">
        <v>1577.0678623399999</v>
      </c>
      <c r="E153" s="84">
        <v>190.47915853000001</v>
      </c>
      <c r="F153" s="84">
        <v>190.47915853000001</v>
      </c>
    </row>
    <row r="154" spans="1:6" ht="12.75" customHeight="1" x14ac:dyDescent="0.2">
      <c r="A154" s="83" t="s">
        <v>153</v>
      </c>
      <c r="B154" s="83">
        <v>20</v>
      </c>
      <c r="C154" s="84">
        <v>1574.7339996600001</v>
      </c>
      <c r="D154" s="84">
        <v>1541.5373356499999</v>
      </c>
      <c r="E154" s="84">
        <v>186.18776119</v>
      </c>
      <c r="F154" s="84">
        <v>186.18776119</v>
      </c>
    </row>
    <row r="155" spans="1:6" ht="12.75" customHeight="1" x14ac:dyDescent="0.2">
      <c r="A155" s="83" t="s">
        <v>153</v>
      </c>
      <c r="B155" s="83">
        <v>21</v>
      </c>
      <c r="C155" s="84">
        <v>1489.4728777600001</v>
      </c>
      <c r="D155" s="84">
        <v>1473.19759761</v>
      </c>
      <c r="E155" s="84">
        <v>177.93364854000001</v>
      </c>
      <c r="F155" s="84">
        <v>177.93364854000001</v>
      </c>
    </row>
    <row r="156" spans="1:6" ht="12.75" customHeight="1" x14ac:dyDescent="0.2">
      <c r="A156" s="83" t="s">
        <v>153</v>
      </c>
      <c r="B156" s="83">
        <v>22</v>
      </c>
      <c r="C156" s="84">
        <v>1556.7847707400001</v>
      </c>
      <c r="D156" s="84">
        <v>1550.3945183000001</v>
      </c>
      <c r="E156" s="84">
        <v>187.25753678000001</v>
      </c>
      <c r="F156" s="84">
        <v>187.25753678000001</v>
      </c>
    </row>
    <row r="157" spans="1:6" ht="12.75" customHeight="1" x14ac:dyDescent="0.2">
      <c r="A157" s="83" t="s">
        <v>153</v>
      </c>
      <c r="B157" s="83">
        <v>23</v>
      </c>
      <c r="C157" s="84">
        <v>1612.04041631</v>
      </c>
      <c r="D157" s="84">
        <v>1603.13927399</v>
      </c>
      <c r="E157" s="84">
        <v>193.62807853999999</v>
      </c>
      <c r="F157" s="84">
        <v>193.62807853999999</v>
      </c>
    </row>
    <row r="158" spans="1:6" ht="12.75" customHeight="1" x14ac:dyDescent="0.2">
      <c r="A158" s="83" t="s">
        <v>153</v>
      </c>
      <c r="B158" s="83">
        <v>24</v>
      </c>
      <c r="C158" s="84">
        <v>1693.626974</v>
      </c>
      <c r="D158" s="84">
        <v>1681.7571358</v>
      </c>
      <c r="E158" s="84">
        <v>203.12358886000001</v>
      </c>
      <c r="F158" s="84">
        <v>203.12358886000001</v>
      </c>
    </row>
    <row r="159" spans="1:6" ht="12.75" customHeight="1" x14ac:dyDescent="0.2">
      <c r="A159" s="83" t="s">
        <v>154</v>
      </c>
      <c r="B159" s="83">
        <v>1</v>
      </c>
      <c r="C159" s="84">
        <v>1677.9969635299999</v>
      </c>
      <c r="D159" s="84">
        <v>1664.5606814400001</v>
      </c>
      <c r="E159" s="84">
        <v>201.04659126999999</v>
      </c>
      <c r="F159" s="84">
        <v>201.04659126999999</v>
      </c>
    </row>
    <row r="160" spans="1:6" ht="12.75" customHeight="1" x14ac:dyDescent="0.2">
      <c r="A160" s="83" t="s">
        <v>154</v>
      </c>
      <c r="B160" s="83">
        <v>2</v>
      </c>
      <c r="C160" s="84">
        <v>1762.2363339200001</v>
      </c>
      <c r="D160" s="84">
        <v>1759.0436545699999</v>
      </c>
      <c r="E160" s="84">
        <v>212.45829881</v>
      </c>
      <c r="F160" s="84">
        <v>212.45829881</v>
      </c>
    </row>
    <row r="161" spans="1:6" ht="12.75" customHeight="1" x14ac:dyDescent="0.2">
      <c r="A161" s="83" t="s">
        <v>154</v>
      </c>
      <c r="B161" s="83">
        <v>3</v>
      </c>
      <c r="C161" s="84">
        <v>1872.6361584599999</v>
      </c>
      <c r="D161" s="84">
        <v>1869.1408257400001</v>
      </c>
      <c r="E161" s="84">
        <v>225.75589812000001</v>
      </c>
      <c r="F161" s="84">
        <v>225.75589812000001</v>
      </c>
    </row>
    <row r="162" spans="1:6" ht="12.75" customHeight="1" x14ac:dyDescent="0.2">
      <c r="A162" s="83" t="s">
        <v>154</v>
      </c>
      <c r="B162" s="83">
        <v>4</v>
      </c>
      <c r="C162" s="84">
        <v>1872.2471376799999</v>
      </c>
      <c r="D162" s="84">
        <v>1865.27881417</v>
      </c>
      <c r="E162" s="84">
        <v>225.28944215999999</v>
      </c>
      <c r="F162" s="84">
        <v>225.28944215999999</v>
      </c>
    </row>
    <row r="163" spans="1:6" ht="12.75" customHeight="1" x14ac:dyDescent="0.2">
      <c r="A163" s="83" t="s">
        <v>154</v>
      </c>
      <c r="B163" s="83">
        <v>5</v>
      </c>
      <c r="C163" s="84">
        <v>1886.1387039399999</v>
      </c>
      <c r="D163" s="84">
        <v>1859.5552056700001</v>
      </c>
      <c r="E163" s="84">
        <v>224.59814145000001</v>
      </c>
      <c r="F163" s="84">
        <v>224.59814145000001</v>
      </c>
    </row>
    <row r="164" spans="1:6" ht="12.75" customHeight="1" x14ac:dyDescent="0.2">
      <c r="A164" s="83" t="s">
        <v>154</v>
      </c>
      <c r="B164" s="83">
        <v>6</v>
      </c>
      <c r="C164" s="84">
        <v>1813.8486000600001</v>
      </c>
      <c r="D164" s="84">
        <v>1768.7684447500001</v>
      </c>
      <c r="E164" s="84">
        <v>213.63286453000001</v>
      </c>
      <c r="F164" s="84">
        <v>213.63286453000001</v>
      </c>
    </row>
    <row r="165" spans="1:6" ht="12.75" customHeight="1" x14ac:dyDescent="0.2">
      <c r="A165" s="83" t="s">
        <v>154</v>
      </c>
      <c r="B165" s="83">
        <v>7</v>
      </c>
      <c r="C165" s="84">
        <v>1629.1546883999999</v>
      </c>
      <c r="D165" s="84">
        <v>1623.2155595500001</v>
      </c>
      <c r="E165" s="84">
        <v>196.0529038</v>
      </c>
      <c r="F165" s="84">
        <v>196.0529038</v>
      </c>
    </row>
    <row r="166" spans="1:6" ht="12.75" customHeight="1" x14ac:dyDescent="0.2">
      <c r="A166" s="83" t="s">
        <v>154</v>
      </c>
      <c r="B166" s="83">
        <v>8</v>
      </c>
      <c r="C166" s="84">
        <v>1591.0862420999999</v>
      </c>
      <c r="D166" s="84">
        <v>1557.03367518</v>
      </c>
      <c r="E166" s="84">
        <v>188.05941795000001</v>
      </c>
      <c r="F166" s="84">
        <v>188.05941795000001</v>
      </c>
    </row>
    <row r="167" spans="1:6" ht="12.75" customHeight="1" x14ac:dyDescent="0.2">
      <c r="A167" s="83" t="s">
        <v>154</v>
      </c>
      <c r="B167" s="83">
        <v>9</v>
      </c>
      <c r="C167" s="84">
        <v>1488.29437031</v>
      </c>
      <c r="D167" s="84">
        <v>1474.6944988800001</v>
      </c>
      <c r="E167" s="84">
        <v>178.11444513000001</v>
      </c>
      <c r="F167" s="84">
        <v>178.11444513000001</v>
      </c>
    </row>
    <row r="168" spans="1:6" ht="12.75" customHeight="1" x14ac:dyDescent="0.2">
      <c r="A168" s="83" t="s">
        <v>154</v>
      </c>
      <c r="B168" s="83">
        <v>10</v>
      </c>
      <c r="C168" s="84">
        <v>1440.06814678</v>
      </c>
      <c r="D168" s="84">
        <v>1426.4884743499999</v>
      </c>
      <c r="E168" s="84">
        <v>172.29209391000001</v>
      </c>
      <c r="F168" s="84">
        <v>172.29209391000001</v>
      </c>
    </row>
    <row r="169" spans="1:6" ht="12.75" customHeight="1" x14ac:dyDescent="0.2">
      <c r="A169" s="83" t="s">
        <v>154</v>
      </c>
      <c r="B169" s="83">
        <v>11</v>
      </c>
      <c r="C169" s="84">
        <v>1450.99870962</v>
      </c>
      <c r="D169" s="84">
        <v>1432.9521756700001</v>
      </c>
      <c r="E169" s="84">
        <v>173.07278346000001</v>
      </c>
      <c r="F169" s="84">
        <v>173.07278346000001</v>
      </c>
    </row>
    <row r="170" spans="1:6" ht="12.75" customHeight="1" x14ac:dyDescent="0.2">
      <c r="A170" s="83" t="s">
        <v>154</v>
      </c>
      <c r="B170" s="83">
        <v>12</v>
      </c>
      <c r="C170" s="84">
        <v>1443.06954563</v>
      </c>
      <c r="D170" s="84">
        <v>1430.51943246</v>
      </c>
      <c r="E170" s="84">
        <v>172.77895534000001</v>
      </c>
      <c r="F170" s="84">
        <v>172.77895534000001</v>
      </c>
    </row>
    <row r="171" spans="1:6" ht="12.75" customHeight="1" x14ac:dyDescent="0.2">
      <c r="A171" s="83" t="s">
        <v>154</v>
      </c>
      <c r="B171" s="83">
        <v>13</v>
      </c>
      <c r="C171" s="84">
        <v>1463.6513418300001</v>
      </c>
      <c r="D171" s="84">
        <v>1460.3620304999999</v>
      </c>
      <c r="E171" s="84">
        <v>176.38336140000001</v>
      </c>
      <c r="F171" s="84">
        <v>176.38336140000001</v>
      </c>
    </row>
    <row r="172" spans="1:6" ht="12.75" customHeight="1" x14ac:dyDescent="0.2">
      <c r="A172" s="83" t="s">
        <v>154</v>
      </c>
      <c r="B172" s="83">
        <v>14</v>
      </c>
      <c r="C172" s="84">
        <v>1475.0264962900001</v>
      </c>
      <c r="D172" s="84">
        <v>1458.83524098</v>
      </c>
      <c r="E172" s="84">
        <v>176.19895489000001</v>
      </c>
      <c r="F172" s="84">
        <v>176.19895489000001</v>
      </c>
    </row>
    <row r="173" spans="1:6" ht="12.75" customHeight="1" x14ac:dyDescent="0.2">
      <c r="A173" s="83" t="s">
        <v>154</v>
      </c>
      <c r="B173" s="83">
        <v>15</v>
      </c>
      <c r="C173" s="84">
        <v>1491.5305185100001</v>
      </c>
      <c r="D173" s="84">
        <v>1476.7556406000001</v>
      </c>
      <c r="E173" s="84">
        <v>178.36339100999999</v>
      </c>
      <c r="F173" s="84">
        <v>178.36339100999999</v>
      </c>
    </row>
    <row r="174" spans="1:6" ht="12.75" customHeight="1" x14ac:dyDescent="0.2">
      <c r="A174" s="83" t="s">
        <v>154</v>
      </c>
      <c r="B174" s="83">
        <v>16</v>
      </c>
      <c r="C174" s="84">
        <v>1504.89021172</v>
      </c>
      <c r="D174" s="84">
        <v>1492.21371761</v>
      </c>
      <c r="E174" s="84">
        <v>180.23042638999999</v>
      </c>
      <c r="F174" s="84">
        <v>180.23042638999999</v>
      </c>
    </row>
    <row r="175" spans="1:6" ht="12.75" customHeight="1" x14ac:dyDescent="0.2">
      <c r="A175" s="83" t="s">
        <v>154</v>
      </c>
      <c r="B175" s="83">
        <v>17</v>
      </c>
      <c r="C175" s="84">
        <v>1494.2343220499999</v>
      </c>
      <c r="D175" s="84">
        <v>1486.3712319599999</v>
      </c>
      <c r="E175" s="84">
        <v>179.52476763000001</v>
      </c>
      <c r="F175" s="84">
        <v>179.52476763000001</v>
      </c>
    </row>
    <row r="176" spans="1:6" ht="12.75" customHeight="1" x14ac:dyDescent="0.2">
      <c r="A176" s="83" t="s">
        <v>154</v>
      </c>
      <c r="B176" s="83">
        <v>18</v>
      </c>
      <c r="C176" s="84">
        <v>1471.9594191900001</v>
      </c>
      <c r="D176" s="84">
        <v>1466.9278547900001</v>
      </c>
      <c r="E176" s="84">
        <v>177.17638542</v>
      </c>
      <c r="F176" s="84">
        <v>177.17638542</v>
      </c>
    </row>
    <row r="177" spans="1:6" ht="12.75" customHeight="1" x14ac:dyDescent="0.2">
      <c r="A177" s="83" t="s">
        <v>154</v>
      </c>
      <c r="B177" s="83">
        <v>19</v>
      </c>
      <c r="C177" s="84">
        <v>1501.66626608</v>
      </c>
      <c r="D177" s="84">
        <v>1493.2489874</v>
      </c>
      <c r="E177" s="84">
        <v>180.35546686999999</v>
      </c>
      <c r="F177" s="84">
        <v>180.35546686999999</v>
      </c>
    </row>
    <row r="178" spans="1:6" ht="12.75" customHeight="1" x14ac:dyDescent="0.2">
      <c r="A178" s="83" t="s">
        <v>154</v>
      </c>
      <c r="B178" s="83">
        <v>20</v>
      </c>
      <c r="C178" s="84">
        <v>1452.2538126300001</v>
      </c>
      <c r="D178" s="84">
        <v>1442.2666776000001</v>
      </c>
      <c r="E178" s="84">
        <v>174.19779432999999</v>
      </c>
      <c r="F178" s="84">
        <v>174.19779432999999</v>
      </c>
    </row>
    <row r="179" spans="1:6" ht="12.75" customHeight="1" x14ac:dyDescent="0.2">
      <c r="A179" s="83" t="s">
        <v>154</v>
      </c>
      <c r="B179" s="83">
        <v>21</v>
      </c>
      <c r="C179" s="84">
        <v>1428.15246462</v>
      </c>
      <c r="D179" s="84">
        <v>1421.78872075</v>
      </c>
      <c r="E179" s="84">
        <v>171.72445499</v>
      </c>
      <c r="F179" s="84">
        <v>171.72445499</v>
      </c>
    </row>
    <row r="180" spans="1:6" ht="12.75" customHeight="1" x14ac:dyDescent="0.2">
      <c r="A180" s="83" t="s">
        <v>154</v>
      </c>
      <c r="B180" s="83">
        <v>22</v>
      </c>
      <c r="C180" s="84">
        <v>1441.1875659</v>
      </c>
      <c r="D180" s="84">
        <v>1437.6497216400001</v>
      </c>
      <c r="E180" s="84">
        <v>173.64015574999999</v>
      </c>
      <c r="F180" s="84">
        <v>173.64015574999999</v>
      </c>
    </row>
    <row r="181" spans="1:6" ht="12.75" customHeight="1" x14ac:dyDescent="0.2">
      <c r="A181" s="83" t="s">
        <v>154</v>
      </c>
      <c r="B181" s="83">
        <v>23</v>
      </c>
      <c r="C181" s="84">
        <v>1469.47588853</v>
      </c>
      <c r="D181" s="84">
        <v>1467.05688553</v>
      </c>
      <c r="E181" s="84">
        <v>177.19196982</v>
      </c>
      <c r="F181" s="84">
        <v>177.19196982</v>
      </c>
    </row>
    <row r="182" spans="1:6" ht="12.75" customHeight="1" x14ac:dyDescent="0.2">
      <c r="A182" s="83" t="s">
        <v>154</v>
      </c>
      <c r="B182" s="83">
        <v>24</v>
      </c>
      <c r="C182" s="84">
        <v>1564.5225111</v>
      </c>
      <c r="D182" s="84">
        <v>1551.68250287</v>
      </c>
      <c r="E182" s="84">
        <v>187.41310028999999</v>
      </c>
      <c r="F182" s="84">
        <v>187.41310028999999</v>
      </c>
    </row>
    <row r="183" spans="1:6" ht="12.75" customHeight="1" x14ac:dyDescent="0.2">
      <c r="A183" s="83" t="s">
        <v>155</v>
      </c>
      <c r="B183" s="83">
        <v>1</v>
      </c>
      <c r="C183" s="84">
        <v>1708.09041815</v>
      </c>
      <c r="D183" s="84">
        <v>1700.4041984</v>
      </c>
      <c r="E183" s="84">
        <v>205.37579174999999</v>
      </c>
      <c r="F183" s="84">
        <v>205.37579174999999</v>
      </c>
    </row>
    <row r="184" spans="1:6" ht="12.75" customHeight="1" x14ac:dyDescent="0.2">
      <c r="A184" s="83" t="s">
        <v>155</v>
      </c>
      <c r="B184" s="83">
        <v>2</v>
      </c>
      <c r="C184" s="84">
        <v>1643.4737536299999</v>
      </c>
      <c r="D184" s="84">
        <v>1632.6080084600001</v>
      </c>
      <c r="E184" s="84">
        <v>197.18732915000001</v>
      </c>
      <c r="F184" s="84">
        <v>197.18732915000001</v>
      </c>
    </row>
    <row r="185" spans="1:6" ht="12.75" customHeight="1" x14ac:dyDescent="0.2">
      <c r="A185" s="83" t="s">
        <v>155</v>
      </c>
      <c r="B185" s="83">
        <v>3</v>
      </c>
      <c r="C185" s="84">
        <v>1830.9709754</v>
      </c>
      <c r="D185" s="84">
        <v>1823.28956335</v>
      </c>
      <c r="E185" s="84">
        <v>220.21795642000001</v>
      </c>
      <c r="F185" s="84">
        <v>220.21795642000001</v>
      </c>
    </row>
    <row r="186" spans="1:6" ht="12.75" customHeight="1" x14ac:dyDescent="0.2">
      <c r="A186" s="83" t="s">
        <v>155</v>
      </c>
      <c r="B186" s="83">
        <v>4</v>
      </c>
      <c r="C186" s="84">
        <v>1849.7227016300001</v>
      </c>
      <c r="D186" s="84">
        <v>1840.8653372700001</v>
      </c>
      <c r="E186" s="84">
        <v>222.34076845000001</v>
      </c>
      <c r="F186" s="84">
        <v>222.34076845000001</v>
      </c>
    </row>
    <row r="187" spans="1:6" ht="12.75" customHeight="1" x14ac:dyDescent="0.2">
      <c r="A187" s="83" t="s">
        <v>155</v>
      </c>
      <c r="B187" s="83">
        <v>5</v>
      </c>
      <c r="C187" s="84">
        <v>1839.8424694099999</v>
      </c>
      <c r="D187" s="84">
        <v>1830.4973464300001</v>
      </c>
      <c r="E187" s="84">
        <v>221.08851659000001</v>
      </c>
      <c r="F187" s="84">
        <v>221.08851659000001</v>
      </c>
    </row>
    <row r="188" spans="1:6" ht="12.75" customHeight="1" x14ac:dyDescent="0.2">
      <c r="A188" s="83" t="s">
        <v>155</v>
      </c>
      <c r="B188" s="83">
        <v>6</v>
      </c>
      <c r="C188" s="84">
        <v>1768.6521572300001</v>
      </c>
      <c r="D188" s="84">
        <v>1759.3011681600001</v>
      </c>
      <c r="E188" s="84">
        <v>212.48940145</v>
      </c>
      <c r="F188" s="84">
        <v>212.48940145</v>
      </c>
    </row>
    <row r="189" spans="1:6" ht="12.75" customHeight="1" x14ac:dyDescent="0.2">
      <c r="A189" s="83" t="s">
        <v>155</v>
      </c>
      <c r="B189" s="83">
        <v>7</v>
      </c>
      <c r="C189" s="84">
        <v>1649.5950927700001</v>
      </c>
      <c r="D189" s="84">
        <v>1631.2467501599999</v>
      </c>
      <c r="E189" s="84">
        <v>197.02291559</v>
      </c>
      <c r="F189" s="84">
        <v>197.02291559</v>
      </c>
    </row>
    <row r="190" spans="1:6" ht="12.75" customHeight="1" x14ac:dyDescent="0.2">
      <c r="A190" s="83" t="s">
        <v>155</v>
      </c>
      <c r="B190" s="83">
        <v>8</v>
      </c>
      <c r="C190" s="84">
        <v>1615.8260430099999</v>
      </c>
      <c r="D190" s="84">
        <v>1601.71027213</v>
      </c>
      <c r="E190" s="84">
        <v>193.45548288000001</v>
      </c>
      <c r="F190" s="84">
        <v>193.45548288000001</v>
      </c>
    </row>
    <row r="191" spans="1:6" ht="12.75" customHeight="1" x14ac:dyDescent="0.2">
      <c r="A191" s="83" t="s">
        <v>155</v>
      </c>
      <c r="B191" s="83">
        <v>9</v>
      </c>
      <c r="C191" s="84">
        <v>1524.7442096499999</v>
      </c>
      <c r="D191" s="84">
        <v>1503.58688654</v>
      </c>
      <c r="E191" s="84">
        <v>181.60408423999999</v>
      </c>
      <c r="F191" s="84">
        <v>181.60408423999999</v>
      </c>
    </row>
    <row r="192" spans="1:6" ht="12.75" customHeight="1" x14ac:dyDescent="0.2">
      <c r="A192" s="83" t="s">
        <v>155</v>
      </c>
      <c r="B192" s="83">
        <v>10</v>
      </c>
      <c r="C192" s="84">
        <v>1528.34344182</v>
      </c>
      <c r="D192" s="84">
        <v>1511.77177467</v>
      </c>
      <c r="E192" s="84">
        <v>182.59265970999999</v>
      </c>
      <c r="F192" s="84">
        <v>182.59265970999999</v>
      </c>
    </row>
    <row r="193" spans="1:6" ht="12.75" customHeight="1" x14ac:dyDescent="0.2">
      <c r="A193" s="83" t="s">
        <v>155</v>
      </c>
      <c r="B193" s="83">
        <v>11</v>
      </c>
      <c r="C193" s="84">
        <v>1543.2755398899999</v>
      </c>
      <c r="D193" s="84">
        <v>1527.2313733399999</v>
      </c>
      <c r="E193" s="84">
        <v>184.45987887999999</v>
      </c>
      <c r="F193" s="84">
        <v>184.45987887999999</v>
      </c>
    </row>
    <row r="194" spans="1:6" ht="12.75" customHeight="1" x14ac:dyDescent="0.2">
      <c r="A194" s="83" t="s">
        <v>155</v>
      </c>
      <c r="B194" s="83">
        <v>12</v>
      </c>
      <c r="C194" s="84">
        <v>1550.5885946200001</v>
      </c>
      <c r="D194" s="84">
        <v>1535.64899298</v>
      </c>
      <c r="E194" s="84">
        <v>185.47656380000001</v>
      </c>
      <c r="F194" s="84">
        <v>185.47656380000001</v>
      </c>
    </row>
    <row r="195" spans="1:6" ht="12.75" customHeight="1" x14ac:dyDescent="0.2">
      <c r="A195" s="83" t="s">
        <v>155</v>
      </c>
      <c r="B195" s="83">
        <v>13</v>
      </c>
      <c r="C195" s="84">
        <v>1557.95040892</v>
      </c>
      <c r="D195" s="84">
        <v>1557.0240135900001</v>
      </c>
      <c r="E195" s="84">
        <v>188.05825100999999</v>
      </c>
      <c r="F195" s="84">
        <v>188.05825100999999</v>
      </c>
    </row>
    <row r="196" spans="1:6" ht="12.75" customHeight="1" x14ac:dyDescent="0.2">
      <c r="A196" s="83" t="s">
        <v>155</v>
      </c>
      <c r="B196" s="83">
        <v>14</v>
      </c>
      <c r="C196" s="84">
        <v>1592.65640818</v>
      </c>
      <c r="D196" s="84">
        <v>1580.8898347300001</v>
      </c>
      <c r="E196" s="84">
        <v>190.94077854</v>
      </c>
      <c r="F196" s="84">
        <v>190.94077854</v>
      </c>
    </row>
    <row r="197" spans="1:6" ht="12.75" customHeight="1" x14ac:dyDescent="0.2">
      <c r="A197" s="83" t="s">
        <v>155</v>
      </c>
      <c r="B197" s="83">
        <v>15</v>
      </c>
      <c r="C197" s="84">
        <v>1606.3735639700001</v>
      </c>
      <c r="D197" s="84">
        <v>1601.00217623</v>
      </c>
      <c r="E197" s="84">
        <v>193.36995865</v>
      </c>
      <c r="F197" s="84">
        <v>193.36995865</v>
      </c>
    </row>
    <row r="198" spans="1:6" ht="12.75" customHeight="1" x14ac:dyDescent="0.2">
      <c r="A198" s="83" t="s">
        <v>155</v>
      </c>
      <c r="B198" s="83">
        <v>16</v>
      </c>
      <c r="C198" s="84">
        <v>1615.0797969600001</v>
      </c>
      <c r="D198" s="84">
        <v>1606.5577277100001</v>
      </c>
      <c r="E198" s="84">
        <v>194.04096134</v>
      </c>
      <c r="F198" s="84">
        <v>194.04096134</v>
      </c>
    </row>
    <row r="199" spans="1:6" ht="12.75" customHeight="1" x14ac:dyDescent="0.2">
      <c r="A199" s="83" t="s">
        <v>155</v>
      </c>
      <c r="B199" s="83">
        <v>17</v>
      </c>
      <c r="C199" s="84">
        <v>1586.20656517</v>
      </c>
      <c r="D199" s="84">
        <v>1580.53632513</v>
      </c>
      <c r="E199" s="84">
        <v>190.89808145000001</v>
      </c>
      <c r="F199" s="84">
        <v>190.89808145000001</v>
      </c>
    </row>
    <row r="200" spans="1:6" ht="12.75" customHeight="1" x14ac:dyDescent="0.2">
      <c r="A200" s="83" t="s">
        <v>155</v>
      </c>
      <c r="B200" s="83">
        <v>18</v>
      </c>
      <c r="C200" s="84">
        <v>1559.70852711</v>
      </c>
      <c r="D200" s="84">
        <v>1555.3521305500001</v>
      </c>
      <c r="E200" s="84">
        <v>187.85632002</v>
      </c>
      <c r="F200" s="84">
        <v>187.85632002</v>
      </c>
    </row>
    <row r="201" spans="1:6" ht="12.75" customHeight="1" x14ac:dyDescent="0.2">
      <c r="A201" s="83" t="s">
        <v>155</v>
      </c>
      <c r="B201" s="83">
        <v>19</v>
      </c>
      <c r="C201" s="84">
        <v>1542.78612615</v>
      </c>
      <c r="D201" s="84">
        <v>1537.6261435500001</v>
      </c>
      <c r="E201" s="84">
        <v>185.71536517000001</v>
      </c>
      <c r="F201" s="84">
        <v>185.71536517000001</v>
      </c>
    </row>
    <row r="202" spans="1:6" ht="12.75" customHeight="1" x14ac:dyDescent="0.2">
      <c r="A202" s="83" t="s">
        <v>155</v>
      </c>
      <c r="B202" s="83">
        <v>20</v>
      </c>
      <c r="C202" s="84">
        <v>1464.11843712</v>
      </c>
      <c r="D202" s="84">
        <v>1456.69316286</v>
      </c>
      <c r="E202" s="84">
        <v>175.94023347000001</v>
      </c>
      <c r="F202" s="84">
        <v>175.94023347000001</v>
      </c>
    </row>
    <row r="203" spans="1:6" ht="12.75" customHeight="1" x14ac:dyDescent="0.2">
      <c r="A203" s="83" t="s">
        <v>155</v>
      </c>
      <c r="B203" s="83">
        <v>21</v>
      </c>
      <c r="C203" s="84">
        <v>1488.2624600500001</v>
      </c>
      <c r="D203" s="84">
        <v>1482.2052502199999</v>
      </c>
      <c r="E203" s="84">
        <v>179.02159798</v>
      </c>
      <c r="F203" s="84">
        <v>179.02159798</v>
      </c>
    </row>
    <row r="204" spans="1:6" ht="12.75" customHeight="1" x14ac:dyDescent="0.2">
      <c r="A204" s="83" t="s">
        <v>155</v>
      </c>
      <c r="B204" s="83">
        <v>22</v>
      </c>
      <c r="C204" s="84">
        <v>1518.80317141</v>
      </c>
      <c r="D204" s="84">
        <v>1513.36070943</v>
      </c>
      <c r="E204" s="84">
        <v>182.78457216000001</v>
      </c>
      <c r="F204" s="84">
        <v>182.78457216000001</v>
      </c>
    </row>
    <row r="205" spans="1:6" ht="12.75" customHeight="1" x14ac:dyDescent="0.2">
      <c r="A205" s="83" t="s">
        <v>155</v>
      </c>
      <c r="B205" s="83">
        <v>23</v>
      </c>
      <c r="C205" s="84">
        <v>1580.3369064200001</v>
      </c>
      <c r="D205" s="84">
        <v>1577.8738820599999</v>
      </c>
      <c r="E205" s="84">
        <v>190.57651005</v>
      </c>
      <c r="F205" s="84">
        <v>190.57651005</v>
      </c>
    </row>
    <row r="206" spans="1:6" ht="12.75" customHeight="1" x14ac:dyDescent="0.2">
      <c r="A206" s="83" t="s">
        <v>155</v>
      </c>
      <c r="B206" s="83">
        <v>24</v>
      </c>
      <c r="C206" s="84">
        <v>1627.3829817599999</v>
      </c>
      <c r="D206" s="84">
        <v>1620.2025622199999</v>
      </c>
      <c r="E206" s="84">
        <v>195.68899225999999</v>
      </c>
      <c r="F206" s="84">
        <v>195.68899225999999</v>
      </c>
    </row>
    <row r="207" spans="1:6" ht="12.75" customHeight="1" x14ac:dyDescent="0.2">
      <c r="A207" s="83" t="s">
        <v>156</v>
      </c>
      <c r="B207" s="83">
        <v>1</v>
      </c>
      <c r="C207" s="84">
        <v>1766.51029765</v>
      </c>
      <c r="D207" s="84">
        <v>1756.48605668</v>
      </c>
      <c r="E207" s="84">
        <v>212.14939067</v>
      </c>
      <c r="F207" s="84">
        <v>212.14939067</v>
      </c>
    </row>
    <row r="208" spans="1:6" ht="12.75" customHeight="1" x14ac:dyDescent="0.2">
      <c r="A208" s="83" t="s">
        <v>156</v>
      </c>
      <c r="B208" s="83">
        <v>2</v>
      </c>
      <c r="C208" s="84">
        <v>1808.9850731199999</v>
      </c>
      <c r="D208" s="84">
        <v>1797.3091651</v>
      </c>
      <c r="E208" s="84">
        <v>217.08002905999999</v>
      </c>
      <c r="F208" s="84">
        <v>217.08002905999999</v>
      </c>
    </row>
    <row r="209" spans="1:6" ht="12.75" customHeight="1" x14ac:dyDescent="0.2">
      <c r="A209" s="83" t="s">
        <v>156</v>
      </c>
      <c r="B209" s="83">
        <v>3</v>
      </c>
      <c r="C209" s="84">
        <v>1813.4780749500001</v>
      </c>
      <c r="D209" s="84">
        <v>1809.4330095800001</v>
      </c>
      <c r="E209" s="84">
        <v>218.54435393</v>
      </c>
      <c r="F209" s="84">
        <v>218.54435393</v>
      </c>
    </row>
    <row r="210" spans="1:6" ht="12.75" customHeight="1" x14ac:dyDescent="0.2">
      <c r="A210" s="83" t="s">
        <v>156</v>
      </c>
      <c r="B210" s="83">
        <v>4</v>
      </c>
      <c r="C210" s="84">
        <v>1815.44295212</v>
      </c>
      <c r="D210" s="84">
        <v>1810.18874923</v>
      </c>
      <c r="E210" s="84">
        <v>218.63563260000001</v>
      </c>
      <c r="F210" s="84">
        <v>218.63563260000001</v>
      </c>
    </row>
    <row r="211" spans="1:6" ht="12.75" customHeight="1" x14ac:dyDescent="0.2">
      <c r="A211" s="83" t="s">
        <v>156</v>
      </c>
      <c r="B211" s="83">
        <v>5</v>
      </c>
      <c r="C211" s="84">
        <v>1798.4493073799999</v>
      </c>
      <c r="D211" s="84">
        <v>1792.9291343299999</v>
      </c>
      <c r="E211" s="84">
        <v>216.55100644000001</v>
      </c>
      <c r="F211" s="84">
        <v>216.55100644000001</v>
      </c>
    </row>
    <row r="212" spans="1:6" ht="12.75" customHeight="1" x14ac:dyDescent="0.2">
      <c r="A212" s="83" t="s">
        <v>156</v>
      </c>
      <c r="B212" s="83">
        <v>6</v>
      </c>
      <c r="C212" s="84">
        <v>1771.2676711399999</v>
      </c>
      <c r="D212" s="84">
        <v>1752.81896385</v>
      </c>
      <c r="E212" s="84">
        <v>211.70647711000001</v>
      </c>
      <c r="F212" s="84">
        <v>211.70647711000001</v>
      </c>
    </row>
    <row r="213" spans="1:6" ht="12.75" customHeight="1" x14ac:dyDescent="0.2">
      <c r="A213" s="83" t="s">
        <v>156</v>
      </c>
      <c r="B213" s="83">
        <v>7</v>
      </c>
      <c r="C213" s="84">
        <v>1629.86553278</v>
      </c>
      <c r="D213" s="84">
        <v>1619.2593462899999</v>
      </c>
      <c r="E213" s="84">
        <v>195.5750701</v>
      </c>
      <c r="F213" s="84">
        <v>195.5750701</v>
      </c>
    </row>
    <row r="214" spans="1:6" ht="12.75" customHeight="1" x14ac:dyDescent="0.2">
      <c r="A214" s="83" t="s">
        <v>156</v>
      </c>
      <c r="B214" s="83">
        <v>8</v>
      </c>
      <c r="C214" s="84">
        <v>1589.37877923</v>
      </c>
      <c r="D214" s="84">
        <v>1575.4154765400001</v>
      </c>
      <c r="E214" s="84">
        <v>190.27958243</v>
      </c>
      <c r="F214" s="84">
        <v>190.27958243</v>
      </c>
    </row>
    <row r="215" spans="1:6" ht="12.75" customHeight="1" x14ac:dyDescent="0.2">
      <c r="A215" s="83" t="s">
        <v>156</v>
      </c>
      <c r="B215" s="83">
        <v>9</v>
      </c>
      <c r="C215" s="84">
        <v>1553.60222875</v>
      </c>
      <c r="D215" s="84">
        <v>1538.7988810100001</v>
      </c>
      <c r="E215" s="84">
        <v>185.85700908000001</v>
      </c>
      <c r="F215" s="84">
        <v>185.85700908000001</v>
      </c>
    </row>
    <row r="216" spans="1:6" ht="12.75" customHeight="1" x14ac:dyDescent="0.2">
      <c r="A216" s="83" t="s">
        <v>156</v>
      </c>
      <c r="B216" s="83">
        <v>10</v>
      </c>
      <c r="C216" s="84">
        <v>1526.36716269</v>
      </c>
      <c r="D216" s="84">
        <v>1511.7792586800001</v>
      </c>
      <c r="E216" s="84">
        <v>182.59356363000001</v>
      </c>
      <c r="F216" s="84">
        <v>182.59356363000001</v>
      </c>
    </row>
    <row r="217" spans="1:6" ht="12.75" customHeight="1" x14ac:dyDescent="0.2">
      <c r="A217" s="83" t="s">
        <v>156</v>
      </c>
      <c r="B217" s="83">
        <v>11</v>
      </c>
      <c r="C217" s="84">
        <v>1527.8344991399999</v>
      </c>
      <c r="D217" s="84">
        <v>1512.99542477</v>
      </c>
      <c r="E217" s="84">
        <v>182.74045287000001</v>
      </c>
      <c r="F217" s="84">
        <v>182.74045287000001</v>
      </c>
    </row>
    <row r="218" spans="1:6" ht="12.75" customHeight="1" x14ac:dyDescent="0.2">
      <c r="A218" s="83" t="s">
        <v>156</v>
      </c>
      <c r="B218" s="83">
        <v>12</v>
      </c>
      <c r="C218" s="84">
        <v>1549.1180972100001</v>
      </c>
      <c r="D218" s="84">
        <v>1534.73814657</v>
      </c>
      <c r="E218" s="84">
        <v>185.36655124999999</v>
      </c>
      <c r="F218" s="84">
        <v>185.36655124999999</v>
      </c>
    </row>
    <row r="219" spans="1:6" ht="12.75" customHeight="1" x14ac:dyDescent="0.2">
      <c r="A219" s="83" t="s">
        <v>156</v>
      </c>
      <c r="B219" s="83">
        <v>13</v>
      </c>
      <c r="C219" s="84">
        <v>1584.27418515</v>
      </c>
      <c r="D219" s="84">
        <v>1575.64505463</v>
      </c>
      <c r="E219" s="84">
        <v>190.307311</v>
      </c>
      <c r="F219" s="84">
        <v>190.307311</v>
      </c>
    </row>
    <row r="220" spans="1:6" ht="12.75" customHeight="1" x14ac:dyDescent="0.2">
      <c r="A220" s="83" t="s">
        <v>156</v>
      </c>
      <c r="B220" s="83">
        <v>14</v>
      </c>
      <c r="C220" s="84">
        <v>1584.8299864000001</v>
      </c>
      <c r="D220" s="84">
        <v>1579.1224359400001</v>
      </c>
      <c r="E220" s="84">
        <v>190.72731110999999</v>
      </c>
      <c r="F220" s="84">
        <v>190.72731110999999</v>
      </c>
    </row>
    <row r="221" spans="1:6" ht="12.75" customHeight="1" x14ac:dyDescent="0.2">
      <c r="A221" s="83" t="s">
        <v>156</v>
      </c>
      <c r="B221" s="83">
        <v>15</v>
      </c>
      <c r="C221" s="84">
        <v>1595.2634237</v>
      </c>
      <c r="D221" s="84">
        <v>1587.00709355</v>
      </c>
      <c r="E221" s="84">
        <v>191.67962456000001</v>
      </c>
      <c r="F221" s="84">
        <v>191.67962456000001</v>
      </c>
    </row>
    <row r="222" spans="1:6" ht="12.75" customHeight="1" x14ac:dyDescent="0.2">
      <c r="A222" s="83" t="s">
        <v>156</v>
      </c>
      <c r="B222" s="83">
        <v>16</v>
      </c>
      <c r="C222" s="84">
        <v>1609.9418471900001</v>
      </c>
      <c r="D222" s="84">
        <v>1601.16421562</v>
      </c>
      <c r="E222" s="84">
        <v>193.38952986000001</v>
      </c>
      <c r="F222" s="84">
        <v>193.38952986000001</v>
      </c>
    </row>
    <row r="223" spans="1:6" ht="12.75" customHeight="1" x14ac:dyDescent="0.2">
      <c r="A223" s="83" t="s">
        <v>156</v>
      </c>
      <c r="B223" s="83">
        <v>17</v>
      </c>
      <c r="C223" s="84">
        <v>1590.69502005</v>
      </c>
      <c r="D223" s="84">
        <v>1580.1226402699999</v>
      </c>
      <c r="E223" s="84">
        <v>190.84811636000001</v>
      </c>
      <c r="F223" s="84">
        <v>190.84811636000001</v>
      </c>
    </row>
    <row r="224" spans="1:6" ht="12.75" customHeight="1" x14ac:dyDescent="0.2">
      <c r="A224" s="83" t="s">
        <v>156</v>
      </c>
      <c r="B224" s="83">
        <v>18</v>
      </c>
      <c r="C224" s="84">
        <v>1571.36329097</v>
      </c>
      <c r="D224" s="84">
        <v>1555.1531077300001</v>
      </c>
      <c r="E224" s="84">
        <v>187.83228192999999</v>
      </c>
      <c r="F224" s="84">
        <v>187.83228192999999</v>
      </c>
    </row>
    <row r="225" spans="1:6" ht="12.75" customHeight="1" x14ac:dyDescent="0.2">
      <c r="A225" s="83" t="s">
        <v>156</v>
      </c>
      <c r="B225" s="83">
        <v>19</v>
      </c>
      <c r="C225" s="84">
        <v>1543.0913399399999</v>
      </c>
      <c r="D225" s="84">
        <v>1539.31632459</v>
      </c>
      <c r="E225" s="84">
        <v>185.91950621000001</v>
      </c>
      <c r="F225" s="84">
        <v>185.91950621000001</v>
      </c>
    </row>
    <row r="226" spans="1:6" ht="12.75" customHeight="1" x14ac:dyDescent="0.2">
      <c r="A226" s="83" t="s">
        <v>156</v>
      </c>
      <c r="B226" s="83">
        <v>20</v>
      </c>
      <c r="C226" s="84">
        <v>1521.2582166899999</v>
      </c>
      <c r="D226" s="84">
        <v>1508.7951455699999</v>
      </c>
      <c r="E226" s="84">
        <v>182.23314074999999</v>
      </c>
      <c r="F226" s="84">
        <v>182.23314074999999</v>
      </c>
    </row>
    <row r="227" spans="1:6" ht="12.75" customHeight="1" x14ac:dyDescent="0.2">
      <c r="A227" s="83" t="s">
        <v>156</v>
      </c>
      <c r="B227" s="83">
        <v>21</v>
      </c>
      <c r="C227" s="84">
        <v>1456.61048587</v>
      </c>
      <c r="D227" s="84">
        <v>1447.27208649</v>
      </c>
      <c r="E227" s="84">
        <v>174.80235048</v>
      </c>
      <c r="F227" s="84">
        <v>174.80235048</v>
      </c>
    </row>
    <row r="228" spans="1:6" ht="12.75" customHeight="1" x14ac:dyDescent="0.2">
      <c r="A228" s="83" t="s">
        <v>156</v>
      </c>
      <c r="B228" s="83">
        <v>22</v>
      </c>
      <c r="C228" s="84">
        <v>1503.31954649</v>
      </c>
      <c r="D228" s="84">
        <v>1493.5990850999999</v>
      </c>
      <c r="E228" s="84">
        <v>180.39775187000001</v>
      </c>
      <c r="F228" s="84">
        <v>180.39775187000001</v>
      </c>
    </row>
    <row r="229" spans="1:6" ht="12.75" customHeight="1" x14ac:dyDescent="0.2">
      <c r="A229" s="83" t="s">
        <v>156</v>
      </c>
      <c r="B229" s="83">
        <v>23</v>
      </c>
      <c r="C229" s="84">
        <v>1566.80573802</v>
      </c>
      <c r="D229" s="84">
        <v>1547.6835513000001</v>
      </c>
      <c r="E229" s="84">
        <v>186.93010464</v>
      </c>
      <c r="F229" s="84">
        <v>186.93010464</v>
      </c>
    </row>
    <row r="230" spans="1:6" ht="12.75" customHeight="1" x14ac:dyDescent="0.2">
      <c r="A230" s="83" t="s">
        <v>156</v>
      </c>
      <c r="B230" s="83">
        <v>24</v>
      </c>
      <c r="C230" s="84">
        <v>1693.57004809</v>
      </c>
      <c r="D230" s="84">
        <v>1672.7653311700001</v>
      </c>
      <c r="E230" s="84">
        <v>202.03755355999999</v>
      </c>
      <c r="F230" s="84">
        <v>202.03755355999999</v>
      </c>
    </row>
    <row r="231" spans="1:6" ht="12.75" customHeight="1" x14ac:dyDescent="0.2">
      <c r="A231" s="83" t="s">
        <v>157</v>
      </c>
      <c r="B231" s="83">
        <v>1</v>
      </c>
      <c r="C231" s="84">
        <v>1635.1754144199999</v>
      </c>
      <c r="D231" s="84">
        <v>1624.3606341300001</v>
      </c>
      <c r="E231" s="84">
        <v>196.19120656000001</v>
      </c>
      <c r="F231" s="84">
        <v>196.19120656000001</v>
      </c>
    </row>
    <row r="232" spans="1:6" ht="12.75" customHeight="1" x14ac:dyDescent="0.2">
      <c r="A232" s="83" t="s">
        <v>157</v>
      </c>
      <c r="B232" s="83">
        <v>2</v>
      </c>
      <c r="C232" s="84">
        <v>1541.7237654400001</v>
      </c>
      <c r="D232" s="84">
        <v>1523.8598305999999</v>
      </c>
      <c r="E232" s="84">
        <v>184.05266202000001</v>
      </c>
      <c r="F232" s="84">
        <v>184.05266202000001</v>
      </c>
    </row>
    <row r="233" spans="1:6" ht="12.75" customHeight="1" x14ac:dyDescent="0.2">
      <c r="A233" s="83" t="s">
        <v>157</v>
      </c>
      <c r="B233" s="83">
        <v>3</v>
      </c>
      <c r="C233" s="84">
        <v>1601.62532197</v>
      </c>
      <c r="D233" s="84">
        <v>1585.00890923</v>
      </c>
      <c r="E233" s="84">
        <v>191.43828271999999</v>
      </c>
      <c r="F233" s="84">
        <v>191.43828271999999</v>
      </c>
    </row>
    <row r="234" spans="1:6" ht="12.75" customHeight="1" x14ac:dyDescent="0.2">
      <c r="A234" s="83" t="s">
        <v>157</v>
      </c>
      <c r="B234" s="83">
        <v>4</v>
      </c>
      <c r="C234" s="84">
        <v>1754.6365595100001</v>
      </c>
      <c r="D234" s="84">
        <v>1737.0617315500001</v>
      </c>
      <c r="E234" s="84">
        <v>209.80330957000001</v>
      </c>
      <c r="F234" s="84">
        <v>209.80330957000001</v>
      </c>
    </row>
    <row r="235" spans="1:6" ht="12.75" customHeight="1" x14ac:dyDescent="0.2">
      <c r="A235" s="83" t="s">
        <v>157</v>
      </c>
      <c r="B235" s="83">
        <v>5</v>
      </c>
      <c r="C235" s="84">
        <v>1728.99105138</v>
      </c>
      <c r="D235" s="84">
        <v>1708.3166389999999</v>
      </c>
      <c r="E235" s="84">
        <v>206.33146085000001</v>
      </c>
      <c r="F235" s="84">
        <v>206.33146085000001</v>
      </c>
    </row>
    <row r="236" spans="1:6" ht="12.75" customHeight="1" x14ac:dyDescent="0.2">
      <c r="A236" s="83" t="s">
        <v>157</v>
      </c>
      <c r="B236" s="83">
        <v>6</v>
      </c>
      <c r="C236" s="84">
        <v>1661.5132933100001</v>
      </c>
      <c r="D236" s="84">
        <v>1641.79064644</v>
      </c>
      <c r="E236" s="84">
        <v>198.29641341999999</v>
      </c>
      <c r="F236" s="84">
        <v>198.29641341999999</v>
      </c>
    </row>
    <row r="237" spans="1:6" ht="12.75" customHeight="1" x14ac:dyDescent="0.2">
      <c r="A237" s="83" t="s">
        <v>157</v>
      </c>
      <c r="B237" s="83">
        <v>7</v>
      </c>
      <c r="C237" s="84">
        <v>1506.59116743</v>
      </c>
      <c r="D237" s="84">
        <v>1493.96556487</v>
      </c>
      <c r="E237" s="84">
        <v>180.44201551</v>
      </c>
      <c r="F237" s="84">
        <v>180.44201551</v>
      </c>
    </row>
    <row r="238" spans="1:6" ht="12.75" customHeight="1" x14ac:dyDescent="0.2">
      <c r="A238" s="83" t="s">
        <v>157</v>
      </c>
      <c r="B238" s="83">
        <v>8</v>
      </c>
      <c r="C238" s="84">
        <v>1437.0559284200001</v>
      </c>
      <c r="D238" s="84">
        <v>1425.80674288</v>
      </c>
      <c r="E238" s="84">
        <v>172.209754</v>
      </c>
      <c r="F238" s="84">
        <v>172.209754</v>
      </c>
    </row>
    <row r="239" spans="1:6" ht="12.75" customHeight="1" x14ac:dyDescent="0.2">
      <c r="A239" s="83" t="s">
        <v>157</v>
      </c>
      <c r="B239" s="83">
        <v>9</v>
      </c>
      <c r="C239" s="84">
        <v>1363.09249553</v>
      </c>
      <c r="D239" s="84">
        <v>1348.2111541700001</v>
      </c>
      <c r="E239" s="84">
        <v>162.83771440999999</v>
      </c>
      <c r="F239" s="84">
        <v>162.83771440999999</v>
      </c>
    </row>
    <row r="240" spans="1:6" ht="12.75" customHeight="1" x14ac:dyDescent="0.2">
      <c r="A240" s="83" t="s">
        <v>157</v>
      </c>
      <c r="B240" s="83">
        <v>10</v>
      </c>
      <c r="C240" s="84">
        <v>1321.2120290600001</v>
      </c>
      <c r="D240" s="84">
        <v>1309.2256464300001</v>
      </c>
      <c r="E240" s="84">
        <v>158.12902248</v>
      </c>
      <c r="F240" s="84">
        <v>158.12902248</v>
      </c>
    </row>
    <row r="241" spans="1:6" ht="12.75" customHeight="1" x14ac:dyDescent="0.2">
      <c r="A241" s="83" t="s">
        <v>157</v>
      </c>
      <c r="B241" s="83">
        <v>11</v>
      </c>
      <c r="C241" s="84">
        <v>1300.97266487</v>
      </c>
      <c r="D241" s="84">
        <v>1288.7769350599999</v>
      </c>
      <c r="E241" s="84">
        <v>155.65921542999999</v>
      </c>
      <c r="F241" s="84">
        <v>155.65921542999999</v>
      </c>
    </row>
    <row r="242" spans="1:6" ht="12.75" customHeight="1" x14ac:dyDescent="0.2">
      <c r="A242" s="83" t="s">
        <v>157</v>
      </c>
      <c r="B242" s="83">
        <v>12</v>
      </c>
      <c r="C242" s="84">
        <v>1345.1210961300001</v>
      </c>
      <c r="D242" s="84">
        <v>1327.1867238499999</v>
      </c>
      <c r="E242" s="84">
        <v>160.29837169000001</v>
      </c>
      <c r="F242" s="84">
        <v>160.29837169000001</v>
      </c>
    </row>
    <row r="243" spans="1:6" ht="12.75" customHeight="1" x14ac:dyDescent="0.2">
      <c r="A243" s="83" t="s">
        <v>157</v>
      </c>
      <c r="B243" s="83">
        <v>13</v>
      </c>
      <c r="C243" s="84">
        <v>1368.73272215</v>
      </c>
      <c r="D243" s="84">
        <v>1358.3421703399999</v>
      </c>
      <c r="E243" s="84">
        <v>164.06134434000001</v>
      </c>
      <c r="F243" s="84">
        <v>164.06134434000001</v>
      </c>
    </row>
    <row r="244" spans="1:6" ht="12.75" customHeight="1" x14ac:dyDescent="0.2">
      <c r="A244" s="83" t="s">
        <v>157</v>
      </c>
      <c r="B244" s="83">
        <v>14</v>
      </c>
      <c r="C244" s="84">
        <v>1367.6774190900001</v>
      </c>
      <c r="D244" s="84">
        <v>1353.5583847099999</v>
      </c>
      <c r="E244" s="84">
        <v>163.48355597</v>
      </c>
      <c r="F244" s="84">
        <v>163.48355597</v>
      </c>
    </row>
    <row r="245" spans="1:6" ht="12.75" customHeight="1" x14ac:dyDescent="0.2">
      <c r="A245" s="83" t="s">
        <v>157</v>
      </c>
      <c r="B245" s="83">
        <v>15</v>
      </c>
      <c r="C245" s="84">
        <v>1377.45991196</v>
      </c>
      <c r="D245" s="84">
        <v>1361.5521523100001</v>
      </c>
      <c r="E245" s="84">
        <v>164.44904779000001</v>
      </c>
      <c r="F245" s="84">
        <v>164.44904779000001</v>
      </c>
    </row>
    <row r="246" spans="1:6" ht="12.75" customHeight="1" x14ac:dyDescent="0.2">
      <c r="A246" s="83" t="s">
        <v>157</v>
      </c>
      <c r="B246" s="83">
        <v>16</v>
      </c>
      <c r="C246" s="84">
        <v>1381.0877253199999</v>
      </c>
      <c r="D246" s="84">
        <v>1366.2832570200001</v>
      </c>
      <c r="E246" s="84">
        <v>165.02047332999999</v>
      </c>
      <c r="F246" s="84">
        <v>165.02047332999999</v>
      </c>
    </row>
    <row r="247" spans="1:6" ht="12.75" customHeight="1" x14ac:dyDescent="0.2">
      <c r="A247" s="83" t="s">
        <v>157</v>
      </c>
      <c r="B247" s="83">
        <v>17</v>
      </c>
      <c r="C247" s="84">
        <v>1374.6341260199999</v>
      </c>
      <c r="D247" s="84">
        <v>1362.40926904</v>
      </c>
      <c r="E247" s="84">
        <v>164.55257083999999</v>
      </c>
      <c r="F247" s="84">
        <v>164.55257083999999</v>
      </c>
    </row>
    <row r="248" spans="1:6" ht="12.75" customHeight="1" x14ac:dyDescent="0.2">
      <c r="A248" s="83" t="s">
        <v>157</v>
      </c>
      <c r="B248" s="83">
        <v>18</v>
      </c>
      <c r="C248" s="84">
        <v>1384.56844867</v>
      </c>
      <c r="D248" s="84">
        <v>1362.3002552800001</v>
      </c>
      <c r="E248" s="84">
        <v>164.53940410000001</v>
      </c>
      <c r="F248" s="84">
        <v>164.53940410000001</v>
      </c>
    </row>
    <row r="249" spans="1:6" ht="12.75" customHeight="1" x14ac:dyDescent="0.2">
      <c r="A249" s="83" t="s">
        <v>157</v>
      </c>
      <c r="B249" s="83">
        <v>19</v>
      </c>
      <c r="C249" s="84">
        <v>1375.95952491</v>
      </c>
      <c r="D249" s="84">
        <v>1349.2304996299999</v>
      </c>
      <c r="E249" s="84">
        <v>162.96083153999999</v>
      </c>
      <c r="F249" s="84">
        <v>162.96083153999999</v>
      </c>
    </row>
    <row r="250" spans="1:6" ht="12.75" customHeight="1" x14ac:dyDescent="0.2">
      <c r="A250" s="83" t="s">
        <v>157</v>
      </c>
      <c r="B250" s="83">
        <v>20</v>
      </c>
      <c r="C250" s="84">
        <v>1348.92771255</v>
      </c>
      <c r="D250" s="84">
        <v>1334.43831273</v>
      </c>
      <c r="E250" s="84">
        <v>161.17422274</v>
      </c>
      <c r="F250" s="84">
        <v>161.17422274</v>
      </c>
    </row>
    <row r="251" spans="1:6" ht="12.75" customHeight="1" x14ac:dyDescent="0.2">
      <c r="A251" s="83" t="s">
        <v>157</v>
      </c>
      <c r="B251" s="83">
        <v>21</v>
      </c>
      <c r="C251" s="84">
        <v>1325.4524704800001</v>
      </c>
      <c r="D251" s="84">
        <v>1306.5622329800001</v>
      </c>
      <c r="E251" s="84">
        <v>157.80733387999999</v>
      </c>
      <c r="F251" s="84">
        <v>157.80733387999999</v>
      </c>
    </row>
    <row r="252" spans="1:6" ht="12.75" customHeight="1" x14ac:dyDescent="0.2">
      <c r="A252" s="83" t="s">
        <v>157</v>
      </c>
      <c r="B252" s="83">
        <v>22</v>
      </c>
      <c r="C252" s="84">
        <v>1357.8768770900001</v>
      </c>
      <c r="D252" s="84">
        <v>1344.79125426</v>
      </c>
      <c r="E252" s="84">
        <v>162.42465694000001</v>
      </c>
      <c r="F252" s="84">
        <v>162.42465694000001</v>
      </c>
    </row>
    <row r="253" spans="1:6" ht="12.75" customHeight="1" x14ac:dyDescent="0.2">
      <c r="A253" s="83" t="s">
        <v>157</v>
      </c>
      <c r="B253" s="83">
        <v>23</v>
      </c>
      <c r="C253" s="84">
        <v>1361.01478118</v>
      </c>
      <c r="D253" s="84">
        <v>1354.7458342899999</v>
      </c>
      <c r="E253" s="84">
        <v>163.62697681</v>
      </c>
      <c r="F253" s="84">
        <v>163.62697681</v>
      </c>
    </row>
    <row r="254" spans="1:6" ht="12.75" customHeight="1" x14ac:dyDescent="0.2">
      <c r="A254" s="83" t="s">
        <v>157</v>
      </c>
      <c r="B254" s="83">
        <v>24</v>
      </c>
      <c r="C254" s="84">
        <v>1529.09992812</v>
      </c>
      <c r="D254" s="84">
        <v>1522.67149335</v>
      </c>
      <c r="E254" s="84">
        <v>183.90913397</v>
      </c>
      <c r="F254" s="84">
        <v>183.90913397</v>
      </c>
    </row>
    <row r="255" spans="1:6" ht="12.75" customHeight="1" x14ac:dyDescent="0.2">
      <c r="A255" s="83" t="s">
        <v>158</v>
      </c>
      <c r="B255" s="83">
        <v>1</v>
      </c>
      <c r="C255" s="84">
        <v>1546.77317008</v>
      </c>
      <c r="D255" s="84">
        <v>1534.3254816799999</v>
      </c>
      <c r="E255" s="84">
        <v>185.31670935</v>
      </c>
      <c r="F255" s="84">
        <v>185.31670935</v>
      </c>
    </row>
    <row r="256" spans="1:6" ht="12.75" customHeight="1" x14ac:dyDescent="0.2">
      <c r="A256" s="83" t="s">
        <v>158</v>
      </c>
      <c r="B256" s="83">
        <v>2</v>
      </c>
      <c r="C256" s="84">
        <v>1575.09051886</v>
      </c>
      <c r="D256" s="84">
        <v>1568.932409</v>
      </c>
      <c r="E256" s="84">
        <v>189.49655382</v>
      </c>
      <c r="F256" s="84">
        <v>189.49655382</v>
      </c>
    </row>
    <row r="257" spans="1:6" ht="12.75" customHeight="1" x14ac:dyDescent="0.2">
      <c r="A257" s="83" t="s">
        <v>158</v>
      </c>
      <c r="B257" s="83">
        <v>3</v>
      </c>
      <c r="C257" s="84">
        <v>1638.1609699400001</v>
      </c>
      <c r="D257" s="84">
        <v>1625.2936999900001</v>
      </c>
      <c r="E257" s="84">
        <v>196.30390279</v>
      </c>
      <c r="F257" s="84">
        <v>196.30390279</v>
      </c>
    </row>
    <row r="258" spans="1:6" ht="12.75" customHeight="1" x14ac:dyDescent="0.2">
      <c r="A258" s="83" t="s">
        <v>158</v>
      </c>
      <c r="B258" s="83">
        <v>4</v>
      </c>
      <c r="C258" s="84">
        <v>1661.0945823</v>
      </c>
      <c r="D258" s="84">
        <v>1654.18735694</v>
      </c>
      <c r="E258" s="84">
        <v>199.7936952</v>
      </c>
      <c r="F258" s="84">
        <v>199.7936952</v>
      </c>
    </row>
    <row r="259" spans="1:6" ht="12.75" customHeight="1" x14ac:dyDescent="0.2">
      <c r="A259" s="83" t="s">
        <v>158</v>
      </c>
      <c r="B259" s="83">
        <v>5</v>
      </c>
      <c r="C259" s="84">
        <v>1686.4888050899999</v>
      </c>
      <c r="D259" s="84">
        <v>1679.4830554600001</v>
      </c>
      <c r="E259" s="84">
        <v>202.84892414000001</v>
      </c>
      <c r="F259" s="84">
        <v>202.84892414000001</v>
      </c>
    </row>
    <row r="260" spans="1:6" ht="12.75" customHeight="1" x14ac:dyDescent="0.2">
      <c r="A260" s="83" t="s">
        <v>158</v>
      </c>
      <c r="B260" s="83">
        <v>6</v>
      </c>
      <c r="C260" s="84">
        <v>1685.93598066</v>
      </c>
      <c r="D260" s="84">
        <v>1679.6136391800001</v>
      </c>
      <c r="E260" s="84">
        <v>202.86469611999999</v>
      </c>
      <c r="F260" s="84">
        <v>202.86469611999999</v>
      </c>
    </row>
    <row r="261" spans="1:6" ht="12.75" customHeight="1" x14ac:dyDescent="0.2">
      <c r="A261" s="83" t="s">
        <v>158</v>
      </c>
      <c r="B261" s="83">
        <v>7</v>
      </c>
      <c r="C261" s="84">
        <v>1583.02782751</v>
      </c>
      <c r="D261" s="84">
        <v>1578.6533056400001</v>
      </c>
      <c r="E261" s="84">
        <v>190.67064927999999</v>
      </c>
      <c r="F261" s="84">
        <v>190.67064927999999</v>
      </c>
    </row>
    <row r="262" spans="1:6" ht="12.75" customHeight="1" x14ac:dyDescent="0.2">
      <c r="A262" s="83" t="s">
        <v>158</v>
      </c>
      <c r="B262" s="83">
        <v>8</v>
      </c>
      <c r="C262" s="84">
        <v>1577.92858733</v>
      </c>
      <c r="D262" s="84">
        <v>1571.2096469000001</v>
      </c>
      <c r="E262" s="84">
        <v>189.77159992</v>
      </c>
      <c r="F262" s="84">
        <v>189.77159992</v>
      </c>
    </row>
    <row r="263" spans="1:6" ht="12.75" customHeight="1" x14ac:dyDescent="0.2">
      <c r="A263" s="83" t="s">
        <v>158</v>
      </c>
      <c r="B263" s="83">
        <v>9</v>
      </c>
      <c r="C263" s="84">
        <v>1488.96894223</v>
      </c>
      <c r="D263" s="84">
        <v>1481.35135309</v>
      </c>
      <c r="E263" s="84">
        <v>178.91846379</v>
      </c>
      <c r="F263" s="84">
        <v>178.91846379</v>
      </c>
    </row>
    <row r="264" spans="1:6" ht="12.75" customHeight="1" x14ac:dyDescent="0.2">
      <c r="A264" s="83" t="s">
        <v>158</v>
      </c>
      <c r="B264" s="83">
        <v>10</v>
      </c>
      <c r="C264" s="84">
        <v>1407.9584973399999</v>
      </c>
      <c r="D264" s="84">
        <v>1399.0333529300001</v>
      </c>
      <c r="E264" s="84">
        <v>168.97604863999999</v>
      </c>
      <c r="F264" s="84">
        <v>168.97604863999999</v>
      </c>
    </row>
    <row r="265" spans="1:6" ht="12.75" customHeight="1" x14ac:dyDescent="0.2">
      <c r="A265" s="83" t="s">
        <v>158</v>
      </c>
      <c r="B265" s="83">
        <v>11</v>
      </c>
      <c r="C265" s="84">
        <v>1379.5977721700001</v>
      </c>
      <c r="D265" s="84">
        <v>1364.97937895</v>
      </c>
      <c r="E265" s="84">
        <v>164.86299019</v>
      </c>
      <c r="F265" s="84">
        <v>164.86299019</v>
      </c>
    </row>
    <row r="266" spans="1:6" ht="12.75" customHeight="1" x14ac:dyDescent="0.2">
      <c r="A266" s="83" t="s">
        <v>158</v>
      </c>
      <c r="B266" s="83">
        <v>12</v>
      </c>
      <c r="C266" s="84">
        <v>1365.3132991299999</v>
      </c>
      <c r="D266" s="84">
        <v>1351.8182542899999</v>
      </c>
      <c r="E266" s="84">
        <v>163.27338202000001</v>
      </c>
      <c r="F266" s="84">
        <v>163.27338202000001</v>
      </c>
    </row>
    <row r="267" spans="1:6" ht="12.75" customHeight="1" x14ac:dyDescent="0.2">
      <c r="A267" s="83" t="s">
        <v>158</v>
      </c>
      <c r="B267" s="83">
        <v>13</v>
      </c>
      <c r="C267" s="84">
        <v>1373.85837107</v>
      </c>
      <c r="D267" s="84">
        <v>1363.73794245</v>
      </c>
      <c r="E267" s="84">
        <v>164.71304878000001</v>
      </c>
      <c r="F267" s="84">
        <v>164.71304878000001</v>
      </c>
    </row>
    <row r="268" spans="1:6" ht="12.75" customHeight="1" x14ac:dyDescent="0.2">
      <c r="A268" s="83" t="s">
        <v>158</v>
      </c>
      <c r="B268" s="83">
        <v>14</v>
      </c>
      <c r="C268" s="84">
        <v>1391.3294736099999</v>
      </c>
      <c r="D268" s="84">
        <v>1375.6375023000001</v>
      </c>
      <c r="E268" s="84">
        <v>166.15028441999999</v>
      </c>
      <c r="F268" s="84">
        <v>166.15028441999999</v>
      </c>
    </row>
    <row r="269" spans="1:6" ht="12.75" customHeight="1" x14ac:dyDescent="0.2">
      <c r="A269" s="83" t="s">
        <v>158</v>
      </c>
      <c r="B269" s="83">
        <v>15</v>
      </c>
      <c r="C269" s="84">
        <v>1398.9105494800001</v>
      </c>
      <c r="D269" s="84">
        <v>1381.62065942</v>
      </c>
      <c r="E269" s="84">
        <v>166.87293356000001</v>
      </c>
      <c r="F269" s="84">
        <v>166.87293356000001</v>
      </c>
    </row>
    <row r="270" spans="1:6" ht="12.75" customHeight="1" x14ac:dyDescent="0.2">
      <c r="A270" s="83" t="s">
        <v>158</v>
      </c>
      <c r="B270" s="83">
        <v>16</v>
      </c>
      <c r="C270" s="84">
        <v>1420.3787693700001</v>
      </c>
      <c r="D270" s="84">
        <v>1403.7303115499999</v>
      </c>
      <c r="E270" s="84">
        <v>169.54334999</v>
      </c>
      <c r="F270" s="84">
        <v>169.54334999</v>
      </c>
    </row>
    <row r="271" spans="1:6" ht="12.75" customHeight="1" x14ac:dyDescent="0.2">
      <c r="A271" s="83" t="s">
        <v>158</v>
      </c>
      <c r="B271" s="83">
        <v>17</v>
      </c>
      <c r="C271" s="84">
        <v>1401.861529</v>
      </c>
      <c r="D271" s="84">
        <v>1397.0645414799999</v>
      </c>
      <c r="E271" s="84">
        <v>168.73825446999999</v>
      </c>
      <c r="F271" s="84">
        <v>168.73825446999999</v>
      </c>
    </row>
    <row r="272" spans="1:6" ht="12.75" customHeight="1" x14ac:dyDescent="0.2">
      <c r="A272" s="83" t="s">
        <v>158</v>
      </c>
      <c r="B272" s="83">
        <v>18</v>
      </c>
      <c r="C272" s="84">
        <v>1384.4938899199999</v>
      </c>
      <c r="D272" s="84">
        <v>1375.67886757</v>
      </c>
      <c r="E272" s="84">
        <v>166.15528054000001</v>
      </c>
      <c r="F272" s="84">
        <v>166.15528054000001</v>
      </c>
    </row>
    <row r="273" spans="1:6" ht="12.75" customHeight="1" x14ac:dyDescent="0.2">
      <c r="A273" s="83" t="s">
        <v>158</v>
      </c>
      <c r="B273" s="83">
        <v>19</v>
      </c>
      <c r="C273" s="84">
        <v>1371.4402842899999</v>
      </c>
      <c r="D273" s="84">
        <v>1365.19448992</v>
      </c>
      <c r="E273" s="84">
        <v>164.88897141000001</v>
      </c>
      <c r="F273" s="84">
        <v>164.88897141000001</v>
      </c>
    </row>
    <row r="274" spans="1:6" ht="12.75" customHeight="1" x14ac:dyDescent="0.2">
      <c r="A274" s="83" t="s">
        <v>158</v>
      </c>
      <c r="B274" s="83">
        <v>20</v>
      </c>
      <c r="C274" s="84">
        <v>1376.60305728</v>
      </c>
      <c r="D274" s="84">
        <v>1364.17165338</v>
      </c>
      <c r="E274" s="84">
        <v>164.76543262999999</v>
      </c>
      <c r="F274" s="84">
        <v>164.76543262999999</v>
      </c>
    </row>
    <row r="275" spans="1:6" ht="12.75" customHeight="1" x14ac:dyDescent="0.2">
      <c r="A275" s="83" t="s">
        <v>158</v>
      </c>
      <c r="B275" s="83">
        <v>21</v>
      </c>
      <c r="C275" s="84">
        <v>1375.3895343199999</v>
      </c>
      <c r="D275" s="84">
        <v>1349.7121279999999</v>
      </c>
      <c r="E275" s="84">
        <v>163.01900289</v>
      </c>
      <c r="F275" s="84">
        <v>163.01900289</v>
      </c>
    </row>
    <row r="276" spans="1:6" ht="12.75" customHeight="1" x14ac:dyDescent="0.2">
      <c r="A276" s="83" t="s">
        <v>158</v>
      </c>
      <c r="B276" s="83">
        <v>22</v>
      </c>
      <c r="C276" s="84">
        <v>1347.28328388</v>
      </c>
      <c r="D276" s="84">
        <v>1319.85816522</v>
      </c>
      <c r="E276" s="84">
        <v>159.41322417999999</v>
      </c>
      <c r="F276" s="84">
        <v>159.41322417999999</v>
      </c>
    </row>
    <row r="277" spans="1:6" ht="12.75" customHeight="1" x14ac:dyDescent="0.2">
      <c r="A277" s="83" t="s">
        <v>158</v>
      </c>
      <c r="B277" s="83">
        <v>23</v>
      </c>
      <c r="C277" s="84">
        <v>1359.4622134599999</v>
      </c>
      <c r="D277" s="84">
        <v>1346.497024</v>
      </c>
      <c r="E277" s="84">
        <v>162.63068078000001</v>
      </c>
      <c r="F277" s="84">
        <v>162.63068078000001</v>
      </c>
    </row>
    <row r="278" spans="1:6" ht="12.75" customHeight="1" x14ac:dyDescent="0.2">
      <c r="A278" s="83" t="s">
        <v>158</v>
      </c>
      <c r="B278" s="83">
        <v>24</v>
      </c>
      <c r="C278" s="84">
        <v>1436.68722751</v>
      </c>
      <c r="D278" s="84">
        <v>1428.48222827</v>
      </c>
      <c r="E278" s="84">
        <v>172.53290064999999</v>
      </c>
      <c r="F278" s="84">
        <v>172.53290064999999</v>
      </c>
    </row>
    <row r="279" spans="1:6" ht="12.75" customHeight="1" x14ac:dyDescent="0.2">
      <c r="A279" s="83" t="s">
        <v>159</v>
      </c>
      <c r="B279" s="83">
        <v>1</v>
      </c>
      <c r="C279" s="84">
        <v>1512.8392910699999</v>
      </c>
      <c r="D279" s="84">
        <v>1500.58796278</v>
      </c>
      <c r="E279" s="84">
        <v>181.24187251000001</v>
      </c>
      <c r="F279" s="84">
        <v>181.24187251000001</v>
      </c>
    </row>
    <row r="280" spans="1:6" ht="12.75" customHeight="1" x14ac:dyDescent="0.2">
      <c r="A280" s="83" t="s">
        <v>159</v>
      </c>
      <c r="B280" s="83">
        <v>2</v>
      </c>
      <c r="C280" s="84">
        <v>1552.7654696300001</v>
      </c>
      <c r="D280" s="84">
        <v>1545.65882747</v>
      </c>
      <c r="E280" s="84">
        <v>186.68555732999999</v>
      </c>
      <c r="F280" s="84">
        <v>186.68555732999999</v>
      </c>
    </row>
    <row r="281" spans="1:6" ht="12.75" customHeight="1" x14ac:dyDescent="0.2">
      <c r="A281" s="83" t="s">
        <v>159</v>
      </c>
      <c r="B281" s="83">
        <v>3</v>
      </c>
      <c r="C281" s="84">
        <v>1627.1225348800001</v>
      </c>
      <c r="D281" s="84">
        <v>1616.6165528399999</v>
      </c>
      <c r="E281" s="84">
        <v>195.25587199</v>
      </c>
      <c r="F281" s="84">
        <v>195.25587199</v>
      </c>
    </row>
    <row r="282" spans="1:6" ht="12.75" customHeight="1" x14ac:dyDescent="0.2">
      <c r="A282" s="83" t="s">
        <v>159</v>
      </c>
      <c r="B282" s="83">
        <v>4</v>
      </c>
      <c r="C282" s="84">
        <v>1633.97048255</v>
      </c>
      <c r="D282" s="84">
        <v>1623.3201802000001</v>
      </c>
      <c r="E282" s="84">
        <v>196.06553994000001</v>
      </c>
      <c r="F282" s="84">
        <v>196.06553994000001</v>
      </c>
    </row>
    <row r="283" spans="1:6" ht="12.75" customHeight="1" x14ac:dyDescent="0.2">
      <c r="A283" s="83" t="s">
        <v>159</v>
      </c>
      <c r="B283" s="83">
        <v>5</v>
      </c>
      <c r="C283" s="84">
        <v>1631.5876150900001</v>
      </c>
      <c r="D283" s="84">
        <v>1624.76536248</v>
      </c>
      <c r="E283" s="84">
        <v>196.24008988</v>
      </c>
      <c r="F283" s="84">
        <v>196.24008988</v>
      </c>
    </row>
    <row r="284" spans="1:6" ht="12.75" customHeight="1" x14ac:dyDescent="0.2">
      <c r="A284" s="83" t="s">
        <v>159</v>
      </c>
      <c r="B284" s="83">
        <v>6</v>
      </c>
      <c r="C284" s="84">
        <v>1624.2079203799999</v>
      </c>
      <c r="D284" s="84">
        <v>1619.7825084999999</v>
      </c>
      <c r="E284" s="84">
        <v>195.63825793000001</v>
      </c>
      <c r="F284" s="84">
        <v>195.63825793000001</v>
      </c>
    </row>
    <row r="285" spans="1:6" ht="12.75" customHeight="1" x14ac:dyDescent="0.2">
      <c r="A285" s="83" t="s">
        <v>159</v>
      </c>
      <c r="B285" s="83">
        <v>7</v>
      </c>
      <c r="C285" s="84">
        <v>1536.66490075</v>
      </c>
      <c r="D285" s="84">
        <v>1532.35702844</v>
      </c>
      <c r="E285" s="84">
        <v>185.07895844000001</v>
      </c>
      <c r="F285" s="84">
        <v>185.07895844000001</v>
      </c>
    </row>
    <row r="286" spans="1:6" ht="12.75" customHeight="1" x14ac:dyDescent="0.2">
      <c r="A286" s="83" t="s">
        <v>159</v>
      </c>
      <c r="B286" s="83">
        <v>8</v>
      </c>
      <c r="C286" s="84">
        <v>1478.20196923</v>
      </c>
      <c r="D286" s="84">
        <v>1474.7742996699999</v>
      </c>
      <c r="E286" s="84">
        <v>178.12408352</v>
      </c>
      <c r="F286" s="84">
        <v>178.12408352</v>
      </c>
    </row>
    <row r="287" spans="1:6" ht="12.75" customHeight="1" x14ac:dyDescent="0.2">
      <c r="A287" s="83" t="s">
        <v>159</v>
      </c>
      <c r="B287" s="83">
        <v>9</v>
      </c>
      <c r="C287" s="84">
        <v>1420.7481302199999</v>
      </c>
      <c r="D287" s="84">
        <v>1415.7743021700001</v>
      </c>
      <c r="E287" s="84">
        <v>170.99803007</v>
      </c>
      <c r="F287" s="84">
        <v>170.99803007</v>
      </c>
    </row>
    <row r="288" spans="1:6" ht="12.75" customHeight="1" x14ac:dyDescent="0.2">
      <c r="A288" s="83" t="s">
        <v>159</v>
      </c>
      <c r="B288" s="83">
        <v>10</v>
      </c>
      <c r="C288" s="84">
        <v>1330.6163873400001</v>
      </c>
      <c r="D288" s="84">
        <v>1327.0935934199999</v>
      </c>
      <c r="E288" s="84">
        <v>160.28712333999999</v>
      </c>
      <c r="F288" s="84">
        <v>160.28712333999999</v>
      </c>
    </row>
    <row r="289" spans="1:6" ht="12.75" customHeight="1" x14ac:dyDescent="0.2">
      <c r="A289" s="83" t="s">
        <v>159</v>
      </c>
      <c r="B289" s="83">
        <v>11</v>
      </c>
      <c r="C289" s="84">
        <v>1338.6405565299999</v>
      </c>
      <c r="D289" s="84">
        <v>1334.13014856</v>
      </c>
      <c r="E289" s="84">
        <v>161.13700249999999</v>
      </c>
      <c r="F289" s="84">
        <v>161.13700249999999</v>
      </c>
    </row>
    <row r="290" spans="1:6" ht="12.75" customHeight="1" x14ac:dyDescent="0.2">
      <c r="A290" s="83" t="s">
        <v>159</v>
      </c>
      <c r="B290" s="83">
        <v>12</v>
      </c>
      <c r="C290" s="84">
        <v>1340.9324617899999</v>
      </c>
      <c r="D290" s="84">
        <v>1337.4842794900001</v>
      </c>
      <c r="E290" s="84">
        <v>161.54211634999999</v>
      </c>
      <c r="F290" s="84">
        <v>161.54211634999999</v>
      </c>
    </row>
    <row r="291" spans="1:6" ht="12.75" customHeight="1" x14ac:dyDescent="0.2">
      <c r="A291" s="83" t="s">
        <v>159</v>
      </c>
      <c r="B291" s="83">
        <v>13</v>
      </c>
      <c r="C291" s="84">
        <v>1348.9568787799999</v>
      </c>
      <c r="D291" s="84">
        <v>1346.8155481199999</v>
      </c>
      <c r="E291" s="84">
        <v>162.66915230999999</v>
      </c>
      <c r="F291" s="84">
        <v>162.66915230999999</v>
      </c>
    </row>
    <row r="292" spans="1:6" ht="12.75" customHeight="1" x14ac:dyDescent="0.2">
      <c r="A292" s="83" t="s">
        <v>159</v>
      </c>
      <c r="B292" s="83">
        <v>14</v>
      </c>
      <c r="C292" s="84">
        <v>1360.14252414</v>
      </c>
      <c r="D292" s="84">
        <v>1352.5088213199999</v>
      </c>
      <c r="E292" s="84">
        <v>163.35678909999999</v>
      </c>
      <c r="F292" s="84">
        <v>163.35678909999999</v>
      </c>
    </row>
    <row r="293" spans="1:6" ht="12.75" customHeight="1" x14ac:dyDescent="0.2">
      <c r="A293" s="83" t="s">
        <v>159</v>
      </c>
      <c r="B293" s="83">
        <v>15</v>
      </c>
      <c r="C293" s="84">
        <v>1361.0894124399999</v>
      </c>
      <c r="D293" s="84">
        <v>1360.2270030100001</v>
      </c>
      <c r="E293" s="84">
        <v>164.2889955</v>
      </c>
      <c r="F293" s="84">
        <v>164.2889955</v>
      </c>
    </row>
    <row r="294" spans="1:6" ht="12.75" customHeight="1" x14ac:dyDescent="0.2">
      <c r="A294" s="83" t="s">
        <v>159</v>
      </c>
      <c r="B294" s="83">
        <v>16</v>
      </c>
      <c r="C294" s="84">
        <v>1367.07791127</v>
      </c>
      <c r="D294" s="84">
        <v>1363.546055</v>
      </c>
      <c r="E294" s="84">
        <v>164.68987250000001</v>
      </c>
      <c r="F294" s="84">
        <v>164.68987250000001</v>
      </c>
    </row>
    <row r="295" spans="1:6" ht="12.75" customHeight="1" x14ac:dyDescent="0.2">
      <c r="A295" s="83" t="s">
        <v>159</v>
      </c>
      <c r="B295" s="83">
        <v>17</v>
      </c>
      <c r="C295" s="84">
        <v>1424.61846335</v>
      </c>
      <c r="D295" s="84">
        <v>1356.15942023</v>
      </c>
      <c r="E295" s="84">
        <v>163.79771052999999</v>
      </c>
      <c r="F295" s="84">
        <v>163.79771052999999</v>
      </c>
    </row>
    <row r="296" spans="1:6" ht="12.75" customHeight="1" x14ac:dyDescent="0.2">
      <c r="A296" s="83" t="s">
        <v>159</v>
      </c>
      <c r="B296" s="83">
        <v>18</v>
      </c>
      <c r="C296" s="84">
        <v>1344.55936228</v>
      </c>
      <c r="D296" s="84">
        <v>1344.55936228</v>
      </c>
      <c r="E296" s="84">
        <v>162.39664888999999</v>
      </c>
      <c r="F296" s="84">
        <v>162.39664888999999</v>
      </c>
    </row>
    <row r="297" spans="1:6" ht="12.75" customHeight="1" x14ac:dyDescent="0.2">
      <c r="A297" s="83" t="s">
        <v>159</v>
      </c>
      <c r="B297" s="83">
        <v>19</v>
      </c>
      <c r="C297" s="84">
        <v>1345.50247805</v>
      </c>
      <c r="D297" s="84">
        <v>1345.50247805</v>
      </c>
      <c r="E297" s="84">
        <v>162.51055896</v>
      </c>
      <c r="F297" s="84">
        <v>162.51055896</v>
      </c>
    </row>
    <row r="298" spans="1:6" ht="12.75" customHeight="1" x14ac:dyDescent="0.2">
      <c r="A298" s="83" t="s">
        <v>159</v>
      </c>
      <c r="B298" s="83">
        <v>20</v>
      </c>
      <c r="C298" s="84">
        <v>1339.4422136799999</v>
      </c>
      <c r="D298" s="84">
        <v>1339.4422136799999</v>
      </c>
      <c r="E298" s="84">
        <v>161.77859676</v>
      </c>
      <c r="F298" s="84">
        <v>161.77859676</v>
      </c>
    </row>
    <row r="299" spans="1:6" ht="12.75" customHeight="1" x14ac:dyDescent="0.2">
      <c r="A299" s="83" t="s">
        <v>159</v>
      </c>
      <c r="B299" s="83">
        <v>21</v>
      </c>
      <c r="C299" s="84">
        <v>1358.16053364</v>
      </c>
      <c r="D299" s="84">
        <v>1333.9924774599999</v>
      </c>
      <c r="E299" s="84">
        <v>161.1203745</v>
      </c>
      <c r="F299" s="84">
        <v>161.1203745</v>
      </c>
    </row>
    <row r="300" spans="1:6" ht="12.75" customHeight="1" x14ac:dyDescent="0.2">
      <c r="A300" s="83" t="s">
        <v>159</v>
      </c>
      <c r="B300" s="83">
        <v>22</v>
      </c>
      <c r="C300" s="84">
        <v>1337.2095580299999</v>
      </c>
      <c r="D300" s="84">
        <v>1319.9574718900001</v>
      </c>
      <c r="E300" s="84">
        <v>159.4252185</v>
      </c>
      <c r="F300" s="84">
        <v>159.4252185</v>
      </c>
    </row>
    <row r="301" spans="1:6" ht="12.75" customHeight="1" x14ac:dyDescent="0.2">
      <c r="A301" s="83" t="s">
        <v>159</v>
      </c>
      <c r="B301" s="83">
        <v>23</v>
      </c>
      <c r="C301" s="84">
        <v>1342.83680953</v>
      </c>
      <c r="D301" s="84">
        <v>1337.7757301199999</v>
      </c>
      <c r="E301" s="84">
        <v>161.57731792000001</v>
      </c>
      <c r="F301" s="84">
        <v>161.57731792000001</v>
      </c>
    </row>
    <row r="302" spans="1:6" ht="12.75" customHeight="1" x14ac:dyDescent="0.2">
      <c r="A302" s="83" t="s">
        <v>159</v>
      </c>
      <c r="B302" s="83">
        <v>24</v>
      </c>
      <c r="C302" s="84">
        <v>1421.0518859900001</v>
      </c>
      <c r="D302" s="84">
        <v>1415.89000291</v>
      </c>
      <c r="E302" s="84">
        <v>171.01200446999999</v>
      </c>
      <c r="F302" s="84">
        <v>171.01200446999999</v>
      </c>
    </row>
    <row r="303" spans="1:6" ht="12.75" customHeight="1" x14ac:dyDescent="0.2">
      <c r="A303" s="83" t="s">
        <v>160</v>
      </c>
      <c r="B303" s="83">
        <v>1</v>
      </c>
      <c r="C303" s="84">
        <v>1668.73338939</v>
      </c>
      <c r="D303" s="84">
        <v>1655.0447730599999</v>
      </c>
      <c r="E303" s="84">
        <v>199.89725440999999</v>
      </c>
      <c r="F303" s="84">
        <v>199.89725440999999</v>
      </c>
    </row>
    <row r="304" spans="1:6" ht="12.75" customHeight="1" x14ac:dyDescent="0.2">
      <c r="A304" s="83" t="s">
        <v>160</v>
      </c>
      <c r="B304" s="83">
        <v>2</v>
      </c>
      <c r="C304" s="84">
        <v>1697.5738664600001</v>
      </c>
      <c r="D304" s="84">
        <v>1690.50911047</v>
      </c>
      <c r="E304" s="84">
        <v>204.18065737000001</v>
      </c>
      <c r="F304" s="84">
        <v>204.18065737000001</v>
      </c>
    </row>
    <row r="305" spans="1:6" ht="12.75" customHeight="1" x14ac:dyDescent="0.2">
      <c r="A305" s="83" t="s">
        <v>160</v>
      </c>
      <c r="B305" s="83">
        <v>3</v>
      </c>
      <c r="C305" s="84">
        <v>1768.6624558599999</v>
      </c>
      <c r="D305" s="84">
        <v>1759.00919991</v>
      </c>
      <c r="E305" s="84">
        <v>212.45413736</v>
      </c>
      <c r="F305" s="84">
        <v>212.45413736</v>
      </c>
    </row>
    <row r="306" spans="1:6" ht="12.75" customHeight="1" x14ac:dyDescent="0.2">
      <c r="A306" s="83" t="s">
        <v>160</v>
      </c>
      <c r="B306" s="83">
        <v>4</v>
      </c>
      <c r="C306" s="84">
        <v>1756.91197526</v>
      </c>
      <c r="D306" s="84">
        <v>1744.89871515</v>
      </c>
      <c r="E306" s="84">
        <v>210.74986494000001</v>
      </c>
      <c r="F306" s="84">
        <v>210.74986494000001</v>
      </c>
    </row>
    <row r="307" spans="1:6" ht="12.75" customHeight="1" x14ac:dyDescent="0.2">
      <c r="A307" s="83" t="s">
        <v>160</v>
      </c>
      <c r="B307" s="83">
        <v>5</v>
      </c>
      <c r="C307" s="84">
        <v>1748.6179741000001</v>
      </c>
      <c r="D307" s="84">
        <v>1740.9455490400001</v>
      </c>
      <c r="E307" s="84">
        <v>210.27239926999999</v>
      </c>
      <c r="F307" s="84">
        <v>210.27239926999999</v>
      </c>
    </row>
    <row r="308" spans="1:6" ht="12.75" customHeight="1" x14ac:dyDescent="0.2">
      <c r="A308" s="83" t="s">
        <v>160</v>
      </c>
      <c r="B308" s="83">
        <v>6</v>
      </c>
      <c r="C308" s="84">
        <v>1737.8593341599999</v>
      </c>
      <c r="D308" s="84">
        <v>1732.6090342</v>
      </c>
      <c r="E308" s="84">
        <v>209.26551024</v>
      </c>
      <c r="F308" s="84">
        <v>209.26551024</v>
      </c>
    </row>
    <row r="309" spans="1:6" ht="12.75" customHeight="1" x14ac:dyDescent="0.2">
      <c r="A309" s="83" t="s">
        <v>160</v>
      </c>
      <c r="B309" s="83">
        <v>7</v>
      </c>
      <c r="C309" s="84">
        <v>1619.01547228</v>
      </c>
      <c r="D309" s="84">
        <v>1615.1938633100001</v>
      </c>
      <c r="E309" s="84">
        <v>195.08403874000001</v>
      </c>
      <c r="F309" s="84">
        <v>195.08403874000001</v>
      </c>
    </row>
    <row r="310" spans="1:6" ht="12.75" customHeight="1" x14ac:dyDescent="0.2">
      <c r="A310" s="83" t="s">
        <v>160</v>
      </c>
      <c r="B310" s="83">
        <v>8</v>
      </c>
      <c r="C310" s="84">
        <v>1552.5730566300001</v>
      </c>
      <c r="D310" s="84">
        <v>1548.7585010400001</v>
      </c>
      <c r="E310" s="84">
        <v>187.05993767999999</v>
      </c>
      <c r="F310" s="84">
        <v>187.05993767999999</v>
      </c>
    </row>
    <row r="311" spans="1:6" ht="12.75" customHeight="1" x14ac:dyDescent="0.2">
      <c r="A311" s="83" t="s">
        <v>160</v>
      </c>
      <c r="B311" s="83">
        <v>9</v>
      </c>
      <c r="C311" s="84">
        <v>1427.9022078200001</v>
      </c>
      <c r="D311" s="84">
        <v>1424.8438474100001</v>
      </c>
      <c r="E311" s="84">
        <v>172.09345493000001</v>
      </c>
      <c r="F311" s="84">
        <v>172.09345493000001</v>
      </c>
    </row>
    <row r="312" spans="1:6" ht="12.75" customHeight="1" x14ac:dyDescent="0.2">
      <c r="A312" s="83" t="s">
        <v>160</v>
      </c>
      <c r="B312" s="83">
        <v>10</v>
      </c>
      <c r="C312" s="84">
        <v>1404.24530319</v>
      </c>
      <c r="D312" s="84">
        <v>1401.2291224099999</v>
      </c>
      <c r="E312" s="84">
        <v>169.24125494</v>
      </c>
      <c r="F312" s="84">
        <v>169.24125494</v>
      </c>
    </row>
    <row r="313" spans="1:6" ht="12.75" customHeight="1" x14ac:dyDescent="0.2">
      <c r="A313" s="83" t="s">
        <v>160</v>
      </c>
      <c r="B313" s="83">
        <v>11</v>
      </c>
      <c r="C313" s="84">
        <v>1390.0563113200001</v>
      </c>
      <c r="D313" s="84">
        <v>1385.1191148600001</v>
      </c>
      <c r="E313" s="84">
        <v>167.29547901000001</v>
      </c>
      <c r="F313" s="84">
        <v>167.29547901000001</v>
      </c>
    </row>
    <row r="314" spans="1:6" ht="12.75" customHeight="1" x14ac:dyDescent="0.2">
      <c r="A314" s="83" t="s">
        <v>160</v>
      </c>
      <c r="B314" s="83">
        <v>12</v>
      </c>
      <c r="C314" s="84">
        <v>1429.01012977</v>
      </c>
      <c r="D314" s="84">
        <v>1424.9669119</v>
      </c>
      <c r="E314" s="84">
        <v>172.10831873000001</v>
      </c>
      <c r="F314" s="84">
        <v>172.10831873000001</v>
      </c>
    </row>
    <row r="315" spans="1:6" ht="12.75" customHeight="1" x14ac:dyDescent="0.2">
      <c r="A315" s="83" t="s">
        <v>160</v>
      </c>
      <c r="B315" s="83">
        <v>13</v>
      </c>
      <c r="C315" s="84">
        <v>1465.85059103</v>
      </c>
      <c r="D315" s="84">
        <v>1458.59240249</v>
      </c>
      <c r="E315" s="84">
        <v>176.16962472</v>
      </c>
      <c r="F315" s="84">
        <v>176.16962472</v>
      </c>
    </row>
    <row r="316" spans="1:6" ht="12.75" customHeight="1" x14ac:dyDescent="0.2">
      <c r="A316" s="83" t="s">
        <v>160</v>
      </c>
      <c r="B316" s="83">
        <v>14</v>
      </c>
      <c r="C316" s="84">
        <v>1495.54549258</v>
      </c>
      <c r="D316" s="84">
        <v>1489.61276929</v>
      </c>
      <c r="E316" s="84">
        <v>179.91628237</v>
      </c>
      <c r="F316" s="84">
        <v>179.91628237</v>
      </c>
    </row>
    <row r="317" spans="1:6" ht="12.75" customHeight="1" x14ac:dyDescent="0.2">
      <c r="A317" s="83" t="s">
        <v>160</v>
      </c>
      <c r="B317" s="83">
        <v>15</v>
      </c>
      <c r="C317" s="84">
        <v>1510.7721141100001</v>
      </c>
      <c r="D317" s="84">
        <v>1505.8841917899999</v>
      </c>
      <c r="E317" s="84">
        <v>181.88155408</v>
      </c>
      <c r="F317" s="84">
        <v>181.88155408</v>
      </c>
    </row>
    <row r="318" spans="1:6" ht="12.75" customHeight="1" x14ac:dyDescent="0.2">
      <c r="A318" s="83" t="s">
        <v>160</v>
      </c>
      <c r="B318" s="83">
        <v>16</v>
      </c>
      <c r="C318" s="84">
        <v>1528.9136067699999</v>
      </c>
      <c r="D318" s="84">
        <v>1525.0029755200001</v>
      </c>
      <c r="E318" s="84">
        <v>184.19073172</v>
      </c>
      <c r="F318" s="84">
        <v>184.19073172</v>
      </c>
    </row>
    <row r="319" spans="1:6" ht="12.75" customHeight="1" x14ac:dyDescent="0.2">
      <c r="A319" s="83" t="s">
        <v>160</v>
      </c>
      <c r="B319" s="83">
        <v>17</v>
      </c>
      <c r="C319" s="84">
        <v>1491.9007768399999</v>
      </c>
      <c r="D319" s="84">
        <v>1488.83892887</v>
      </c>
      <c r="E319" s="84">
        <v>179.82281748</v>
      </c>
      <c r="F319" s="84">
        <v>179.82281748</v>
      </c>
    </row>
    <row r="320" spans="1:6" ht="12.75" customHeight="1" x14ac:dyDescent="0.2">
      <c r="A320" s="83" t="s">
        <v>160</v>
      </c>
      <c r="B320" s="83">
        <v>18</v>
      </c>
      <c r="C320" s="84">
        <v>1474.7269730600001</v>
      </c>
      <c r="D320" s="84">
        <v>1467.7904411</v>
      </c>
      <c r="E320" s="84">
        <v>177.28056907999999</v>
      </c>
      <c r="F320" s="84">
        <v>177.28056907999999</v>
      </c>
    </row>
    <row r="321" spans="1:6" ht="12.75" customHeight="1" x14ac:dyDescent="0.2">
      <c r="A321" s="83" t="s">
        <v>160</v>
      </c>
      <c r="B321" s="83">
        <v>19</v>
      </c>
      <c r="C321" s="84">
        <v>1484.7525397300001</v>
      </c>
      <c r="D321" s="84">
        <v>1477.62325521</v>
      </c>
      <c r="E321" s="84">
        <v>178.46818200000001</v>
      </c>
      <c r="F321" s="84">
        <v>178.46818200000001</v>
      </c>
    </row>
    <row r="322" spans="1:6" ht="12.75" customHeight="1" x14ac:dyDescent="0.2">
      <c r="A322" s="83" t="s">
        <v>160</v>
      </c>
      <c r="B322" s="83">
        <v>20</v>
      </c>
      <c r="C322" s="84">
        <v>1410.6021060200001</v>
      </c>
      <c r="D322" s="84">
        <v>1403.6253962000001</v>
      </c>
      <c r="E322" s="84">
        <v>169.53067826</v>
      </c>
      <c r="F322" s="84">
        <v>169.53067826</v>
      </c>
    </row>
    <row r="323" spans="1:6" ht="12.75" customHeight="1" x14ac:dyDescent="0.2">
      <c r="A323" s="83" t="s">
        <v>160</v>
      </c>
      <c r="B323" s="83">
        <v>21</v>
      </c>
      <c r="C323" s="84">
        <v>1385.26866638</v>
      </c>
      <c r="D323" s="84">
        <v>1364.4740794700001</v>
      </c>
      <c r="E323" s="84">
        <v>164.80195982999999</v>
      </c>
      <c r="F323" s="84">
        <v>164.80195982999999</v>
      </c>
    </row>
    <row r="324" spans="1:6" ht="12.75" customHeight="1" x14ac:dyDescent="0.2">
      <c r="A324" s="83" t="s">
        <v>160</v>
      </c>
      <c r="B324" s="83">
        <v>22</v>
      </c>
      <c r="C324" s="84">
        <v>1382.6092541800001</v>
      </c>
      <c r="D324" s="84">
        <v>1372.98385134</v>
      </c>
      <c r="E324" s="84">
        <v>165.82977493999999</v>
      </c>
      <c r="F324" s="84">
        <v>165.82977493999999</v>
      </c>
    </row>
    <row r="325" spans="1:6" ht="12.75" customHeight="1" x14ac:dyDescent="0.2">
      <c r="A325" s="83" t="s">
        <v>160</v>
      </c>
      <c r="B325" s="83">
        <v>23</v>
      </c>
      <c r="C325" s="84">
        <v>1449.71157864</v>
      </c>
      <c r="D325" s="84">
        <v>1442.94304973</v>
      </c>
      <c r="E325" s="84">
        <v>174.27948694</v>
      </c>
      <c r="F325" s="84">
        <v>174.27948694</v>
      </c>
    </row>
    <row r="326" spans="1:6" ht="12.75" customHeight="1" x14ac:dyDescent="0.2">
      <c r="A326" s="83" t="s">
        <v>160</v>
      </c>
      <c r="B326" s="83">
        <v>24</v>
      </c>
      <c r="C326" s="84">
        <v>1516.7405399300001</v>
      </c>
      <c r="D326" s="84">
        <v>1510.1025813399999</v>
      </c>
      <c r="E326" s="84">
        <v>182.39105359000001</v>
      </c>
      <c r="F326" s="84">
        <v>182.39105359000001</v>
      </c>
    </row>
    <row r="327" spans="1:6" ht="12.75" customHeight="1" x14ac:dyDescent="0.2">
      <c r="A327" s="83" t="s">
        <v>161</v>
      </c>
      <c r="B327" s="83">
        <v>1</v>
      </c>
      <c r="C327" s="84">
        <v>1588.38442912</v>
      </c>
      <c r="D327" s="84">
        <v>1572.89134545</v>
      </c>
      <c r="E327" s="84">
        <v>189.97471643</v>
      </c>
      <c r="F327" s="84">
        <v>189.97471643</v>
      </c>
    </row>
    <row r="328" spans="1:6" ht="12.75" customHeight="1" x14ac:dyDescent="0.2">
      <c r="A328" s="83" t="s">
        <v>161</v>
      </c>
      <c r="B328" s="83">
        <v>2</v>
      </c>
      <c r="C328" s="84">
        <v>1611.4944277500001</v>
      </c>
      <c r="D328" s="84">
        <v>1604.1898373199999</v>
      </c>
      <c r="E328" s="84">
        <v>193.75496618</v>
      </c>
      <c r="F328" s="84">
        <v>193.75496618</v>
      </c>
    </row>
    <row r="329" spans="1:6" ht="12.75" customHeight="1" x14ac:dyDescent="0.2">
      <c r="A329" s="83" t="s">
        <v>161</v>
      </c>
      <c r="B329" s="83">
        <v>3</v>
      </c>
      <c r="C329" s="84">
        <v>1728.2464976599999</v>
      </c>
      <c r="D329" s="84">
        <v>1677.89204483</v>
      </c>
      <c r="E329" s="84">
        <v>202.65676096999999</v>
      </c>
      <c r="F329" s="84">
        <v>202.65676096999999</v>
      </c>
    </row>
    <row r="330" spans="1:6" ht="12.75" customHeight="1" x14ac:dyDescent="0.2">
      <c r="A330" s="83" t="s">
        <v>161</v>
      </c>
      <c r="B330" s="83">
        <v>4</v>
      </c>
      <c r="C330" s="84">
        <v>1716.7536391399999</v>
      </c>
      <c r="D330" s="84">
        <v>1666.3090747799999</v>
      </c>
      <c r="E330" s="84">
        <v>201.25776321999999</v>
      </c>
      <c r="F330" s="84">
        <v>201.25776321999999</v>
      </c>
    </row>
    <row r="331" spans="1:6" ht="12.75" customHeight="1" x14ac:dyDescent="0.2">
      <c r="A331" s="83" t="s">
        <v>161</v>
      </c>
      <c r="B331" s="83">
        <v>5</v>
      </c>
      <c r="C331" s="84">
        <v>1688.38188074</v>
      </c>
      <c r="D331" s="84">
        <v>1659.6105781199999</v>
      </c>
      <c r="E331" s="84">
        <v>200.44871495999999</v>
      </c>
      <c r="F331" s="84">
        <v>200.44871495999999</v>
      </c>
    </row>
    <row r="332" spans="1:6" ht="12.75" customHeight="1" x14ac:dyDescent="0.2">
      <c r="A332" s="83" t="s">
        <v>161</v>
      </c>
      <c r="B332" s="83">
        <v>6</v>
      </c>
      <c r="C332" s="84">
        <v>1731.1147586899999</v>
      </c>
      <c r="D332" s="84">
        <v>1723.72506886</v>
      </c>
      <c r="E332" s="84">
        <v>208.19249983</v>
      </c>
      <c r="F332" s="84">
        <v>208.19249983</v>
      </c>
    </row>
    <row r="333" spans="1:6" ht="12.75" customHeight="1" x14ac:dyDescent="0.2">
      <c r="A333" s="83" t="s">
        <v>161</v>
      </c>
      <c r="B333" s="83">
        <v>7</v>
      </c>
      <c r="C333" s="84">
        <v>1639.0102346199999</v>
      </c>
      <c r="D333" s="84">
        <v>1634.31040259</v>
      </c>
      <c r="E333" s="84">
        <v>197.39294529</v>
      </c>
      <c r="F333" s="84">
        <v>197.39294529</v>
      </c>
    </row>
    <row r="334" spans="1:6" ht="12.75" customHeight="1" x14ac:dyDescent="0.2">
      <c r="A334" s="83" t="s">
        <v>161</v>
      </c>
      <c r="B334" s="83">
        <v>8</v>
      </c>
      <c r="C334" s="84">
        <v>1604.53538645</v>
      </c>
      <c r="D334" s="84">
        <v>1600.4286319600001</v>
      </c>
      <c r="E334" s="84">
        <v>193.30068564999999</v>
      </c>
      <c r="F334" s="84">
        <v>193.30068564999999</v>
      </c>
    </row>
    <row r="335" spans="1:6" ht="12.75" customHeight="1" x14ac:dyDescent="0.2">
      <c r="A335" s="83" t="s">
        <v>161</v>
      </c>
      <c r="B335" s="83">
        <v>9</v>
      </c>
      <c r="C335" s="84">
        <v>1537.3905761599999</v>
      </c>
      <c r="D335" s="84">
        <v>1531.8768175299999</v>
      </c>
      <c r="E335" s="84">
        <v>185.02095829000001</v>
      </c>
      <c r="F335" s="84">
        <v>185.02095829000001</v>
      </c>
    </row>
    <row r="336" spans="1:6" ht="12.75" customHeight="1" x14ac:dyDescent="0.2">
      <c r="A336" s="83" t="s">
        <v>161</v>
      </c>
      <c r="B336" s="83">
        <v>10</v>
      </c>
      <c r="C336" s="84">
        <v>1464.0080788800001</v>
      </c>
      <c r="D336" s="84">
        <v>1457.9653665400001</v>
      </c>
      <c r="E336" s="84">
        <v>176.09389096000001</v>
      </c>
      <c r="F336" s="84">
        <v>176.09389096000001</v>
      </c>
    </row>
    <row r="337" spans="1:6" ht="12.75" customHeight="1" x14ac:dyDescent="0.2">
      <c r="A337" s="83" t="s">
        <v>161</v>
      </c>
      <c r="B337" s="83">
        <v>11</v>
      </c>
      <c r="C337" s="84">
        <v>1486.7031432599999</v>
      </c>
      <c r="D337" s="84">
        <v>1474.2657363200001</v>
      </c>
      <c r="E337" s="84">
        <v>178.06265895000001</v>
      </c>
      <c r="F337" s="84">
        <v>178.06265895000001</v>
      </c>
    </row>
    <row r="338" spans="1:6" ht="12.75" customHeight="1" x14ac:dyDescent="0.2">
      <c r="A338" s="83" t="s">
        <v>161</v>
      </c>
      <c r="B338" s="83">
        <v>12</v>
      </c>
      <c r="C338" s="84">
        <v>1528.28117765</v>
      </c>
      <c r="D338" s="84">
        <v>1513.6479549000001</v>
      </c>
      <c r="E338" s="84">
        <v>182.81926583000001</v>
      </c>
      <c r="F338" s="84">
        <v>182.81926583000001</v>
      </c>
    </row>
    <row r="339" spans="1:6" ht="12.75" customHeight="1" x14ac:dyDescent="0.2">
      <c r="A339" s="83" t="s">
        <v>161</v>
      </c>
      <c r="B339" s="83">
        <v>13</v>
      </c>
      <c r="C339" s="84">
        <v>1585.9680696</v>
      </c>
      <c r="D339" s="84">
        <v>1575.70685819</v>
      </c>
      <c r="E339" s="84">
        <v>190.31477566999999</v>
      </c>
      <c r="F339" s="84">
        <v>190.31477566999999</v>
      </c>
    </row>
    <row r="340" spans="1:6" ht="12.75" customHeight="1" x14ac:dyDescent="0.2">
      <c r="A340" s="83" t="s">
        <v>161</v>
      </c>
      <c r="B340" s="83">
        <v>14</v>
      </c>
      <c r="C340" s="84">
        <v>1601.4527871099999</v>
      </c>
      <c r="D340" s="84">
        <v>1580.21057668</v>
      </c>
      <c r="E340" s="84">
        <v>190.85873737</v>
      </c>
      <c r="F340" s="84">
        <v>190.85873737</v>
      </c>
    </row>
    <row r="341" spans="1:6" ht="12.75" customHeight="1" x14ac:dyDescent="0.2">
      <c r="A341" s="83" t="s">
        <v>161</v>
      </c>
      <c r="B341" s="83">
        <v>15</v>
      </c>
      <c r="C341" s="84">
        <v>1631.9026652</v>
      </c>
      <c r="D341" s="84">
        <v>1608.05015166</v>
      </c>
      <c r="E341" s="84">
        <v>194.22121716000001</v>
      </c>
      <c r="F341" s="84">
        <v>194.22121716000001</v>
      </c>
    </row>
    <row r="342" spans="1:6" ht="12.75" customHeight="1" x14ac:dyDescent="0.2">
      <c r="A342" s="83" t="s">
        <v>161</v>
      </c>
      <c r="B342" s="83">
        <v>16</v>
      </c>
      <c r="C342" s="84">
        <v>1666.8002675499999</v>
      </c>
      <c r="D342" s="84">
        <v>1645.00899551</v>
      </c>
      <c r="E342" s="84">
        <v>198.68512745999999</v>
      </c>
      <c r="F342" s="84">
        <v>198.68512745999999</v>
      </c>
    </row>
    <row r="343" spans="1:6" ht="12.75" customHeight="1" x14ac:dyDescent="0.2">
      <c r="A343" s="83" t="s">
        <v>161</v>
      </c>
      <c r="B343" s="83">
        <v>17</v>
      </c>
      <c r="C343" s="84">
        <v>1626.53630189</v>
      </c>
      <c r="D343" s="84">
        <v>1611.0041977000001</v>
      </c>
      <c r="E343" s="84">
        <v>194.57800853000001</v>
      </c>
      <c r="F343" s="84">
        <v>194.57800853000001</v>
      </c>
    </row>
    <row r="344" spans="1:6" ht="12.75" customHeight="1" x14ac:dyDescent="0.2">
      <c r="A344" s="83" t="s">
        <v>161</v>
      </c>
      <c r="B344" s="83">
        <v>18</v>
      </c>
      <c r="C344" s="84">
        <v>1594.1089400400001</v>
      </c>
      <c r="D344" s="84">
        <v>1590.00247085</v>
      </c>
      <c r="E344" s="84">
        <v>192.04140795000001</v>
      </c>
      <c r="F344" s="84">
        <v>192.04140795000001</v>
      </c>
    </row>
    <row r="345" spans="1:6" ht="12.75" customHeight="1" x14ac:dyDescent="0.2">
      <c r="A345" s="83" t="s">
        <v>161</v>
      </c>
      <c r="B345" s="83">
        <v>19</v>
      </c>
      <c r="C345" s="84">
        <v>1570.82638015</v>
      </c>
      <c r="D345" s="84">
        <v>1564.98372178</v>
      </c>
      <c r="E345" s="84">
        <v>189.01962911999999</v>
      </c>
      <c r="F345" s="84">
        <v>189.01962911999999</v>
      </c>
    </row>
    <row r="346" spans="1:6" ht="12.75" customHeight="1" x14ac:dyDescent="0.2">
      <c r="A346" s="83" t="s">
        <v>161</v>
      </c>
      <c r="B346" s="83">
        <v>20</v>
      </c>
      <c r="C346" s="84">
        <v>1535.8658748299999</v>
      </c>
      <c r="D346" s="84">
        <v>1529.87250825</v>
      </c>
      <c r="E346" s="84">
        <v>184.77887666999999</v>
      </c>
      <c r="F346" s="84">
        <v>184.77887666999999</v>
      </c>
    </row>
    <row r="347" spans="1:6" ht="12.75" customHeight="1" x14ac:dyDescent="0.2">
      <c r="A347" s="83" t="s">
        <v>161</v>
      </c>
      <c r="B347" s="83">
        <v>21</v>
      </c>
      <c r="C347" s="84">
        <v>1518.2650812899999</v>
      </c>
      <c r="D347" s="84">
        <v>1512.96598442</v>
      </c>
      <c r="E347" s="84">
        <v>182.73689705000001</v>
      </c>
      <c r="F347" s="84">
        <v>182.73689705000001</v>
      </c>
    </row>
    <row r="348" spans="1:6" ht="12.75" customHeight="1" x14ac:dyDescent="0.2">
      <c r="A348" s="83" t="s">
        <v>161</v>
      </c>
      <c r="B348" s="83">
        <v>22</v>
      </c>
      <c r="C348" s="84">
        <v>1503.29285157</v>
      </c>
      <c r="D348" s="84">
        <v>1497.12722349</v>
      </c>
      <c r="E348" s="84">
        <v>180.82388244000001</v>
      </c>
      <c r="F348" s="84">
        <v>180.82388244000001</v>
      </c>
    </row>
    <row r="349" spans="1:6" ht="12.75" customHeight="1" x14ac:dyDescent="0.2">
      <c r="A349" s="83" t="s">
        <v>161</v>
      </c>
      <c r="B349" s="83">
        <v>23</v>
      </c>
      <c r="C349" s="84">
        <v>1553.2539226700001</v>
      </c>
      <c r="D349" s="84">
        <v>1545.10955803</v>
      </c>
      <c r="E349" s="84">
        <v>186.61921626</v>
      </c>
      <c r="F349" s="84">
        <v>186.61921626</v>
      </c>
    </row>
    <row r="350" spans="1:6" ht="12.75" customHeight="1" x14ac:dyDescent="0.2">
      <c r="A350" s="83" t="s">
        <v>161</v>
      </c>
      <c r="B350" s="83">
        <v>24</v>
      </c>
      <c r="C350" s="84">
        <v>1647.8347463800001</v>
      </c>
      <c r="D350" s="84">
        <v>1641.7699848699999</v>
      </c>
      <c r="E350" s="84">
        <v>198.2939179</v>
      </c>
      <c r="F350" s="84">
        <v>198.2939179</v>
      </c>
    </row>
    <row r="351" spans="1:6" ht="12.75" customHeight="1" x14ac:dyDescent="0.2">
      <c r="A351" s="83" t="s">
        <v>162</v>
      </c>
      <c r="B351" s="83">
        <v>1</v>
      </c>
      <c r="C351" s="84">
        <v>1705.1330238600001</v>
      </c>
      <c r="D351" s="84">
        <v>1689.89309022</v>
      </c>
      <c r="E351" s="84">
        <v>204.10625408999999</v>
      </c>
      <c r="F351" s="84">
        <v>204.10625408999999</v>
      </c>
    </row>
    <row r="352" spans="1:6" ht="12.75" customHeight="1" x14ac:dyDescent="0.2">
      <c r="A352" s="83" t="s">
        <v>162</v>
      </c>
      <c r="B352" s="83">
        <v>2</v>
      </c>
      <c r="C352" s="84">
        <v>1786.35702249</v>
      </c>
      <c r="D352" s="84">
        <v>1773.0243193900001</v>
      </c>
      <c r="E352" s="84">
        <v>214.14689150999999</v>
      </c>
      <c r="F352" s="84">
        <v>214.14689150999999</v>
      </c>
    </row>
    <row r="353" spans="1:6" ht="12.75" customHeight="1" x14ac:dyDescent="0.2">
      <c r="A353" s="83" t="s">
        <v>162</v>
      </c>
      <c r="B353" s="83">
        <v>3</v>
      </c>
      <c r="C353" s="84">
        <v>1900.40365367</v>
      </c>
      <c r="D353" s="84">
        <v>1877.9196083100001</v>
      </c>
      <c r="E353" s="84">
        <v>226.8162045</v>
      </c>
      <c r="F353" s="84">
        <v>226.8162045</v>
      </c>
    </row>
    <row r="354" spans="1:6" ht="12.75" customHeight="1" x14ac:dyDescent="0.2">
      <c r="A354" s="83" t="s">
        <v>162</v>
      </c>
      <c r="B354" s="83">
        <v>4</v>
      </c>
      <c r="C354" s="84">
        <v>1908.7584928199999</v>
      </c>
      <c r="D354" s="84">
        <v>1887.87770247</v>
      </c>
      <c r="E354" s="84">
        <v>228.01894881000001</v>
      </c>
      <c r="F354" s="84">
        <v>228.01894881000001</v>
      </c>
    </row>
    <row r="355" spans="1:6" ht="12.75" customHeight="1" x14ac:dyDescent="0.2">
      <c r="A355" s="83" t="s">
        <v>162</v>
      </c>
      <c r="B355" s="83">
        <v>5</v>
      </c>
      <c r="C355" s="84">
        <v>1907.96025747</v>
      </c>
      <c r="D355" s="84">
        <v>1893.8545724200001</v>
      </c>
      <c r="E355" s="84">
        <v>228.74083858</v>
      </c>
      <c r="F355" s="84">
        <v>228.74083858</v>
      </c>
    </row>
    <row r="356" spans="1:6" ht="12.75" customHeight="1" x14ac:dyDescent="0.2">
      <c r="A356" s="83" t="s">
        <v>162</v>
      </c>
      <c r="B356" s="83">
        <v>6</v>
      </c>
      <c r="C356" s="84">
        <v>1889.8517058</v>
      </c>
      <c r="D356" s="84">
        <v>1880.2505840199999</v>
      </c>
      <c r="E356" s="84">
        <v>227.09774107999999</v>
      </c>
      <c r="F356" s="84">
        <v>227.09774107999999</v>
      </c>
    </row>
    <row r="357" spans="1:6" ht="12.75" customHeight="1" x14ac:dyDescent="0.2">
      <c r="A357" s="83" t="s">
        <v>162</v>
      </c>
      <c r="B357" s="83">
        <v>7</v>
      </c>
      <c r="C357" s="84">
        <v>1763.06535869</v>
      </c>
      <c r="D357" s="84">
        <v>1756.16868411</v>
      </c>
      <c r="E357" s="84">
        <v>212.11105823</v>
      </c>
      <c r="F357" s="84">
        <v>212.11105823</v>
      </c>
    </row>
    <row r="358" spans="1:6" ht="12.75" customHeight="1" x14ac:dyDescent="0.2">
      <c r="A358" s="83" t="s">
        <v>162</v>
      </c>
      <c r="B358" s="83">
        <v>8</v>
      </c>
      <c r="C358" s="84">
        <v>1659.5170356799999</v>
      </c>
      <c r="D358" s="84">
        <v>1655.3532290099999</v>
      </c>
      <c r="E358" s="84">
        <v>199.93450989999999</v>
      </c>
      <c r="F358" s="84">
        <v>199.93450989999999</v>
      </c>
    </row>
    <row r="359" spans="1:6" ht="12.75" customHeight="1" x14ac:dyDescent="0.2">
      <c r="A359" s="83" t="s">
        <v>162</v>
      </c>
      <c r="B359" s="83">
        <v>9</v>
      </c>
      <c r="C359" s="84">
        <v>1576.73420506</v>
      </c>
      <c r="D359" s="84">
        <v>1572.3280486399999</v>
      </c>
      <c r="E359" s="84">
        <v>189.90668112</v>
      </c>
      <c r="F359" s="84">
        <v>189.90668112</v>
      </c>
    </row>
    <row r="360" spans="1:6" ht="12.75" customHeight="1" x14ac:dyDescent="0.2">
      <c r="A360" s="83" t="s">
        <v>162</v>
      </c>
      <c r="B360" s="83">
        <v>10</v>
      </c>
      <c r="C360" s="84">
        <v>1562.0946694899999</v>
      </c>
      <c r="D360" s="84">
        <v>1557.1520006600001</v>
      </c>
      <c r="E360" s="84">
        <v>188.07370936999999</v>
      </c>
      <c r="F360" s="84">
        <v>188.07370936999999</v>
      </c>
    </row>
    <row r="361" spans="1:6" ht="12.75" customHeight="1" x14ac:dyDescent="0.2">
      <c r="A361" s="83" t="s">
        <v>162</v>
      </c>
      <c r="B361" s="83">
        <v>11</v>
      </c>
      <c r="C361" s="84">
        <v>1559.6010391899999</v>
      </c>
      <c r="D361" s="84">
        <v>1548.82127339</v>
      </c>
      <c r="E361" s="84">
        <v>187.06751936000001</v>
      </c>
      <c r="F361" s="84">
        <v>187.06751936000001</v>
      </c>
    </row>
    <row r="362" spans="1:6" ht="12.75" customHeight="1" x14ac:dyDescent="0.2">
      <c r="A362" s="83" t="s">
        <v>162</v>
      </c>
      <c r="B362" s="83">
        <v>12</v>
      </c>
      <c r="C362" s="84">
        <v>1591.42189319</v>
      </c>
      <c r="D362" s="84">
        <v>1586.75320689</v>
      </c>
      <c r="E362" s="84">
        <v>191.64895999000001</v>
      </c>
      <c r="F362" s="84">
        <v>191.64895999000001</v>
      </c>
    </row>
    <row r="363" spans="1:6" ht="12.75" customHeight="1" x14ac:dyDescent="0.2">
      <c r="A363" s="83" t="s">
        <v>162</v>
      </c>
      <c r="B363" s="83">
        <v>13</v>
      </c>
      <c r="C363" s="84">
        <v>1608.6722714499999</v>
      </c>
      <c r="D363" s="84">
        <v>1599.66613396</v>
      </c>
      <c r="E363" s="84">
        <v>193.2085907</v>
      </c>
      <c r="F363" s="84">
        <v>193.2085907</v>
      </c>
    </row>
    <row r="364" spans="1:6" ht="12.75" customHeight="1" x14ac:dyDescent="0.2">
      <c r="A364" s="83" t="s">
        <v>162</v>
      </c>
      <c r="B364" s="83">
        <v>14</v>
      </c>
      <c r="C364" s="84">
        <v>1599.13797974</v>
      </c>
      <c r="D364" s="84">
        <v>1591.73266139</v>
      </c>
      <c r="E364" s="84">
        <v>192.25038135</v>
      </c>
      <c r="F364" s="84">
        <v>192.25038135</v>
      </c>
    </row>
    <row r="365" spans="1:6" ht="12.75" customHeight="1" x14ac:dyDescent="0.2">
      <c r="A365" s="83" t="s">
        <v>162</v>
      </c>
      <c r="B365" s="83">
        <v>15</v>
      </c>
      <c r="C365" s="84">
        <v>1614.5603665799999</v>
      </c>
      <c r="D365" s="84">
        <v>1606.93146598</v>
      </c>
      <c r="E365" s="84">
        <v>194.08610166</v>
      </c>
      <c r="F365" s="84">
        <v>194.08610166</v>
      </c>
    </row>
    <row r="366" spans="1:6" ht="12.75" customHeight="1" x14ac:dyDescent="0.2">
      <c r="A366" s="83" t="s">
        <v>162</v>
      </c>
      <c r="B366" s="83">
        <v>16</v>
      </c>
      <c r="C366" s="84">
        <v>1633.0825475700001</v>
      </c>
      <c r="D366" s="84">
        <v>1619.9282832199999</v>
      </c>
      <c r="E366" s="84">
        <v>195.65586468000001</v>
      </c>
      <c r="F366" s="84">
        <v>195.65586468000001</v>
      </c>
    </row>
    <row r="367" spans="1:6" ht="12.75" customHeight="1" x14ac:dyDescent="0.2">
      <c r="A367" s="83" t="s">
        <v>162</v>
      </c>
      <c r="B367" s="83">
        <v>17</v>
      </c>
      <c r="C367" s="84">
        <v>1610.8328280400001</v>
      </c>
      <c r="D367" s="84">
        <v>1606.16262041</v>
      </c>
      <c r="E367" s="84">
        <v>193.99324005</v>
      </c>
      <c r="F367" s="84">
        <v>193.99324005</v>
      </c>
    </row>
    <row r="368" spans="1:6" ht="12.75" customHeight="1" x14ac:dyDescent="0.2">
      <c r="A368" s="83" t="s">
        <v>162</v>
      </c>
      <c r="B368" s="83">
        <v>18</v>
      </c>
      <c r="C368" s="84">
        <v>1602.4564578300001</v>
      </c>
      <c r="D368" s="84">
        <v>1598.0495813800001</v>
      </c>
      <c r="E368" s="84">
        <v>193.01334256000001</v>
      </c>
      <c r="F368" s="84">
        <v>193.01334256000001</v>
      </c>
    </row>
    <row r="369" spans="1:6" ht="12.75" customHeight="1" x14ac:dyDescent="0.2">
      <c r="A369" s="83" t="s">
        <v>162</v>
      </c>
      <c r="B369" s="83">
        <v>19</v>
      </c>
      <c r="C369" s="84">
        <v>1599.2127423899999</v>
      </c>
      <c r="D369" s="84">
        <v>1593.71131896</v>
      </c>
      <c r="E369" s="84">
        <v>192.48936474000001</v>
      </c>
      <c r="F369" s="84">
        <v>192.48936474000001</v>
      </c>
    </row>
    <row r="370" spans="1:6" ht="12.75" customHeight="1" x14ac:dyDescent="0.2">
      <c r="A370" s="83" t="s">
        <v>162</v>
      </c>
      <c r="B370" s="83">
        <v>20</v>
      </c>
      <c r="C370" s="84">
        <v>1597.50347532</v>
      </c>
      <c r="D370" s="84">
        <v>1591.6467706400001</v>
      </c>
      <c r="E370" s="84">
        <v>192.24000742000001</v>
      </c>
      <c r="F370" s="84">
        <v>192.24000742000001</v>
      </c>
    </row>
    <row r="371" spans="1:6" ht="12.75" customHeight="1" x14ac:dyDescent="0.2">
      <c r="A371" s="83" t="s">
        <v>162</v>
      </c>
      <c r="B371" s="83">
        <v>21</v>
      </c>
      <c r="C371" s="84">
        <v>1595.35472525</v>
      </c>
      <c r="D371" s="84">
        <v>1587.2519833599999</v>
      </c>
      <c r="E371" s="84">
        <v>191.70920249</v>
      </c>
      <c r="F371" s="84">
        <v>191.70920249</v>
      </c>
    </row>
    <row r="372" spans="1:6" ht="12.75" customHeight="1" x14ac:dyDescent="0.2">
      <c r="A372" s="83" t="s">
        <v>162</v>
      </c>
      <c r="B372" s="83">
        <v>22</v>
      </c>
      <c r="C372" s="84">
        <v>1551.2478121900001</v>
      </c>
      <c r="D372" s="84">
        <v>1546.7338968199999</v>
      </c>
      <c r="E372" s="84">
        <v>186.81540482</v>
      </c>
      <c r="F372" s="84">
        <v>186.81540482</v>
      </c>
    </row>
    <row r="373" spans="1:6" ht="12.75" customHeight="1" x14ac:dyDescent="0.2">
      <c r="A373" s="83" t="s">
        <v>162</v>
      </c>
      <c r="B373" s="83">
        <v>23</v>
      </c>
      <c r="C373" s="84">
        <v>1565.70648123</v>
      </c>
      <c r="D373" s="84">
        <v>1561.21543415</v>
      </c>
      <c r="E373" s="84">
        <v>188.56449319000001</v>
      </c>
      <c r="F373" s="84">
        <v>188.56449319000001</v>
      </c>
    </row>
    <row r="374" spans="1:6" ht="12.75" customHeight="1" x14ac:dyDescent="0.2">
      <c r="A374" s="83" t="s">
        <v>162</v>
      </c>
      <c r="B374" s="83">
        <v>24</v>
      </c>
      <c r="C374" s="84">
        <v>1621.0437628300001</v>
      </c>
      <c r="D374" s="84">
        <v>1615.62773098</v>
      </c>
      <c r="E374" s="84">
        <v>195.13644152000001</v>
      </c>
      <c r="F374" s="84">
        <v>195.13644152000001</v>
      </c>
    </row>
    <row r="375" spans="1:6" ht="12.75" customHeight="1" x14ac:dyDescent="0.2">
      <c r="A375" s="83" t="s">
        <v>163</v>
      </c>
      <c r="B375" s="83">
        <v>1</v>
      </c>
      <c r="C375" s="84">
        <v>1505.36539468</v>
      </c>
      <c r="D375" s="84">
        <v>1495.6417095700001</v>
      </c>
      <c r="E375" s="84">
        <v>180.64446122000001</v>
      </c>
      <c r="F375" s="84">
        <v>180.64446122000001</v>
      </c>
    </row>
    <row r="376" spans="1:6" ht="12.75" customHeight="1" x14ac:dyDescent="0.2">
      <c r="A376" s="83" t="s">
        <v>163</v>
      </c>
      <c r="B376" s="83">
        <v>2</v>
      </c>
      <c r="C376" s="84">
        <v>1572.8451198600001</v>
      </c>
      <c r="D376" s="84">
        <v>1565.5048375399999</v>
      </c>
      <c r="E376" s="84">
        <v>189.08256978</v>
      </c>
      <c r="F376" s="84">
        <v>189.08256978</v>
      </c>
    </row>
    <row r="377" spans="1:6" ht="12.75" customHeight="1" x14ac:dyDescent="0.2">
      <c r="A377" s="83" t="s">
        <v>163</v>
      </c>
      <c r="B377" s="83">
        <v>3</v>
      </c>
      <c r="C377" s="84">
        <v>1645.4522437999999</v>
      </c>
      <c r="D377" s="84">
        <v>1637.3418990499999</v>
      </c>
      <c r="E377" s="84">
        <v>197.75909116</v>
      </c>
      <c r="F377" s="84">
        <v>197.75909116</v>
      </c>
    </row>
    <row r="378" spans="1:6" ht="12.75" customHeight="1" x14ac:dyDescent="0.2">
      <c r="A378" s="83" t="s">
        <v>163</v>
      </c>
      <c r="B378" s="83">
        <v>4</v>
      </c>
      <c r="C378" s="84">
        <v>1652.4254541600001</v>
      </c>
      <c r="D378" s="84">
        <v>1644.2884486999999</v>
      </c>
      <c r="E378" s="84">
        <v>198.5980994</v>
      </c>
      <c r="F378" s="84">
        <v>198.5980994</v>
      </c>
    </row>
    <row r="379" spans="1:6" ht="12.75" customHeight="1" x14ac:dyDescent="0.2">
      <c r="A379" s="83" t="s">
        <v>163</v>
      </c>
      <c r="B379" s="83">
        <v>5</v>
      </c>
      <c r="C379" s="84">
        <v>1627.13263222</v>
      </c>
      <c r="D379" s="84">
        <v>1618.52685344</v>
      </c>
      <c r="E379" s="84">
        <v>195.48659918999999</v>
      </c>
      <c r="F379" s="84">
        <v>195.48659918999999</v>
      </c>
    </row>
    <row r="380" spans="1:6" ht="12.75" customHeight="1" x14ac:dyDescent="0.2">
      <c r="A380" s="83" t="s">
        <v>163</v>
      </c>
      <c r="B380" s="83">
        <v>6</v>
      </c>
      <c r="C380" s="84">
        <v>1647.7345408399999</v>
      </c>
      <c r="D380" s="84">
        <v>1622.0884906799999</v>
      </c>
      <c r="E380" s="84">
        <v>195.91677576999999</v>
      </c>
      <c r="F380" s="84">
        <v>195.91677576999999</v>
      </c>
    </row>
    <row r="381" spans="1:6" ht="12.75" customHeight="1" x14ac:dyDescent="0.2">
      <c r="A381" s="83" t="s">
        <v>163</v>
      </c>
      <c r="B381" s="83">
        <v>7</v>
      </c>
      <c r="C381" s="84">
        <v>1515.43710702</v>
      </c>
      <c r="D381" s="84">
        <v>1498.32869347</v>
      </c>
      <c r="E381" s="84">
        <v>180.96899667</v>
      </c>
      <c r="F381" s="84">
        <v>180.96899667</v>
      </c>
    </row>
    <row r="382" spans="1:6" ht="12.75" customHeight="1" x14ac:dyDescent="0.2">
      <c r="A382" s="83" t="s">
        <v>163</v>
      </c>
      <c r="B382" s="83">
        <v>8</v>
      </c>
      <c r="C382" s="84">
        <v>1398.33683453</v>
      </c>
      <c r="D382" s="84">
        <v>1380.31570231</v>
      </c>
      <c r="E382" s="84">
        <v>166.71532010000001</v>
      </c>
      <c r="F382" s="84">
        <v>166.71532010000001</v>
      </c>
    </row>
    <row r="383" spans="1:6" ht="12.75" customHeight="1" x14ac:dyDescent="0.2">
      <c r="A383" s="83" t="s">
        <v>163</v>
      </c>
      <c r="B383" s="83">
        <v>9</v>
      </c>
      <c r="C383" s="84">
        <v>1363.16836915</v>
      </c>
      <c r="D383" s="84">
        <v>1346.33468758</v>
      </c>
      <c r="E383" s="84">
        <v>162.61107369999999</v>
      </c>
      <c r="F383" s="84">
        <v>162.61107369999999</v>
      </c>
    </row>
    <row r="384" spans="1:6" ht="12.75" customHeight="1" x14ac:dyDescent="0.2">
      <c r="A384" s="83" t="s">
        <v>163</v>
      </c>
      <c r="B384" s="83">
        <v>10</v>
      </c>
      <c r="C384" s="84">
        <v>1350.00837402</v>
      </c>
      <c r="D384" s="84">
        <v>1334.9163130300001</v>
      </c>
      <c r="E384" s="84">
        <v>161.23195588999999</v>
      </c>
      <c r="F384" s="84">
        <v>161.23195588999999</v>
      </c>
    </row>
    <row r="385" spans="1:6" ht="12.75" customHeight="1" x14ac:dyDescent="0.2">
      <c r="A385" s="83" t="s">
        <v>163</v>
      </c>
      <c r="B385" s="83">
        <v>11</v>
      </c>
      <c r="C385" s="84">
        <v>1322.97829189</v>
      </c>
      <c r="D385" s="84">
        <v>1309.43928033</v>
      </c>
      <c r="E385" s="84">
        <v>158.15482531000001</v>
      </c>
      <c r="F385" s="84">
        <v>158.15482531000001</v>
      </c>
    </row>
    <row r="386" spans="1:6" ht="12.75" customHeight="1" x14ac:dyDescent="0.2">
      <c r="A386" s="83" t="s">
        <v>163</v>
      </c>
      <c r="B386" s="83">
        <v>12</v>
      </c>
      <c r="C386" s="84">
        <v>1336.9532871900001</v>
      </c>
      <c r="D386" s="84">
        <v>1321.09432855</v>
      </c>
      <c r="E386" s="84">
        <v>159.5625287</v>
      </c>
      <c r="F386" s="84">
        <v>159.5625287</v>
      </c>
    </row>
    <row r="387" spans="1:6" ht="12.75" customHeight="1" x14ac:dyDescent="0.2">
      <c r="A387" s="83" t="s">
        <v>163</v>
      </c>
      <c r="B387" s="83">
        <v>13</v>
      </c>
      <c r="C387" s="84">
        <v>1363.43911699</v>
      </c>
      <c r="D387" s="84">
        <v>1348.8188885500001</v>
      </c>
      <c r="E387" s="84">
        <v>162.91111691</v>
      </c>
      <c r="F387" s="84">
        <v>162.91111691</v>
      </c>
    </row>
    <row r="388" spans="1:6" ht="12.75" customHeight="1" x14ac:dyDescent="0.2">
      <c r="A388" s="83" t="s">
        <v>163</v>
      </c>
      <c r="B388" s="83">
        <v>14</v>
      </c>
      <c r="C388" s="84">
        <v>1366.45409451</v>
      </c>
      <c r="D388" s="84">
        <v>1356.0286193699999</v>
      </c>
      <c r="E388" s="84">
        <v>163.78191233000001</v>
      </c>
      <c r="F388" s="84">
        <v>163.78191233000001</v>
      </c>
    </row>
    <row r="389" spans="1:6" ht="12.75" customHeight="1" x14ac:dyDescent="0.2">
      <c r="A389" s="83" t="s">
        <v>163</v>
      </c>
      <c r="B389" s="83">
        <v>15</v>
      </c>
      <c r="C389" s="84">
        <v>1384.0549856099999</v>
      </c>
      <c r="D389" s="84">
        <v>1371.85451653</v>
      </c>
      <c r="E389" s="84">
        <v>165.69337324</v>
      </c>
      <c r="F389" s="84">
        <v>165.69337324</v>
      </c>
    </row>
    <row r="390" spans="1:6" ht="12.75" customHeight="1" x14ac:dyDescent="0.2">
      <c r="A390" s="83" t="s">
        <v>163</v>
      </c>
      <c r="B390" s="83">
        <v>16</v>
      </c>
      <c r="C390" s="84">
        <v>1390.4814827099999</v>
      </c>
      <c r="D390" s="84">
        <v>1373.47187854</v>
      </c>
      <c r="E390" s="84">
        <v>165.88871914999999</v>
      </c>
      <c r="F390" s="84">
        <v>165.88871914999999</v>
      </c>
    </row>
    <row r="391" spans="1:6" ht="12.75" customHeight="1" x14ac:dyDescent="0.2">
      <c r="A391" s="83" t="s">
        <v>163</v>
      </c>
      <c r="B391" s="83">
        <v>17</v>
      </c>
      <c r="C391" s="84">
        <v>1336.9137724499999</v>
      </c>
      <c r="D391" s="84">
        <v>1330.15074665</v>
      </c>
      <c r="E391" s="84">
        <v>160.65636806000001</v>
      </c>
      <c r="F391" s="84">
        <v>160.65636806000001</v>
      </c>
    </row>
    <row r="392" spans="1:6" ht="12.75" customHeight="1" x14ac:dyDescent="0.2">
      <c r="A392" s="83" t="s">
        <v>163</v>
      </c>
      <c r="B392" s="83">
        <v>18</v>
      </c>
      <c r="C392" s="84">
        <v>1344.28654785</v>
      </c>
      <c r="D392" s="84">
        <v>1339.99269867</v>
      </c>
      <c r="E392" s="84">
        <v>161.84508464999999</v>
      </c>
      <c r="F392" s="84">
        <v>161.84508464999999</v>
      </c>
    </row>
    <row r="393" spans="1:6" ht="12.75" customHeight="1" x14ac:dyDescent="0.2">
      <c r="A393" s="83" t="s">
        <v>163</v>
      </c>
      <c r="B393" s="83">
        <v>19</v>
      </c>
      <c r="C393" s="84">
        <v>1342.3958886600001</v>
      </c>
      <c r="D393" s="84">
        <v>1338.60405429</v>
      </c>
      <c r="E393" s="84">
        <v>161.67736339000001</v>
      </c>
      <c r="F393" s="84">
        <v>161.67736339000001</v>
      </c>
    </row>
    <row r="394" spans="1:6" ht="12.75" customHeight="1" x14ac:dyDescent="0.2">
      <c r="A394" s="83" t="s">
        <v>163</v>
      </c>
      <c r="B394" s="83">
        <v>20</v>
      </c>
      <c r="C394" s="84">
        <v>1341.5825179000001</v>
      </c>
      <c r="D394" s="84">
        <v>1337.06151258</v>
      </c>
      <c r="E394" s="84">
        <v>161.49105431999999</v>
      </c>
      <c r="F394" s="84">
        <v>161.49105431999999</v>
      </c>
    </row>
    <row r="395" spans="1:6" ht="12.75" customHeight="1" x14ac:dyDescent="0.2">
      <c r="A395" s="83" t="s">
        <v>163</v>
      </c>
      <c r="B395" s="83">
        <v>21</v>
      </c>
      <c r="C395" s="84">
        <v>1364.36554054</v>
      </c>
      <c r="D395" s="84">
        <v>1361.33265293</v>
      </c>
      <c r="E395" s="84">
        <v>164.42253653</v>
      </c>
      <c r="F395" s="84">
        <v>164.42253653</v>
      </c>
    </row>
    <row r="396" spans="1:6" ht="12.75" customHeight="1" x14ac:dyDescent="0.2">
      <c r="A396" s="83" t="s">
        <v>163</v>
      </c>
      <c r="B396" s="83">
        <v>22</v>
      </c>
      <c r="C396" s="84">
        <v>1340.24172563</v>
      </c>
      <c r="D396" s="84">
        <v>1337.84369341</v>
      </c>
      <c r="E396" s="84">
        <v>161.58552657000001</v>
      </c>
      <c r="F396" s="84">
        <v>161.58552657000001</v>
      </c>
    </row>
    <row r="397" spans="1:6" ht="12.75" customHeight="1" x14ac:dyDescent="0.2">
      <c r="A397" s="83" t="s">
        <v>163</v>
      </c>
      <c r="B397" s="83">
        <v>23</v>
      </c>
      <c r="C397" s="84">
        <v>1366.5747146900001</v>
      </c>
      <c r="D397" s="84">
        <v>1360.9704553500001</v>
      </c>
      <c r="E397" s="84">
        <v>164.3787901</v>
      </c>
      <c r="F397" s="84">
        <v>164.3787901</v>
      </c>
    </row>
    <row r="398" spans="1:6" ht="12.75" customHeight="1" x14ac:dyDescent="0.2">
      <c r="A398" s="83" t="s">
        <v>163</v>
      </c>
      <c r="B398" s="83">
        <v>24</v>
      </c>
      <c r="C398" s="84">
        <v>1457.82477253</v>
      </c>
      <c r="D398" s="84">
        <v>1444.8781623699999</v>
      </c>
      <c r="E398" s="84">
        <v>174.51321095</v>
      </c>
      <c r="F398" s="84">
        <v>174.51321095</v>
      </c>
    </row>
    <row r="399" spans="1:6" ht="12.75" customHeight="1" x14ac:dyDescent="0.2">
      <c r="A399" s="83" t="s">
        <v>164</v>
      </c>
      <c r="B399" s="83">
        <v>1</v>
      </c>
      <c r="C399" s="84">
        <v>1583.29484192</v>
      </c>
      <c r="D399" s="84">
        <v>1575.7032588300001</v>
      </c>
      <c r="E399" s="84">
        <v>190.31434093999999</v>
      </c>
      <c r="F399" s="84">
        <v>190.31434093999999</v>
      </c>
    </row>
    <row r="400" spans="1:6" ht="12.75" customHeight="1" x14ac:dyDescent="0.2">
      <c r="A400" s="83" t="s">
        <v>164</v>
      </c>
      <c r="B400" s="83">
        <v>2</v>
      </c>
      <c r="C400" s="84">
        <v>1637.5804906999999</v>
      </c>
      <c r="D400" s="84">
        <v>1629.6106071300001</v>
      </c>
      <c r="E400" s="84">
        <v>196.82530130000001</v>
      </c>
      <c r="F400" s="84">
        <v>196.82530130000001</v>
      </c>
    </row>
    <row r="401" spans="1:6" ht="12.75" customHeight="1" x14ac:dyDescent="0.2">
      <c r="A401" s="83" t="s">
        <v>164</v>
      </c>
      <c r="B401" s="83">
        <v>3</v>
      </c>
      <c r="C401" s="84">
        <v>1726.5841740799999</v>
      </c>
      <c r="D401" s="84">
        <v>1719.65364127</v>
      </c>
      <c r="E401" s="84">
        <v>207.70075047</v>
      </c>
      <c r="F401" s="84">
        <v>207.70075047</v>
      </c>
    </row>
    <row r="402" spans="1:6" ht="12.75" customHeight="1" x14ac:dyDescent="0.2">
      <c r="A402" s="83" t="s">
        <v>164</v>
      </c>
      <c r="B402" s="83">
        <v>4</v>
      </c>
      <c r="C402" s="84">
        <v>1751.2476283399999</v>
      </c>
      <c r="D402" s="84">
        <v>1734.13405504</v>
      </c>
      <c r="E402" s="84">
        <v>209.44970312999999</v>
      </c>
      <c r="F402" s="84">
        <v>209.44970312999999</v>
      </c>
    </row>
    <row r="403" spans="1:6" ht="12.75" customHeight="1" x14ac:dyDescent="0.2">
      <c r="A403" s="83" t="s">
        <v>164</v>
      </c>
      <c r="B403" s="83">
        <v>5</v>
      </c>
      <c r="C403" s="84">
        <v>1746.35189726</v>
      </c>
      <c r="D403" s="84">
        <v>1737.8471890000001</v>
      </c>
      <c r="E403" s="84">
        <v>209.89817757</v>
      </c>
      <c r="F403" s="84">
        <v>209.89817757</v>
      </c>
    </row>
    <row r="404" spans="1:6" ht="12.75" customHeight="1" x14ac:dyDescent="0.2">
      <c r="A404" s="83" t="s">
        <v>164</v>
      </c>
      <c r="B404" s="83">
        <v>6</v>
      </c>
      <c r="C404" s="84">
        <v>1706.50516064</v>
      </c>
      <c r="D404" s="84">
        <v>1698.3843808199999</v>
      </c>
      <c r="E404" s="84">
        <v>205.13183703000001</v>
      </c>
      <c r="F404" s="84">
        <v>205.13183703000001</v>
      </c>
    </row>
    <row r="405" spans="1:6" ht="12.75" customHeight="1" x14ac:dyDescent="0.2">
      <c r="A405" s="83" t="s">
        <v>164</v>
      </c>
      <c r="B405" s="83">
        <v>7</v>
      </c>
      <c r="C405" s="84">
        <v>1585.22173991</v>
      </c>
      <c r="D405" s="84">
        <v>1577.1240777600001</v>
      </c>
      <c r="E405" s="84">
        <v>190.48594825999999</v>
      </c>
      <c r="F405" s="84">
        <v>190.48594825999999</v>
      </c>
    </row>
    <row r="406" spans="1:6" ht="12.75" customHeight="1" x14ac:dyDescent="0.2">
      <c r="A406" s="83" t="s">
        <v>164</v>
      </c>
      <c r="B406" s="83">
        <v>8</v>
      </c>
      <c r="C406" s="84">
        <v>1542.48312951</v>
      </c>
      <c r="D406" s="84">
        <v>1519.6030998900001</v>
      </c>
      <c r="E406" s="84">
        <v>183.53853165000001</v>
      </c>
      <c r="F406" s="84">
        <v>183.53853165000001</v>
      </c>
    </row>
    <row r="407" spans="1:6" ht="12.75" customHeight="1" x14ac:dyDescent="0.2">
      <c r="A407" s="83" t="s">
        <v>164</v>
      </c>
      <c r="B407" s="83">
        <v>9</v>
      </c>
      <c r="C407" s="84">
        <v>1454.3771784400001</v>
      </c>
      <c r="D407" s="84">
        <v>1434.54476398</v>
      </c>
      <c r="E407" s="84">
        <v>173.26513718000001</v>
      </c>
      <c r="F407" s="84">
        <v>173.26513718000001</v>
      </c>
    </row>
    <row r="408" spans="1:6" ht="12.75" customHeight="1" x14ac:dyDescent="0.2">
      <c r="A408" s="83" t="s">
        <v>164</v>
      </c>
      <c r="B408" s="83">
        <v>10</v>
      </c>
      <c r="C408" s="84">
        <v>1464.9759639399999</v>
      </c>
      <c r="D408" s="84">
        <v>1449.77589777</v>
      </c>
      <c r="E408" s="84">
        <v>175.10476224000001</v>
      </c>
      <c r="F408" s="84">
        <v>175.10476224000001</v>
      </c>
    </row>
    <row r="409" spans="1:6" ht="12.75" customHeight="1" x14ac:dyDescent="0.2">
      <c r="A409" s="83" t="s">
        <v>164</v>
      </c>
      <c r="B409" s="83">
        <v>11</v>
      </c>
      <c r="C409" s="84">
        <v>1458.5061745099999</v>
      </c>
      <c r="D409" s="84">
        <v>1453.1020454899999</v>
      </c>
      <c r="E409" s="84">
        <v>175.50649626000001</v>
      </c>
      <c r="F409" s="84">
        <v>175.50649626000001</v>
      </c>
    </row>
    <row r="410" spans="1:6" ht="12.75" customHeight="1" x14ac:dyDescent="0.2">
      <c r="A410" s="83" t="s">
        <v>164</v>
      </c>
      <c r="B410" s="83">
        <v>12</v>
      </c>
      <c r="C410" s="84">
        <v>1487.14766532</v>
      </c>
      <c r="D410" s="84">
        <v>1481.1880869700001</v>
      </c>
      <c r="E410" s="84">
        <v>178.89874442000001</v>
      </c>
      <c r="F410" s="84">
        <v>178.89874442000001</v>
      </c>
    </row>
    <row r="411" spans="1:6" ht="12.75" customHeight="1" x14ac:dyDescent="0.2">
      <c r="A411" s="83" t="s">
        <v>164</v>
      </c>
      <c r="B411" s="83">
        <v>13</v>
      </c>
      <c r="C411" s="84">
        <v>1547.91718257</v>
      </c>
      <c r="D411" s="84">
        <v>1525.2172664899999</v>
      </c>
      <c r="E411" s="84">
        <v>184.2166139</v>
      </c>
      <c r="F411" s="84">
        <v>184.2166139</v>
      </c>
    </row>
    <row r="412" spans="1:6" ht="12.75" customHeight="1" x14ac:dyDescent="0.2">
      <c r="A412" s="83" t="s">
        <v>164</v>
      </c>
      <c r="B412" s="83">
        <v>14</v>
      </c>
      <c r="C412" s="84">
        <v>1530.5498202700001</v>
      </c>
      <c r="D412" s="84">
        <v>1524.6441690700001</v>
      </c>
      <c r="E412" s="84">
        <v>184.14739487</v>
      </c>
      <c r="F412" s="84">
        <v>184.14739487</v>
      </c>
    </row>
    <row r="413" spans="1:6" ht="12.75" customHeight="1" x14ac:dyDescent="0.2">
      <c r="A413" s="83" t="s">
        <v>164</v>
      </c>
      <c r="B413" s="83">
        <v>15</v>
      </c>
      <c r="C413" s="84">
        <v>1534.9245692699999</v>
      </c>
      <c r="D413" s="84">
        <v>1530.6054325099999</v>
      </c>
      <c r="E413" s="84">
        <v>184.86739968000001</v>
      </c>
      <c r="F413" s="84">
        <v>184.86739968000001</v>
      </c>
    </row>
    <row r="414" spans="1:6" ht="12.75" customHeight="1" x14ac:dyDescent="0.2">
      <c r="A414" s="83" t="s">
        <v>164</v>
      </c>
      <c r="B414" s="83">
        <v>16</v>
      </c>
      <c r="C414" s="84">
        <v>1518.8709761600001</v>
      </c>
      <c r="D414" s="84">
        <v>1510.94386968</v>
      </c>
      <c r="E414" s="84">
        <v>182.49266487</v>
      </c>
      <c r="F414" s="84">
        <v>182.49266487</v>
      </c>
    </row>
    <row r="415" spans="1:6" ht="12.75" customHeight="1" x14ac:dyDescent="0.2">
      <c r="A415" s="83" t="s">
        <v>164</v>
      </c>
      <c r="B415" s="83">
        <v>17</v>
      </c>
      <c r="C415" s="84">
        <v>1505.7969283</v>
      </c>
      <c r="D415" s="84">
        <v>1497.81160047</v>
      </c>
      <c r="E415" s="84">
        <v>180.90654189</v>
      </c>
      <c r="F415" s="84">
        <v>180.90654189</v>
      </c>
    </row>
    <row r="416" spans="1:6" ht="12.75" customHeight="1" x14ac:dyDescent="0.2">
      <c r="A416" s="83" t="s">
        <v>164</v>
      </c>
      <c r="B416" s="83">
        <v>18</v>
      </c>
      <c r="C416" s="84">
        <v>1496.1630005300001</v>
      </c>
      <c r="D416" s="84">
        <v>1475.62095026</v>
      </c>
      <c r="E416" s="84">
        <v>178.22634246000001</v>
      </c>
      <c r="F416" s="84">
        <v>178.22634246000001</v>
      </c>
    </row>
    <row r="417" spans="1:6" ht="12.75" customHeight="1" x14ac:dyDescent="0.2">
      <c r="A417" s="83" t="s">
        <v>164</v>
      </c>
      <c r="B417" s="83">
        <v>19</v>
      </c>
      <c r="C417" s="84">
        <v>1472.54712552</v>
      </c>
      <c r="D417" s="84">
        <v>1465.2268252199999</v>
      </c>
      <c r="E417" s="84">
        <v>176.97093408999999</v>
      </c>
      <c r="F417" s="84">
        <v>176.97093408999999</v>
      </c>
    </row>
    <row r="418" spans="1:6" ht="12.75" customHeight="1" x14ac:dyDescent="0.2">
      <c r="A418" s="83" t="s">
        <v>164</v>
      </c>
      <c r="B418" s="83">
        <v>20</v>
      </c>
      <c r="C418" s="84">
        <v>1472.0296667699999</v>
      </c>
      <c r="D418" s="84">
        <v>1466.87472138</v>
      </c>
      <c r="E418" s="84">
        <v>177.16996793000001</v>
      </c>
      <c r="F418" s="84">
        <v>177.16996793000001</v>
      </c>
    </row>
    <row r="419" spans="1:6" ht="12.75" customHeight="1" x14ac:dyDescent="0.2">
      <c r="A419" s="83" t="s">
        <v>164</v>
      </c>
      <c r="B419" s="83">
        <v>21</v>
      </c>
      <c r="C419" s="84">
        <v>1463.2181288199999</v>
      </c>
      <c r="D419" s="84">
        <v>1456.5475843199999</v>
      </c>
      <c r="E419" s="84">
        <v>175.92265040999999</v>
      </c>
      <c r="F419" s="84">
        <v>175.92265040999999</v>
      </c>
    </row>
    <row r="420" spans="1:6" ht="12.75" customHeight="1" x14ac:dyDescent="0.2">
      <c r="A420" s="83" t="s">
        <v>164</v>
      </c>
      <c r="B420" s="83">
        <v>22</v>
      </c>
      <c r="C420" s="84">
        <v>1427.17623626</v>
      </c>
      <c r="D420" s="84">
        <v>1421.18975034</v>
      </c>
      <c r="E420" s="84">
        <v>171.65211099999999</v>
      </c>
      <c r="F420" s="84">
        <v>171.65211099999999</v>
      </c>
    </row>
    <row r="421" spans="1:6" ht="12.75" customHeight="1" x14ac:dyDescent="0.2">
      <c r="A421" s="83" t="s">
        <v>164</v>
      </c>
      <c r="B421" s="83">
        <v>23</v>
      </c>
      <c r="C421" s="84">
        <v>1487.1491528399999</v>
      </c>
      <c r="D421" s="84">
        <v>1472.3691011200001</v>
      </c>
      <c r="E421" s="84">
        <v>177.83358225999999</v>
      </c>
      <c r="F421" s="84">
        <v>177.83358225999999</v>
      </c>
    </row>
    <row r="422" spans="1:6" ht="12.75" customHeight="1" x14ac:dyDescent="0.2">
      <c r="A422" s="83" t="s">
        <v>164</v>
      </c>
      <c r="B422" s="83">
        <v>24</v>
      </c>
      <c r="C422" s="84">
        <v>1639.8698740299999</v>
      </c>
      <c r="D422" s="84">
        <v>1615.3660297399999</v>
      </c>
      <c r="E422" s="84">
        <v>195.10483310000001</v>
      </c>
      <c r="F422" s="84">
        <v>195.10483310000001</v>
      </c>
    </row>
    <row r="423" spans="1:6" ht="12.75" customHeight="1" x14ac:dyDescent="0.2">
      <c r="A423" s="83" t="s">
        <v>165</v>
      </c>
      <c r="B423" s="83">
        <v>1</v>
      </c>
      <c r="C423" s="84">
        <v>1481.7947222400001</v>
      </c>
      <c r="D423" s="84">
        <v>1473.70404869</v>
      </c>
      <c r="E423" s="84">
        <v>177.99481799</v>
      </c>
      <c r="F423" s="84">
        <v>177.99481799</v>
      </c>
    </row>
    <row r="424" spans="1:6" ht="12.75" customHeight="1" x14ac:dyDescent="0.2">
      <c r="A424" s="83" t="s">
        <v>165</v>
      </c>
      <c r="B424" s="83">
        <v>2</v>
      </c>
      <c r="C424" s="84">
        <v>1557.5325929400001</v>
      </c>
      <c r="D424" s="84">
        <v>1549.73115259</v>
      </c>
      <c r="E424" s="84">
        <v>187.17741509000001</v>
      </c>
      <c r="F424" s="84">
        <v>187.17741509000001</v>
      </c>
    </row>
    <row r="425" spans="1:6" ht="12.75" customHeight="1" x14ac:dyDescent="0.2">
      <c r="A425" s="83" t="s">
        <v>165</v>
      </c>
      <c r="B425" s="83">
        <v>3</v>
      </c>
      <c r="C425" s="84">
        <v>1592.5532844100001</v>
      </c>
      <c r="D425" s="84">
        <v>1586.34616914</v>
      </c>
      <c r="E425" s="84">
        <v>191.59979773000001</v>
      </c>
      <c r="F425" s="84">
        <v>191.59979773000001</v>
      </c>
    </row>
    <row r="426" spans="1:6" ht="12.75" customHeight="1" x14ac:dyDescent="0.2">
      <c r="A426" s="83" t="s">
        <v>165</v>
      </c>
      <c r="B426" s="83">
        <v>4</v>
      </c>
      <c r="C426" s="84">
        <v>1590.34751368</v>
      </c>
      <c r="D426" s="84">
        <v>1584.8117481700001</v>
      </c>
      <c r="E426" s="84">
        <v>191.41446948999999</v>
      </c>
      <c r="F426" s="84">
        <v>191.41446948999999</v>
      </c>
    </row>
    <row r="427" spans="1:6" ht="12.75" customHeight="1" x14ac:dyDescent="0.2">
      <c r="A427" s="83" t="s">
        <v>165</v>
      </c>
      <c r="B427" s="83">
        <v>5</v>
      </c>
      <c r="C427" s="84">
        <v>1585.10507598</v>
      </c>
      <c r="D427" s="84">
        <v>1578.1027747600001</v>
      </c>
      <c r="E427" s="84">
        <v>190.60415585000001</v>
      </c>
      <c r="F427" s="84">
        <v>190.60415585000001</v>
      </c>
    </row>
    <row r="428" spans="1:6" ht="12.75" customHeight="1" x14ac:dyDescent="0.2">
      <c r="A428" s="83" t="s">
        <v>165</v>
      </c>
      <c r="B428" s="83">
        <v>6</v>
      </c>
      <c r="C428" s="84">
        <v>1615.2109782</v>
      </c>
      <c r="D428" s="84">
        <v>1610.0407677999999</v>
      </c>
      <c r="E428" s="84">
        <v>194.46164490999999</v>
      </c>
      <c r="F428" s="84">
        <v>194.46164490999999</v>
      </c>
    </row>
    <row r="429" spans="1:6" ht="12.75" customHeight="1" x14ac:dyDescent="0.2">
      <c r="A429" s="83" t="s">
        <v>165</v>
      </c>
      <c r="B429" s="83">
        <v>7</v>
      </c>
      <c r="C429" s="84">
        <v>1547.7230350899999</v>
      </c>
      <c r="D429" s="84">
        <v>1546.69093445</v>
      </c>
      <c r="E429" s="84">
        <v>186.81021580000001</v>
      </c>
      <c r="F429" s="84">
        <v>186.81021580000001</v>
      </c>
    </row>
    <row r="430" spans="1:6" ht="12.75" customHeight="1" x14ac:dyDescent="0.2">
      <c r="A430" s="83" t="s">
        <v>165</v>
      </c>
      <c r="B430" s="83">
        <v>8</v>
      </c>
      <c r="C430" s="84">
        <v>1475.7704434899999</v>
      </c>
      <c r="D430" s="84">
        <v>1468.2369399300001</v>
      </c>
      <c r="E430" s="84">
        <v>177.33449747</v>
      </c>
      <c r="F430" s="84">
        <v>177.33449747</v>
      </c>
    </row>
    <row r="431" spans="1:6" ht="12.75" customHeight="1" x14ac:dyDescent="0.2">
      <c r="A431" s="83" t="s">
        <v>165</v>
      </c>
      <c r="B431" s="83">
        <v>9</v>
      </c>
      <c r="C431" s="84">
        <v>1370.7253565599999</v>
      </c>
      <c r="D431" s="84">
        <v>1358.97127679</v>
      </c>
      <c r="E431" s="84">
        <v>164.13732816999999</v>
      </c>
      <c r="F431" s="84">
        <v>164.13732816999999</v>
      </c>
    </row>
    <row r="432" spans="1:6" ht="12.75" customHeight="1" x14ac:dyDescent="0.2">
      <c r="A432" s="83" t="s">
        <v>165</v>
      </c>
      <c r="B432" s="83">
        <v>10</v>
      </c>
      <c r="C432" s="84">
        <v>1332.4192164900001</v>
      </c>
      <c r="D432" s="84">
        <v>1305.3578511000001</v>
      </c>
      <c r="E432" s="84">
        <v>157.66186794999999</v>
      </c>
      <c r="F432" s="84">
        <v>157.66186794999999</v>
      </c>
    </row>
    <row r="433" spans="1:6" ht="12.75" customHeight="1" x14ac:dyDescent="0.2">
      <c r="A433" s="83" t="s">
        <v>165</v>
      </c>
      <c r="B433" s="83">
        <v>11</v>
      </c>
      <c r="C433" s="84">
        <v>1295.9246145300001</v>
      </c>
      <c r="D433" s="84">
        <v>1283.31067934</v>
      </c>
      <c r="E433" s="84">
        <v>154.99899793</v>
      </c>
      <c r="F433" s="84">
        <v>154.99899793</v>
      </c>
    </row>
    <row r="434" spans="1:6" ht="12.75" customHeight="1" x14ac:dyDescent="0.2">
      <c r="A434" s="83" t="s">
        <v>165</v>
      </c>
      <c r="B434" s="83">
        <v>12</v>
      </c>
      <c r="C434" s="84">
        <v>1302.18366943</v>
      </c>
      <c r="D434" s="84">
        <v>1291.62519</v>
      </c>
      <c r="E434" s="84">
        <v>156.00322929000001</v>
      </c>
      <c r="F434" s="84">
        <v>156.00322929000001</v>
      </c>
    </row>
    <row r="435" spans="1:6" ht="12.75" customHeight="1" x14ac:dyDescent="0.2">
      <c r="A435" s="83" t="s">
        <v>165</v>
      </c>
      <c r="B435" s="83">
        <v>13</v>
      </c>
      <c r="C435" s="84">
        <v>1333.34153281</v>
      </c>
      <c r="D435" s="84">
        <v>1326.0246690399999</v>
      </c>
      <c r="E435" s="84">
        <v>160.15801804</v>
      </c>
      <c r="F435" s="84">
        <v>160.15801804</v>
      </c>
    </row>
    <row r="436" spans="1:6" ht="12.75" customHeight="1" x14ac:dyDescent="0.2">
      <c r="A436" s="83" t="s">
        <v>165</v>
      </c>
      <c r="B436" s="83">
        <v>14</v>
      </c>
      <c r="C436" s="84">
        <v>1331.5442645000001</v>
      </c>
      <c r="D436" s="84">
        <v>1324.92821951</v>
      </c>
      <c r="E436" s="84">
        <v>160.02558823999999</v>
      </c>
      <c r="F436" s="84">
        <v>160.02558823999999</v>
      </c>
    </row>
    <row r="437" spans="1:6" ht="12.75" customHeight="1" x14ac:dyDescent="0.2">
      <c r="A437" s="83" t="s">
        <v>165</v>
      </c>
      <c r="B437" s="83">
        <v>15</v>
      </c>
      <c r="C437" s="84">
        <v>1348.22523351</v>
      </c>
      <c r="D437" s="84">
        <v>1344.1844086900001</v>
      </c>
      <c r="E437" s="84">
        <v>162.35136177999999</v>
      </c>
      <c r="F437" s="84">
        <v>162.35136177999999</v>
      </c>
    </row>
    <row r="438" spans="1:6" ht="12.75" customHeight="1" x14ac:dyDescent="0.2">
      <c r="A438" s="83" t="s">
        <v>165</v>
      </c>
      <c r="B438" s="83">
        <v>16</v>
      </c>
      <c r="C438" s="84">
        <v>1364.8673385</v>
      </c>
      <c r="D438" s="84">
        <v>1361.26176887</v>
      </c>
      <c r="E438" s="84">
        <v>164.41397512</v>
      </c>
      <c r="F438" s="84">
        <v>164.41397512</v>
      </c>
    </row>
    <row r="439" spans="1:6" ht="12.75" customHeight="1" x14ac:dyDescent="0.2">
      <c r="A439" s="83" t="s">
        <v>165</v>
      </c>
      <c r="B439" s="83">
        <v>17</v>
      </c>
      <c r="C439" s="84">
        <v>1354.6218422500001</v>
      </c>
      <c r="D439" s="84">
        <v>1349.8234365200001</v>
      </c>
      <c r="E439" s="84">
        <v>163.03244678999999</v>
      </c>
      <c r="F439" s="84">
        <v>163.03244678999999</v>
      </c>
    </row>
    <row r="440" spans="1:6" ht="12.75" customHeight="1" x14ac:dyDescent="0.2">
      <c r="A440" s="83" t="s">
        <v>165</v>
      </c>
      <c r="B440" s="83">
        <v>18</v>
      </c>
      <c r="C440" s="84">
        <v>1341.31675857</v>
      </c>
      <c r="D440" s="84">
        <v>1331.77612929</v>
      </c>
      <c r="E440" s="84">
        <v>160.8526827</v>
      </c>
      <c r="F440" s="84">
        <v>160.8526827</v>
      </c>
    </row>
    <row r="441" spans="1:6" ht="12.75" customHeight="1" x14ac:dyDescent="0.2">
      <c r="A441" s="83" t="s">
        <v>165</v>
      </c>
      <c r="B441" s="83">
        <v>19</v>
      </c>
      <c r="C441" s="84">
        <v>1320.8451656100001</v>
      </c>
      <c r="D441" s="84">
        <v>1314.6421093199999</v>
      </c>
      <c r="E441" s="84">
        <v>158.78322596999999</v>
      </c>
      <c r="F441" s="84">
        <v>158.78322596999999</v>
      </c>
    </row>
    <row r="442" spans="1:6" ht="12.75" customHeight="1" x14ac:dyDescent="0.2">
      <c r="A442" s="83" t="s">
        <v>165</v>
      </c>
      <c r="B442" s="83">
        <v>20</v>
      </c>
      <c r="C442" s="84">
        <v>1317.22253828</v>
      </c>
      <c r="D442" s="84">
        <v>1311.8430696600001</v>
      </c>
      <c r="E442" s="84">
        <v>158.44515636</v>
      </c>
      <c r="F442" s="84">
        <v>158.44515636</v>
      </c>
    </row>
    <row r="443" spans="1:6" ht="12.75" customHeight="1" x14ac:dyDescent="0.2">
      <c r="A443" s="83" t="s">
        <v>165</v>
      </c>
      <c r="B443" s="83">
        <v>21</v>
      </c>
      <c r="C443" s="84">
        <v>1306.6536140799999</v>
      </c>
      <c r="D443" s="84">
        <v>1299.89246189</v>
      </c>
      <c r="E443" s="84">
        <v>157.00175511</v>
      </c>
      <c r="F443" s="84">
        <v>157.00175511</v>
      </c>
    </row>
    <row r="444" spans="1:6" ht="12.75" customHeight="1" x14ac:dyDescent="0.2">
      <c r="A444" s="83" t="s">
        <v>165</v>
      </c>
      <c r="B444" s="83">
        <v>22</v>
      </c>
      <c r="C444" s="84">
        <v>1278.1414566799999</v>
      </c>
      <c r="D444" s="84">
        <v>1271.98102191</v>
      </c>
      <c r="E444" s="84">
        <v>153.63059543</v>
      </c>
      <c r="F444" s="84">
        <v>153.63059543</v>
      </c>
    </row>
    <row r="445" spans="1:6" ht="12.75" customHeight="1" x14ac:dyDescent="0.2">
      <c r="A445" s="83" t="s">
        <v>165</v>
      </c>
      <c r="B445" s="83">
        <v>23</v>
      </c>
      <c r="C445" s="84">
        <v>1332.1798278000001</v>
      </c>
      <c r="D445" s="84">
        <v>1326.5438282699999</v>
      </c>
      <c r="E445" s="84">
        <v>160.22072238999999</v>
      </c>
      <c r="F445" s="84">
        <v>160.22072238999999</v>
      </c>
    </row>
    <row r="446" spans="1:6" ht="12.75" customHeight="1" x14ac:dyDescent="0.2">
      <c r="A446" s="83" t="s">
        <v>165</v>
      </c>
      <c r="B446" s="83">
        <v>24</v>
      </c>
      <c r="C446" s="84">
        <v>1404.2305793600001</v>
      </c>
      <c r="D446" s="84">
        <v>1398.2007083000001</v>
      </c>
      <c r="E446" s="84">
        <v>168.87548135</v>
      </c>
      <c r="F446" s="84">
        <v>168.87548135</v>
      </c>
    </row>
    <row r="447" spans="1:6" ht="12.75" customHeight="1" x14ac:dyDescent="0.2">
      <c r="A447" s="83" t="s">
        <v>166</v>
      </c>
      <c r="B447" s="83">
        <v>1</v>
      </c>
      <c r="C447" s="84">
        <v>1599.5480560999999</v>
      </c>
      <c r="D447" s="84">
        <v>1592.63514076</v>
      </c>
      <c r="E447" s="84">
        <v>192.35938332000001</v>
      </c>
      <c r="F447" s="84">
        <v>192.35938332000001</v>
      </c>
    </row>
    <row r="448" spans="1:6" ht="12.75" customHeight="1" x14ac:dyDescent="0.2">
      <c r="A448" s="83" t="s">
        <v>166</v>
      </c>
      <c r="B448" s="83">
        <v>2</v>
      </c>
      <c r="C448" s="84">
        <v>1701.28261307</v>
      </c>
      <c r="D448" s="84">
        <v>1691.6258390800001</v>
      </c>
      <c r="E448" s="84">
        <v>204.31553649</v>
      </c>
      <c r="F448" s="84">
        <v>204.31553649</v>
      </c>
    </row>
    <row r="449" spans="1:6" ht="12.75" customHeight="1" x14ac:dyDescent="0.2">
      <c r="A449" s="83" t="s">
        <v>166</v>
      </c>
      <c r="B449" s="83">
        <v>3</v>
      </c>
      <c r="C449" s="84">
        <v>1729.00963174</v>
      </c>
      <c r="D449" s="84">
        <v>1722.7533971</v>
      </c>
      <c r="E449" s="84">
        <v>208.07514075</v>
      </c>
      <c r="F449" s="84">
        <v>208.07514075</v>
      </c>
    </row>
    <row r="450" spans="1:6" ht="12.75" customHeight="1" x14ac:dyDescent="0.2">
      <c r="A450" s="83" t="s">
        <v>166</v>
      </c>
      <c r="B450" s="83">
        <v>4</v>
      </c>
      <c r="C450" s="84">
        <v>1756.5365356899999</v>
      </c>
      <c r="D450" s="84">
        <v>1749.2994192599999</v>
      </c>
      <c r="E450" s="84">
        <v>211.2813845</v>
      </c>
      <c r="F450" s="84">
        <v>211.2813845</v>
      </c>
    </row>
    <row r="451" spans="1:6" ht="12.75" customHeight="1" x14ac:dyDescent="0.2">
      <c r="A451" s="83" t="s">
        <v>166</v>
      </c>
      <c r="B451" s="83">
        <v>5</v>
      </c>
      <c r="C451" s="84">
        <v>1781.41053046</v>
      </c>
      <c r="D451" s="84">
        <v>1772.2368825599999</v>
      </c>
      <c r="E451" s="84">
        <v>214.05178443</v>
      </c>
      <c r="F451" s="84">
        <v>214.05178443</v>
      </c>
    </row>
    <row r="452" spans="1:6" ht="12.75" customHeight="1" x14ac:dyDescent="0.2">
      <c r="A452" s="83" t="s">
        <v>166</v>
      </c>
      <c r="B452" s="83">
        <v>6</v>
      </c>
      <c r="C452" s="84">
        <v>1777.3472549799999</v>
      </c>
      <c r="D452" s="84">
        <v>1769.67498555</v>
      </c>
      <c r="E452" s="84">
        <v>213.74235705000001</v>
      </c>
      <c r="F452" s="84">
        <v>213.74235705000001</v>
      </c>
    </row>
    <row r="453" spans="1:6" ht="12.75" customHeight="1" x14ac:dyDescent="0.2">
      <c r="A453" s="83" t="s">
        <v>166</v>
      </c>
      <c r="B453" s="83">
        <v>7</v>
      </c>
      <c r="C453" s="84">
        <v>1755.63899801</v>
      </c>
      <c r="D453" s="84">
        <v>1728.72385562</v>
      </c>
      <c r="E453" s="84">
        <v>208.79625615</v>
      </c>
      <c r="F453" s="84">
        <v>208.79625615</v>
      </c>
    </row>
    <row r="454" spans="1:6" ht="12.75" customHeight="1" x14ac:dyDescent="0.2">
      <c r="A454" s="83" t="s">
        <v>166</v>
      </c>
      <c r="B454" s="83">
        <v>8</v>
      </c>
      <c r="C454" s="84">
        <v>1712.9116466600001</v>
      </c>
      <c r="D454" s="84">
        <v>1695.80314636</v>
      </c>
      <c r="E454" s="84">
        <v>204.82007404999999</v>
      </c>
      <c r="F454" s="84">
        <v>204.82007404999999</v>
      </c>
    </row>
    <row r="455" spans="1:6" ht="12.75" customHeight="1" x14ac:dyDescent="0.2">
      <c r="A455" s="83" t="s">
        <v>166</v>
      </c>
      <c r="B455" s="83">
        <v>9</v>
      </c>
      <c r="C455" s="84">
        <v>1636.1412792199999</v>
      </c>
      <c r="D455" s="84">
        <v>1628.6813874500001</v>
      </c>
      <c r="E455" s="84">
        <v>196.71306962</v>
      </c>
      <c r="F455" s="84">
        <v>196.71306962</v>
      </c>
    </row>
    <row r="456" spans="1:6" ht="12.75" customHeight="1" x14ac:dyDescent="0.2">
      <c r="A456" s="83" t="s">
        <v>166</v>
      </c>
      <c r="B456" s="83">
        <v>10</v>
      </c>
      <c r="C456" s="84">
        <v>1583.6712101200001</v>
      </c>
      <c r="D456" s="84">
        <v>1577.3401695</v>
      </c>
      <c r="E456" s="84">
        <v>190.51204795000001</v>
      </c>
      <c r="F456" s="84">
        <v>190.51204795000001</v>
      </c>
    </row>
    <row r="457" spans="1:6" ht="12.75" customHeight="1" x14ac:dyDescent="0.2">
      <c r="A457" s="83" t="s">
        <v>166</v>
      </c>
      <c r="B457" s="83">
        <v>11</v>
      </c>
      <c r="C457" s="84">
        <v>1581.9799741899999</v>
      </c>
      <c r="D457" s="84">
        <v>1577.1113630100001</v>
      </c>
      <c r="E457" s="84">
        <v>190.48441256999999</v>
      </c>
      <c r="F457" s="84">
        <v>190.48441256999999</v>
      </c>
    </row>
    <row r="458" spans="1:6" ht="12.75" customHeight="1" x14ac:dyDescent="0.2">
      <c r="A458" s="83" t="s">
        <v>166</v>
      </c>
      <c r="B458" s="83">
        <v>12</v>
      </c>
      <c r="C458" s="84">
        <v>1613.71043252</v>
      </c>
      <c r="D458" s="84">
        <v>1607.0854052699999</v>
      </c>
      <c r="E458" s="84">
        <v>194.10469454</v>
      </c>
      <c r="F458" s="84">
        <v>194.10469454</v>
      </c>
    </row>
    <row r="459" spans="1:6" ht="12.75" customHeight="1" x14ac:dyDescent="0.2">
      <c r="A459" s="83" t="s">
        <v>166</v>
      </c>
      <c r="B459" s="83">
        <v>13</v>
      </c>
      <c r="C459" s="84">
        <v>1629.64258896</v>
      </c>
      <c r="D459" s="84">
        <v>1618.4372853499999</v>
      </c>
      <c r="E459" s="84">
        <v>195.47578111000001</v>
      </c>
      <c r="F459" s="84">
        <v>195.47578111000001</v>
      </c>
    </row>
    <row r="460" spans="1:6" ht="12.75" customHeight="1" x14ac:dyDescent="0.2">
      <c r="A460" s="83" t="s">
        <v>166</v>
      </c>
      <c r="B460" s="83">
        <v>14</v>
      </c>
      <c r="C460" s="84">
        <v>1631.37796882</v>
      </c>
      <c r="D460" s="84">
        <v>1627.2885275399999</v>
      </c>
      <c r="E460" s="84">
        <v>196.54483920000001</v>
      </c>
      <c r="F460" s="84">
        <v>196.54483920000001</v>
      </c>
    </row>
    <row r="461" spans="1:6" ht="12.75" customHeight="1" x14ac:dyDescent="0.2">
      <c r="A461" s="83" t="s">
        <v>166</v>
      </c>
      <c r="B461" s="83">
        <v>15</v>
      </c>
      <c r="C461" s="84">
        <v>1650.6783080099999</v>
      </c>
      <c r="D461" s="84">
        <v>1645.8191684799999</v>
      </c>
      <c r="E461" s="84">
        <v>198.78298061000001</v>
      </c>
      <c r="F461" s="84">
        <v>198.78298061000001</v>
      </c>
    </row>
    <row r="462" spans="1:6" ht="12.75" customHeight="1" x14ac:dyDescent="0.2">
      <c r="A462" s="83" t="s">
        <v>166</v>
      </c>
      <c r="B462" s="83">
        <v>16</v>
      </c>
      <c r="C462" s="84">
        <v>1651.1625648500001</v>
      </c>
      <c r="D462" s="84">
        <v>1647.78699383</v>
      </c>
      <c r="E462" s="84">
        <v>199.02065569000001</v>
      </c>
      <c r="F462" s="84">
        <v>199.02065569000001</v>
      </c>
    </row>
    <row r="463" spans="1:6" ht="12.75" customHeight="1" x14ac:dyDescent="0.2">
      <c r="A463" s="83" t="s">
        <v>166</v>
      </c>
      <c r="B463" s="83">
        <v>17</v>
      </c>
      <c r="C463" s="84">
        <v>1638.22175616</v>
      </c>
      <c r="D463" s="84">
        <v>1632.5895551200001</v>
      </c>
      <c r="E463" s="84">
        <v>197.18510033999999</v>
      </c>
      <c r="F463" s="84">
        <v>197.18510033999999</v>
      </c>
    </row>
    <row r="464" spans="1:6" ht="12.75" customHeight="1" x14ac:dyDescent="0.2">
      <c r="A464" s="83" t="s">
        <v>166</v>
      </c>
      <c r="B464" s="83">
        <v>18</v>
      </c>
      <c r="C464" s="84">
        <v>1614.3270374199999</v>
      </c>
      <c r="D464" s="84">
        <v>1612.57462893</v>
      </c>
      <c r="E464" s="84">
        <v>194.76768611</v>
      </c>
      <c r="F464" s="84">
        <v>194.76768611</v>
      </c>
    </row>
    <row r="465" spans="1:6" ht="12.75" customHeight="1" x14ac:dyDescent="0.2">
      <c r="A465" s="83" t="s">
        <v>166</v>
      </c>
      <c r="B465" s="83">
        <v>19</v>
      </c>
      <c r="C465" s="84">
        <v>1578.5269977400001</v>
      </c>
      <c r="D465" s="84">
        <v>1577.60538187</v>
      </c>
      <c r="E465" s="84">
        <v>190.54408045</v>
      </c>
      <c r="F465" s="84">
        <v>190.54408045</v>
      </c>
    </row>
    <row r="466" spans="1:6" ht="12.75" customHeight="1" x14ac:dyDescent="0.2">
      <c r="A466" s="83" t="s">
        <v>166</v>
      </c>
      <c r="B466" s="83">
        <v>20</v>
      </c>
      <c r="C466" s="84">
        <v>1569.6565298600001</v>
      </c>
      <c r="D466" s="84">
        <v>1556.3804059399999</v>
      </c>
      <c r="E466" s="84">
        <v>187.98051570999999</v>
      </c>
      <c r="F466" s="84">
        <v>187.98051570999999</v>
      </c>
    </row>
    <row r="467" spans="1:6" ht="12.75" customHeight="1" x14ac:dyDescent="0.2">
      <c r="A467" s="83" t="s">
        <v>166</v>
      </c>
      <c r="B467" s="83">
        <v>21</v>
      </c>
      <c r="C467" s="84">
        <v>1532.2425147399999</v>
      </c>
      <c r="D467" s="84">
        <v>1525.7502624900001</v>
      </c>
      <c r="E467" s="84">
        <v>184.28098947000001</v>
      </c>
      <c r="F467" s="84">
        <v>184.28098947000001</v>
      </c>
    </row>
    <row r="468" spans="1:6" ht="12.75" customHeight="1" x14ac:dyDescent="0.2">
      <c r="A468" s="83" t="s">
        <v>166</v>
      </c>
      <c r="B468" s="83">
        <v>22</v>
      </c>
      <c r="C468" s="84">
        <v>1544.7531569499999</v>
      </c>
      <c r="D468" s="84">
        <v>1536.0049154799999</v>
      </c>
      <c r="E468" s="84">
        <v>185.51955232</v>
      </c>
      <c r="F468" s="84">
        <v>185.51955232</v>
      </c>
    </row>
    <row r="469" spans="1:6" ht="12.75" customHeight="1" x14ac:dyDescent="0.2">
      <c r="A469" s="83" t="s">
        <v>166</v>
      </c>
      <c r="B469" s="83">
        <v>23</v>
      </c>
      <c r="C469" s="84">
        <v>1569.2092889999999</v>
      </c>
      <c r="D469" s="84">
        <v>1558.8076620899999</v>
      </c>
      <c r="E469" s="84">
        <v>188.2736811</v>
      </c>
      <c r="F469" s="84">
        <v>188.2736811</v>
      </c>
    </row>
    <row r="470" spans="1:6" ht="12.75" customHeight="1" x14ac:dyDescent="0.2">
      <c r="A470" s="83" t="s">
        <v>166</v>
      </c>
      <c r="B470" s="83">
        <v>24</v>
      </c>
      <c r="C470" s="84">
        <v>1647.03482061</v>
      </c>
      <c r="D470" s="84">
        <v>1639.6684023</v>
      </c>
      <c r="E470" s="84">
        <v>198.04008755999999</v>
      </c>
      <c r="F470" s="84">
        <v>198.04008755999999</v>
      </c>
    </row>
    <row r="471" spans="1:6" ht="12.75" customHeight="1" x14ac:dyDescent="0.2">
      <c r="A471" s="83" t="s">
        <v>167</v>
      </c>
      <c r="B471" s="83">
        <v>1</v>
      </c>
      <c r="C471" s="84">
        <v>1542.1837650099999</v>
      </c>
      <c r="D471" s="84">
        <v>1535.82817077</v>
      </c>
      <c r="E471" s="84">
        <v>185.49820499</v>
      </c>
      <c r="F471" s="84">
        <v>185.49820499</v>
      </c>
    </row>
    <row r="472" spans="1:6" ht="12.75" customHeight="1" x14ac:dyDescent="0.2">
      <c r="A472" s="83" t="s">
        <v>167</v>
      </c>
      <c r="B472" s="83">
        <v>2</v>
      </c>
      <c r="C472" s="84">
        <v>1632.1717362899999</v>
      </c>
      <c r="D472" s="84">
        <v>1621.2686040000001</v>
      </c>
      <c r="E472" s="84">
        <v>195.81774938999999</v>
      </c>
      <c r="F472" s="84">
        <v>195.81774938999999</v>
      </c>
    </row>
    <row r="473" spans="1:6" ht="12.75" customHeight="1" x14ac:dyDescent="0.2">
      <c r="A473" s="83" t="s">
        <v>167</v>
      </c>
      <c r="B473" s="83">
        <v>3</v>
      </c>
      <c r="C473" s="84">
        <v>1714.4086043299999</v>
      </c>
      <c r="D473" s="84">
        <v>1705.53627093</v>
      </c>
      <c r="E473" s="84">
        <v>205.99564641000001</v>
      </c>
      <c r="F473" s="84">
        <v>205.99564641000001</v>
      </c>
    </row>
    <row r="474" spans="1:6" ht="12.75" customHeight="1" x14ac:dyDescent="0.2">
      <c r="A474" s="83" t="s">
        <v>167</v>
      </c>
      <c r="B474" s="83">
        <v>4</v>
      </c>
      <c r="C474" s="84">
        <v>1685.73076861</v>
      </c>
      <c r="D474" s="84">
        <v>1675.03217161</v>
      </c>
      <c r="E474" s="84">
        <v>202.31134384000001</v>
      </c>
      <c r="F474" s="84">
        <v>202.31134384000001</v>
      </c>
    </row>
    <row r="475" spans="1:6" ht="12.75" customHeight="1" x14ac:dyDescent="0.2">
      <c r="A475" s="83" t="s">
        <v>167</v>
      </c>
      <c r="B475" s="83">
        <v>5</v>
      </c>
      <c r="C475" s="84">
        <v>1726.7202290499999</v>
      </c>
      <c r="D475" s="84">
        <v>1714.1307537499999</v>
      </c>
      <c r="E475" s="84">
        <v>207.03369296</v>
      </c>
      <c r="F475" s="84">
        <v>207.03369296</v>
      </c>
    </row>
    <row r="476" spans="1:6" ht="12.75" customHeight="1" x14ac:dyDescent="0.2">
      <c r="A476" s="83" t="s">
        <v>167</v>
      </c>
      <c r="B476" s="83">
        <v>6</v>
      </c>
      <c r="C476" s="84">
        <v>1729.9868524000001</v>
      </c>
      <c r="D476" s="84">
        <v>1724.62000947</v>
      </c>
      <c r="E476" s="84">
        <v>208.30059126</v>
      </c>
      <c r="F476" s="84">
        <v>208.30059126</v>
      </c>
    </row>
    <row r="477" spans="1:6" ht="12.75" customHeight="1" x14ac:dyDescent="0.2">
      <c r="A477" s="83" t="s">
        <v>167</v>
      </c>
      <c r="B477" s="83">
        <v>7</v>
      </c>
      <c r="C477" s="84">
        <v>1703.6231998200001</v>
      </c>
      <c r="D477" s="84">
        <v>1698.5357246000001</v>
      </c>
      <c r="E477" s="84">
        <v>205.15011641999999</v>
      </c>
      <c r="F477" s="84">
        <v>205.15011641999999</v>
      </c>
    </row>
    <row r="478" spans="1:6" ht="12.75" customHeight="1" x14ac:dyDescent="0.2">
      <c r="A478" s="83" t="s">
        <v>167</v>
      </c>
      <c r="B478" s="83">
        <v>8</v>
      </c>
      <c r="C478" s="84">
        <v>1541.61150707</v>
      </c>
      <c r="D478" s="84">
        <v>1534.8358711200001</v>
      </c>
      <c r="E478" s="84">
        <v>185.37835447</v>
      </c>
      <c r="F478" s="84">
        <v>185.37835447</v>
      </c>
    </row>
    <row r="479" spans="1:6" ht="12.75" customHeight="1" x14ac:dyDescent="0.2">
      <c r="A479" s="83" t="s">
        <v>167</v>
      </c>
      <c r="B479" s="83">
        <v>9</v>
      </c>
      <c r="C479" s="84">
        <v>1453.9441179999999</v>
      </c>
      <c r="D479" s="84">
        <v>1440.48271176</v>
      </c>
      <c r="E479" s="84">
        <v>173.98232590999999</v>
      </c>
      <c r="F479" s="84">
        <v>173.98232590999999</v>
      </c>
    </row>
    <row r="480" spans="1:6" ht="12.75" customHeight="1" x14ac:dyDescent="0.2">
      <c r="A480" s="83" t="s">
        <v>167</v>
      </c>
      <c r="B480" s="83">
        <v>10</v>
      </c>
      <c r="C480" s="84">
        <v>1419.62814826</v>
      </c>
      <c r="D480" s="84">
        <v>1408.08112431</v>
      </c>
      <c r="E480" s="84">
        <v>170.06884364999999</v>
      </c>
      <c r="F480" s="84">
        <v>170.06884364999999</v>
      </c>
    </row>
    <row r="481" spans="1:6" ht="12.75" customHeight="1" x14ac:dyDescent="0.2">
      <c r="A481" s="83" t="s">
        <v>167</v>
      </c>
      <c r="B481" s="83">
        <v>11</v>
      </c>
      <c r="C481" s="84">
        <v>1403.22697505</v>
      </c>
      <c r="D481" s="84">
        <v>1395.5652853500001</v>
      </c>
      <c r="E481" s="84">
        <v>168.55717346</v>
      </c>
      <c r="F481" s="84">
        <v>168.55717346</v>
      </c>
    </row>
    <row r="482" spans="1:6" ht="12.75" customHeight="1" x14ac:dyDescent="0.2">
      <c r="A482" s="83" t="s">
        <v>167</v>
      </c>
      <c r="B482" s="83">
        <v>12</v>
      </c>
      <c r="C482" s="84">
        <v>1418.31696345</v>
      </c>
      <c r="D482" s="84">
        <v>1405.25674652</v>
      </c>
      <c r="E482" s="84">
        <v>169.72771367999999</v>
      </c>
      <c r="F482" s="84">
        <v>169.72771367999999</v>
      </c>
    </row>
    <row r="483" spans="1:6" ht="12.75" customHeight="1" x14ac:dyDescent="0.2">
      <c r="A483" s="83" t="s">
        <v>167</v>
      </c>
      <c r="B483" s="83">
        <v>13</v>
      </c>
      <c r="C483" s="84">
        <v>1421.39124154</v>
      </c>
      <c r="D483" s="84">
        <v>1421.39124154</v>
      </c>
      <c r="E483" s="84">
        <v>171.67644722</v>
      </c>
      <c r="F483" s="84">
        <v>171.67644722</v>
      </c>
    </row>
    <row r="484" spans="1:6" ht="12.75" customHeight="1" x14ac:dyDescent="0.2">
      <c r="A484" s="83" t="s">
        <v>167</v>
      </c>
      <c r="B484" s="83">
        <v>14</v>
      </c>
      <c r="C484" s="84">
        <v>1456.7892646600001</v>
      </c>
      <c r="D484" s="84">
        <v>1445.1138417100001</v>
      </c>
      <c r="E484" s="84">
        <v>174.54167644</v>
      </c>
      <c r="F484" s="84">
        <v>174.54167644</v>
      </c>
    </row>
    <row r="485" spans="1:6" ht="12.75" customHeight="1" x14ac:dyDescent="0.2">
      <c r="A485" s="83" t="s">
        <v>167</v>
      </c>
      <c r="B485" s="83">
        <v>15</v>
      </c>
      <c r="C485" s="84">
        <v>1453.40591285</v>
      </c>
      <c r="D485" s="84">
        <v>1440.1459245000001</v>
      </c>
      <c r="E485" s="84">
        <v>173.94164856</v>
      </c>
      <c r="F485" s="84">
        <v>173.94164856</v>
      </c>
    </row>
    <row r="486" spans="1:6" ht="12.75" customHeight="1" x14ac:dyDescent="0.2">
      <c r="A486" s="83" t="s">
        <v>167</v>
      </c>
      <c r="B486" s="83">
        <v>16</v>
      </c>
      <c r="C486" s="84">
        <v>1448.91425349</v>
      </c>
      <c r="D486" s="84">
        <v>1441.70505129</v>
      </c>
      <c r="E486" s="84">
        <v>174.12996078</v>
      </c>
      <c r="F486" s="84">
        <v>174.12996078</v>
      </c>
    </row>
    <row r="487" spans="1:6" ht="12.75" customHeight="1" x14ac:dyDescent="0.2">
      <c r="A487" s="83" t="s">
        <v>167</v>
      </c>
      <c r="B487" s="83">
        <v>17</v>
      </c>
      <c r="C487" s="84">
        <v>1443.3299433499999</v>
      </c>
      <c r="D487" s="84">
        <v>1426.5465394800001</v>
      </c>
      <c r="E487" s="84">
        <v>172.29910705</v>
      </c>
      <c r="F487" s="84">
        <v>172.29910705</v>
      </c>
    </row>
    <row r="488" spans="1:6" ht="12.75" customHeight="1" x14ac:dyDescent="0.2">
      <c r="A488" s="83" t="s">
        <v>167</v>
      </c>
      <c r="B488" s="83">
        <v>18</v>
      </c>
      <c r="C488" s="84">
        <v>1415.2434694799999</v>
      </c>
      <c r="D488" s="84">
        <v>1409.84114019</v>
      </c>
      <c r="E488" s="84">
        <v>170.28141937000001</v>
      </c>
      <c r="F488" s="84">
        <v>170.28141937000001</v>
      </c>
    </row>
    <row r="489" spans="1:6" ht="12.75" customHeight="1" x14ac:dyDescent="0.2">
      <c r="A489" s="83" t="s">
        <v>167</v>
      </c>
      <c r="B489" s="83">
        <v>19</v>
      </c>
      <c r="C489" s="84">
        <v>1403.0099235</v>
      </c>
      <c r="D489" s="84">
        <v>1397.6477649000001</v>
      </c>
      <c r="E489" s="84">
        <v>168.80869652999999</v>
      </c>
      <c r="F489" s="84">
        <v>168.80869652999999</v>
      </c>
    </row>
    <row r="490" spans="1:6" ht="12.75" customHeight="1" x14ac:dyDescent="0.2">
      <c r="A490" s="83" t="s">
        <v>167</v>
      </c>
      <c r="B490" s="83">
        <v>20</v>
      </c>
      <c r="C490" s="84">
        <v>1416.3482188999999</v>
      </c>
      <c r="D490" s="84">
        <v>1409.4956106</v>
      </c>
      <c r="E490" s="84">
        <v>170.23968611000001</v>
      </c>
      <c r="F490" s="84">
        <v>170.23968611000001</v>
      </c>
    </row>
    <row r="491" spans="1:6" ht="12.75" customHeight="1" x14ac:dyDescent="0.2">
      <c r="A491" s="83" t="s">
        <v>167</v>
      </c>
      <c r="B491" s="83">
        <v>21</v>
      </c>
      <c r="C491" s="84">
        <v>1414.5606849200001</v>
      </c>
      <c r="D491" s="84">
        <v>1408.23156107</v>
      </c>
      <c r="E491" s="84">
        <v>170.08701349</v>
      </c>
      <c r="F491" s="84">
        <v>170.08701349</v>
      </c>
    </row>
    <row r="492" spans="1:6" ht="12.75" customHeight="1" x14ac:dyDescent="0.2">
      <c r="A492" s="83" t="s">
        <v>167</v>
      </c>
      <c r="B492" s="83">
        <v>22</v>
      </c>
      <c r="C492" s="84">
        <v>1378.1277510800001</v>
      </c>
      <c r="D492" s="84">
        <v>1368.10496663</v>
      </c>
      <c r="E492" s="84">
        <v>165.24050045999999</v>
      </c>
      <c r="F492" s="84">
        <v>165.24050045999999</v>
      </c>
    </row>
    <row r="493" spans="1:6" ht="12.75" customHeight="1" x14ac:dyDescent="0.2">
      <c r="A493" s="83" t="s">
        <v>167</v>
      </c>
      <c r="B493" s="83">
        <v>23</v>
      </c>
      <c r="C493" s="84">
        <v>1414.7008456000001</v>
      </c>
      <c r="D493" s="84">
        <v>1405.0855902599999</v>
      </c>
      <c r="E493" s="84">
        <v>169.70704133000001</v>
      </c>
      <c r="F493" s="84">
        <v>169.70704133000001</v>
      </c>
    </row>
    <row r="494" spans="1:6" ht="12.75" customHeight="1" x14ac:dyDescent="0.2">
      <c r="A494" s="83" t="s">
        <v>167</v>
      </c>
      <c r="B494" s="83">
        <v>24</v>
      </c>
      <c r="C494" s="84">
        <v>1473.1434463099999</v>
      </c>
      <c r="D494" s="84">
        <v>1467.19561021</v>
      </c>
      <c r="E494" s="84">
        <v>177.20872507000001</v>
      </c>
      <c r="F494" s="84">
        <v>177.20872507000001</v>
      </c>
    </row>
    <row r="495" spans="1:6" ht="12.75" customHeight="1" x14ac:dyDescent="0.2">
      <c r="A495" s="83" t="s">
        <v>168</v>
      </c>
      <c r="B495" s="83">
        <v>1</v>
      </c>
      <c r="C495" s="84">
        <v>1584.3871856400001</v>
      </c>
      <c r="D495" s="84">
        <v>1577.18219333</v>
      </c>
      <c r="E495" s="84">
        <v>190.49296749000001</v>
      </c>
      <c r="F495" s="84">
        <v>190.49296749000001</v>
      </c>
    </row>
    <row r="496" spans="1:6" ht="12.75" customHeight="1" x14ac:dyDescent="0.2">
      <c r="A496" s="83" t="s">
        <v>168</v>
      </c>
      <c r="B496" s="83">
        <v>2</v>
      </c>
      <c r="C496" s="84">
        <v>1624.8710993699999</v>
      </c>
      <c r="D496" s="84">
        <v>1614.54851768</v>
      </c>
      <c r="E496" s="84">
        <v>195.00609352000001</v>
      </c>
      <c r="F496" s="84">
        <v>195.00609352000001</v>
      </c>
    </row>
    <row r="497" spans="1:6" ht="12.75" customHeight="1" x14ac:dyDescent="0.2">
      <c r="A497" s="83" t="s">
        <v>168</v>
      </c>
      <c r="B497" s="83">
        <v>3</v>
      </c>
      <c r="C497" s="84">
        <v>1710.0708369399999</v>
      </c>
      <c r="D497" s="84">
        <v>1692.15683569</v>
      </c>
      <c r="E497" s="84">
        <v>204.37967057</v>
      </c>
      <c r="F497" s="84">
        <v>204.37967057</v>
      </c>
    </row>
    <row r="498" spans="1:6" ht="12.75" customHeight="1" x14ac:dyDescent="0.2">
      <c r="A498" s="83" t="s">
        <v>168</v>
      </c>
      <c r="B498" s="83">
        <v>4</v>
      </c>
      <c r="C498" s="84">
        <v>1743.1641434799999</v>
      </c>
      <c r="D498" s="84">
        <v>1703.7311908199999</v>
      </c>
      <c r="E498" s="84">
        <v>205.7776278</v>
      </c>
      <c r="F498" s="84">
        <v>205.7776278</v>
      </c>
    </row>
    <row r="499" spans="1:6" ht="12.75" customHeight="1" x14ac:dyDescent="0.2">
      <c r="A499" s="83" t="s">
        <v>168</v>
      </c>
      <c r="B499" s="83">
        <v>5</v>
      </c>
      <c r="C499" s="84">
        <v>1727.8804243500001</v>
      </c>
      <c r="D499" s="84">
        <v>1708.2329034300001</v>
      </c>
      <c r="E499" s="84">
        <v>206.32134722000001</v>
      </c>
      <c r="F499" s="84">
        <v>206.32134722000001</v>
      </c>
    </row>
    <row r="500" spans="1:6" ht="12.75" customHeight="1" x14ac:dyDescent="0.2">
      <c r="A500" s="83" t="s">
        <v>168</v>
      </c>
      <c r="B500" s="83">
        <v>6</v>
      </c>
      <c r="C500" s="84">
        <v>1695.2838384900001</v>
      </c>
      <c r="D500" s="84">
        <v>1686.1964877099999</v>
      </c>
      <c r="E500" s="84">
        <v>203.65977633</v>
      </c>
      <c r="F500" s="84">
        <v>203.65977633</v>
      </c>
    </row>
    <row r="501" spans="1:6" ht="12.75" customHeight="1" x14ac:dyDescent="0.2">
      <c r="A501" s="83" t="s">
        <v>168</v>
      </c>
      <c r="B501" s="83">
        <v>7</v>
      </c>
      <c r="C501" s="84">
        <v>1605.2211904400001</v>
      </c>
      <c r="D501" s="84">
        <v>1598.29852716</v>
      </c>
      <c r="E501" s="84">
        <v>193.04341037</v>
      </c>
      <c r="F501" s="84">
        <v>193.04341037</v>
      </c>
    </row>
    <row r="502" spans="1:6" ht="12.75" customHeight="1" x14ac:dyDescent="0.2">
      <c r="A502" s="83" t="s">
        <v>168</v>
      </c>
      <c r="B502" s="83">
        <v>8</v>
      </c>
      <c r="C502" s="84">
        <v>1566.80627162</v>
      </c>
      <c r="D502" s="84">
        <v>1562.7643979100001</v>
      </c>
      <c r="E502" s="84">
        <v>188.75157791999999</v>
      </c>
      <c r="F502" s="84">
        <v>188.75157791999999</v>
      </c>
    </row>
    <row r="503" spans="1:6" ht="12.75" customHeight="1" x14ac:dyDescent="0.2">
      <c r="A503" s="83" t="s">
        <v>168</v>
      </c>
      <c r="B503" s="83">
        <v>9</v>
      </c>
      <c r="C503" s="84">
        <v>1510.57070576</v>
      </c>
      <c r="D503" s="84">
        <v>1502.3971666800001</v>
      </c>
      <c r="E503" s="84">
        <v>181.46038920000001</v>
      </c>
      <c r="F503" s="84">
        <v>181.46038920000001</v>
      </c>
    </row>
    <row r="504" spans="1:6" ht="12.75" customHeight="1" x14ac:dyDescent="0.2">
      <c r="A504" s="83" t="s">
        <v>168</v>
      </c>
      <c r="B504" s="83">
        <v>10</v>
      </c>
      <c r="C504" s="84">
        <v>1433.15724181</v>
      </c>
      <c r="D504" s="84">
        <v>1423.3612195799999</v>
      </c>
      <c r="E504" s="84">
        <v>171.9143823</v>
      </c>
      <c r="F504" s="84">
        <v>171.9143823</v>
      </c>
    </row>
    <row r="505" spans="1:6" ht="12.75" customHeight="1" x14ac:dyDescent="0.2">
      <c r="A505" s="83" t="s">
        <v>168</v>
      </c>
      <c r="B505" s="83">
        <v>11</v>
      </c>
      <c r="C505" s="84">
        <v>1417.0113067299999</v>
      </c>
      <c r="D505" s="84">
        <v>1406.9627121799999</v>
      </c>
      <c r="E505" s="84">
        <v>169.93376119000001</v>
      </c>
      <c r="F505" s="84">
        <v>169.93376119000001</v>
      </c>
    </row>
    <row r="506" spans="1:6" ht="12.75" customHeight="1" x14ac:dyDescent="0.2">
      <c r="A506" s="83" t="s">
        <v>168</v>
      </c>
      <c r="B506" s="83">
        <v>12</v>
      </c>
      <c r="C506" s="84">
        <v>1445.0843565299999</v>
      </c>
      <c r="D506" s="84">
        <v>1434.9949838</v>
      </c>
      <c r="E506" s="84">
        <v>173.31951498999999</v>
      </c>
      <c r="F506" s="84">
        <v>173.31951498999999</v>
      </c>
    </row>
    <row r="507" spans="1:6" ht="12.75" customHeight="1" x14ac:dyDescent="0.2">
      <c r="A507" s="83" t="s">
        <v>168</v>
      </c>
      <c r="B507" s="83">
        <v>13</v>
      </c>
      <c r="C507" s="84">
        <v>1479.82114606</v>
      </c>
      <c r="D507" s="84">
        <v>1469.34684234</v>
      </c>
      <c r="E507" s="84">
        <v>177.46855212</v>
      </c>
      <c r="F507" s="84">
        <v>177.46855212</v>
      </c>
    </row>
    <row r="508" spans="1:6" ht="12.75" customHeight="1" x14ac:dyDescent="0.2">
      <c r="A508" s="83" t="s">
        <v>168</v>
      </c>
      <c r="B508" s="83">
        <v>14</v>
      </c>
      <c r="C508" s="84">
        <v>1498.05355506</v>
      </c>
      <c r="D508" s="84">
        <v>1486.08752166</v>
      </c>
      <c r="E508" s="84">
        <v>179.49050094</v>
      </c>
      <c r="F508" s="84">
        <v>179.49050094</v>
      </c>
    </row>
    <row r="509" spans="1:6" ht="12.75" customHeight="1" x14ac:dyDescent="0.2">
      <c r="A509" s="83" t="s">
        <v>168</v>
      </c>
      <c r="B509" s="83">
        <v>15</v>
      </c>
      <c r="C509" s="84">
        <v>1512.33457193</v>
      </c>
      <c r="D509" s="84">
        <v>1499.63545632</v>
      </c>
      <c r="E509" s="84">
        <v>181.12682824000001</v>
      </c>
      <c r="F509" s="84">
        <v>181.12682824000001</v>
      </c>
    </row>
    <row r="510" spans="1:6" ht="12.75" customHeight="1" x14ac:dyDescent="0.2">
      <c r="A510" s="83" t="s">
        <v>168</v>
      </c>
      <c r="B510" s="83">
        <v>16</v>
      </c>
      <c r="C510" s="84">
        <v>1522.4525074400001</v>
      </c>
      <c r="D510" s="84">
        <v>1509.8454767999999</v>
      </c>
      <c r="E510" s="84">
        <v>182.36000035000001</v>
      </c>
      <c r="F510" s="84">
        <v>182.36000035000001</v>
      </c>
    </row>
    <row r="511" spans="1:6" ht="12.75" customHeight="1" x14ac:dyDescent="0.2">
      <c r="A511" s="83" t="s">
        <v>168</v>
      </c>
      <c r="B511" s="83">
        <v>17</v>
      </c>
      <c r="C511" s="84">
        <v>1507.94145387</v>
      </c>
      <c r="D511" s="84">
        <v>1483.58045988</v>
      </c>
      <c r="E511" s="84">
        <v>179.18769659</v>
      </c>
      <c r="F511" s="84">
        <v>179.18769659</v>
      </c>
    </row>
    <row r="512" spans="1:6" ht="12.75" customHeight="1" x14ac:dyDescent="0.2">
      <c r="A512" s="83" t="s">
        <v>168</v>
      </c>
      <c r="B512" s="83">
        <v>18</v>
      </c>
      <c r="C512" s="84">
        <v>1490.14793162</v>
      </c>
      <c r="D512" s="84">
        <v>1480.0060128800001</v>
      </c>
      <c r="E512" s="84">
        <v>178.75597282999999</v>
      </c>
      <c r="F512" s="84">
        <v>178.75597282999999</v>
      </c>
    </row>
    <row r="513" spans="1:6" ht="12.75" customHeight="1" x14ac:dyDescent="0.2">
      <c r="A513" s="83" t="s">
        <v>168</v>
      </c>
      <c r="B513" s="83">
        <v>19</v>
      </c>
      <c r="C513" s="84">
        <v>1482.3538589100001</v>
      </c>
      <c r="D513" s="84">
        <v>1471.56895691</v>
      </c>
      <c r="E513" s="84">
        <v>177.73694039</v>
      </c>
      <c r="F513" s="84">
        <v>177.73694039</v>
      </c>
    </row>
    <row r="514" spans="1:6" ht="12.75" customHeight="1" x14ac:dyDescent="0.2">
      <c r="A514" s="83" t="s">
        <v>168</v>
      </c>
      <c r="B514" s="83">
        <v>20</v>
      </c>
      <c r="C514" s="84">
        <v>1475.5752559299999</v>
      </c>
      <c r="D514" s="84">
        <v>1469.21206833</v>
      </c>
      <c r="E514" s="84">
        <v>177.45227403000001</v>
      </c>
      <c r="F514" s="84">
        <v>177.45227403000001</v>
      </c>
    </row>
    <row r="515" spans="1:6" ht="12.75" customHeight="1" x14ac:dyDescent="0.2">
      <c r="A515" s="83" t="s">
        <v>168</v>
      </c>
      <c r="B515" s="83">
        <v>21</v>
      </c>
      <c r="C515" s="84">
        <v>1487.84674578</v>
      </c>
      <c r="D515" s="84">
        <v>1479.3812315</v>
      </c>
      <c r="E515" s="84">
        <v>178.68051138000001</v>
      </c>
      <c r="F515" s="84">
        <v>178.68051138000001</v>
      </c>
    </row>
    <row r="516" spans="1:6" ht="12.75" customHeight="1" x14ac:dyDescent="0.2">
      <c r="A516" s="83" t="s">
        <v>168</v>
      </c>
      <c r="B516" s="83">
        <v>22</v>
      </c>
      <c r="C516" s="84">
        <v>1443.8763525700001</v>
      </c>
      <c r="D516" s="84">
        <v>1432.8784224200001</v>
      </c>
      <c r="E516" s="84">
        <v>173.06387549999999</v>
      </c>
      <c r="F516" s="84">
        <v>173.06387549999999</v>
      </c>
    </row>
    <row r="517" spans="1:6" ht="12.75" customHeight="1" x14ac:dyDescent="0.2">
      <c r="A517" s="83" t="s">
        <v>168</v>
      </c>
      <c r="B517" s="83">
        <v>23</v>
      </c>
      <c r="C517" s="84">
        <v>1493.08986013</v>
      </c>
      <c r="D517" s="84">
        <v>1481.2103513100001</v>
      </c>
      <c r="E517" s="84">
        <v>178.90143352000001</v>
      </c>
      <c r="F517" s="84">
        <v>178.90143352000001</v>
      </c>
    </row>
    <row r="518" spans="1:6" ht="12.75" customHeight="1" x14ac:dyDescent="0.2">
      <c r="A518" s="83" t="s">
        <v>168</v>
      </c>
      <c r="B518" s="83">
        <v>24</v>
      </c>
      <c r="C518" s="84">
        <v>1584.1963822499999</v>
      </c>
      <c r="D518" s="84">
        <v>1573.8337675600001</v>
      </c>
      <c r="E518" s="84">
        <v>190.08854271000001</v>
      </c>
      <c r="F518" s="84">
        <v>190.08854271000001</v>
      </c>
    </row>
    <row r="519" spans="1:6" ht="12.75" customHeight="1" x14ac:dyDescent="0.2">
      <c r="A519" s="83" t="s">
        <v>169</v>
      </c>
      <c r="B519" s="83">
        <v>1</v>
      </c>
      <c r="C519" s="84">
        <v>1603.7935461</v>
      </c>
      <c r="D519" s="84">
        <v>1595.17244779</v>
      </c>
      <c r="E519" s="84">
        <v>192.66584072000001</v>
      </c>
      <c r="F519" s="84">
        <v>192.66584072000001</v>
      </c>
    </row>
    <row r="520" spans="1:6" ht="12.75" customHeight="1" x14ac:dyDescent="0.2">
      <c r="A520" s="83" t="s">
        <v>169</v>
      </c>
      <c r="B520" s="83">
        <v>2</v>
      </c>
      <c r="C520" s="84">
        <v>1731.75003958</v>
      </c>
      <c r="D520" s="84">
        <v>1707.82506384</v>
      </c>
      <c r="E520" s="84">
        <v>206.27208812000001</v>
      </c>
      <c r="F520" s="84">
        <v>206.27208812000001</v>
      </c>
    </row>
    <row r="521" spans="1:6" ht="12.75" customHeight="1" x14ac:dyDescent="0.2">
      <c r="A521" s="83" t="s">
        <v>169</v>
      </c>
      <c r="B521" s="83">
        <v>3</v>
      </c>
      <c r="C521" s="84">
        <v>1835.7789458899999</v>
      </c>
      <c r="D521" s="84">
        <v>1806.61579618</v>
      </c>
      <c r="E521" s="84">
        <v>218.20408929000001</v>
      </c>
      <c r="F521" s="84">
        <v>218.20408929000001</v>
      </c>
    </row>
    <row r="522" spans="1:6" ht="12.75" customHeight="1" x14ac:dyDescent="0.2">
      <c r="A522" s="83" t="s">
        <v>169</v>
      </c>
      <c r="B522" s="83">
        <v>4</v>
      </c>
      <c r="C522" s="84">
        <v>1848.9274795199999</v>
      </c>
      <c r="D522" s="84">
        <v>1826.6430762699999</v>
      </c>
      <c r="E522" s="84">
        <v>220.62299562999999</v>
      </c>
      <c r="F522" s="84">
        <v>220.62299562999999</v>
      </c>
    </row>
    <row r="523" spans="1:6" ht="12.75" customHeight="1" x14ac:dyDescent="0.2">
      <c r="A523" s="83" t="s">
        <v>169</v>
      </c>
      <c r="B523" s="83">
        <v>5</v>
      </c>
      <c r="C523" s="84">
        <v>1845.5094432200001</v>
      </c>
      <c r="D523" s="84">
        <v>1814.8773789300001</v>
      </c>
      <c r="E523" s="84">
        <v>219.20192797999999</v>
      </c>
      <c r="F523" s="84">
        <v>219.20192797999999</v>
      </c>
    </row>
    <row r="524" spans="1:6" ht="12.75" customHeight="1" x14ac:dyDescent="0.2">
      <c r="A524" s="83" t="s">
        <v>169</v>
      </c>
      <c r="B524" s="83">
        <v>6</v>
      </c>
      <c r="C524" s="84">
        <v>1804.98493072</v>
      </c>
      <c r="D524" s="84">
        <v>1775.31102493</v>
      </c>
      <c r="E524" s="84">
        <v>214.42308111</v>
      </c>
      <c r="F524" s="84">
        <v>214.42308111</v>
      </c>
    </row>
    <row r="525" spans="1:6" ht="12.75" customHeight="1" x14ac:dyDescent="0.2">
      <c r="A525" s="83" t="s">
        <v>169</v>
      </c>
      <c r="B525" s="83">
        <v>7</v>
      </c>
      <c r="C525" s="84">
        <v>1651.2815919300001</v>
      </c>
      <c r="D525" s="84">
        <v>1629.7373533699999</v>
      </c>
      <c r="E525" s="84">
        <v>196.84060979</v>
      </c>
      <c r="F525" s="84">
        <v>196.84060979</v>
      </c>
    </row>
    <row r="526" spans="1:6" ht="12.75" customHeight="1" x14ac:dyDescent="0.2">
      <c r="A526" s="83" t="s">
        <v>169</v>
      </c>
      <c r="B526" s="83">
        <v>8</v>
      </c>
      <c r="C526" s="84">
        <v>1578.4761134299999</v>
      </c>
      <c r="D526" s="84">
        <v>1564.6595409700001</v>
      </c>
      <c r="E526" s="84">
        <v>188.98047438</v>
      </c>
      <c r="F526" s="84">
        <v>188.98047438</v>
      </c>
    </row>
    <row r="527" spans="1:6" ht="12.75" customHeight="1" x14ac:dyDescent="0.2">
      <c r="A527" s="83" t="s">
        <v>169</v>
      </c>
      <c r="B527" s="83">
        <v>9</v>
      </c>
      <c r="C527" s="84">
        <v>1493.60795226</v>
      </c>
      <c r="D527" s="84">
        <v>1477.1013083800001</v>
      </c>
      <c r="E527" s="84">
        <v>178.40514096000001</v>
      </c>
      <c r="F527" s="84">
        <v>178.40514096000001</v>
      </c>
    </row>
    <row r="528" spans="1:6" ht="12.75" customHeight="1" x14ac:dyDescent="0.2">
      <c r="A528" s="83" t="s">
        <v>169</v>
      </c>
      <c r="B528" s="83">
        <v>10</v>
      </c>
      <c r="C528" s="84">
        <v>1488.4815784499999</v>
      </c>
      <c r="D528" s="84">
        <v>1468.55005026</v>
      </c>
      <c r="E528" s="84">
        <v>177.37231510999999</v>
      </c>
      <c r="F528" s="84">
        <v>177.37231510999999</v>
      </c>
    </row>
    <row r="529" spans="1:6" ht="12.75" customHeight="1" x14ac:dyDescent="0.2">
      <c r="A529" s="83" t="s">
        <v>169</v>
      </c>
      <c r="B529" s="83">
        <v>11</v>
      </c>
      <c r="C529" s="84">
        <v>1526.18303855</v>
      </c>
      <c r="D529" s="84">
        <v>1499.3527283000001</v>
      </c>
      <c r="E529" s="84">
        <v>181.09268019000001</v>
      </c>
      <c r="F529" s="84">
        <v>181.09268019000001</v>
      </c>
    </row>
    <row r="530" spans="1:6" ht="12.75" customHeight="1" x14ac:dyDescent="0.2">
      <c r="A530" s="83" t="s">
        <v>169</v>
      </c>
      <c r="B530" s="83">
        <v>12</v>
      </c>
      <c r="C530" s="84">
        <v>1548.2259937599999</v>
      </c>
      <c r="D530" s="84">
        <v>1520.4807784</v>
      </c>
      <c r="E530" s="84">
        <v>183.64453816</v>
      </c>
      <c r="F530" s="84">
        <v>183.64453816</v>
      </c>
    </row>
    <row r="531" spans="1:6" ht="12.75" customHeight="1" x14ac:dyDescent="0.2">
      <c r="A531" s="83" t="s">
        <v>169</v>
      </c>
      <c r="B531" s="83">
        <v>13</v>
      </c>
      <c r="C531" s="84">
        <v>1579.27477935</v>
      </c>
      <c r="D531" s="84">
        <v>1572.9420845300001</v>
      </c>
      <c r="E531" s="84">
        <v>189.98084473</v>
      </c>
      <c r="F531" s="84">
        <v>189.98084473</v>
      </c>
    </row>
    <row r="532" spans="1:6" ht="12.75" customHeight="1" x14ac:dyDescent="0.2">
      <c r="A532" s="83" t="s">
        <v>169</v>
      </c>
      <c r="B532" s="83">
        <v>14</v>
      </c>
      <c r="C532" s="84">
        <v>1562.8611829199999</v>
      </c>
      <c r="D532" s="84">
        <v>1534.84934587</v>
      </c>
      <c r="E532" s="84">
        <v>185.37998196000001</v>
      </c>
      <c r="F532" s="84">
        <v>185.37998196000001</v>
      </c>
    </row>
    <row r="533" spans="1:6" ht="12.75" customHeight="1" x14ac:dyDescent="0.2">
      <c r="A533" s="83" t="s">
        <v>169</v>
      </c>
      <c r="B533" s="83">
        <v>15</v>
      </c>
      <c r="C533" s="84">
        <v>1593.1027967299999</v>
      </c>
      <c r="D533" s="84">
        <v>1552.13209824</v>
      </c>
      <c r="E533" s="84">
        <v>187.46740267999999</v>
      </c>
      <c r="F533" s="84">
        <v>187.46740267999999</v>
      </c>
    </row>
    <row r="534" spans="1:6" ht="12.75" customHeight="1" x14ac:dyDescent="0.2">
      <c r="A534" s="83" t="s">
        <v>169</v>
      </c>
      <c r="B534" s="83">
        <v>16</v>
      </c>
      <c r="C534" s="84">
        <v>1593.1961392000001</v>
      </c>
      <c r="D534" s="84">
        <v>1553.1391437699999</v>
      </c>
      <c r="E534" s="84">
        <v>187.58903420999999</v>
      </c>
      <c r="F534" s="84">
        <v>187.58903420999999</v>
      </c>
    </row>
    <row r="535" spans="1:6" ht="12.75" customHeight="1" x14ac:dyDescent="0.2">
      <c r="A535" s="83" t="s">
        <v>169</v>
      </c>
      <c r="B535" s="83">
        <v>17</v>
      </c>
      <c r="C535" s="84">
        <v>1570.91903439</v>
      </c>
      <c r="D535" s="84">
        <v>1542.92359345</v>
      </c>
      <c r="E535" s="84">
        <v>186.3551942</v>
      </c>
      <c r="F535" s="84">
        <v>186.3551942</v>
      </c>
    </row>
    <row r="536" spans="1:6" ht="12.75" customHeight="1" x14ac:dyDescent="0.2">
      <c r="A536" s="83" t="s">
        <v>169</v>
      </c>
      <c r="B536" s="83">
        <v>18</v>
      </c>
      <c r="C536" s="84">
        <v>1525.6094714599999</v>
      </c>
      <c r="D536" s="84">
        <v>1521.7400686000001</v>
      </c>
      <c r="E536" s="84">
        <v>183.79663595</v>
      </c>
      <c r="F536" s="84">
        <v>183.79663595</v>
      </c>
    </row>
    <row r="537" spans="1:6" ht="12.75" customHeight="1" x14ac:dyDescent="0.2">
      <c r="A537" s="83" t="s">
        <v>169</v>
      </c>
      <c r="B537" s="83">
        <v>19</v>
      </c>
      <c r="C537" s="84">
        <v>1540.7536516299999</v>
      </c>
      <c r="D537" s="84">
        <v>1532.63665001</v>
      </c>
      <c r="E537" s="84">
        <v>185.11273129</v>
      </c>
      <c r="F537" s="84">
        <v>185.11273129</v>
      </c>
    </row>
    <row r="538" spans="1:6" ht="12.75" customHeight="1" x14ac:dyDescent="0.2">
      <c r="A538" s="83" t="s">
        <v>169</v>
      </c>
      <c r="B538" s="83">
        <v>20</v>
      </c>
      <c r="C538" s="84">
        <v>1529.5675753099999</v>
      </c>
      <c r="D538" s="84">
        <v>1522.47907072</v>
      </c>
      <c r="E538" s="84">
        <v>183.88589304999999</v>
      </c>
      <c r="F538" s="84">
        <v>183.88589304999999</v>
      </c>
    </row>
    <row r="539" spans="1:6" ht="12.75" customHeight="1" x14ac:dyDescent="0.2">
      <c r="A539" s="83" t="s">
        <v>169</v>
      </c>
      <c r="B539" s="83">
        <v>21</v>
      </c>
      <c r="C539" s="84">
        <v>1514.6527555499999</v>
      </c>
      <c r="D539" s="84">
        <v>1504.20530457</v>
      </c>
      <c r="E539" s="84">
        <v>181.67877712000001</v>
      </c>
      <c r="F539" s="84">
        <v>181.67877712000001</v>
      </c>
    </row>
    <row r="540" spans="1:6" ht="12.75" customHeight="1" x14ac:dyDescent="0.2">
      <c r="A540" s="83" t="s">
        <v>169</v>
      </c>
      <c r="B540" s="83">
        <v>22</v>
      </c>
      <c r="C540" s="84">
        <v>1529.98126787</v>
      </c>
      <c r="D540" s="84">
        <v>1521.6524662899999</v>
      </c>
      <c r="E540" s="84">
        <v>183.78605529999999</v>
      </c>
      <c r="F540" s="84">
        <v>183.78605529999999</v>
      </c>
    </row>
    <row r="541" spans="1:6" ht="12.75" customHeight="1" x14ac:dyDescent="0.2">
      <c r="A541" s="83" t="s">
        <v>169</v>
      </c>
      <c r="B541" s="83">
        <v>23</v>
      </c>
      <c r="C541" s="84">
        <v>1580.0739563499999</v>
      </c>
      <c r="D541" s="84">
        <v>1572.17941114</v>
      </c>
      <c r="E541" s="84">
        <v>189.88872860000001</v>
      </c>
      <c r="F541" s="84">
        <v>189.88872860000001</v>
      </c>
    </row>
    <row r="542" spans="1:6" ht="12.75" customHeight="1" x14ac:dyDescent="0.2">
      <c r="A542" s="83" t="s">
        <v>169</v>
      </c>
      <c r="B542" s="83">
        <v>24</v>
      </c>
      <c r="C542" s="84">
        <v>1691.0420997799999</v>
      </c>
      <c r="D542" s="84">
        <v>1682.4815252999999</v>
      </c>
      <c r="E542" s="84">
        <v>203.21108104000001</v>
      </c>
      <c r="F542" s="84">
        <v>203.21108104000001</v>
      </c>
    </row>
    <row r="543" spans="1:6" ht="12.75" customHeight="1" x14ac:dyDescent="0.2">
      <c r="A543" s="83" t="s">
        <v>170</v>
      </c>
      <c r="B543" s="83">
        <v>1</v>
      </c>
      <c r="C543" s="84">
        <v>1705.81390513</v>
      </c>
      <c r="D543" s="84">
        <v>1698.2349206900001</v>
      </c>
      <c r="E543" s="84">
        <v>205.11378515000001</v>
      </c>
      <c r="F543" s="84">
        <v>205.11378515000001</v>
      </c>
    </row>
    <row r="544" spans="1:6" ht="12.75" customHeight="1" x14ac:dyDescent="0.2">
      <c r="A544" s="83" t="s">
        <v>170</v>
      </c>
      <c r="B544" s="83">
        <v>2</v>
      </c>
      <c r="C544" s="84">
        <v>1781.2882219999999</v>
      </c>
      <c r="D544" s="84">
        <v>1772.3068742099999</v>
      </c>
      <c r="E544" s="84">
        <v>214.06023807</v>
      </c>
      <c r="F544" s="84">
        <v>214.06023807</v>
      </c>
    </row>
    <row r="545" spans="1:6" ht="12.75" customHeight="1" x14ac:dyDescent="0.2">
      <c r="A545" s="83" t="s">
        <v>170</v>
      </c>
      <c r="B545" s="83">
        <v>3</v>
      </c>
      <c r="C545" s="84">
        <v>1810.03327683</v>
      </c>
      <c r="D545" s="84">
        <v>1797.2274609399999</v>
      </c>
      <c r="E545" s="84">
        <v>217.07016078999999</v>
      </c>
      <c r="F545" s="84">
        <v>217.07016078999999</v>
      </c>
    </row>
    <row r="546" spans="1:6" ht="12.75" customHeight="1" x14ac:dyDescent="0.2">
      <c r="A546" s="83" t="s">
        <v>170</v>
      </c>
      <c r="B546" s="83">
        <v>4</v>
      </c>
      <c r="C546" s="84">
        <v>1784.2598355499999</v>
      </c>
      <c r="D546" s="84">
        <v>1774.0659992599999</v>
      </c>
      <c r="E546" s="84">
        <v>214.27270619999999</v>
      </c>
      <c r="F546" s="84">
        <v>214.27270619999999</v>
      </c>
    </row>
    <row r="547" spans="1:6" ht="12.75" customHeight="1" x14ac:dyDescent="0.2">
      <c r="A547" s="83" t="s">
        <v>170</v>
      </c>
      <c r="B547" s="83">
        <v>5</v>
      </c>
      <c r="C547" s="84">
        <v>1800.44706664</v>
      </c>
      <c r="D547" s="84">
        <v>1774.0690456</v>
      </c>
      <c r="E547" s="84">
        <v>214.27307413</v>
      </c>
      <c r="F547" s="84">
        <v>214.27307413</v>
      </c>
    </row>
    <row r="548" spans="1:6" ht="12.75" customHeight="1" x14ac:dyDescent="0.2">
      <c r="A548" s="83" t="s">
        <v>170</v>
      </c>
      <c r="B548" s="83">
        <v>6</v>
      </c>
      <c r="C548" s="84">
        <v>1805.3456737700001</v>
      </c>
      <c r="D548" s="84">
        <v>1782.2454267400001</v>
      </c>
      <c r="E548" s="84">
        <v>215.26062213</v>
      </c>
      <c r="F548" s="84">
        <v>215.26062213</v>
      </c>
    </row>
    <row r="549" spans="1:6" ht="12.75" customHeight="1" x14ac:dyDescent="0.2">
      <c r="A549" s="83" t="s">
        <v>170</v>
      </c>
      <c r="B549" s="83">
        <v>7</v>
      </c>
      <c r="C549" s="84">
        <v>1619.17129789</v>
      </c>
      <c r="D549" s="84">
        <v>1606.3908814900001</v>
      </c>
      <c r="E549" s="84">
        <v>194.02080956</v>
      </c>
      <c r="F549" s="84">
        <v>194.02080956</v>
      </c>
    </row>
    <row r="550" spans="1:6" ht="12.75" customHeight="1" x14ac:dyDescent="0.2">
      <c r="A550" s="83" t="s">
        <v>170</v>
      </c>
      <c r="B550" s="83">
        <v>8</v>
      </c>
      <c r="C550" s="84">
        <v>1583.1731164800001</v>
      </c>
      <c r="D550" s="84">
        <v>1577.7904045400001</v>
      </c>
      <c r="E550" s="84">
        <v>190.56642758999999</v>
      </c>
      <c r="F550" s="84">
        <v>190.56642758999999</v>
      </c>
    </row>
    <row r="551" spans="1:6" ht="12.75" customHeight="1" x14ac:dyDescent="0.2">
      <c r="A551" s="83" t="s">
        <v>170</v>
      </c>
      <c r="B551" s="83">
        <v>9</v>
      </c>
      <c r="C551" s="84">
        <v>1505.58801632</v>
      </c>
      <c r="D551" s="84">
        <v>1497.94258745</v>
      </c>
      <c r="E551" s="84">
        <v>180.92236256999999</v>
      </c>
      <c r="F551" s="84">
        <v>180.92236256999999</v>
      </c>
    </row>
    <row r="552" spans="1:6" ht="12.75" customHeight="1" x14ac:dyDescent="0.2">
      <c r="A552" s="83" t="s">
        <v>170</v>
      </c>
      <c r="B552" s="83">
        <v>10</v>
      </c>
      <c r="C552" s="84">
        <v>1482.3825633500001</v>
      </c>
      <c r="D552" s="84">
        <v>1477.81250292</v>
      </c>
      <c r="E552" s="84">
        <v>178.49103944000001</v>
      </c>
      <c r="F552" s="84">
        <v>178.49103944000001</v>
      </c>
    </row>
    <row r="553" spans="1:6" ht="12.75" customHeight="1" x14ac:dyDescent="0.2">
      <c r="A553" s="83" t="s">
        <v>170</v>
      </c>
      <c r="B553" s="83">
        <v>11</v>
      </c>
      <c r="C553" s="84">
        <v>1485.21206603</v>
      </c>
      <c r="D553" s="84">
        <v>1479.1471193</v>
      </c>
      <c r="E553" s="84">
        <v>178.65223517000001</v>
      </c>
      <c r="F553" s="84">
        <v>178.65223517000001</v>
      </c>
    </row>
    <row r="554" spans="1:6" ht="12.75" customHeight="1" x14ac:dyDescent="0.2">
      <c r="A554" s="83" t="s">
        <v>170</v>
      </c>
      <c r="B554" s="83">
        <v>12</v>
      </c>
      <c r="C554" s="84">
        <v>1520.5317196200001</v>
      </c>
      <c r="D554" s="84">
        <v>1516.03812552</v>
      </c>
      <c r="E554" s="84">
        <v>183.10795200999999</v>
      </c>
      <c r="F554" s="84">
        <v>183.10795200999999</v>
      </c>
    </row>
    <row r="555" spans="1:6" ht="12.75" customHeight="1" x14ac:dyDescent="0.2">
      <c r="A555" s="83" t="s">
        <v>170</v>
      </c>
      <c r="B555" s="83">
        <v>13</v>
      </c>
      <c r="C555" s="84">
        <v>1567.8614487</v>
      </c>
      <c r="D555" s="84">
        <v>1562.2684916600001</v>
      </c>
      <c r="E555" s="84">
        <v>188.69168207000001</v>
      </c>
      <c r="F555" s="84">
        <v>188.69168207000001</v>
      </c>
    </row>
    <row r="556" spans="1:6" ht="12.75" customHeight="1" x14ac:dyDescent="0.2">
      <c r="A556" s="83" t="s">
        <v>170</v>
      </c>
      <c r="B556" s="83">
        <v>14</v>
      </c>
      <c r="C556" s="84">
        <v>1574.0920228699999</v>
      </c>
      <c r="D556" s="84">
        <v>1567.0340627800001</v>
      </c>
      <c r="E556" s="84">
        <v>189.26727048000001</v>
      </c>
      <c r="F556" s="84">
        <v>189.26727048000001</v>
      </c>
    </row>
    <row r="557" spans="1:6" ht="12.75" customHeight="1" x14ac:dyDescent="0.2">
      <c r="A557" s="83" t="s">
        <v>170</v>
      </c>
      <c r="B557" s="83">
        <v>15</v>
      </c>
      <c r="C557" s="84">
        <v>1572.3216662899999</v>
      </c>
      <c r="D557" s="84">
        <v>1564.10253235</v>
      </c>
      <c r="E557" s="84">
        <v>188.91319856000001</v>
      </c>
      <c r="F557" s="84">
        <v>188.91319856000001</v>
      </c>
    </row>
    <row r="558" spans="1:6" ht="12.75" customHeight="1" x14ac:dyDescent="0.2">
      <c r="A558" s="83" t="s">
        <v>170</v>
      </c>
      <c r="B558" s="83">
        <v>16</v>
      </c>
      <c r="C558" s="84">
        <v>1571.5227183899999</v>
      </c>
      <c r="D558" s="84">
        <v>1562.5790997399999</v>
      </c>
      <c r="E558" s="84">
        <v>188.7291975</v>
      </c>
      <c r="F558" s="84">
        <v>188.7291975</v>
      </c>
    </row>
    <row r="559" spans="1:6" ht="12.75" customHeight="1" x14ac:dyDescent="0.2">
      <c r="A559" s="83" t="s">
        <v>170</v>
      </c>
      <c r="B559" s="83">
        <v>17</v>
      </c>
      <c r="C559" s="84">
        <v>1556.5216063099999</v>
      </c>
      <c r="D559" s="84">
        <v>1548.2707817999999</v>
      </c>
      <c r="E559" s="84">
        <v>187.00103067000001</v>
      </c>
      <c r="F559" s="84">
        <v>187.00103067000001</v>
      </c>
    </row>
    <row r="560" spans="1:6" ht="12.75" customHeight="1" x14ac:dyDescent="0.2">
      <c r="A560" s="83" t="s">
        <v>170</v>
      </c>
      <c r="B560" s="83">
        <v>18</v>
      </c>
      <c r="C560" s="84">
        <v>1532.4573664899999</v>
      </c>
      <c r="D560" s="84">
        <v>1525.05381184</v>
      </c>
      <c r="E560" s="84">
        <v>184.19687175999999</v>
      </c>
      <c r="F560" s="84">
        <v>184.19687175999999</v>
      </c>
    </row>
    <row r="561" spans="1:6" ht="12.75" customHeight="1" x14ac:dyDescent="0.2">
      <c r="A561" s="83" t="s">
        <v>170</v>
      </c>
      <c r="B561" s="83">
        <v>19</v>
      </c>
      <c r="C561" s="84">
        <v>1554.1661963900001</v>
      </c>
      <c r="D561" s="84">
        <v>1545.97238186</v>
      </c>
      <c r="E561" s="84">
        <v>186.72342861000001</v>
      </c>
      <c r="F561" s="84">
        <v>186.72342861000001</v>
      </c>
    </row>
    <row r="562" spans="1:6" ht="12.75" customHeight="1" x14ac:dyDescent="0.2">
      <c r="A562" s="83" t="s">
        <v>170</v>
      </c>
      <c r="B562" s="83">
        <v>20</v>
      </c>
      <c r="C562" s="84">
        <v>1523.02257248</v>
      </c>
      <c r="D562" s="84">
        <v>1518.1078238</v>
      </c>
      <c r="E562" s="84">
        <v>183.35793135</v>
      </c>
      <c r="F562" s="84">
        <v>183.35793135</v>
      </c>
    </row>
    <row r="563" spans="1:6" ht="12.75" customHeight="1" x14ac:dyDescent="0.2">
      <c r="A563" s="83" t="s">
        <v>170</v>
      </c>
      <c r="B563" s="83">
        <v>21</v>
      </c>
      <c r="C563" s="84">
        <v>1488.4513956599999</v>
      </c>
      <c r="D563" s="84">
        <v>1476.1526486099999</v>
      </c>
      <c r="E563" s="84">
        <v>178.29056129</v>
      </c>
      <c r="F563" s="84">
        <v>178.29056129</v>
      </c>
    </row>
    <row r="564" spans="1:6" ht="12.75" customHeight="1" x14ac:dyDescent="0.2">
      <c r="A564" s="83" t="s">
        <v>170</v>
      </c>
      <c r="B564" s="83">
        <v>22</v>
      </c>
      <c r="C564" s="84">
        <v>1518.72196317</v>
      </c>
      <c r="D564" s="84">
        <v>1511.5672728500001</v>
      </c>
      <c r="E564" s="84">
        <v>182.56795986</v>
      </c>
      <c r="F564" s="84">
        <v>182.56795986</v>
      </c>
    </row>
    <row r="565" spans="1:6" ht="12.75" customHeight="1" x14ac:dyDescent="0.2">
      <c r="A565" s="83" t="s">
        <v>170</v>
      </c>
      <c r="B565" s="83">
        <v>23</v>
      </c>
      <c r="C565" s="84">
        <v>1583.26931995</v>
      </c>
      <c r="D565" s="84">
        <v>1573.0705662400001</v>
      </c>
      <c r="E565" s="84">
        <v>189.99636282</v>
      </c>
      <c r="F565" s="84">
        <v>189.99636282</v>
      </c>
    </row>
    <row r="566" spans="1:6" ht="12.75" customHeight="1" x14ac:dyDescent="0.2">
      <c r="A566" s="83" t="s">
        <v>170</v>
      </c>
      <c r="B566" s="83">
        <v>24</v>
      </c>
      <c r="C566" s="84">
        <v>1668.31768081</v>
      </c>
      <c r="D566" s="84">
        <v>1660.10014617</v>
      </c>
      <c r="E566" s="84">
        <v>200.50784526999999</v>
      </c>
      <c r="F566" s="84">
        <v>200.50784526999999</v>
      </c>
    </row>
    <row r="567" spans="1:6" ht="12.75" customHeight="1" x14ac:dyDescent="0.2">
      <c r="A567" s="83" t="s">
        <v>171</v>
      </c>
      <c r="B567" s="83">
        <v>1</v>
      </c>
      <c r="C567" s="84">
        <v>1685.0073517200001</v>
      </c>
      <c r="D567" s="84">
        <v>1676.69568527</v>
      </c>
      <c r="E567" s="84">
        <v>202.51226396999999</v>
      </c>
      <c r="F567" s="84">
        <v>202.51226396999999</v>
      </c>
    </row>
    <row r="568" spans="1:6" ht="12.75" customHeight="1" x14ac:dyDescent="0.2">
      <c r="A568" s="83" t="s">
        <v>171</v>
      </c>
      <c r="B568" s="83">
        <v>2</v>
      </c>
      <c r="C568" s="84">
        <v>1809.71086844</v>
      </c>
      <c r="D568" s="84">
        <v>1799.7036352699999</v>
      </c>
      <c r="E568" s="84">
        <v>217.36923454000001</v>
      </c>
      <c r="F568" s="84">
        <v>217.36923454000001</v>
      </c>
    </row>
    <row r="569" spans="1:6" ht="12.75" customHeight="1" x14ac:dyDescent="0.2">
      <c r="A569" s="83" t="s">
        <v>171</v>
      </c>
      <c r="B569" s="83">
        <v>3</v>
      </c>
      <c r="C569" s="84">
        <v>1875.1750131199999</v>
      </c>
      <c r="D569" s="84">
        <v>1864.55595208</v>
      </c>
      <c r="E569" s="84">
        <v>225.20213446</v>
      </c>
      <c r="F569" s="84">
        <v>225.20213446</v>
      </c>
    </row>
    <row r="570" spans="1:6" ht="12.75" customHeight="1" x14ac:dyDescent="0.2">
      <c r="A570" s="83" t="s">
        <v>171</v>
      </c>
      <c r="B570" s="83">
        <v>4</v>
      </c>
      <c r="C570" s="84">
        <v>1848.9138668099999</v>
      </c>
      <c r="D570" s="84">
        <v>1840.6722831899999</v>
      </c>
      <c r="E570" s="84">
        <v>222.31745126999999</v>
      </c>
      <c r="F570" s="84">
        <v>222.31745126999999</v>
      </c>
    </row>
    <row r="571" spans="1:6" ht="12.75" customHeight="1" x14ac:dyDescent="0.2">
      <c r="A571" s="83" t="s">
        <v>171</v>
      </c>
      <c r="B571" s="83">
        <v>5</v>
      </c>
      <c r="C571" s="84">
        <v>1838.16786819</v>
      </c>
      <c r="D571" s="84">
        <v>1828.8499822599999</v>
      </c>
      <c r="E571" s="84">
        <v>220.88954699999999</v>
      </c>
      <c r="F571" s="84">
        <v>220.88954699999999</v>
      </c>
    </row>
    <row r="572" spans="1:6" ht="12.75" customHeight="1" x14ac:dyDescent="0.2">
      <c r="A572" s="83" t="s">
        <v>171</v>
      </c>
      <c r="B572" s="83">
        <v>6</v>
      </c>
      <c r="C572" s="84">
        <v>1746.7189948099999</v>
      </c>
      <c r="D572" s="84">
        <v>1739.93600113</v>
      </c>
      <c r="E572" s="84">
        <v>210.1504655</v>
      </c>
      <c r="F572" s="84">
        <v>210.1504655</v>
      </c>
    </row>
    <row r="573" spans="1:6" ht="12.75" customHeight="1" x14ac:dyDescent="0.2">
      <c r="A573" s="83" t="s">
        <v>171</v>
      </c>
      <c r="B573" s="83">
        <v>7</v>
      </c>
      <c r="C573" s="84">
        <v>1623.23935714</v>
      </c>
      <c r="D573" s="84">
        <v>1615.1854707800001</v>
      </c>
      <c r="E573" s="84">
        <v>195.08302508</v>
      </c>
      <c r="F573" s="84">
        <v>195.08302508</v>
      </c>
    </row>
    <row r="574" spans="1:6" ht="12.75" customHeight="1" x14ac:dyDescent="0.2">
      <c r="A574" s="83" t="s">
        <v>171</v>
      </c>
      <c r="B574" s="83">
        <v>8</v>
      </c>
      <c r="C574" s="84">
        <v>1497.77519452</v>
      </c>
      <c r="D574" s="84">
        <v>1486.5719299699999</v>
      </c>
      <c r="E574" s="84">
        <v>179.54900805</v>
      </c>
      <c r="F574" s="84">
        <v>179.54900805</v>
      </c>
    </row>
    <row r="575" spans="1:6" ht="12.75" customHeight="1" x14ac:dyDescent="0.2">
      <c r="A575" s="83" t="s">
        <v>171</v>
      </c>
      <c r="B575" s="83">
        <v>9</v>
      </c>
      <c r="C575" s="84">
        <v>1429.6053396499999</v>
      </c>
      <c r="D575" s="84">
        <v>1424.79662826</v>
      </c>
      <c r="E575" s="84">
        <v>172.08775177999999</v>
      </c>
      <c r="F575" s="84">
        <v>172.08775177999999</v>
      </c>
    </row>
    <row r="576" spans="1:6" ht="12.75" customHeight="1" x14ac:dyDescent="0.2">
      <c r="A576" s="83" t="s">
        <v>171</v>
      </c>
      <c r="B576" s="83">
        <v>10</v>
      </c>
      <c r="C576" s="84">
        <v>1368.1744895899999</v>
      </c>
      <c r="D576" s="84">
        <v>1363.8584003599999</v>
      </c>
      <c r="E576" s="84">
        <v>164.72759775</v>
      </c>
      <c r="F576" s="84">
        <v>164.72759775</v>
      </c>
    </row>
    <row r="577" spans="1:6" ht="12.75" customHeight="1" x14ac:dyDescent="0.2">
      <c r="A577" s="83" t="s">
        <v>171</v>
      </c>
      <c r="B577" s="83">
        <v>11</v>
      </c>
      <c r="C577" s="84">
        <v>1320.60079159</v>
      </c>
      <c r="D577" s="84">
        <v>1316.6605680600001</v>
      </c>
      <c r="E577" s="84">
        <v>159.02701657</v>
      </c>
      <c r="F577" s="84">
        <v>159.02701657</v>
      </c>
    </row>
    <row r="578" spans="1:6" ht="12.75" customHeight="1" x14ac:dyDescent="0.2">
      <c r="A578" s="83" t="s">
        <v>171</v>
      </c>
      <c r="B578" s="83">
        <v>12</v>
      </c>
      <c r="C578" s="84">
        <v>1343.43694295</v>
      </c>
      <c r="D578" s="84">
        <v>1333.79271943</v>
      </c>
      <c r="E578" s="84">
        <v>161.09624761000001</v>
      </c>
      <c r="F578" s="84">
        <v>161.09624761000001</v>
      </c>
    </row>
    <row r="579" spans="1:6" ht="12.75" customHeight="1" x14ac:dyDescent="0.2">
      <c r="A579" s="83" t="s">
        <v>171</v>
      </c>
      <c r="B579" s="83">
        <v>13</v>
      </c>
      <c r="C579" s="84">
        <v>1373.2966661800001</v>
      </c>
      <c r="D579" s="84">
        <v>1368.72573134</v>
      </c>
      <c r="E579" s="84">
        <v>165.31547677</v>
      </c>
      <c r="F579" s="84">
        <v>165.31547677</v>
      </c>
    </row>
    <row r="580" spans="1:6" ht="12.75" customHeight="1" x14ac:dyDescent="0.2">
      <c r="A580" s="83" t="s">
        <v>171</v>
      </c>
      <c r="B580" s="83">
        <v>14</v>
      </c>
      <c r="C580" s="84">
        <v>1415.2594202600001</v>
      </c>
      <c r="D580" s="84">
        <v>1400.5218097300001</v>
      </c>
      <c r="E580" s="84">
        <v>169.15582531000001</v>
      </c>
      <c r="F580" s="84">
        <v>169.15582531000001</v>
      </c>
    </row>
    <row r="581" spans="1:6" ht="12.75" customHeight="1" x14ac:dyDescent="0.2">
      <c r="A581" s="83" t="s">
        <v>171</v>
      </c>
      <c r="B581" s="83">
        <v>15</v>
      </c>
      <c r="C581" s="84">
        <v>1426.48556751</v>
      </c>
      <c r="D581" s="84">
        <v>1413.5626550500001</v>
      </c>
      <c r="E581" s="84">
        <v>170.73090607</v>
      </c>
      <c r="F581" s="84">
        <v>170.73090607</v>
      </c>
    </row>
    <row r="582" spans="1:6" ht="12.75" customHeight="1" x14ac:dyDescent="0.2">
      <c r="A582" s="83" t="s">
        <v>171</v>
      </c>
      <c r="B582" s="83">
        <v>16</v>
      </c>
      <c r="C582" s="84">
        <v>1429.7445309100001</v>
      </c>
      <c r="D582" s="84">
        <v>1423.03217253</v>
      </c>
      <c r="E582" s="84">
        <v>171.87463980000001</v>
      </c>
      <c r="F582" s="84">
        <v>171.87463980000001</v>
      </c>
    </row>
    <row r="583" spans="1:6" ht="12.75" customHeight="1" x14ac:dyDescent="0.2">
      <c r="A583" s="83" t="s">
        <v>171</v>
      </c>
      <c r="B583" s="83">
        <v>17</v>
      </c>
      <c r="C583" s="84">
        <v>1402.90135242</v>
      </c>
      <c r="D583" s="84">
        <v>1397.7909440799999</v>
      </c>
      <c r="E583" s="84">
        <v>168.82598978999999</v>
      </c>
      <c r="F583" s="84">
        <v>168.82598978999999</v>
      </c>
    </row>
    <row r="584" spans="1:6" ht="12.75" customHeight="1" x14ac:dyDescent="0.2">
      <c r="A584" s="83" t="s">
        <v>171</v>
      </c>
      <c r="B584" s="83">
        <v>18</v>
      </c>
      <c r="C584" s="84">
        <v>1397.61421492</v>
      </c>
      <c r="D584" s="84">
        <v>1384.7451445300001</v>
      </c>
      <c r="E584" s="84">
        <v>167.25031066</v>
      </c>
      <c r="F584" s="84">
        <v>167.25031066</v>
      </c>
    </row>
    <row r="585" spans="1:6" ht="12.75" customHeight="1" x14ac:dyDescent="0.2">
      <c r="A585" s="83" t="s">
        <v>171</v>
      </c>
      <c r="B585" s="83">
        <v>19</v>
      </c>
      <c r="C585" s="84">
        <v>1395.98484938</v>
      </c>
      <c r="D585" s="84">
        <v>1383.25364341</v>
      </c>
      <c r="E585" s="84">
        <v>167.07016630000001</v>
      </c>
      <c r="F585" s="84">
        <v>167.07016630000001</v>
      </c>
    </row>
    <row r="586" spans="1:6" ht="12.75" customHeight="1" x14ac:dyDescent="0.2">
      <c r="A586" s="83" t="s">
        <v>171</v>
      </c>
      <c r="B586" s="83">
        <v>20</v>
      </c>
      <c r="C586" s="84">
        <v>1394.5041714500001</v>
      </c>
      <c r="D586" s="84">
        <v>1392.9434987899999</v>
      </c>
      <c r="E586" s="84">
        <v>168.24051258</v>
      </c>
      <c r="F586" s="84">
        <v>168.24051258</v>
      </c>
    </row>
    <row r="587" spans="1:6" ht="12.75" customHeight="1" x14ac:dyDescent="0.2">
      <c r="A587" s="83" t="s">
        <v>171</v>
      </c>
      <c r="B587" s="83">
        <v>21</v>
      </c>
      <c r="C587" s="84">
        <v>1407.3010682500001</v>
      </c>
      <c r="D587" s="84">
        <v>1396.4091583500001</v>
      </c>
      <c r="E587" s="84">
        <v>168.65909692</v>
      </c>
      <c r="F587" s="84">
        <v>168.65909692</v>
      </c>
    </row>
    <row r="588" spans="1:6" ht="12.75" customHeight="1" x14ac:dyDescent="0.2">
      <c r="A588" s="83" t="s">
        <v>171</v>
      </c>
      <c r="B588" s="83">
        <v>22</v>
      </c>
      <c r="C588" s="84">
        <v>1385.9228971099999</v>
      </c>
      <c r="D588" s="84">
        <v>1377.00731664</v>
      </c>
      <c r="E588" s="84">
        <v>166.31573137999999</v>
      </c>
      <c r="F588" s="84">
        <v>166.31573137999999</v>
      </c>
    </row>
    <row r="589" spans="1:6" ht="12.75" customHeight="1" x14ac:dyDescent="0.2">
      <c r="A589" s="83" t="s">
        <v>171</v>
      </c>
      <c r="B589" s="83">
        <v>23</v>
      </c>
      <c r="C589" s="84">
        <v>1422.71551589</v>
      </c>
      <c r="D589" s="84">
        <v>1406.8505166800001</v>
      </c>
      <c r="E589" s="84">
        <v>169.92021015</v>
      </c>
      <c r="F589" s="84">
        <v>169.92021015</v>
      </c>
    </row>
    <row r="590" spans="1:6" ht="12.75" customHeight="1" x14ac:dyDescent="0.2">
      <c r="A590" s="83" t="s">
        <v>171</v>
      </c>
      <c r="B590" s="83">
        <v>24</v>
      </c>
      <c r="C590" s="84">
        <v>1567.4150129</v>
      </c>
      <c r="D590" s="84">
        <v>1558.55151069</v>
      </c>
      <c r="E590" s="84">
        <v>188.24274299000001</v>
      </c>
      <c r="F590" s="84">
        <v>188.24274299000001</v>
      </c>
    </row>
    <row r="591" spans="1:6" ht="12.75" customHeight="1" x14ac:dyDescent="0.2">
      <c r="A591" s="83" t="s">
        <v>172</v>
      </c>
      <c r="B591" s="83">
        <v>1</v>
      </c>
      <c r="C591" s="84">
        <v>1550.0768105</v>
      </c>
      <c r="D591" s="84">
        <v>1533.9918679800001</v>
      </c>
      <c r="E591" s="84">
        <v>185.27641528999999</v>
      </c>
      <c r="F591" s="84">
        <v>185.27641528999999</v>
      </c>
    </row>
    <row r="592" spans="1:6" ht="12.75" customHeight="1" x14ac:dyDescent="0.2">
      <c r="A592" s="83" t="s">
        <v>172</v>
      </c>
      <c r="B592" s="83">
        <v>2</v>
      </c>
      <c r="C592" s="84">
        <v>1631.68031529</v>
      </c>
      <c r="D592" s="84">
        <v>1619.57249566</v>
      </c>
      <c r="E592" s="84">
        <v>195.61289246000001</v>
      </c>
      <c r="F592" s="84">
        <v>195.61289246000001</v>
      </c>
    </row>
    <row r="593" spans="1:6" ht="12.75" customHeight="1" x14ac:dyDescent="0.2">
      <c r="A593" s="83" t="s">
        <v>172</v>
      </c>
      <c r="B593" s="83">
        <v>3</v>
      </c>
      <c r="C593" s="84">
        <v>1715.26172812</v>
      </c>
      <c r="D593" s="84">
        <v>1702.1396937</v>
      </c>
      <c r="E593" s="84">
        <v>205.58540586999999</v>
      </c>
      <c r="F593" s="84">
        <v>205.58540586999999</v>
      </c>
    </row>
    <row r="594" spans="1:6" ht="12.75" customHeight="1" x14ac:dyDescent="0.2">
      <c r="A594" s="83" t="s">
        <v>172</v>
      </c>
      <c r="B594" s="83">
        <v>4</v>
      </c>
      <c r="C594" s="84">
        <v>1711.17140397</v>
      </c>
      <c r="D594" s="84">
        <v>1699.96320945</v>
      </c>
      <c r="E594" s="84">
        <v>205.32252885</v>
      </c>
      <c r="F594" s="84">
        <v>205.32252885</v>
      </c>
    </row>
    <row r="595" spans="1:6" ht="12.75" customHeight="1" x14ac:dyDescent="0.2">
      <c r="A595" s="83" t="s">
        <v>172</v>
      </c>
      <c r="B595" s="83">
        <v>5</v>
      </c>
      <c r="C595" s="84">
        <v>1724.3507090099999</v>
      </c>
      <c r="D595" s="84">
        <v>1697.3757078399999</v>
      </c>
      <c r="E595" s="84">
        <v>205.01000893</v>
      </c>
      <c r="F595" s="84">
        <v>205.01000893</v>
      </c>
    </row>
    <row r="596" spans="1:6" ht="12.75" customHeight="1" x14ac:dyDescent="0.2">
      <c r="A596" s="83" t="s">
        <v>172</v>
      </c>
      <c r="B596" s="83">
        <v>6</v>
      </c>
      <c r="C596" s="84">
        <v>1723.2464014</v>
      </c>
      <c r="D596" s="84">
        <v>1700.0222218199999</v>
      </c>
      <c r="E596" s="84">
        <v>205.3296564</v>
      </c>
      <c r="F596" s="84">
        <v>205.3296564</v>
      </c>
    </row>
    <row r="597" spans="1:6" ht="12.75" customHeight="1" x14ac:dyDescent="0.2">
      <c r="A597" s="83" t="s">
        <v>172</v>
      </c>
      <c r="B597" s="83">
        <v>7</v>
      </c>
      <c r="C597" s="84">
        <v>1689.0890069899999</v>
      </c>
      <c r="D597" s="84">
        <v>1655.82313318</v>
      </c>
      <c r="E597" s="84">
        <v>199.99126519000001</v>
      </c>
      <c r="F597" s="84">
        <v>199.99126519000001</v>
      </c>
    </row>
    <row r="598" spans="1:6" ht="12.75" customHeight="1" x14ac:dyDescent="0.2">
      <c r="A598" s="83" t="s">
        <v>172</v>
      </c>
      <c r="B598" s="83">
        <v>8</v>
      </c>
      <c r="C598" s="84">
        <v>1624.16975194</v>
      </c>
      <c r="D598" s="84">
        <v>1602.4758700899999</v>
      </c>
      <c r="E598" s="84">
        <v>193.54795224</v>
      </c>
      <c r="F598" s="84">
        <v>193.54795224</v>
      </c>
    </row>
    <row r="599" spans="1:6" ht="12.75" customHeight="1" x14ac:dyDescent="0.2">
      <c r="A599" s="83" t="s">
        <v>172</v>
      </c>
      <c r="B599" s="83">
        <v>9</v>
      </c>
      <c r="C599" s="84">
        <v>1510.3439489699999</v>
      </c>
      <c r="D599" s="84">
        <v>1498.38805742</v>
      </c>
      <c r="E599" s="84">
        <v>180.97616669000001</v>
      </c>
      <c r="F599" s="84">
        <v>180.97616669000001</v>
      </c>
    </row>
    <row r="600" spans="1:6" ht="12.75" customHeight="1" x14ac:dyDescent="0.2">
      <c r="A600" s="83" t="s">
        <v>172</v>
      </c>
      <c r="B600" s="83">
        <v>10</v>
      </c>
      <c r="C600" s="84">
        <v>1434.26497075</v>
      </c>
      <c r="D600" s="84">
        <v>1419.91135839</v>
      </c>
      <c r="E600" s="84">
        <v>171.49770609000001</v>
      </c>
      <c r="F600" s="84">
        <v>171.49770609000001</v>
      </c>
    </row>
    <row r="601" spans="1:6" ht="12.75" customHeight="1" x14ac:dyDescent="0.2">
      <c r="A601" s="83" t="s">
        <v>172</v>
      </c>
      <c r="B601" s="83">
        <v>11</v>
      </c>
      <c r="C601" s="84">
        <v>1422.8003787299999</v>
      </c>
      <c r="D601" s="84">
        <v>1409.67235693</v>
      </c>
      <c r="E601" s="84">
        <v>170.26103362999999</v>
      </c>
      <c r="F601" s="84">
        <v>170.26103362999999</v>
      </c>
    </row>
    <row r="602" spans="1:6" ht="12.75" customHeight="1" x14ac:dyDescent="0.2">
      <c r="A602" s="83" t="s">
        <v>172</v>
      </c>
      <c r="B602" s="83">
        <v>12</v>
      </c>
      <c r="C602" s="84">
        <v>1447.85579676</v>
      </c>
      <c r="D602" s="84">
        <v>1435.1745195399999</v>
      </c>
      <c r="E602" s="84">
        <v>173.34119942000001</v>
      </c>
      <c r="F602" s="84">
        <v>173.34119942000001</v>
      </c>
    </row>
    <row r="603" spans="1:6" ht="12.75" customHeight="1" x14ac:dyDescent="0.2">
      <c r="A603" s="83" t="s">
        <v>172</v>
      </c>
      <c r="B603" s="83">
        <v>13</v>
      </c>
      <c r="C603" s="84">
        <v>1509.29803186</v>
      </c>
      <c r="D603" s="84">
        <v>1497.07791918</v>
      </c>
      <c r="E603" s="84">
        <v>180.81792744000001</v>
      </c>
      <c r="F603" s="84">
        <v>180.81792744000001</v>
      </c>
    </row>
    <row r="604" spans="1:6" ht="12.75" customHeight="1" x14ac:dyDescent="0.2">
      <c r="A604" s="83" t="s">
        <v>172</v>
      </c>
      <c r="B604" s="83">
        <v>14</v>
      </c>
      <c r="C604" s="84">
        <v>1552.92588875</v>
      </c>
      <c r="D604" s="84">
        <v>1538.35093031</v>
      </c>
      <c r="E604" s="84">
        <v>185.80290532999999</v>
      </c>
      <c r="F604" s="84">
        <v>185.80290532999999</v>
      </c>
    </row>
    <row r="605" spans="1:6" ht="12.75" customHeight="1" x14ac:dyDescent="0.2">
      <c r="A605" s="83" t="s">
        <v>172</v>
      </c>
      <c r="B605" s="83">
        <v>15</v>
      </c>
      <c r="C605" s="84">
        <v>1558.10404726</v>
      </c>
      <c r="D605" s="84">
        <v>1543.6463808999999</v>
      </c>
      <c r="E605" s="84">
        <v>186.44249289000001</v>
      </c>
      <c r="F605" s="84">
        <v>186.44249289000001</v>
      </c>
    </row>
    <row r="606" spans="1:6" ht="12.75" customHeight="1" x14ac:dyDescent="0.2">
      <c r="A606" s="83" t="s">
        <v>172</v>
      </c>
      <c r="B606" s="83">
        <v>16</v>
      </c>
      <c r="C606" s="84">
        <v>1571.8354362</v>
      </c>
      <c r="D606" s="84">
        <v>1555.94278841</v>
      </c>
      <c r="E606" s="84">
        <v>187.92766001999999</v>
      </c>
      <c r="F606" s="84">
        <v>187.92766001999999</v>
      </c>
    </row>
    <row r="607" spans="1:6" ht="12.75" customHeight="1" x14ac:dyDescent="0.2">
      <c r="A607" s="83" t="s">
        <v>172</v>
      </c>
      <c r="B607" s="83">
        <v>17</v>
      </c>
      <c r="C607" s="84">
        <v>1549.3080007599999</v>
      </c>
      <c r="D607" s="84">
        <v>1531.8405966</v>
      </c>
      <c r="E607" s="84">
        <v>185.0165835</v>
      </c>
      <c r="F607" s="84">
        <v>185.0165835</v>
      </c>
    </row>
    <row r="608" spans="1:6" ht="12.75" customHeight="1" x14ac:dyDescent="0.2">
      <c r="A608" s="83" t="s">
        <v>172</v>
      </c>
      <c r="B608" s="83">
        <v>18</v>
      </c>
      <c r="C608" s="84">
        <v>1554.9157340700001</v>
      </c>
      <c r="D608" s="84">
        <v>1516.04191657</v>
      </c>
      <c r="E608" s="84">
        <v>183.10840988999999</v>
      </c>
      <c r="F608" s="84">
        <v>183.10840988999999</v>
      </c>
    </row>
    <row r="609" spans="1:6" ht="12.75" customHeight="1" x14ac:dyDescent="0.2">
      <c r="A609" s="83" t="s">
        <v>172</v>
      </c>
      <c r="B609" s="83">
        <v>19</v>
      </c>
      <c r="C609" s="84">
        <v>1548.94688718</v>
      </c>
      <c r="D609" s="84">
        <v>1538.8324036199999</v>
      </c>
      <c r="E609" s="84">
        <v>185.86105796000001</v>
      </c>
      <c r="F609" s="84">
        <v>185.86105796000001</v>
      </c>
    </row>
    <row r="610" spans="1:6" ht="12.75" customHeight="1" x14ac:dyDescent="0.2">
      <c r="A610" s="83" t="s">
        <v>172</v>
      </c>
      <c r="B610" s="83">
        <v>20</v>
      </c>
      <c r="C610" s="84">
        <v>1568.4117969900001</v>
      </c>
      <c r="D610" s="84">
        <v>1554.22676488</v>
      </c>
      <c r="E610" s="84">
        <v>187.72039770999999</v>
      </c>
      <c r="F610" s="84">
        <v>187.72039770999999</v>
      </c>
    </row>
    <row r="611" spans="1:6" ht="12.75" customHeight="1" x14ac:dyDescent="0.2">
      <c r="A611" s="83" t="s">
        <v>172</v>
      </c>
      <c r="B611" s="83">
        <v>21</v>
      </c>
      <c r="C611" s="84">
        <v>1567.59503096</v>
      </c>
      <c r="D611" s="84">
        <v>1554.13404767</v>
      </c>
      <c r="E611" s="84">
        <v>187.70919928000001</v>
      </c>
      <c r="F611" s="84">
        <v>187.70919928000001</v>
      </c>
    </row>
    <row r="612" spans="1:6" ht="12.75" customHeight="1" x14ac:dyDescent="0.2">
      <c r="A612" s="83" t="s">
        <v>172</v>
      </c>
      <c r="B612" s="83">
        <v>22</v>
      </c>
      <c r="C612" s="84">
        <v>1532.0588992800001</v>
      </c>
      <c r="D612" s="84">
        <v>1520.17151104</v>
      </c>
      <c r="E612" s="84">
        <v>183.60718467999999</v>
      </c>
      <c r="F612" s="84">
        <v>183.60718467999999</v>
      </c>
    </row>
    <row r="613" spans="1:6" ht="12.75" customHeight="1" x14ac:dyDescent="0.2">
      <c r="A613" s="83" t="s">
        <v>172</v>
      </c>
      <c r="B613" s="83">
        <v>23</v>
      </c>
      <c r="C613" s="84">
        <v>1583.9368691499999</v>
      </c>
      <c r="D613" s="84">
        <v>1552.2894541200001</v>
      </c>
      <c r="E613" s="84">
        <v>187.48640821000001</v>
      </c>
      <c r="F613" s="84">
        <v>187.48640821000001</v>
      </c>
    </row>
    <row r="614" spans="1:6" ht="12.75" customHeight="1" x14ac:dyDescent="0.2">
      <c r="A614" s="83" t="s">
        <v>172</v>
      </c>
      <c r="B614" s="83">
        <v>24</v>
      </c>
      <c r="C614" s="84">
        <v>1664.3558706399999</v>
      </c>
      <c r="D614" s="84">
        <v>1633.2346413099999</v>
      </c>
      <c r="E614" s="84">
        <v>197.26301422</v>
      </c>
      <c r="F614" s="84">
        <v>197.26301422</v>
      </c>
    </row>
    <row r="615" spans="1:6" ht="12.75" customHeight="1" x14ac:dyDescent="0.2">
      <c r="A615" s="83" t="s">
        <v>173</v>
      </c>
      <c r="B615" s="83">
        <v>1</v>
      </c>
      <c r="C615" s="84">
        <v>1650.6910545400001</v>
      </c>
      <c r="D615" s="84">
        <v>1633.8313578699999</v>
      </c>
      <c r="E615" s="84">
        <v>197.33508599000001</v>
      </c>
      <c r="F615" s="84">
        <v>197.33508599000001</v>
      </c>
    </row>
    <row r="616" spans="1:6" ht="12.75" customHeight="1" x14ac:dyDescent="0.2">
      <c r="A616" s="83" t="s">
        <v>173</v>
      </c>
      <c r="B616" s="83">
        <v>2</v>
      </c>
      <c r="C616" s="84">
        <v>1742.1110805999999</v>
      </c>
      <c r="D616" s="84">
        <v>1707.3019228799999</v>
      </c>
      <c r="E616" s="84">
        <v>206.20890285999999</v>
      </c>
      <c r="F616" s="84">
        <v>206.20890285999999</v>
      </c>
    </row>
    <row r="617" spans="1:6" ht="12.75" customHeight="1" x14ac:dyDescent="0.2">
      <c r="A617" s="83" t="s">
        <v>173</v>
      </c>
      <c r="B617" s="83">
        <v>3</v>
      </c>
      <c r="C617" s="84">
        <v>1775.2090319700001</v>
      </c>
      <c r="D617" s="84">
        <v>1747.59172547</v>
      </c>
      <c r="E617" s="84">
        <v>211.07512826000001</v>
      </c>
      <c r="F617" s="84">
        <v>211.07512826000001</v>
      </c>
    </row>
    <row r="618" spans="1:6" ht="12.75" customHeight="1" x14ac:dyDescent="0.2">
      <c r="A618" s="83" t="s">
        <v>173</v>
      </c>
      <c r="B618" s="83">
        <v>4</v>
      </c>
      <c r="C618" s="84">
        <v>1835.5679224800001</v>
      </c>
      <c r="D618" s="84">
        <v>1820.9059185799999</v>
      </c>
      <c r="E618" s="84">
        <v>219.93005844000001</v>
      </c>
      <c r="F618" s="84">
        <v>219.93005844000001</v>
      </c>
    </row>
    <row r="619" spans="1:6" ht="12.75" customHeight="1" x14ac:dyDescent="0.2">
      <c r="A619" s="83" t="s">
        <v>173</v>
      </c>
      <c r="B619" s="83">
        <v>5</v>
      </c>
      <c r="C619" s="84">
        <v>1829.23466646</v>
      </c>
      <c r="D619" s="84">
        <v>1822.96547605</v>
      </c>
      <c r="E619" s="84">
        <v>220.17881297</v>
      </c>
      <c r="F619" s="84">
        <v>220.17881297</v>
      </c>
    </row>
    <row r="620" spans="1:6" ht="12.75" customHeight="1" x14ac:dyDescent="0.2">
      <c r="A620" s="83" t="s">
        <v>173</v>
      </c>
      <c r="B620" s="83">
        <v>6</v>
      </c>
      <c r="C620" s="84">
        <v>1720.89073132</v>
      </c>
      <c r="D620" s="84">
        <v>1715.3999650200001</v>
      </c>
      <c r="E620" s="84">
        <v>207.18698902</v>
      </c>
      <c r="F620" s="84">
        <v>207.18698902</v>
      </c>
    </row>
    <row r="621" spans="1:6" ht="12.75" customHeight="1" x14ac:dyDescent="0.2">
      <c r="A621" s="83" t="s">
        <v>173</v>
      </c>
      <c r="B621" s="83">
        <v>7</v>
      </c>
      <c r="C621" s="84">
        <v>1662.7142184100001</v>
      </c>
      <c r="D621" s="84">
        <v>1653.8278426300001</v>
      </c>
      <c r="E621" s="84">
        <v>199.75027286</v>
      </c>
      <c r="F621" s="84">
        <v>199.75027286</v>
      </c>
    </row>
    <row r="622" spans="1:6" ht="12.75" customHeight="1" x14ac:dyDescent="0.2">
      <c r="A622" s="83" t="s">
        <v>173</v>
      </c>
      <c r="B622" s="83">
        <v>8</v>
      </c>
      <c r="C622" s="84">
        <v>1640.4404023500001</v>
      </c>
      <c r="D622" s="84">
        <v>1625.78271352</v>
      </c>
      <c r="E622" s="84">
        <v>196.36296612000001</v>
      </c>
      <c r="F622" s="84">
        <v>196.36296612000001</v>
      </c>
    </row>
    <row r="623" spans="1:6" ht="12.75" customHeight="1" x14ac:dyDescent="0.2">
      <c r="A623" s="83" t="s">
        <v>173</v>
      </c>
      <c r="B623" s="83">
        <v>9</v>
      </c>
      <c r="C623" s="84">
        <v>1610.10003856</v>
      </c>
      <c r="D623" s="84">
        <v>1596.6640469700001</v>
      </c>
      <c r="E623" s="84">
        <v>192.84599692</v>
      </c>
      <c r="F623" s="84">
        <v>192.84599692</v>
      </c>
    </row>
    <row r="624" spans="1:6" ht="12.75" customHeight="1" x14ac:dyDescent="0.2">
      <c r="A624" s="83" t="s">
        <v>173</v>
      </c>
      <c r="B624" s="83">
        <v>10</v>
      </c>
      <c r="C624" s="84">
        <v>1524.6004586199999</v>
      </c>
      <c r="D624" s="84">
        <v>1511.25218339</v>
      </c>
      <c r="E624" s="84">
        <v>182.52990317999999</v>
      </c>
      <c r="F624" s="84">
        <v>182.52990317999999</v>
      </c>
    </row>
    <row r="625" spans="1:6" ht="12.75" customHeight="1" x14ac:dyDescent="0.2">
      <c r="A625" s="83" t="s">
        <v>173</v>
      </c>
      <c r="B625" s="83">
        <v>11</v>
      </c>
      <c r="C625" s="84">
        <v>1435.5534368900001</v>
      </c>
      <c r="D625" s="84">
        <v>1425.0183128199999</v>
      </c>
      <c r="E625" s="84">
        <v>172.11452696000001</v>
      </c>
      <c r="F625" s="84">
        <v>172.11452696000001</v>
      </c>
    </row>
    <row r="626" spans="1:6" ht="12.75" customHeight="1" x14ac:dyDescent="0.2">
      <c r="A626" s="83" t="s">
        <v>173</v>
      </c>
      <c r="B626" s="83">
        <v>12</v>
      </c>
      <c r="C626" s="84">
        <v>1461.2869872199999</v>
      </c>
      <c r="D626" s="84">
        <v>1449.21546496</v>
      </c>
      <c r="E626" s="84">
        <v>175.03707284000001</v>
      </c>
      <c r="F626" s="84">
        <v>175.03707284000001</v>
      </c>
    </row>
    <row r="627" spans="1:6" ht="12.75" customHeight="1" x14ac:dyDescent="0.2">
      <c r="A627" s="83" t="s">
        <v>173</v>
      </c>
      <c r="B627" s="83">
        <v>13</v>
      </c>
      <c r="C627" s="84">
        <v>1469.6850655799999</v>
      </c>
      <c r="D627" s="84">
        <v>1456.3190296400001</v>
      </c>
      <c r="E627" s="84">
        <v>175.89504545</v>
      </c>
      <c r="F627" s="84">
        <v>175.89504545</v>
      </c>
    </row>
    <row r="628" spans="1:6" ht="12.75" customHeight="1" x14ac:dyDescent="0.2">
      <c r="A628" s="83" t="s">
        <v>173</v>
      </c>
      <c r="B628" s="83">
        <v>14</v>
      </c>
      <c r="C628" s="84">
        <v>1472.3233047599999</v>
      </c>
      <c r="D628" s="84">
        <v>1469.1176779299999</v>
      </c>
      <c r="E628" s="84">
        <v>177.44087350999999</v>
      </c>
      <c r="F628" s="84">
        <v>177.44087350999999</v>
      </c>
    </row>
    <row r="629" spans="1:6" ht="12.75" customHeight="1" x14ac:dyDescent="0.2">
      <c r="A629" s="83" t="s">
        <v>173</v>
      </c>
      <c r="B629" s="83">
        <v>15</v>
      </c>
      <c r="C629" s="84">
        <v>1481.6904508099999</v>
      </c>
      <c r="D629" s="84">
        <v>1478.1433475399999</v>
      </c>
      <c r="E629" s="84">
        <v>178.53099904999999</v>
      </c>
      <c r="F629" s="84">
        <v>178.53099904999999</v>
      </c>
    </row>
    <row r="630" spans="1:6" ht="12.75" customHeight="1" x14ac:dyDescent="0.2">
      <c r="A630" s="83" t="s">
        <v>173</v>
      </c>
      <c r="B630" s="83">
        <v>16</v>
      </c>
      <c r="C630" s="84">
        <v>1497.58630578</v>
      </c>
      <c r="D630" s="84">
        <v>1486.2962064999999</v>
      </c>
      <c r="E630" s="84">
        <v>179.51570602000001</v>
      </c>
      <c r="F630" s="84">
        <v>179.51570602000001</v>
      </c>
    </row>
    <row r="631" spans="1:6" ht="12.75" customHeight="1" x14ac:dyDescent="0.2">
      <c r="A631" s="83" t="s">
        <v>173</v>
      </c>
      <c r="B631" s="83">
        <v>17</v>
      </c>
      <c r="C631" s="84">
        <v>1483.68421184</v>
      </c>
      <c r="D631" s="84">
        <v>1470.5266287300001</v>
      </c>
      <c r="E631" s="84">
        <v>177.61104739000001</v>
      </c>
      <c r="F631" s="84">
        <v>177.61104739000001</v>
      </c>
    </row>
    <row r="632" spans="1:6" ht="12.75" customHeight="1" x14ac:dyDescent="0.2">
      <c r="A632" s="83" t="s">
        <v>173</v>
      </c>
      <c r="B632" s="83">
        <v>18</v>
      </c>
      <c r="C632" s="84">
        <v>1476.8749400300001</v>
      </c>
      <c r="D632" s="84">
        <v>1465.23517468</v>
      </c>
      <c r="E632" s="84">
        <v>176.97194253999999</v>
      </c>
      <c r="F632" s="84">
        <v>176.97194253999999</v>
      </c>
    </row>
    <row r="633" spans="1:6" ht="12.75" customHeight="1" x14ac:dyDescent="0.2">
      <c r="A633" s="83" t="s">
        <v>173</v>
      </c>
      <c r="B633" s="83">
        <v>19</v>
      </c>
      <c r="C633" s="84">
        <v>1467.94109284</v>
      </c>
      <c r="D633" s="84">
        <v>1457.6475251899999</v>
      </c>
      <c r="E633" s="84">
        <v>176.0555019</v>
      </c>
      <c r="F633" s="84">
        <v>176.0555019</v>
      </c>
    </row>
    <row r="634" spans="1:6" ht="12.75" customHeight="1" x14ac:dyDescent="0.2">
      <c r="A634" s="83" t="s">
        <v>173</v>
      </c>
      <c r="B634" s="83">
        <v>20</v>
      </c>
      <c r="C634" s="84">
        <v>1472.85578457</v>
      </c>
      <c r="D634" s="84">
        <v>1462.3361781999999</v>
      </c>
      <c r="E634" s="84">
        <v>176.62180008999999</v>
      </c>
      <c r="F634" s="84">
        <v>176.62180008999999</v>
      </c>
    </row>
    <row r="635" spans="1:6" ht="12.75" customHeight="1" x14ac:dyDescent="0.2">
      <c r="A635" s="83" t="s">
        <v>173</v>
      </c>
      <c r="B635" s="83">
        <v>21</v>
      </c>
      <c r="C635" s="84">
        <v>1488.8894508999999</v>
      </c>
      <c r="D635" s="84">
        <v>1476.39881285</v>
      </c>
      <c r="E635" s="84">
        <v>178.32029315</v>
      </c>
      <c r="F635" s="84">
        <v>178.32029315</v>
      </c>
    </row>
    <row r="636" spans="1:6" ht="12.75" customHeight="1" x14ac:dyDescent="0.2">
      <c r="A636" s="83" t="s">
        <v>173</v>
      </c>
      <c r="B636" s="83">
        <v>22</v>
      </c>
      <c r="C636" s="84">
        <v>1473.6287494799999</v>
      </c>
      <c r="D636" s="84">
        <v>1442.69360155</v>
      </c>
      <c r="E636" s="84">
        <v>174.24935844999999</v>
      </c>
      <c r="F636" s="84">
        <v>174.24935844999999</v>
      </c>
    </row>
    <row r="637" spans="1:6" ht="12.75" customHeight="1" x14ac:dyDescent="0.2">
      <c r="A637" s="83" t="s">
        <v>173</v>
      </c>
      <c r="B637" s="83">
        <v>23</v>
      </c>
      <c r="C637" s="84">
        <v>1495.7577115900001</v>
      </c>
      <c r="D637" s="84">
        <v>1471.92819833</v>
      </c>
      <c r="E637" s="84">
        <v>177.78032977000001</v>
      </c>
      <c r="F637" s="84">
        <v>177.78032977000001</v>
      </c>
    </row>
    <row r="638" spans="1:6" ht="12.75" customHeight="1" x14ac:dyDescent="0.2">
      <c r="A638" s="83" t="s">
        <v>173</v>
      </c>
      <c r="B638" s="83">
        <v>24</v>
      </c>
      <c r="C638" s="84">
        <v>1654.16255944</v>
      </c>
      <c r="D638" s="84">
        <v>1623.9862534900001</v>
      </c>
      <c r="E638" s="84">
        <v>196.14598864999999</v>
      </c>
      <c r="F638" s="84">
        <v>196.14598864999999</v>
      </c>
    </row>
    <row r="639" spans="1:6" ht="12.75" customHeight="1" x14ac:dyDescent="0.2">
      <c r="A639" s="83" t="s">
        <v>174</v>
      </c>
      <c r="B639" s="83">
        <v>1</v>
      </c>
      <c r="C639" s="84">
        <v>1758.91579901</v>
      </c>
      <c r="D639" s="84">
        <v>1740.2561514500001</v>
      </c>
      <c r="E639" s="84">
        <v>210.18913344000001</v>
      </c>
      <c r="F639" s="84">
        <v>210.18913344000001</v>
      </c>
    </row>
    <row r="640" spans="1:6" ht="12.75" customHeight="1" x14ac:dyDescent="0.2">
      <c r="A640" s="83" t="s">
        <v>174</v>
      </c>
      <c r="B640" s="83">
        <v>2</v>
      </c>
      <c r="C640" s="84">
        <v>1824.73479241</v>
      </c>
      <c r="D640" s="84">
        <v>1818.36088533</v>
      </c>
      <c r="E640" s="84">
        <v>219.62266786999999</v>
      </c>
      <c r="F640" s="84">
        <v>219.62266786999999</v>
      </c>
    </row>
    <row r="641" spans="1:6" ht="12.75" customHeight="1" x14ac:dyDescent="0.2">
      <c r="A641" s="83" t="s">
        <v>174</v>
      </c>
      <c r="B641" s="83">
        <v>3</v>
      </c>
      <c r="C641" s="84">
        <v>1861.5132214099999</v>
      </c>
      <c r="D641" s="84">
        <v>1855.9472849000001</v>
      </c>
      <c r="E641" s="84">
        <v>224.16237470999999</v>
      </c>
      <c r="F641" s="84">
        <v>224.16237470999999</v>
      </c>
    </row>
    <row r="642" spans="1:6" ht="12.75" customHeight="1" x14ac:dyDescent="0.2">
      <c r="A642" s="83" t="s">
        <v>174</v>
      </c>
      <c r="B642" s="83">
        <v>4</v>
      </c>
      <c r="C642" s="84">
        <v>1843.03558421</v>
      </c>
      <c r="D642" s="84">
        <v>1836.6205559099999</v>
      </c>
      <c r="E642" s="84">
        <v>221.82808133</v>
      </c>
      <c r="F642" s="84">
        <v>221.82808133</v>
      </c>
    </row>
    <row r="643" spans="1:6" ht="12.75" customHeight="1" x14ac:dyDescent="0.2">
      <c r="A643" s="83" t="s">
        <v>174</v>
      </c>
      <c r="B643" s="83">
        <v>5</v>
      </c>
      <c r="C643" s="84">
        <v>1835.77747262</v>
      </c>
      <c r="D643" s="84">
        <v>1830.7477326200001</v>
      </c>
      <c r="E643" s="84">
        <v>221.11875836999999</v>
      </c>
      <c r="F643" s="84">
        <v>221.11875836999999</v>
      </c>
    </row>
    <row r="644" spans="1:6" ht="12.75" customHeight="1" x14ac:dyDescent="0.2">
      <c r="A644" s="83" t="s">
        <v>174</v>
      </c>
      <c r="B644" s="83">
        <v>6</v>
      </c>
      <c r="C644" s="84">
        <v>1839.72427262</v>
      </c>
      <c r="D644" s="84">
        <v>1835.7078263999999</v>
      </c>
      <c r="E644" s="84">
        <v>221.71784134000001</v>
      </c>
      <c r="F644" s="84">
        <v>221.71784134000001</v>
      </c>
    </row>
    <row r="645" spans="1:6" ht="12.75" customHeight="1" x14ac:dyDescent="0.2">
      <c r="A645" s="83" t="s">
        <v>174</v>
      </c>
      <c r="B645" s="83">
        <v>7</v>
      </c>
      <c r="C645" s="84">
        <v>1718.4503613300001</v>
      </c>
      <c r="D645" s="84">
        <v>1713.50648875</v>
      </c>
      <c r="E645" s="84">
        <v>206.95829387000001</v>
      </c>
      <c r="F645" s="84">
        <v>206.95829387000001</v>
      </c>
    </row>
    <row r="646" spans="1:6" ht="12.75" customHeight="1" x14ac:dyDescent="0.2">
      <c r="A646" s="83" t="s">
        <v>174</v>
      </c>
      <c r="B646" s="83">
        <v>8</v>
      </c>
      <c r="C646" s="84">
        <v>1521.02453135</v>
      </c>
      <c r="D646" s="84">
        <v>1513.0210408299999</v>
      </c>
      <c r="E646" s="84">
        <v>182.74354679000001</v>
      </c>
      <c r="F646" s="84">
        <v>182.74354679000001</v>
      </c>
    </row>
    <row r="647" spans="1:6" ht="12.75" customHeight="1" x14ac:dyDescent="0.2">
      <c r="A647" s="83" t="s">
        <v>174</v>
      </c>
      <c r="B647" s="83">
        <v>9</v>
      </c>
      <c r="C647" s="84">
        <v>1432.75433561</v>
      </c>
      <c r="D647" s="84">
        <v>1421.9821667199999</v>
      </c>
      <c r="E647" s="84">
        <v>171.74781949999999</v>
      </c>
      <c r="F647" s="84">
        <v>171.74781949999999</v>
      </c>
    </row>
    <row r="648" spans="1:6" ht="12.75" customHeight="1" x14ac:dyDescent="0.2">
      <c r="A648" s="83" t="s">
        <v>174</v>
      </c>
      <c r="B648" s="83">
        <v>10</v>
      </c>
      <c r="C648" s="84">
        <v>1391.8220011999999</v>
      </c>
      <c r="D648" s="84">
        <v>1378.5712314499999</v>
      </c>
      <c r="E648" s="84">
        <v>166.50462191</v>
      </c>
      <c r="F648" s="84">
        <v>166.50462191</v>
      </c>
    </row>
    <row r="649" spans="1:6" ht="12.75" customHeight="1" x14ac:dyDescent="0.2">
      <c r="A649" s="83" t="s">
        <v>174</v>
      </c>
      <c r="B649" s="83">
        <v>11</v>
      </c>
      <c r="C649" s="84">
        <v>1359.0871217399999</v>
      </c>
      <c r="D649" s="84">
        <v>1355.4691253599999</v>
      </c>
      <c r="E649" s="84">
        <v>163.71433632</v>
      </c>
      <c r="F649" s="84">
        <v>163.71433632</v>
      </c>
    </row>
    <row r="650" spans="1:6" ht="12.75" customHeight="1" x14ac:dyDescent="0.2">
      <c r="A650" s="83" t="s">
        <v>174</v>
      </c>
      <c r="B650" s="83">
        <v>12</v>
      </c>
      <c r="C650" s="84">
        <v>1384.83480007</v>
      </c>
      <c r="D650" s="84">
        <v>1372.7288431699999</v>
      </c>
      <c r="E650" s="84">
        <v>165.79897491</v>
      </c>
      <c r="F650" s="84">
        <v>165.79897491</v>
      </c>
    </row>
    <row r="651" spans="1:6" ht="12.75" customHeight="1" x14ac:dyDescent="0.2">
      <c r="A651" s="83" t="s">
        <v>174</v>
      </c>
      <c r="B651" s="83">
        <v>13</v>
      </c>
      <c r="C651" s="84">
        <v>1414.66831555</v>
      </c>
      <c r="D651" s="84">
        <v>1402.5805995400001</v>
      </c>
      <c r="E651" s="84">
        <v>169.40448712</v>
      </c>
      <c r="F651" s="84">
        <v>169.40448712</v>
      </c>
    </row>
    <row r="652" spans="1:6" ht="12.75" customHeight="1" x14ac:dyDescent="0.2">
      <c r="A652" s="83" t="s">
        <v>174</v>
      </c>
      <c r="B652" s="83">
        <v>14</v>
      </c>
      <c r="C652" s="84">
        <v>1402.3797766</v>
      </c>
      <c r="D652" s="84">
        <v>1398.3844587399999</v>
      </c>
      <c r="E652" s="84">
        <v>168.89767483</v>
      </c>
      <c r="F652" s="84">
        <v>168.89767483</v>
      </c>
    </row>
    <row r="653" spans="1:6" ht="12.75" customHeight="1" x14ac:dyDescent="0.2">
      <c r="A653" s="83" t="s">
        <v>174</v>
      </c>
      <c r="B653" s="83">
        <v>15</v>
      </c>
      <c r="C653" s="84">
        <v>1412.5826575000001</v>
      </c>
      <c r="D653" s="84">
        <v>1407.2537658199999</v>
      </c>
      <c r="E653" s="84">
        <v>169.96891482000001</v>
      </c>
      <c r="F653" s="84">
        <v>169.96891482000001</v>
      </c>
    </row>
    <row r="654" spans="1:6" ht="12.75" customHeight="1" x14ac:dyDescent="0.2">
      <c r="A654" s="83" t="s">
        <v>174</v>
      </c>
      <c r="B654" s="83">
        <v>16</v>
      </c>
      <c r="C654" s="84">
        <v>1422.1649438699999</v>
      </c>
      <c r="D654" s="84">
        <v>1418.2717694200001</v>
      </c>
      <c r="E654" s="84">
        <v>171.29967558999999</v>
      </c>
      <c r="F654" s="84">
        <v>171.29967558999999</v>
      </c>
    </row>
    <row r="655" spans="1:6" ht="12.75" customHeight="1" x14ac:dyDescent="0.2">
      <c r="A655" s="83" t="s">
        <v>174</v>
      </c>
      <c r="B655" s="83">
        <v>17</v>
      </c>
      <c r="C655" s="84">
        <v>1407.4805281599999</v>
      </c>
      <c r="D655" s="84">
        <v>1401.07935774</v>
      </c>
      <c r="E655" s="84">
        <v>169.22316627999999</v>
      </c>
      <c r="F655" s="84">
        <v>169.22316627999999</v>
      </c>
    </row>
    <row r="656" spans="1:6" ht="12.75" customHeight="1" x14ac:dyDescent="0.2">
      <c r="A656" s="83" t="s">
        <v>174</v>
      </c>
      <c r="B656" s="83">
        <v>18</v>
      </c>
      <c r="C656" s="84">
        <v>1404.9045310199999</v>
      </c>
      <c r="D656" s="84">
        <v>1393.6613014</v>
      </c>
      <c r="E656" s="84">
        <v>168.32720918999999</v>
      </c>
      <c r="F656" s="84">
        <v>168.32720918999999</v>
      </c>
    </row>
    <row r="657" spans="1:6" ht="12.75" customHeight="1" x14ac:dyDescent="0.2">
      <c r="A657" s="83" t="s">
        <v>174</v>
      </c>
      <c r="B657" s="83">
        <v>19</v>
      </c>
      <c r="C657" s="84">
        <v>1399.0335612700001</v>
      </c>
      <c r="D657" s="84">
        <v>1389.8987627700001</v>
      </c>
      <c r="E657" s="84">
        <v>167.87276761999999</v>
      </c>
      <c r="F657" s="84">
        <v>167.87276761999999</v>
      </c>
    </row>
    <row r="658" spans="1:6" ht="12.75" customHeight="1" x14ac:dyDescent="0.2">
      <c r="A658" s="83" t="s">
        <v>174</v>
      </c>
      <c r="B658" s="83">
        <v>20</v>
      </c>
      <c r="C658" s="84">
        <v>1379.2575563299999</v>
      </c>
      <c r="D658" s="84">
        <v>1369.73412386</v>
      </c>
      <c r="E658" s="84">
        <v>165.43727100000001</v>
      </c>
      <c r="F658" s="84">
        <v>165.43727100000001</v>
      </c>
    </row>
    <row r="659" spans="1:6" ht="12.75" customHeight="1" x14ac:dyDescent="0.2">
      <c r="A659" s="83" t="s">
        <v>174</v>
      </c>
      <c r="B659" s="83">
        <v>21</v>
      </c>
      <c r="C659" s="84">
        <v>1391.3807247899999</v>
      </c>
      <c r="D659" s="84">
        <v>1383.9486285</v>
      </c>
      <c r="E659" s="84">
        <v>167.15410700000001</v>
      </c>
      <c r="F659" s="84">
        <v>167.15410700000001</v>
      </c>
    </row>
    <row r="660" spans="1:6" ht="12.75" customHeight="1" x14ac:dyDescent="0.2">
      <c r="A660" s="83" t="s">
        <v>174</v>
      </c>
      <c r="B660" s="83">
        <v>22</v>
      </c>
      <c r="C660" s="84">
        <v>1375.68536533</v>
      </c>
      <c r="D660" s="84">
        <v>1353.5608288400001</v>
      </c>
      <c r="E660" s="84">
        <v>163.48385117000001</v>
      </c>
      <c r="F660" s="84">
        <v>163.48385117000001</v>
      </c>
    </row>
    <row r="661" spans="1:6" ht="12.75" customHeight="1" x14ac:dyDescent="0.2">
      <c r="A661" s="83" t="s">
        <v>174</v>
      </c>
      <c r="B661" s="83">
        <v>23</v>
      </c>
      <c r="C661" s="84">
        <v>1425.7860248899999</v>
      </c>
      <c r="D661" s="84">
        <v>1408.28274779</v>
      </c>
      <c r="E661" s="84">
        <v>170.09319585</v>
      </c>
      <c r="F661" s="84">
        <v>170.09319585</v>
      </c>
    </row>
    <row r="662" spans="1:6" ht="12.75" customHeight="1" x14ac:dyDescent="0.2">
      <c r="A662" s="83" t="s">
        <v>174</v>
      </c>
      <c r="B662" s="83">
        <v>24</v>
      </c>
      <c r="C662" s="84">
        <v>1512.98520147</v>
      </c>
      <c r="D662" s="84">
        <v>1487.1449165399999</v>
      </c>
      <c r="E662" s="84">
        <v>179.61821370000001</v>
      </c>
      <c r="F662" s="84">
        <v>179.61821370000001</v>
      </c>
    </row>
    <row r="663" spans="1:6" ht="12.75" customHeight="1" x14ac:dyDescent="0.2">
      <c r="A663" s="83" t="s">
        <v>175</v>
      </c>
      <c r="B663" s="83">
        <v>1</v>
      </c>
      <c r="C663" s="84">
        <v>1563.39135678</v>
      </c>
      <c r="D663" s="84">
        <v>1550.5727413300001</v>
      </c>
      <c r="E663" s="84">
        <v>187.27906265999999</v>
      </c>
      <c r="F663" s="84">
        <v>187.27906265999999</v>
      </c>
    </row>
    <row r="664" spans="1:6" ht="12.75" customHeight="1" x14ac:dyDescent="0.2">
      <c r="A664" s="83" t="s">
        <v>175</v>
      </c>
      <c r="B664" s="83">
        <v>2</v>
      </c>
      <c r="C664" s="84">
        <v>1608.40177608</v>
      </c>
      <c r="D664" s="84">
        <v>1602.6855183299999</v>
      </c>
      <c r="E664" s="84">
        <v>193.57327368</v>
      </c>
      <c r="F664" s="84">
        <v>193.57327368</v>
      </c>
    </row>
    <row r="665" spans="1:6" ht="12.75" customHeight="1" x14ac:dyDescent="0.2">
      <c r="A665" s="83" t="s">
        <v>175</v>
      </c>
      <c r="B665" s="83">
        <v>3</v>
      </c>
      <c r="C665" s="84">
        <v>1692.1302778199999</v>
      </c>
      <c r="D665" s="84">
        <v>1686.4395813000001</v>
      </c>
      <c r="E665" s="84">
        <v>203.68913731000001</v>
      </c>
      <c r="F665" s="84">
        <v>203.68913731000001</v>
      </c>
    </row>
    <row r="666" spans="1:6" ht="12.75" customHeight="1" x14ac:dyDescent="0.2">
      <c r="A666" s="83" t="s">
        <v>175</v>
      </c>
      <c r="B666" s="83">
        <v>4</v>
      </c>
      <c r="C666" s="84">
        <v>1678.3653687200001</v>
      </c>
      <c r="D666" s="84">
        <v>1662.54374538</v>
      </c>
      <c r="E666" s="84">
        <v>200.80298457999999</v>
      </c>
      <c r="F666" s="84">
        <v>200.80298457999999</v>
      </c>
    </row>
    <row r="667" spans="1:6" ht="12.75" customHeight="1" x14ac:dyDescent="0.2">
      <c r="A667" s="83" t="s">
        <v>175</v>
      </c>
      <c r="B667" s="83">
        <v>5</v>
      </c>
      <c r="C667" s="84">
        <v>1666.14421586</v>
      </c>
      <c r="D667" s="84">
        <v>1663.05709626</v>
      </c>
      <c r="E667" s="84">
        <v>200.86498739000001</v>
      </c>
      <c r="F667" s="84">
        <v>200.86498739000001</v>
      </c>
    </row>
    <row r="668" spans="1:6" ht="12.75" customHeight="1" x14ac:dyDescent="0.2">
      <c r="A668" s="83" t="s">
        <v>175</v>
      </c>
      <c r="B668" s="83">
        <v>6</v>
      </c>
      <c r="C668" s="84">
        <v>1663.4754743200001</v>
      </c>
      <c r="D668" s="84">
        <v>1660.16533033</v>
      </c>
      <c r="E668" s="84">
        <v>200.51571824999999</v>
      </c>
      <c r="F668" s="84">
        <v>200.51571824999999</v>
      </c>
    </row>
    <row r="669" spans="1:6" ht="12.75" customHeight="1" x14ac:dyDescent="0.2">
      <c r="A669" s="83" t="s">
        <v>175</v>
      </c>
      <c r="B669" s="83">
        <v>7</v>
      </c>
      <c r="C669" s="84">
        <v>1589.07107688</v>
      </c>
      <c r="D669" s="84">
        <v>1582.8139286600001</v>
      </c>
      <c r="E669" s="84">
        <v>191.17317170999999</v>
      </c>
      <c r="F669" s="84">
        <v>191.17317170999999</v>
      </c>
    </row>
    <row r="670" spans="1:6" ht="12.75" customHeight="1" x14ac:dyDescent="0.2">
      <c r="A670" s="83" t="s">
        <v>175</v>
      </c>
      <c r="B670" s="83">
        <v>8</v>
      </c>
      <c r="C670" s="84">
        <v>1480.7484419899999</v>
      </c>
      <c r="D670" s="84">
        <v>1456.1748845</v>
      </c>
      <c r="E670" s="84">
        <v>175.87763551</v>
      </c>
      <c r="F670" s="84">
        <v>175.87763551</v>
      </c>
    </row>
    <row r="671" spans="1:6" ht="12.75" customHeight="1" x14ac:dyDescent="0.2">
      <c r="A671" s="83" t="s">
        <v>175</v>
      </c>
      <c r="B671" s="83">
        <v>9</v>
      </c>
      <c r="C671" s="84">
        <v>1386.37872025</v>
      </c>
      <c r="D671" s="84">
        <v>1372.48018884</v>
      </c>
      <c r="E671" s="84">
        <v>165.76894229999999</v>
      </c>
      <c r="F671" s="84">
        <v>165.76894229999999</v>
      </c>
    </row>
    <row r="672" spans="1:6" ht="12.75" customHeight="1" x14ac:dyDescent="0.2">
      <c r="A672" s="83" t="s">
        <v>175</v>
      </c>
      <c r="B672" s="83">
        <v>10</v>
      </c>
      <c r="C672" s="84">
        <v>1336.6207095300001</v>
      </c>
      <c r="D672" s="84">
        <v>1313.91204569</v>
      </c>
      <c r="E672" s="84">
        <v>158.69504846999999</v>
      </c>
      <c r="F672" s="84">
        <v>158.69504846999999</v>
      </c>
    </row>
    <row r="673" spans="1:6" ht="12.75" customHeight="1" x14ac:dyDescent="0.2">
      <c r="A673" s="83" t="s">
        <v>175</v>
      </c>
      <c r="B673" s="83">
        <v>11</v>
      </c>
      <c r="C673" s="84">
        <v>1306.8106715399999</v>
      </c>
      <c r="D673" s="84">
        <v>1293.70171891</v>
      </c>
      <c r="E673" s="84">
        <v>156.25403363999999</v>
      </c>
      <c r="F673" s="84">
        <v>156.25403363999999</v>
      </c>
    </row>
    <row r="674" spans="1:6" ht="12.75" customHeight="1" x14ac:dyDescent="0.2">
      <c r="A674" s="83" t="s">
        <v>175</v>
      </c>
      <c r="B674" s="83">
        <v>12</v>
      </c>
      <c r="C674" s="84">
        <v>1306.7523598600001</v>
      </c>
      <c r="D674" s="84">
        <v>1290.5202264100001</v>
      </c>
      <c r="E674" s="84">
        <v>155.86977114999999</v>
      </c>
      <c r="F674" s="84">
        <v>155.86977114999999</v>
      </c>
    </row>
    <row r="675" spans="1:6" ht="12.75" customHeight="1" x14ac:dyDescent="0.2">
      <c r="A675" s="83" t="s">
        <v>175</v>
      </c>
      <c r="B675" s="83">
        <v>13</v>
      </c>
      <c r="C675" s="84">
        <v>1319.8233351900001</v>
      </c>
      <c r="D675" s="84">
        <v>1311.2857793999999</v>
      </c>
      <c r="E675" s="84">
        <v>158.37784651999999</v>
      </c>
      <c r="F675" s="84">
        <v>158.37784651999999</v>
      </c>
    </row>
    <row r="676" spans="1:6" ht="12.75" customHeight="1" x14ac:dyDescent="0.2">
      <c r="A676" s="83" t="s">
        <v>175</v>
      </c>
      <c r="B676" s="83">
        <v>14</v>
      </c>
      <c r="C676" s="84">
        <v>1326.83850123</v>
      </c>
      <c r="D676" s="84">
        <v>1306.6412123</v>
      </c>
      <c r="E676" s="84">
        <v>157.81687305</v>
      </c>
      <c r="F676" s="84">
        <v>157.81687305</v>
      </c>
    </row>
    <row r="677" spans="1:6" ht="12.75" customHeight="1" x14ac:dyDescent="0.2">
      <c r="A677" s="83" t="s">
        <v>175</v>
      </c>
      <c r="B677" s="83">
        <v>15</v>
      </c>
      <c r="C677" s="84">
        <v>1329.7830461799999</v>
      </c>
      <c r="D677" s="84">
        <v>1307.61608073</v>
      </c>
      <c r="E677" s="84">
        <v>157.93461822</v>
      </c>
      <c r="F677" s="84">
        <v>157.93461822</v>
      </c>
    </row>
    <row r="678" spans="1:6" ht="12.75" customHeight="1" x14ac:dyDescent="0.2">
      <c r="A678" s="83" t="s">
        <v>175</v>
      </c>
      <c r="B678" s="83">
        <v>16</v>
      </c>
      <c r="C678" s="84">
        <v>1319.5411764200001</v>
      </c>
      <c r="D678" s="84">
        <v>1304.3518015300001</v>
      </c>
      <c r="E678" s="84">
        <v>157.54035671</v>
      </c>
      <c r="F678" s="84">
        <v>157.54035671</v>
      </c>
    </row>
    <row r="679" spans="1:6" ht="12.75" customHeight="1" x14ac:dyDescent="0.2">
      <c r="A679" s="83" t="s">
        <v>175</v>
      </c>
      <c r="B679" s="83">
        <v>17</v>
      </c>
      <c r="C679" s="84">
        <v>1305.0910482300001</v>
      </c>
      <c r="D679" s="84">
        <v>1291.43690044</v>
      </c>
      <c r="E679" s="84">
        <v>155.98048757000001</v>
      </c>
      <c r="F679" s="84">
        <v>155.98048757000001</v>
      </c>
    </row>
    <row r="680" spans="1:6" ht="12.75" customHeight="1" x14ac:dyDescent="0.2">
      <c r="A680" s="83" t="s">
        <v>175</v>
      </c>
      <c r="B680" s="83">
        <v>18</v>
      </c>
      <c r="C680" s="84">
        <v>1293.1335447500001</v>
      </c>
      <c r="D680" s="84">
        <v>1287.4380935500001</v>
      </c>
      <c r="E680" s="84">
        <v>155.49750938</v>
      </c>
      <c r="F680" s="84">
        <v>155.49750938</v>
      </c>
    </row>
    <row r="681" spans="1:6" ht="12.75" customHeight="1" x14ac:dyDescent="0.2">
      <c r="A681" s="83" t="s">
        <v>175</v>
      </c>
      <c r="B681" s="83">
        <v>19</v>
      </c>
      <c r="C681" s="84">
        <v>1289.68382638</v>
      </c>
      <c r="D681" s="84">
        <v>1283.14126659</v>
      </c>
      <c r="E681" s="84">
        <v>154.97853616</v>
      </c>
      <c r="F681" s="84">
        <v>154.97853616</v>
      </c>
    </row>
    <row r="682" spans="1:6" ht="12.75" customHeight="1" x14ac:dyDescent="0.2">
      <c r="A682" s="83" t="s">
        <v>175</v>
      </c>
      <c r="B682" s="83">
        <v>20</v>
      </c>
      <c r="C682" s="84">
        <v>1291.05380496</v>
      </c>
      <c r="D682" s="84">
        <v>1286.0387705099999</v>
      </c>
      <c r="E682" s="84">
        <v>155.32849834000001</v>
      </c>
      <c r="F682" s="84">
        <v>155.32849834000001</v>
      </c>
    </row>
    <row r="683" spans="1:6" ht="12.75" customHeight="1" x14ac:dyDescent="0.2">
      <c r="A683" s="83" t="s">
        <v>175</v>
      </c>
      <c r="B683" s="83">
        <v>21</v>
      </c>
      <c r="C683" s="84">
        <v>1298.6299166199999</v>
      </c>
      <c r="D683" s="84">
        <v>1294.87263678</v>
      </c>
      <c r="E683" s="84">
        <v>156.39545777000001</v>
      </c>
      <c r="F683" s="84">
        <v>156.39545777000001</v>
      </c>
    </row>
    <row r="684" spans="1:6" ht="12.75" customHeight="1" x14ac:dyDescent="0.2">
      <c r="A684" s="83" t="s">
        <v>175</v>
      </c>
      <c r="B684" s="83">
        <v>22</v>
      </c>
      <c r="C684" s="84">
        <v>1261.6483829399999</v>
      </c>
      <c r="D684" s="84">
        <v>1252.4314520400001</v>
      </c>
      <c r="E684" s="84">
        <v>151.26938720000001</v>
      </c>
      <c r="F684" s="84">
        <v>151.26938720000001</v>
      </c>
    </row>
    <row r="685" spans="1:6" ht="12.75" customHeight="1" x14ac:dyDescent="0.2">
      <c r="A685" s="83" t="s">
        <v>175</v>
      </c>
      <c r="B685" s="83">
        <v>23</v>
      </c>
      <c r="C685" s="84">
        <v>1297.16108549</v>
      </c>
      <c r="D685" s="84">
        <v>1292.69320186</v>
      </c>
      <c r="E685" s="84">
        <v>156.13222436999999</v>
      </c>
      <c r="F685" s="84">
        <v>156.13222436999999</v>
      </c>
    </row>
    <row r="686" spans="1:6" ht="12.75" customHeight="1" x14ac:dyDescent="0.2">
      <c r="A686" s="83" t="s">
        <v>175</v>
      </c>
      <c r="B686" s="83">
        <v>24</v>
      </c>
      <c r="C686" s="84">
        <v>1386.99047795</v>
      </c>
      <c r="D686" s="84">
        <v>1385.73520377</v>
      </c>
      <c r="E686" s="84">
        <v>167.36989058</v>
      </c>
      <c r="F686" s="84">
        <v>167.36989058</v>
      </c>
    </row>
    <row r="687" spans="1:6" ht="12.75" customHeight="1" x14ac:dyDescent="0.2">
      <c r="A687" s="83" t="s">
        <v>176</v>
      </c>
      <c r="B687" s="83">
        <v>1</v>
      </c>
      <c r="C687" s="84">
        <v>1483.7817175</v>
      </c>
      <c r="D687" s="84">
        <v>1471.59003914</v>
      </c>
      <c r="E687" s="84">
        <v>177.73948670999999</v>
      </c>
      <c r="F687" s="84">
        <v>177.73948670999999</v>
      </c>
    </row>
    <row r="688" spans="1:6" ht="12.75" customHeight="1" x14ac:dyDescent="0.2">
      <c r="A688" s="83" t="s">
        <v>176</v>
      </c>
      <c r="B688" s="83">
        <v>2</v>
      </c>
      <c r="C688" s="84">
        <v>1567.2548191999999</v>
      </c>
      <c r="D688" s="84">
        <v>1557.25060996</v>
      </c>
      <c r="E688" s="84">
        <v>188.08561945</v>
      </c>
      <c r="F688" s="84">
        <v>188.08561945</v>
      </c>
    </row>
    <row r="689" spans="1:6" ht="12.75" customHeight="1" x14ac:dyDescent="0.2">
      <c r="A689" s="83" t="s">
        <v>176</v>
      </c>
      <c r="B689" s="83">
        <v>3</v>
      </c>
      <c r="C689" s="84">
        <v>1648.4071449999999</v>
      </c>
      <c r="D689" s="84">
        <v>1639.1760417</v>
      </c>
      <c r="E689" s="84">
        <v>197.98061996000001</v>
      </c>
      <c r="F689" s="84">
        <v>197.98061996000001</v>
      </c>
    </row>
    <row r="690" spans="1:6" ht="12.75" customHeight="1" x14ac:dyDescent="0.2">
      <c r="A690" s="83" t="s">
        <v>176</v>
      </c>
      <c r="B690" s="83">
        <v>4</v>
      </c>
      <c r="C690" s="84">
        <v>1667.09524551</v>
      </c>
      <c r="D690" s="84">
        <v>1659.7694036099999</v>
      </c>
      <c r="E690" s="84">
        <v>200.46789799000001</v>
      </c>
      <c r="F690" s="84">
        <v>200.46789799000001</v>
      </c>
    </row>
    <row r="691" spans="1:6" ht="12.75" customHeight="1" x14ac:dyDescent="0.2">
      <c r="A691" s="83" t="s">
        <v>176</v>
      </c>
      <c r="B691" s="83">
        <v>5</v>
      </c>
      <c r="C691" s="84">
        <v>1667.33610387</v>
      </c>
      <c r="D691" s="84">
        <v>1659.81833607</v>
      </c>
      <c r="E691" s="84">
        <v>200.47380808</v>
      </c>
      <c r="F691" s="84">
        <v>200.47380808</v>
      </c>
    </row>
    <row r="692" spans="1:6" ht="12.75" customHeight="1" x14ac:dyDescent="0.2">
      <c r="A692" s="83" t="s">
        <v>176</v>
      </c>
      <c r="B692" s="83">
        <v>6</v>
      </c>
      <c r="C692" s="84">
        <v>1641.68791229</v>
      </c>
      <c r="D692" s="84">
        <v>1633.4074190599999</v>
      </c>
      <c r="E692" s="84">
        <v>197.28388242</v>
      </c>
      <c r="F692" s="84">
        <v>197.28388242</v>
      </c>
    </row>
    <row r="693" spans="1:6" ht="12.75" customHeight="1" x14ac:dyDescent="0.2">
      <c r="A693" s="83" t="s">
        <v>176</v>
      </c>
      <c r="B693" s="83">
        <v>7</v>
      </c>
      <c r="C693" s="84">
        <v>1533.77455614</v>
      </c>
      <c r="D693" s="84">
        <v>1525.1094687100001</v>
      </c>
      <c r="E693" s="84">
        <v>184.20359403</v>
      </c>
      <c r="F693" s="84">
        <v>184.20359403</v>
      </c>
    </row>
    <row r="694" spans="1:6" ht="12.75" customHeight="1" x14ac:dyDescent="0.2">
      <c r="A694" s="83" t="s">
        <v>176</v>
      </c>
      <c r="B694" s="83">
        <v>8</v>
      </c>
      <c r="C694" s="84">
        <v>1401.70032997</v>
      </c>
      <c r="D694" s="84">
        <v>1388.8062348799999</v>
      </c>
      <c r="E694" s="84">
        <v>167.74081147999999</v>
      </c>
      <c r="F694" s="84">
        <v>167.74081147999999</v>
      </c>
    </row>
    <row r="695" spans="1:6" ht="12.75" customHeight="1" x14ac:dyDescent="0.2">
      <c r="A695" s="83" t="s">
        <v>176</v>
      </c>
      <c r="B695" s="83">
        <v>9</v>
      </c>
      <c r="C695" s="84">
        <v>1329.13813495</v>
      </c>
      <c r="D695" s="84">
        <v>1316.9818848800001</v>
      </c>
      <c r="E695" s="84">
        <v>159.06582539999999</v>
      </c>
      <c r="F695" s="84">
        <v>159.06582539999999</v>
      </c>
    </row>
    <row r="696" spans="1:6" ht="12.75" customHeight="1" x14ac:dyDescent="0.2">
      <c r="A696" s="83" t="s">
        <v>176</v>
      </c>
      <c r="B696" s="83">
        <v>10</v>
      </c>
      <c r="C696" s="84">
        <v>1272.3127360599999</v>
      </c>
      <c r="D696" s="84">
        <v>1258.72509618</v>
      </c>
      <c r="E696" s="84">
        <v>152.02953714</v>
      </c>
      <c r="F696" s="84">
        <v>152.02953714</v>
      </c>
    </row>
    <row r="697" spans="1:6" ht="12.75" customHeight="1" x14ac:dyDescent="0.2">
      <c r="A697" s="83" t="s">
        <v>176</v>
      </c>
      <c r="B697" s="83">
        <v>11</v>
      </c>
      <c r="C697" s="84">
        <v>1279.02990834</v>
      </c>
      <c r="D697" s="84">
        <v>1265.9972542200001</v>
      </c>
      <c r="E697" s="84">
        <v>152.90787254</v>
      </c>
      <c r="F697" s="84">
        <v>152.90787254</v>
      </c>
    </row>
    <row r="698" spans="1:6" ht="12.75" customHeight="1" x14ac:dyDescent="0.2">
      <c r="A698" s="83" t="s">
        <v>176</v>
      </c>
      <c r="B698" s="83">
        <v>12</v>
      </c>
      <c r="C698" s="84">
        <v>1290.0608870599999</v>
      </c>
      <c r="D698" s="84">
        <v>1287.2238135499999</v>
      </c>
      <c r="E698" s="84">
        <v>155.47162852</v>
      </c>
      <c r="F698" s="84">
        <v>155.47162852</v>
      </c>
    </row>
    <row r="699" spans="1:6" ht="12.75" customHeight="1" x14ac:dyDescent="0.2">
      <c r="A699" s="83" t="s">
        <v>176</v>
      </c>
      <c r="B699" s="83">
        <v>13</v>
      </c>
      <c r="C699" s="84">
        <v>1340.7777527000001</v>
      </c>
      <c r="D699" s="84">
        <v>1334.1572606899999</v>
      </c>
      <c r="E699" s="84">
        <v>161.14027711</v>
      </c>
      <c r="F699" s="84">
        <v>161.14027711</v>
      </c>
    </row>
    <row r="700" spans="1:6" ht="12.75" customHeight="1" x14ac:dyDescent="0.2">
      <c r="A700" s="83" t="s">
        <v>176</v>
      </c>
      <c r="B700" s="83">
        <v>14</v>
      </c>
      <c r="C700" s="84">
        <v>1335.0729350500001</v>
      </c>
      <c r="D700" s="84">
        <v>1330.8411084700001</v>
      </c>
      <c r="E700" s="84">
        <v>160.73975035000001</v>
      </c>
      <c r="F700" s="84">
        <v>160.73975035000001</v>
      </c>
    </row>
    <row r="701" spans="1:6" ht="12.75" customHeight="1" x14ac:dyDescent="0.2">
      <c r="A701" s="83" t="s">
        <v>176</v>
      </c>
      <c r="B701" s="83">
        <v>15</v>
      </c>
      <c r="C701" s="84">
        <v>1321.39758162</v>
      </c>
      <c r="D701" s="84">
        <v>1312.94127112</v>
      </c>
      <c r="E701" s="84">
        <v>158.57779776000001</v>
      </c>
      <c r="F701" s="84">
        <v>158.57779776000001</v>
      </c>
    </row>
    <row r="702" spans="1:6" ht="12.75" customHeight="1" x14ac:dyDescent="0.2">
      <c r="A702" s="83" t="s">
        <v>176</v>
      </c>
      <c r="B702" s="83">
        <v>16</v>
      </c>
      <c r="C702" s="84">
        <v>1322.46119733</v>
      </c>
      <c r="D702" s="84">
        <v>1318.9697070899999</v>
      </c>
      <c r="E702" s="84">
        <v>159.30591570000001</v>
      </c>
      <c r="F702" s="84">
        <v>159.30591570000001</v>
      </c>
    </row>
    <row r="703" spans="1:6" ht="12.75" customHeight="1" x14ac:dyDescent="0.2">
      <c r="A703" s="83" t="s">
        <v>176</v>
      </c>
      <c r="B703" s="83">
        <v>17</v>
      </c>
      <c r="C703" s="84">
        <v>1291.8093322100001</v>
      </c>
      <c r="D703" s="84">
        <v>1288.5134858900001</v>
      </c>
      <c r="E703" s="84">
        <v>155.62739587999999</v>
      </c>
      <c r="F703" s="84">
        <v>155.62739587999999</v>
      </c>
    </row>
    <row r="704" spans="1:6" ht="12.75" customHeight="1" x14ac:dyDescent="0.2">
      <c r="A704" s="83" t="s">
        <v>176</v>
      </c>
      <c r="B704" s="83">
        <v>18</v>
      </c>
      <c r="C704" s="84">
        <v>1287.36109336</v>
      </c>
      <c r="D704" s="84">
        <v>1283.5532321000001</v>
      </c>
      <c r="E704" s="84">
        <v>155.02829359</v>
      </c>
      <c r="F704" s="84">
        <v>155.02829359</v>
      </c>
    </row>
    <row r="705" spans="1:6" ht="12.75" customHeight="1" x14ac:dyDescent="0.2">
      <c r="A705" s="83" t="s">
        <v>176</v>
      </c>
      <c r="B705" s="83">
        <v>19</v>
      </c>
      <c r="C705" s="84">
        <v>1292.08926056</v>
      </c>
      <c r="D705" s="84">
        <v>1284.85603128</v>
      </c>
      <c r="E705" s="84">
        <v>155.18564642000001</v>
      </c>
      <c r="F705" s="84">
        <v>155.18564642000001</v>
      </c>
    </row>
    <row r="706" spans="1:6" ht="12.75" customHeight="1" x14ac:dyDescent="0.2">
      <c r="A706" s="83" t="s">
        <v>176</v>
      </c>
      <c r="B706" s="83">
        <v>20</v>
      </c>
      <c r="C706" s="84">
        <v>1328.5176840399999</v>
      </c>
      <c r="D706" s="84">
        <v>1320.0061663199999</v>
      </c>
      <c r="E706" s="84">
        <v>159.43109984</v>
      </c>
      <c r="F706" s="84">
        <v>159.43109984</v>
      </c>
    </row>
    <row r="707" spans="1:6" ht="12.75" customHeight="1" x14ac:dyDescent="0.2">
      <c r="A707" s="83" t="s">
        <v>176</v>
      </c>
      <c r="B707" s="83">
        <v>21</v>
      </c>
      <c r="C707" s="84">
        <v>1337.49145279</v>
      </c>
      <c r="D707" s="84">
        <v>1318.4878913299999</v>
      </c>
      <c r="E707" s="84">
        <v>159.24772171999999</v>
      </c>
      <c r="F707" s="84">
        <v>159.24772171999999</v>
      </c>
    </row>
    <row r="708" spans="1:6" ht="12.75" customHeight="1" x14ac:dyDescent="0.2">
      <c r="A708" s="83" t="s">
        <v>176</v>
      </c>
      <c r="B708" s="83">
        <v>22</v>
      </c>
      <c r="C708" s="84">
        <v>1311.00626521</v>
      </c>
      <c r="D708" s="84">
        <v>1299.63391069</v>
      </c>
      <c r="E708" s="84">
        <v>156.97052715000001</v>
      </c>
      <c r="F708" s="84">
        <v>156.97052715000001</v>
      </c>
    </row>
    <row r="709" spans="1:6" ht="12.75" customHeight="1" x14ac:dyDescent="0.2">
      <c r="A709" s="83" t="s">
        <v>176</v>
      </c>
      <c r="B709" s="83">
        <v>23</v>
      </c>
      <c r="C709" s="84">
        <v>1333.8674277299999</v>
      </c>
      <c r="D709" s="84">
        <v>1324.3093894000001</v>
      </c>
      <c r="E709" s="84">
        <v>159.95084559</v>
      </c>
      <c r="F709" s="84">
        <v>159.95084559</v>
      </c>
    </row>
    <row r="710" spans="1:6" ht="12.75" customHeight="1" x14ac:dyDescent="0.2">
      <c r="A710" s="83" t="s">
        <v>176</v>
      </c>
      <c r="B710" s="83">
        <v>24</v>
      </c>
      <c r="C710" s="84">
        <v>1439.6899492499999</v>
      </c>
      <c r="D710" s="84">
        <v>1435.5598570699999</v>
      </c>
      <c r="E710" s="84">
        <v>173.38774071</v>
      </c>
      <c r="F710" s="84">
        <v>173.38774071</v>
      </c>
    </row>
    <row r="711" spans="1:6" ht="12.75" customHeight="1" x14ac:dyDescent="0.2">
      <c r="A711" s="83" t="s">
        <v>177</v>
      </c>
      <c r="B711" s="83">
        <v>1</v>
      </c>
      <c r="C711" s="84">
        <v>1571.6599796999999</v>
      </c>
      <c r="D711" s="84">
        <v>1565.0725580999999</v>
      </c>
      <c r="E711" s="84">
        <v>189.03035882</v>
      </c>
      <c r="F711" s="84">
        <v>189.03035882</v>
      </c>
    </row>
    <row r="712" spans="1:6" ht="12.75" customHeight="1" x14ac:dyDescent="0.2">
      <c r="A712" s="83" t="s">
        <v>177</v>
      </c>
      <c r="B712" s="83">
        <v>2</v>
      </c>
      <c r="C712" s="84">
        <v>1629.9541529999999</v>
      </c>
      <c r="D712" s="84">
        <v>1622.9580519399999</v>
      </c>
      <c r="E712" s="84">
        <v>196.02180188</v>
      </c>
      <c r="F712" s="84">
        <v>196.02180188</v>
      </c>
    </row>
    <row r="713" spans="1:6" ht="12.75" customHeight="1" x14ac:dyDescent="0.2">
      <c r="A713" s="83" t="s">
        <v>177</v>
      </c>
      <c r="B713" s="83">
        <v>3</v>
      </c>
      <c r="C713" s="84">
        <v>1679.75956683</v>
      </c>
      <c r="D713" s="84">
        <v>1672.35902158</v>
      </c>
      <c r="E713" s="84">
        <v>201.98847925000001</v>
      </c>
      <c r="F713" s="84">
        <v>201.98847925000001</v>
      </c>
    </row>
    <row r="714" spans="1:6" ht="12.75" customHeight="1" x14ac:dyDescent="0.2">
      <c r="A714" s="83" t="s">
        <v>177</v>
      </c>
      <c r="B714" s="83">
        <v>4</v>
      </c>
      <c r="C714" s="84">
        <v>1684.6716535600001</v>
      </c>
      <c r="D714" s="84">
        <v>1678.9446157100001</v>
      </c>
      <c r="E714" s="84">
        <v>202.78389107999999</v>
      </c>
      <c r="F714" s="84">
        <v>202.78389107999999</v>
      </c>
    </row>
    <row r="715" spans="1:6" ht="12.75" customHeight="1" x14ac:dyDescent="0.2">
      <c r="A715" s="83" t="s">
        <v>177</v>
      </c>
      <c r="B715" s="83">
        <v>5</v>
      </c>
      <c r="C715" s="84">
        <v>1670.0426583000001</v>
      </c>
      <c r="D715" s="84">
        <v>1663.45898487</v>
      </c>
      <c r="E715" s="84">
        <v>200.91352773</v>
      </c>
      <c r="F715" s="84">
        <v>200.91352773</v>
      </c>
    </row>
    <row r="716" spans="1:6" ht="12.75" customHeight="1" x14ac:dyDescent="0.2">
      <c r="A716" s="83" t="s">
        <v>177</v>
      </c>
      <c r="B716" s="83">
        <v>6</v>
      </c>
      <c r="C716" s="84">
        <v>1672.1706264699999</v>
      </c>
      <c r="D716" s="84">
        <v>1666.8287880800001</v>
      </c>
      <c r="E716" s="84">
        <v>201.32053449</v>
      </c>
      <c r="F716" s="84">
        <v>201.32053449</v>
      </c>
    </row>
    <row r="717" spans="1:6" ht="12.75" customHeight="1" x14ac:dyDescent="0.2">
      <c r="A717" s="83" t="s">
        <v>177</v>
      </c>
      <c r="B717" s="83">
        <v>7</v>
      </c>
      <c r="C717" s="84">
        <v>1618.1836171099999</v>
      </c>
      <c r="D717" s="84">
        <v>1612.2311399</v>
      </c>
      <c r="E717" s="84">
        <v>194.72619931</v>
      </c>
      <c r="F717" s="84">
        <v>194.72619931</v>
      </c>
    </row>
    <row r="718" spans="1:6" ht="12.75" customHeight="1" x14ac:dyDescent="0.2">
      <c r="A718" s="83" t="s">
        <v>177</v>
      </c>
      <c r="B718" s="83">
        <v>8</v>
      </c>
      <c r="C718" s="84">
        <v>1518.2424213500001</v>
      </c>
      <c r="D718" s="84">
        <v>1512.39398138</v>
      </c>
      <c r="E718" s="84">
        <v>182.66781019000001</v>
      </c>
      <c r="F718" s="84">
        <v>182.66781019000001</v>
      </c>
    </row>
    <row r="719" spans="1:6" ht="12.75" customHeight="1" x14ac:dyDescent="0.2">
      <c r="A719" s="83" t="s">
        <v>177</v>
      </c>
      <c r="B719" s="83">
        <v>9</v>
      </c>
      <c r="C719" s="84">
        <v>1423.5656398799999</v>
      </c>
      <c r="D719" s="84">
        <v>1414.4651294299999</v>
      </c>
      <c r="E719" s="84">
        <v>170.83990743999999</v>
      </c>
      <c r="F719" s="84">
        <v>170.83990743999999</v>
      </c>
    </row>
    <row r="720" spans="1:6" ht="12.75" customHeight="1" x14ac:dyDescent="0.2">
      <c r="A720" s="83" t="s">
        <v>177</v>
      </c>
      <c r="B720" s="83">
        <v>10</v>
      </c>
      <c r="C720" s="84">
        <v>1371.4034214000001</v>
      </c>
      <c r="D720" s="84">
        <v>1361.7583439800001</v>
      </c>
      <c r="E720" s="84">
        <v>164.47395173999999</v>
      </c>
      <c r="F720" s="84">
        <v>164.47395173999999</v>
      </c>
    </row>
    <row r="721" spans="1:6" ht="12.75" customHeight="1" x14ac:dyDescent="0.2">
      <c r="A721" s="83" t="s">
        <v>177</v>
      </c>
      <c r="B721" s="83">
        <v>11</v>
      </c>
      <c r="C721" s="84">
        <v>1376.3943549799999</v>
      </c>
      <c r="D721" s="84">
        <v>1348.2751134</v>
      </c>
      <c r="E721" s="84">
        <v>162.84543944000001</v>
      </c>
      <c r="F721" s="84">
        <v>162.84543944000001</v>
      </c>
    </row>
    <row r="722" spans="1:6" ht="12.75" customHeight="1" x14ac:dyDescent="0.2">
      <c r="A722" s="83" t="s">
        <v>177</v>
      </c>
      <c r="B722" s="83">
        <v>12</v>
      </c>
      <c r="C722" s="84">
        <v>1338.24134387</v>
      </c>
      <c r="D722" s="84">
        <v>1338.24134387</v>
      </c>
      <c r="E722" s="84">
        <v>161.63355501999999</v>
      </c>
      <c r="F722" s="84">
        <v>161.63355501999999</v>
      </c>
    </row>
    <row r="723" spans="1:6" ht="12.75" customHeight="1" x14ac:dyDescent="0.2">
      <c r="A723" s="83" t="s">
        <v>177</v>
      </c>
      <c r="B723" s="83">
        <v>13</v>
      </c>
      <c r="C723" s="84">
        <v>1359.7520701999999</v>
      </c>
      <c r="D723" s="84">
        <v>1359.7520701999999</v>
      </c>
      <c r="E723" s="84">
        <v>164.23163285000001</v>
      </c>
      <c r="F723" s="84">
        <v>164.23163285000001</v>
      </c>
    </row>
    <row r="724" spans="1:6" ht="12.75" customHeight="1" x14ac:dyDescent="0.2">
      <c r="A724" s="83" t="s">
        <v>177</v>
      </c>
      <c r="B724" s="83">
        <v>14</v>
      </c>
      <c r="C724" s="84">
        <v>1360.49737461</v>
      </c>
      <c r="D724" s="84">
        <v>1360.49737461</v>
      </c>
      <c r="E724" s="84">
        <v>164.32165114</v>
      </c>
      <c r="F724" s="84">
        <v>164.32165114</v>
      </c>
    </row>
    <row r="725" spans="1:6" ht="12.75" customHeight="1" x14ac:dyDescent="0.2">
      <c r="A725" s="83" t="s">
        <v>177</v>
      </c>
      <c r="B725" s="83">
        <v>15</v>
      </c>
      <c r="C725" s="84">
        <v>1367.83857298</v>
      </c>
      <c r="D725" s="84">
        <v>1367.83857298</v>
      </c>
      <c r="E725" s="84">
        <v>165.20832528</v>
      </c>
      <c r="F725" s="84">
        <v>165.20832528</v>
      </c>
    </row>
    <row r="726" spans="1:6" ht="12.75" customHeight="1" x14ac:dyDescent="0.2">
      <c r="A726" s="83" t="s">
        <v>177</v>
      </c>
      <c r="B726" s="83">
        <v>16</v>
      </c>
      <c r="C726" s="84">
        <v>1367.8607250299999</v>
      </c>
      <c r="D726" s="84">
        <v>1367.8607250299999</v>
      </c>
      <c r="E726" s="84">
        <v>165.21100082000001</v>
      </c>
      <c r="F726" s="84">
        <v>165.21100082000001</v>
      </c>
    </row>
    <row r="727" spans="1:6" ht="12.75" customHeight="1" x14ac:dyDescent="0.2">
      <c r="A727" s="83" t="s">
        <v>177</v>
      </c>
      <c r="B727" s="83">
        <v>17</v>
      </c>
      <c r="C727" s="84">
        <v>1355.38751114</v>
      </c>
      <c r="D727" s="84">
        <v>1355.38751114</v>
      </c>
      <c r="E727" s="84">
        <v>163.70447891000001</v>
      </c>
      <c r="F727" s="84">
        <v>163.70447891000001</v>
      </c>
    </row>
    <row r="728" spans="1:6" ht="12.75" customHeight="1" x14ac:dyDescent="0.2">
      <c r="A728" s="83" t="s">
        <v>177</v>
      </c>
      <c r="B728" s="83">
        <v>18</v>
      </c>
      <c r="C728" s="84">
        <v>1342.3223341299999</v>
      </c>
      <c r="D728" s="84">
        <v>1342.3223341299999</v>
      </c>
      <c r="E728" s="84">
        <v>162.12645935</v>
      </c>
      <c r="F728" s="84">
        <v>162.12645935</v>
      </c>
    </row>
    <row r="729" spans="1:6" ht="12.75" customHeight="1" x14ac:dyDescent="0.2">
      <c r="A729" s="83" t="s">
        <v>177</v>
      </c>
      <c r="B729" s="83">
        <v>19</v>
      </c>
      <c r="C729" s="84">
        <v>1351.37418716</v>
      </c>
      <c r="D729" s="84">
        <v>1351.37418716</v>
      </c>
      <c r="E729" s="84">
        <v>163.21974734</v>
      </c>
      <c r="F729" s="84">
        <v>163.21974734</v>
      </c>
    </row>
    <row r="730" spans="1:6" ht="12.75" customHeight="1" x14ac:dyDescent="0.2">
      <c r="A730" s="83" t="s">
        <v>177</v>
      </c>
      <c r="B730" s="83">
        <v>20</v>
      </c>
      <c r="C730" s="84">
        <v>1414.6150006400001</v>
      </c>
      <c r="D730" s="84">
        <v>1360.0363095600001</v>
      </c>
      <c r="E730" s="84">
        <v>164.26596344000001</v>
      </c>
      <c r="F730" s="84">
        <v>164.26596344000001</v>
      </c>
    </row>
    <row r="731" spans="1:6" ht="12.75" customHeight="1" x14ac:dyDescent="0.2">
      <c r="A731" s="83" t="s">
        <v>177</v>
      </c>
      <c r="B731" s="83">
        <v>21</v>
      </c>
      <c r="C731" s="84">
        <v>1396.33760753</v>
      </c>
      <c r="D731" s="84">
        <v>1372.2833095000001</v>
      </c>
      <c r="E731" s="84">
        <v>165.74516310000001</v>
      </c>
      <c r="F731" s="84">
        <v>165.74516310000001</v>
      </c>
    </row>
    <row r="732" spans="1:6" ht="12.75" customHeight="1" x14ac:dyDescent="0.2">
      <c r="A732" s="83" t="s">
        <v>177</v>
      </c>
      <c r="B732" s="83">
        <v>22</v>
      </c>
      <c r="C732" s="84">
        <v>1374.10458928</v>
      </c>
      <c r="D732" s="84">
        <v>1363.67325766</v>
      </c>
      <c r="E732" s="84">
        <v>164.70523610999999</v>
      </c>
      <c r="F732" s="84">
        <v>164.70523610999999</v>
      </c>
    </row>
    <row r="733" spans="1:6" ht="12.75" customHeight="1" x14ac:dyDescent="0.2">
      <c r="A733" s="83" t="s">
        <v>177</v>
      </c>
      <c r="B733" s="83">
        <v>23</v>
      </c>
      <c r="C733" s="84">
        <v>1387.8843852099999</v>
      </c>
      <c r="D733" s="84">
        <v>1384.2810606800001</v>
      </c>
      <c r="E733" s="84">
        <v>167.19425835000001</v>
      </c>
      <c r="F733" s="84">
        <v>167.19425835000001</v>
      </c>
    </row>
    <row r="734" spans="1:6" ht="12.75" customHeight="1" x14ac:dyDescent="0.2">
      <c r="A734" s="83" t="s">
        <v>177</v>
      </c>
      <c r="B734" s="83">
        <v>24</v>
      </c>
      <c r="C734" s="84">
        <v>1514.89103305</v>
      </c>
      <c r="D734" s="84">
        <v>1510.5130002400001</v>
      </c>
      <c r="E734" s="84">
        <v>182.44062421999999</v>
      </c>
      <c r="F734" s="84">
        <v>182.44062421999999</v>
      </c>
    </row>
    <row r="735" spans="1:6" ht="12.75" customHeight="1" x14ac:dyDescent="0.2">
      <c r="A735" s="83" t="s">
        <v>178</v>
      </c>
      <c r="B735" s="83">
        <v>1</v>
      </c>
      <c r="C735" s="84">
        <v>1563.2594778099999</v>
      </c>
      <c r="D735" s="84">
        <v>1555.0537374200001</v>
      </c>
      <c r="E735" s="84">
        <v>187.82027993</v>
      </c>
      <c r="F735" s="84">
        <v>187.82027993</v>
      </c>
    </row>
    <row r="736" spans="1:6" ht="12.75" customHeight="1" x14ac:dyDescent="0.2">
      <c r="A736" s="83" t="s">
        <v>178</v>
      </c>
      <c r="B736" s="83">
        <v>2</v>
      </c>
      <c r="C736" s="84">
        <v>1607.55513182</v>
      </c>
      <c r="D736" s="84">
        <v>1606.1203083800001</v>
      </c>
      <c r="E736" s="84">
        <v>193.98812957999999</v>
      </c>
      <c r="F736" s="84">
        <v>193.98812957999999</v>
      </c>
    </row>
    <row r="737" spans="1:6" ht="12.75" customHeight="1" x14ac:dyDescent="0.2">
      <c r="A737" s="83" t="s">
        <v>178</v>
      </c>
      <c r="B737" s="83">
        <v>3</v>
      </c>
      <c r="C737" s="84">
        <v>1705.9111432699999</v>
      </c>
      <c r="D737" s="84">
        <v>1690.08987699</v>
      </c>
      <c r="E737" s="84">
        <v>204.13002211</v>
      </c>
      <c r="F737" s="84">
        <v>204.13002211</v>
      </c>
    </row>
    <row r="738" spans="1:6" ht="12.75" customHeight="1" x14ac:dyDescent="0.2">
      <c r="A738" s="83" t="s">
        <v>178</v>
      </c>
      <c r="B738" s="83">
        <v>4</v>
      </c>
      <c r="C738" s="84">
        <v>1722.7751226800001</v>
      </c>
      <c r="D738" s="84">
        <v>1716.0732710299999</v>
      </c>
      <c r="E738" s="84">
        <v>207.26831131</v>
      </c>
      <c r="F738" s="84">
        <v>207.26831131</v>
      </c>
    </row>
    <row r="739" spans="1:6" ht="12.75" customHeight="1" x14ac:dyDescent="0.2">
      <c r="A739" s="83" t="s">
        <v>178</v>
      </c>
      <c r="B739" s="83">
        <v>5</v>
      </c>
      <c r="C739" s="84">
        <v>1764.8592024899999</v>
      </c>
      <c r="D739" s="84">
        <v>1753.62909401</v>
      </c>
      <c r="E739" s="84">
        <v>211.80432508999999</v>
      </c>
      <c r="F739" s="84">
        <v>211.80432508999999</v>
      </c>
    </row>
    <row r="740" spans="1:6" ht="12.75" customHeight="1" x14ac:dyDescent="0.2">
      <c r="A740" s="83" t="s">
        <v>178</v>
      </c>
      <c r="B740" s="83">
        <v>6</v>
      </c>
      <c r="C740" s="84">
        <v>1797.0338635000001</v>
      </c>
      <c r="D740" s="84">
        <v>1783.91484676</v>
      </c>
      <c r="E740" s="84">
        <v>215.46225562999999</v>
      </c>
      <c r="F740" s="84">
        <v>215.46225562999999</v>
      </c>
    </row>
    <row r="741" spans="1:6" ht="12.75" customHeight="1" x14ac:dyDescent="0.2">
      <c r="A741" s="83" t="s">
        <v>178</v>
      </c>
      <c r="B741" s="83">
        <v>7</v>
      </c>
      <c r="C741" s="84">
        <v>1692.6184752300001</v>
      </c>
      <c r="D741" s="84">
        <v>1685.4763680599999</v>
      </c>
      <c r="E741" s="84">
        <v>203.57279986</v>
      </c>
      <c r="F741" s="84">
        <v>203.57279986</v>
      </c>
    </row>
    <row r="742" spans="1:6" ht="12.75" customHeight="1" x14ac:dyDescent="0.2">
      <c r="A742" s="83" t="s">
        <v>178</v>
      </c>
      <c r="B742" s="83">
        <v>8</v>
      </c>
      <c r="C742" s="84">
        <v>1579.5345793500001</v>
      </c>
      <c r="D742" s="84">
        <v>1573.1464624099999</v>
      </c>
      <c r="E742" s="84">
        <v>190.00552959999999</v>
      </c>
      <c r="F742" s="84">
        <v>190.00552959999999</v>
      </c>
    </row>
    <row r="743" spans="1:6" ht="12.75" customHeight="1" x14ac:dyDescent="0.2">
      <c r="A743" s="83" t="s">
        <v>178</v>
      </c>
      <c r="B743" s="83">
        <v>9</v>
      </c>
      <c r="C743" s="84">
        <v>1495.0708091900001</v>
      </c>
      <c r="D743" s="84">
        <v>1491.1999272</v>
      </c>
      <c r="E743" s="84">
        <v>180.10798020999999</v>
      </c>
      <c r="F743" s="84">
        <v>180.10798020999999</v>
      </c>
    </row>
    <row r="744" spans="1:6" ht="12.75" customHeight="1" x14ac:dyDescent="0.2">
      <c r="A744" s="83" t="s">
        <v>178</v>
      </c>
      <c r="B744" s="83">
        <v>10</v>
      </c>
      <c r="C744" s="84">
        <v>1421.63525527</v>
      </c>
      <c r="D744" s="84">
        <v>1418.8639730499999</v>
      </c>
      <c r="E744" s="84">
        <v>171.37120229000001</v>
      </c>
      <c r="F744" s="84">
        <v>171.37120229000001</v>
      </c>
    </row>
    <row r="745" spans="1:6" ht="12.75" customHeight="1" x14ac:dyDescent="0.2">
      <c r="A745" s="83" t="s">
        <v>178</v>
      </c>
      <c r="B745" s="83">
        <v>11</v>
      </c>
      <c r="C745" s="84">
        <v>1389.0225533</v>
      </c>
      <c r="D745" s="84">
        <v>1385.95783951</v>
      </c>
      <c r="E745" s="84">
        <v>167.39678065000001</v>
      </c>
      <c r="F745" s="84">
        <v>167.39678065000001</v>
      </c>
    </row>
    <row r="746" spans="1:6" ht="12.75" customHeight="1" x14ac:dyDescent="0.2">
      <c r="A746" s="83" t="s">
        <v>178</v>
      </c>
      <c r="B746" s="83">
        <v>12</v>
      </c>
      <c r="C746" s="84">
        <v>1357.02202029</v>
      </c>
      <c r="D746" s="84">
        <v>1354.18893239</v>
      </c>
      <c r="E746" s="84">
        <v>163.55971388</v>
      </c>
      <c r="F746" s="84">
        <v>163.55971388</v>
      </c>
    </row>
    <row r="747" spans="1:6" ht="12.75" customHeight="1" x14ac:dyDescent="0.2">
      <c r="A747" s="83" t="s">
        <v>178</v>
      </c>
      <c r="B747" s="83">
        <v>13</v>
      </c>
      <c r="C747" s="84">
        <v>1404.9192982899999</v>
      </c>
      <c r="D747" s="84">
        <v>1398.2441705900001</v>
      </c>
      <c r="E747" s="84">
        <v>168.88073075</v>
      </c>
      <c r="F747" s="84">
        <v>168.88073075</v>
      </c>
    </row>
    <row r="748" spans="1:6" ht="12.75" customHeight="1" x14ac:dyDescent="0.2">
      <c r="A748" s="83" t="s">
        <v>178</v>
      </c>
      <c r="B748" s="83">
        <v>14</v>
      </c>
      <c r="C748" s="84">
        <v>1390.5241193500001</v>
      </c>
      <c r="D748" s="84">
        <v>1383.93191854</v>
      </c>
      <c r="E748" s="84">
        <v>167.15208876</v>
      </c>
      <c r="F748" s="84">
        <v>167.15208876</v>
      </c>
    </row>
    <row r="749" spans="1:6" ht="12.75" customHeight="1" x14ac:dyDescent="0.2">
      <c r="A749" s="83" t="s">
        <v>178</v>
      </c>
      <c r="B749" s="83">
        <v>15</v>
      </c>
      <c r="C749" s="84">
        <v>1400.10378986</v>
      </c>
      <c r="D749" s="84">
        <v>1391.0336931500001</v>
      </c>
      <c r="E749" s="84">
        <v>168.00984516</v>
      </c>
      <c r="F749" s="84">
        <v>168.00984516</v>
      </c>
    </row>
    <row r="750" spans="1:6" ht="12.75" customHeight="1" x14ac:dyDescent="0.2">
      <c r="A750" s="83" t="s">
        <v>178</v>
      </c>
      <c r="B750" s="83">
        <v>16</v>
      </c>
      <c r="C750" s="84">
        <v>1401.98697184</v>
      </c>
      <c r="D750" s="84">
        <v>1396.7735770700001</v>
      </c>
      <c r="E750" s="84">
        <v>168.70311161999999</v>
      </c>
      <c r="F750" s="84">
        <v>168.70311161999999</v>
      </c>
    </row>
    <row r="751" spans="1:6" ht="12.75" customHeight="1" x14ac:dyDescent="0.2">
      <c r="A751" s="83" t="s">
        <v>178</v>
      </c>
      <c r="B751" s="83">
        <v>17</v>
      </c>
      <c r="C751" s="84">
        <v>1389.9014615200001</v>
      </c>
      <c r="D751" s="84">
        <v>1386.19404594</v>
      </c>
      <c r="E751" s="84">
        <v>167.42530980000001</v>
      </c>
      <c r="F751" s="84">
        <v>167.42530980000001</v>
      </c>
    </row>
    <row r="752" spans="1:6" ht="12.75" customHeight="1" x14ac:dyDescent="0.2">
      <c r="A752" s="83" t="s">
        <v>178</v>
      </c>
      <c r="B752" s="83">
        <v>18</v>
      </c>
      <c r="C752" s="84">
        <v>1380.8424268399999</v>
      </c>
      <c r="D752" s="84">
        <v>1373.14478407</v>
      </c>
      <c r="E752" s="84">
        <v>165.84921249000001</v>
      </c>
      <c r="F752" s="84">
        <v>165.84921249000001</v>
      </c>
    </row>
    <row r="753" spans="1:6" ht="12.75" customHeight="1" x14ac:dyDescent="0.2">
      <c r="A753" s="83" t="s">
        <v>178</v>
      </c>
      <c r="B753" s="83">
        <v>19</v>
      </c>
      <c r="C753" s="84">
        <v>1382.3169835399999</v>
      </c>
      <c r="D753" s="84">
        <v>1371.1979257099999</v>
      </c>
      <c r="E753" s="84">
        <v>165.61406982</v>
      </c>
      <c r="F753" s="84">
        <v>165.61406982</v>
      </c>
    </row>
    <row r="754" spans="1:6" ht="12.75" customHeight="1" x14ac:dyDescent="0.2">
      <c r="A754" s="83" t="s">
        <v>178</v>
      </c>
      <c r="B754" s="83">
        <v>20</v>
      </c>
      <c r="C754" s="84">
        <v>1388.62785891</v>
      </c>
      <c r="D754" s="84">
        <v>1379.22290954</v>
      </c>
      <c r="E754" s="84">
        <v>166.58333196000001</v>
      </c>
      <c r="F754" s="84">
        <v>166.58333196000001</v>
      </c>
    </row>
    <row r="755" spans="1:6" ht="12.75" customHeight="1" x14ac:dyDescent="0.2">
      <c r="A755" s="83" t="s">
        <v>178</v>
      </c>
      <c r="B755" s="83">
        <v>21</v>
      </c>
      <c r="C755" s="84">
        <v>1412.6158063299999</v>
      </c>
      <c r="D755" s="84">
        <v>1404.4333668100001</v>
      </c>
      <c r="E755" s="84">
        <v>169.62826541000001</v>
      </c>
      <c r="F755" s="84">
        <v>169.62826541000001</v>
      </c>
    </row>
    <row r="756" spans="1:6" ht="12.75" customHeight="1" x14ac:dyDescent="0.2">
      <c r="A756" s="83" t="s">
        <v>178</v>
      </c>
      <c r="B756" s="83">
        <v>22</v>
      </c>
      <c r="C756" s="84">
        <v>1376.59951783</v>
      </c>
      <c r="D756" s="84">
        <v>1372.24377957</v>
      </c>
      <c r="E756" s="84">
        <v>165.74038865</v>
      </c>
      <c r="F756" s="84">
        <v>165.74038865</v>
      </c>
    </row>
    <row r="757" spans="1:6" ht="12.75" customHeight="1" x14ac:dyDescent="0.2">
      <c r="A757" s="83" t="s">
        <v>178</v>
      </c>
      <c r="B757" s="83">
        <v>23</v>
      </c>
      <c r="C757" s="84">
        <v>1420.5927506099999</v>
      </c>
      <c r="D757" s="84">
        <v>1415.23317103</v>
      </c>
      <c r="E757" s="84">
        <v>170.93267194000001</v>
      </c>
      <c r="F757" s="84">
        <v>170.93267194000001</v>
      </c>
    </row>
    <row r="758" spans="1:6" ht="12.75" customHeight="1" x14ac:dyDescent="0.2">
      <c r="A758" s="83" t="s">
        <v>178</v>
      </c>
      <c r="B758" s="83">
        <v>24</v>
      </c>
      <c r="C758" s="84">
        <v>1512.02207593</v>
      </c>
      <c r="D758" s="84">
        <v>1501.0848425900001</v>
      </c>
      <c r="E758" s="84">
        <v>181.30188594000001</v>
      </c>
      <c r="F758" s="84">
        <v>181.30188594000001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2023-07-18T08:49:09Z</dcterms:modified>
</cp:coreProperties>
</file>