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5.Май 2023\"/>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26" i="1" l="1"/>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<sst xmlns="http://schemas.openxmlformats.org/spreadsheetml/2006/main" count="1058" uniqueCount="180">
  <si>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</si>
  <si>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</si>
  <si>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</si>
  <si>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</si>
  <si>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</si>
  <si>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</si>
  <si>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</si>
  <si>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</si>
  <si>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</si>
  <si>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</si>
  <si>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</si>
  <si>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</si>
  <si>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</si>
  <si>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</si>
  <si>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</si>
  <si>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</si>
  <si>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</si>
  <si>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</si>
  <si>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</si>
  <si>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</si>
  <si>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</si>
  <si>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</si>
  <si>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</si>
  <si>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</si>
  <si>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</si>
  <si>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</si>
  <si>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</si>
  <si>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</si>
  <si>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</si>
  <si>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</si>
  <si>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</si>
  <si>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</si>
  <si>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</si>
  <si>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</si>
  <si>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</si>
  <si>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</si>
  <si>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</si>
  <si>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</si>
  <si>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</si>
  <si>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</si>
  <si>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</si>
  <si>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</si>
  <si>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</si>
  <si>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</si>
  <si>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</si>
  <si>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</si>
  <si>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</si>
  <si>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</si>
  <si>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</si>
  <si>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</si>
  <si>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</si>
  <si>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</si>
  <si>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</si>
  <si>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</si>
  <si>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</si>
  <si>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</si>
  <si>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</si>
  <si>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</si>
  <si>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</si>
  <si>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</si>
  <si>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</si>
  <si>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</si>
  <si>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</si>
  <si>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</si>
  <si>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</si>
  <si>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</si>
  <si>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</si>
  <si>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</si>
  <si>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</si>
  <si>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</si>
  <si>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</si>
  <si>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</si>
  <si>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</si>
  <si>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</si>
  <si>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</si>
  <si>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</si>
  <si>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</si>
  <si>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</si>
  <si>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</si>
  <si>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</si>
  <si>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</si>
  <si>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</si>
  <si>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</si>
  <si>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</si>
  <si>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</si>
  <si>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</si>
  <si>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</si>
  <si>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</si>
  <si>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</si>
  <si>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</si>
  <si>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</si>
  <si>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</si>
  <si>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</si>
  <si>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</si>
  <si>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</si>
  <si>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</si>
  <si>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</si>
  <si>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</si>
  <si>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</si>
  <si>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</si>
  <si>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</si>
  <si>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</si>
  <si>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</si>
  <si>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</si>
  <si>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</si>
  <si>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</si>
  <si>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</si>
  <si>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</si>
  <si>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</si>
  <si>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</si>
  <si>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</si>
  <si>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</si>
  <si>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</si>
  <si>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</si>
  <si>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</si>
  <si>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</si>
  <si>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</si>
  <si>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</si>
  <si>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</si>
  <si>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</si>
  <si>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</si>
  <si>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</si>
  <si>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</si>
  <si>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</si>
  <si>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</si>
  <si>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</si>
  <si>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</si>
  <si>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</si>
  <si>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</si>
  <si>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</si>
  <si>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</si>
  <si>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</si>
  <si>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</si>
  <si>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</si>
  <si>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</si>
  <si>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</si>
  <si>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</si>
  <si>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</si>
  <si>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</si>
  <si>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</si>
  <si>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</si>
  <si>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</si>
  <si>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</si>
  <si>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</si>
  <si>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</si>
  <si>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</si>
  <si>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Агенство по тарифам Приморского края. Постановление № 60/14 от 24.12.2021г.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</si>
  <si>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2023 г.</t>
  </si>
  <si>
    <t>май 2023 года</t>
  </si>
  <si>
    <t>01.05.2023</t>
  </si>
  <si>
    <t>02.05.2023</t>
  </si>
  <si>
    <t>03.05.2023</t>
  </si>
  <si>
    <t>04.05.2023</t>
  </si>
  <si>
    <t>05.05.2023</t>
  </si>
  <si>
    <t>06.05.2023</t>
  </si>
  <si>
    <t>07.05.2023</t>
  </si>
  <si>
    <t>08.05.2023</t>
  </si>
  <si>
    <t>09.05.2023</t>
  </si>
  <si>
    <t>10.05.2023</t>
  </si>
  <si>
    <t>11.05.2023</t>
  </si>
  <si>
    <t>12.05.2023</t>
  </si>
  <si>
    <t>13.05.2023</t>
  </si>
  <si>
    <t>14.05.2023</t>
  </si>
  <si>
    <t>15.05.2023</t>
  </si>
  <si>
    <t>16.05.2023</t>
  </si>
  <si>
    <t>17.05.2023</t>
  </si>
  <si>
    <t>18.05.2023</t>
  </si>
  <si>
    <t>19.05.2023</t>
  </si>
  <si>
    <t>20.05.2023</t>
  </si>
  <si>
    <t>21.05.2023</t>
  </si>
  <si>
    <t>22.05.2023</t>
  </si>
  <si>
    <t>23.05.2023</t>
  </si>
  <si>
    <t>24.05.2023</t>
  </si>
  <si>
    <t>25.05.2023</t>
  </si>
  <si>
    <t>26.05.2023</t>
  </si>
  <si>
    <t>27.05.2023</t>
  </si>
  <si>
    <t>28.05.2023</t>
  </si>
  <si>
    <t>29.05.2023</t>
  </si>
  <si>
    <t>30.05.2023</t>
  </si>
  <si>
    <t>31.05.2023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</si>
</sst>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20</xdr:row>
          <xdr:rowOff>247650</xdr:rowOff>
        </xdr:from>
        <xdr:to>
          <xdr:col>2</xdr:col>
          <xdr:colOff>1028700</xdr:colOff>
          <xdr:row>20</xdr:row>
          <xdr:rowOff>476250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171450</xdr:rowOff>
        </xdr:from>
        <xdr:to>
          <xdr:col>2</xdr:col>
          <xdr:colOff>904875</xdr:colOff>
          <xdr:row>22</xdr:row>
          <xdr:rowOff>419100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M19" sqref="M19"/>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0" t="s">
        <v>147</v>
      </c>
      <c r="B1" s="100"/>
      <c r="C1" s="100"/>
      <c r="D1" s="100"/>
      <c r="E1" s="100"/>
      <c r="F1" s="100"/>
    </row>
    <row r="2" spans="1:8" s="1" customFormat="1" ht="21.75" customHeight="1" x14ac:dyDescent="0.25">
      <c r="A2" s="101" t="s">
        <v>30</v>
      </c>
      <c r="B2" s="101"/>
      <c r="C2" s="101"/>
      <c r="D2" s="101"/>
      <c r="E2" s="101"/>
      <c r="F2" s="101"/>
      <c r="G2" s="1" t="s">
        <v>41</v>
      </c>
    </row>
    <row r="3" spans="1:8" ht="18" customHeight="1" x14ac:dyDescent="0.25">
      <c r="A3" s="102" t="s">
        <v>31</v>
      </c>
      <c r="B3" s="102"/>
      <c r="C3" s="102"/>
      <c r="D3" s="102"/>
      <c r="E3" s="102"/>
      <c r="F3" s="102"/>
    </row>
    <row r="4" spans="1:8" ht="34.5" customHeight="1" x14ac:dyDescent="0.25">
      <c r="A4" s="107" t="s">
        <v>45</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44</v>
      </c>
      <c r="B7" s="109"/>
      <c r="C7" s="4">
        <f>$F$12+'СЕТ СН'!F5+СВЦЭМ!$D$10+'СЕТ СН'!F8-'СЕТ СН'!F$15</f>
        <v>4382.1286347599998</v>
      </c>
      <c r="D7" s="4">
        <f>$F$12+'СЕТ СН'!G5+СВЦЭМ!$D$10+'СЕТ СН'!G8-'СЕТ СН'!G$15</f>
        <v>5389.8186347599994</v>
      </c>
      <c r="E7" s="4">
        <f>$F$12+'СЕТ СН'!H5+СВЦЭМ!$D$10+'СЕТ СН'!H8-'СЕТ СН'!H$15</f>
        <v>5678.3086347600001</v>
      </c>
      <c r="F7" s="4">
        <f>$F$12+'СЕТ СН'!I5+СВЦЭМ!$D$10+'СЕТ СН'!I8-'СЕТ СН'!I$15</f>
        <v>6336.2286347600002</v>
      </c>
      <c r="G7" s="5"/>
    </row>
    <row r="8" spans="1:8" x14ac:dyDescent="0.25">
      <c r="F8" s="8"/>
    </row>
    <row r="9" spans="1:8" ht="45.75" customHeight="1" x14ac:dyDescent="0.25">
      <c r="A9" s="115" t="s">
        <v>46</v>
      </c>
      <c r="B9" s="115"/>
      <c r="C9" s="115"/>
      <c r="D9" s="115"/>
      <c r="E9" s="115"/>
      <c r="F9" s="115"/>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103" t="s">
        <v>47</v>
      </c>
      <c r="C12" s="103"/>
      <c r="D12" s="103"/>
      <c r="E12" s="13" t="s">
        <v>22</v>
      </c>
      <c r="F12" s="11">
        <f>ROUND(F13+F14*F15,8)+F34</f>
        <v>2571.0555958300001</v>
      </c>
      <c r="H12" s="2" t="s">
        <v>41</v>
      </c>
    </row>
    <row r="13" spans="1:8" ht="31.5" x14ac:dyDescent="0.25">
      <c r="A13" s="12">
        <v>2</v>
      </c>
      <c r="B13" s="103" t="s">
        <v>48</v>
      </c>
      <c r="C13" s="103"/>
      <c r="D13" s="103"/>
      <c r="E13" s="13" t="s">
        <v>22</v>
      </c>
      <c r="F13" s="11">
        <f>СВЦЭМ!$D$11</f>
        <v>1662.8082393300001</v>
      </c>
    </row>
    <row r="14" spans="1:8" ht="36" customHeight="1" x14ac:dyDescent="0.25">
      <c r="A14" s="12">
        <v>3</v>
      </c>
      <c r="B14" s="103" t="s">
        <v>49</v>
      </c>
      <c r="C14" s="103"/>
      <c r="D14" s="103"/>
      <c r="E14" s="13" t="s">
        <v>23</v>
      </c>
      <c r="F14" s="11">
        <f>СВЦЭМ!$D$12</f>
        <v>725718.01886792458</v>
      </c>
    </row>
    <row r="15" spans="1:8" ht="30.75" customHeight="1" x14ac:dyDescent="0.25">
      <c r="A15" s="12">
        <v>4</v>
      </c>
      <c r="B15" s="103" t="s">
        <v>50</v>
      </c>
      <c r="C15" s="103" t="s">
        <v>24</v>
      </c>
      <c r="D15" s="103" t="s">
        <v>24</v>
      </c>
      <c r="E15" s="14" t="s">
        <v>51</v>
      </c>
      <c r="F15" s="15">
        <f>ROUND(IF(F25-(F26+F33)&lt;=0,0,MAX(0,(F16-(F17+F24))/(F25-(F26+F33)))),11)</f>
        <v>1.25151551E-3</v>
      </c>
    </row>
    <row r="16" spans="1:8" ht="36" customHeight="1" x14ac:dyDescent="0.25">
      <c r="A16" s="12">
        <v>5</v>
      </c>
      <c r="B16" s="103" t="s">
        <v>52</v>
      </c>
      <c r="C16" s="103" t="s">
        <v>25</v>
      </c>
      <c r="D16" s="103" t="s">
        <v>6</v>
      </c>
      <c r="E16" s="13" t="s">
        <v>6</v>
      </c>
      <c r="F16" s="16">
        <f>СВЦЭМ!$D$27</f>
        <v>0.74199999999999999</v>
      </c>
    </row>
    <row r="17" spans="1:6" ht="33" customHeight="1" x14ac:dyDescent="0.25">
      <c r="A17" s="12">
        <v>6</v>
      </c>
      <c r="B17" s="103" t="s">
        <v>53</v>
      </c>
      <c r="C17" s="103" t="s">
        <v>25</v>
      </c>
      <c r="D17" s="103" t="s">
        <v>6</v>
      </c>
      <c r="E17" s="13" t="s">
        <v>6</v>
      </c>
      <c r="F17" s="16">
        <f>SUM(F19:F23)</f>
        <v>0.71</v>
      </c>
    </row>
    <row r="18" spans="1:6" ht="13.5" customHeight="1" x14ac:dyDescent="0.25">
      <c r="A18" s="12"/>
      <c r="B18" s="104" t="s">
        <v>54</v>
      </c>
      <c r="C18" s="105"/>
      <c r="D18" s="105"/>
      <c r="E18" s="105"/>
      <c r="F18" s="106"/>
    </row>
    <row r="19" spans="1:6" x14ac:dyDescent="0.25">
      <c r="A19" s="12">
        <v>6.1</v>
      </c>
      <c r="B19" s="103" t="s">
        <v>55</v>
      </c>
      <c r="C19" s="103"/>
      <c r="D19" s="103"/>
      <c r="E19" s="13" t="s">
        <v>6</v>
      </c>
      <c r="F19" s="16">
        <v>0</v>
      </c>
    </row>
    <row r="20" spans="1:6" x14ac:dyDescent="0.25">
      <c r="A20" s="12">
        <v>6.2</v>
      </c>
      <c r="B20" s="103" t="s">
        <v>56</v>
      </c>
      <c r="C20" s="103"/>
      <c r="D20" s="103"/>
      <c r="E20" s="13" t="s">
        <v>6</v>
      </c>
      <c r="F20" s="16">
        <v>0</v>
      </c>
    </row>
    <row r="21" spans="1:6" x14ac:dyDescent="0.25">
      <c r="A21" s="12">
        <v>6.3</v>
      </c>
      <c r="B21" s="103" t="s">
        <v>57</v>
      </c>
      <c r="C21" s="103"/>
      <c r="D21" s="103"/>
      <c r="E21" s="13" t="s">
        <v>6</v>
      </c>
      <c r="F21" s="16">
        <v>0</v>
      </c>
    </row>
    <row r="22" spans="1:6" x14ac:dyDescent="0.25">
      <c r="A22" s="12">
        <v>6.4</v>
      </c>
      <c r="B22" s="103" t="s">
        <v>58</v>
      </c>
      <c r="C22" s="103"/>
      <c r="D22" s="103"/>
      <c r="E22" s="13" t="s">
        <v>6</v>
      </c>
      <c r="F22" s="16">
        <v>0</v>
      </c>
    </row>
    <row r="23" spans="1:6" x14ac:dyDescent="0.25">
      <c r="A23" s="12">
        <v>6.5</v>
      </c>
      <c r="B23" s="103" t="s">
        <v>59</v>
      </c>
      <c r="C23" s="103"/>
      <c r="D23" s="103"/>
      <c r="E23" s="13" t="s">
        <v>6</v>
      </c>
      <c r="F23" s="86">
        <v>0.71</v>
      </c>
    </row>
    <row r="24" spans="1:6" ht="31.5" customHeight="1" x14ac:dyDescent="0.25">
      <c r="A24" s="12">
        <v>7</v>
      </c>
      <c r="B24" s="103" t="s">
        <v>26</v>
      </c>
      <c r="C24" s="103" t="s">
        <v>25</v>
      </c>
      <c r="D24" s="103" t="s">
        <v>6</v>
      </c>
      <c r="E24" s="13" t="s">
        <v>6</v>
      </c>
      <c r="F24" s="16">
        <v>0</v>
      </c>
    </row>
    <row r="25" spans="1:6" ht="30" customHeight="1" x14ac:dyDescent="0.25">
      <c r="A25" s="12">
        <v>8</v>
      </c>
      <c r="B25" s="103" t="s">
        <v>60</v>
      </c>
      <c r="C25" s="103" t="s">
        <v>27</v>
      </c>
      <c r="D25" s="103" t="s">
        <v>28</v>
      </c>
      <c r="E25" s="13" t="s">
        <v>61</v>
      </c>
      <c r="F25" s="16">
        <f>СВЦЭМ!D26</f>
        <v>424.6</v>
      </c>
    </row>
    <row r="26" spans="1:6" ht="30.75" customHeight="1" x14ac:dyDescent="0.25">
      <c r="A26" s="12">
        <v>9</v>
      </c>
      <c r="B26" s="103" t="s">
        <v>62</v>
      </c>
      <c r="C26" s="103" t="s">
        <v>27</v>
      </c>
      <c r="D26" s="103" t="s">
        <v>28</v>
      </c>
      <c r="E26" s="13" t="s">
        <v>61</v>
      </c>
      <c r="F26" s="16">
        <f>SUM(F28:F32)</f>
        <v>399.03100000000001</v>
      </c>
    </row>
    <row r="27" spans="1:6" x14ac:dyDescent="0.25">
      <c r="A27" s="12"/>
      <c r="B27" s="104" t="s">
        <v>54</v>
      </c>
      <c r="C27" s="105"/>
      <c r="D27" s="105"/>
      <c r="E27" s="105"/>
      <c r="F27" s="106"/>
    </row>
    <row r="28" spans="1:6" x14ac:dyDescent="0.25">
      <c r="A28" s="12">
        <v>9.1</v>
      </c>
      <c r="B28" s="103" t="s">
        <v>55</v>
      </c>
      <c r="C28" s="103"/>
      <c r="D28" s="103"/>
      <c r="E28" s="13" t="s">
        <v>61</v>
      </c>
      <c r="F28" s="16">
        <v>0</v>
      </c>
    </row>
    <row r="29" spans="1:6" x14ac:dyDescent="0.25">
      <c r="A29" s="12">
        <v>9.1999999999999993</v>
      </c>
      <c r="B29" s="103" t="s">
        <v>56</v>
      </c>
      <c r="C29" s="103"/>
      <c r="D29" s="103"/>
      <c r="E29" s="13" t="s">
        <v>61</v>
      </c>
      <c r="F29" s="86">
        <v>0</v>
      </c>
    </row>
    <row r="30" spans="1:6" x14ac:dyDescent="0.25">
      <c r="A30" s="12">
        <v>9.3000000000000007</v>
      </c>
      <c r="B30" s="103" t="s">
        <v>57</v>
      </c>
      <c r="C30" s="103"/>
      <c r="D30" s="103"/>
      <c r="E30" s="13" t="s">
        <v>61</v>
      </c>
      <c r="F30" s="16">
        <v>0</v>
      </c>
    </row>
    <row r="31" spans="1:6" x14ac:dyDescent="0.25">
      <c r="A31" s="12">
        <v>9.4</v>
      </c>
      <c r="B31" s="103" t="s">
        <v>58</v>
      </c>
      <c r="C31" s="103"/>
      <c r="D31" s="103"/>
      <c r="E31" s="13" t="s">
        <v>61</v>
      </c>
      <c r="F31" s="16">
        <v>0</v>
      </c>
    </row>
    <row r="32" spans="1:6" x14ac:dyDescent="0.25">
      <c r="A32" s="12">
        <v>9.5</v>
      </c>
      <c r="B32" s="103" t="s">
        <v>59</v>
      </c>
      <c r="C32" s="103"/>
      <c r="D32" s="103"/>
      <c r="E32" s="13" t="s">
        <v>61</v>
      </c>
      <c r="F32" s="86">
        <v>399.03100000000001</v>
      </c>
    </row>
    <row r="33" spans="1:6" ht="34.5" customHeight="1" x14ac:dyDescent="0.25">
      <c r="A33" s="12">
        <v>10</v>
      </c>
      <c r="B33" s="103" t="s">
        <v>63</v>
      </c>
      <c r="C33" s="103" t="s">
        <v>27</v>
      </c>
      <c r="D33" s="103" t="s">
        <v>28</v>
      </c>
      <c r="E33" s="13" t="s">
        <v>61</v>
      </c>
      <c r="F33" s="16">
        <v>0</v>
      </c>
    </row>
    <row r="34" spans="1:6" ht="42" customHeight="1" x14ac:dyDescent="0.25">
      <c r="A34" s="12">
        <v>11</v>
      </c>
      <c r="B34" s="103" t="s">
        <v>64</v>
      </c>
      <c r="C34" s="103"/>
      <c r="D34" s="103" t="s">
        <v>22</v>
      </c>
      <c r="E34" s="17" t="s">
        <v>22</v>
      </c>
      <c r="F34" s="11">
        <v>0</v>
      </c>
    </row>
    <row r="36" spans="1:6" ht="15.75" customHeight="1" x14ac:dyDescent="0.25">
      <c r="A36" s="116" t="s">
        <v>65</v>
      </c>
      <c r="B36" s="116"/>
      <c r="C36" s="116"/>
      <c r="D36" s="116"/>
      <c r="E36" s="116"/>
      <c r="F36" s="116"/>
    </row>
    <row r="37" spans="1:6" x14ac:dyDescent="0.25">
      <c r="A37" s="116"/>
      <c r="B37" s="116"/>
      <c r="C37" s="116"/>
      <c r="D37" s="116"/>
      <c r="E37" s="116"/>
      <c r="F37" s="116"/>
    </row>
    <row r="38" spans="1:6" x14ac:dyDescent="0.25">
      <c r="A38" s="116"/>
      <c r="B38" s="116"/>
      <c r="C38" s="116"/>
      <c r="D38" s="116"/>
      <c r="E38" s="116"/>
      <c r="F38" s="116"/>
    </row>
    <row r="39" spans="1:6" x14ac:dyDescent="0.25">
      <c r="A39" s="116"/>
      <c r="B39" s="116"/>
      <c r="C39" s="116"/>
      <c r="D39" s="116"/>
      <c r="E39" s="116"/>
      <c r="F39" s="116"/>
    </row>
    <row r="40" spans="1:6" x14ac:dyDescent="0.25">
      <c r="A40" s="116"/>
      <c r="B40" s="116"/>
      <c r="C40" s="116"/>
      <c r="D40" s="116"/>
      <c r="E40" s="116"/>
      <c r="F40" s="116"/>
    </row>
    <row r="41" spans="1:6" x14ac:dyDescent="0.25">
      <c r="A41" s="116"/>
      <c r="B41" s="116"/>
      <c r="C41" s="116"/>
      <c r="D41" s="116"/>
      <c r="E41" s="116"/>
      <c r="F41" s="116"/>
    </row>
  </sheetData>
  <sheetProtection password="CF36" sheet="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2023 г.</v>
      </c>
      <c r="B1" s="117"/>
      <c r="C1" s="117"/>
      <c r="D1" s="117"/>
      <c r="E1" s="117"/>
      <c r="F1" s="18"/>
    </row>
    <row r="2" spans="1:6" x14ac:dyDescent="0.25">
      <c r="A2" s="19"/>
      <c r="B2" s="19"/>
      <c r="C2" s="19"/>
      <c r="D2" s="19"/>
      <c r="E2" s="19"/>
      <c r="F2" s="19"/>
    </row>
    <row r="3" spans="1:6" x14ac:dyDescent="0.25">
      <c r="A3" s="101" t="s">
        <v>13</v>
      </c>
      <c r="B3" s="101"/>
      <c r="C3" s="101"/>
      <c r="D3" s="101"/>
      <c r="E3" s="101"/>
      <c r="F3" s="20"/>
    </row>
    <row r="4" spans="1:6" x14ac:dyDescent="0.25">
      <c r="A4" s="102" t="s">
        <v>14</v>
      </c>
      <c r="B4" s="102"/>
      <c r="C4" s="102"/>
      <c r="D4" s="102"/>
      <c r="E4" s="102"/>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3571.0229557000002</v>
      </c>
      <c r="C9" s="4">
        <f>СВЦЭМ!$D$14+'СЕТ СН'!G5+СВЦЭМ!$D$10+'СЕТ СН'!G8-'СЕТ СН'!G$16</f>
        <v>4578.7129556999998</v>
      </c>
      <c r="D9" s="4">
        <f>СВЦЭМ!$D$14+'СЕТ СН'!H5+СВЦЭМ!$D$10+'СЕТ СН'!H8-'СЕТ СН'!H$16</f>
        <v>4867.2029556999996</v>
      </c>
      <c r="E9" s="4">
        <f>СВЦЭМ!$D$14+'СЕТ СН'!I5+СВЦЭМ!$D$10+'СЕТ СН'!I8-'СЕТ СН'!I$16</f>
        <v>5525.1229556999997</v>
      </c>
    </row>
    <row r="10" spans="1:6" x14ac:dyDescent="0.25">
      <c r="A10" s="26" t="s">
        <v>35</v>
      </c>
      <c r="B10" s="4">
        <f>СВЦЭМ!$D$15+'СЕТ СН'!F5+СВЦЭМ!$D$10+'СЕТ СН'!F8-'СЕТ СН'!F$16</f>
        <v>4702.3790266999995</v>
      </c>
      <c r="C10" s="4">
        <f>СВЦЭМ!$D$15+'СЕТ СН'!G5+СВЦЭМ!$D$10+'СЕТ СН'!G8-'СЕТ СН'!G$16</f>
        <v>5710.0690267</v>
      </c>
      <c r="D10" s="4">
        <f>СВЦЭМ!$D$15+'СЕТ СН'!H5+СВЦЭМ!$D$10+'СЕТ СН'!H8-'СЕТ СН'!H$16</f>
        <v>5998.5590266999998</v>
      </c>
      <c r="E10" s="4">
        <f>СВЦЭМ!$D$15+'СЕТ СН'!I5+СВЦЭМ!$D$10+'СЕТ СН'!I8-'СЕТ СН'!I$16</f>
        <v>6656.4790266999998</v>
      </c>
    </row>
    <row r="11" spans="1:6" x14ac:dyDescent="0.25">
      <c r="A11" s="26" t="s">
        <v>36</v>
      </c>
      <c r="B11" s="4">
        <f>СВЦЭМ!$D$16+'СЕТ СН'!F5+СВЦЭМ!$D$10+'СЕТ СН'!F8-'СЕТ СН'!F$16</f>
        <v>7179.5489238999999</v>
      </c>
      <c r="C11" s="4">
        <f>СВЦЭМ!$D$16+'СЕТ СН'!G5+СВЦЭМ!$D$10+'СЕТ СН'!G8-'СЕТ СН'!G$16</f>
        <v>8187.2389238999995</v>
      </c>
      <c r="D11" s="4">
        <f>СВЦЭМ!$D$16+'СЕТ СН'!H5+СВЦЭМ!$D$10+'СЕТ СН'!H8-'СЕТ СН'!H$16</f>
        <v>8475.728923900002</v>
      </c>
      <c r="E11" s="4">
        <f>СВЦЭМ!$D$16+'СЕТ СН'!I5+СВЦЭМ!$D$10+'СЕТ СН'!I8-'СЕТ СН'!I$16</f>
        <v>9133.6489239000002</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3571.0229557000002</v>
      </c>
      <c r="C16" s="28">
        <f>СВЦЭМ!$D$14+'СЕТ СН'!G5+СВЦЭМ!$D$10+'СЕТ СН'!G8-'СЕТ СН'!G$16</f>
        <v>4578.7129556999998</v>
      </c>
      <c r="D16" s="28">
        <f>СВЦЭМ!$D$14+'СЕТ СН'!H5+СВЦЭМ!$D$10+'СЕТ СН'!H8-'СЕТ СН'!H$16</f>
        <v>4867.2029556999996</v>
      </c>
      <c r="E16" s="28">
        <f>СВЦЭМ!$D$14+'СЕТ СН'!I5+СВЦЭМ!$D$10+'СЕТ СН'!I8-'СЕТ СН'!I$16</f>
        <v>5525.1229556999997</v>
      </c>
    </row>
    <row r="17" spans="1:5" x14ac:dyDescent="0.25">
      <c r="A17" s="26" t="s">
        <v>37</v>
      </c>
      <c r="B17" s="28">
        <f>СВЦЭМ!$D$17+'СЕТ СН'!F5+СВЦЭМ!$D$10+'СЕТ СН'!F8-'СЕТ СН'!F$16</f>
        <v>5422.9820231900003</v>
      </c>
      <c r="C17" s="28">
        <f>СВЦЭМ!$D$17+'СЕТ СН'!G5+СВЦЭМ!$D$10+'СЕТ СН'!G8-'СЕТ СН'!G$16</f>
        <v>6430.6720231899999</v>
      </c>
      <c r="D17" s="28">
        <f>СВЦЭМ!$D$17+'СЕТ СН'!H5+СВЦЭМ!$D$10+'СЕТ СН'!H8-'СЕТ СН'!H$16</f>
        <v>6719.1620231900006</v>
      </c>
      <c r="E17" s="28">
        <f>СВЦЭМ!$D$17+'СЕТ СН'!I5+СВЦЭМ!$D$10+'СЕТ СН'!I8-'СЕТ СН'!I$16</f>
        <v>7377.0820231900007</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2023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38</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15.75" x14ac:dyDescent="0.2">
      <c r="A4" s="123" t="s">
        <v>8</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01.05.2023</v>
      </c>
      <c r="B12" s="36">
        <f>SUMIFS(СВЦЭМ!$C$39:$C$782,СВЦЭМ!$A$39:$A$782,$A12,СВЦЭМ!$B$39:$B$782,B$11)+'СЕТ СН'!$F$9+СВЦЭМ!$D$10+'СЕТ СН'!$F$5-'СЕТ СН'!$F$17</f>
        <v>3523.7596447900005</v>
      </c>
      <c r="C12" s="36">
        <f>SUMIFS(СВЦЭМ!$C$39:$C$782,СВЦЭМ!$A$39:$A$782,$A12,СВЦЭМ!$B$39:$B$782,C$11)+'СЕТ СН'!$F$9+СВЦЭМ!$D$10+'СЕТ СН'!$F$5-'СЕТ СН'!$F$17</f>
        <v>3633.6561474800001</v>
      </c>
      <c r="D12" s="36">
        <f>SUMIFS(СВЦЭМ!$C$39:$C$782,СВЦЭМ!$A$39:$A$782,$A12,СВЦЭМ!$B$39:$B$782,D$11)+'СЕТ СН'!$F$9+СВЦЭМ!$D$10+'СЕТ СН'!$F$5-'СЕТ СН'!$F$17</f>
        <v>3695.14923026</v>
      </c>
      <c r="E12" s="36">
        <f>SUMIFS(СВЦЭМ!$C$39:$C$782,СВЦЭМ!$A$39:$A$782,$A12,СВЦЭМ!$B$39:$B$782,E$11)+'СЕТ СН'!$F$9+СВЦЭМ!$D$10+'СЕТ СН'!$F$5-'СЕТ СН'!$F$17</f>
        <v>3728.8965518700002</v>
      </c>
      <c r="F12" s="36">
        <f>SUMIFS(СВЦЭМ!$C$39:$C$782,СВЦЭМ!$A$39:$A$782,$A12,СВЦЭМ!$B$39:$B$782,F$11)+'СЕТ СН'!$F$9+СВЦЭМ!$D$10+'СЕТ СН'!$F$5-'СЕТ СН'!$F$17</f>
        <v>3735.3753087599998</v>
      </c>
      <c r="G12" s="36">
        <f>SUMIFS(СВЦЭМ!$C$39:$C$782,СВЦЭМ!$A$39:$A$782,$A12,СВЦЭМ!$B$39:$B$782,G$11)+'СЕТ СН'!$F$9+СВЦЭМ!$D$10+'СЕТ СН'!$F$5-'СЕТ СН'!$F$17</f>
        <v>3721.7020978600003</v>
      </c>
      <c r="H12" s="36">
        <f>SUMIFS(СВЦЭМ!$C$39:$C$782,СВЦЭМ!$A$39:$A$782,$A12,СВЦЭМ!$B$39:$B$782,H$11)+'СЕТ СН'!$F$9+СВЦЭМ!$D$10+'СЕТ СН'!$F$5-'СЕТ СН'!$F$17</f>
        <v>3712.6409923500005</v>
      </c>
      <c r="I12" s="36">
        <f>SUMIFS(СВЦЭМ!$C$39:$C$782,СВЦЭМ!$A$39:$A$782,$A12,СВЦЭМ!$B$39:$B$782,I$11)+'СЕТ СН'!$F$9+СВЦЭМ!$D$10+'СЕТ СН'!$F$5-'СЕТ СН'!$F$17</f>
        <v>3661.3380023099999</v>
      </c>
      <c r="J12" s="36">
        <f>SUMIFS(СВЦЭМ!$C$39:$C$782,СВЦЭМ!$A$39:$A$782,$A12,СВЦЭМ!$B$39:$B$782,J$11)+'СЕТ СН'!$F$9+СВЦЭМ!$D$10+'СЕТ СН'!$F$5-'СЕТ СН'!$F$17</f>
        <v>3611.3826621900002</v>
      </c>
      <c r="K12" s="36">
        <f>SUMIFS(СВЦЭМ!$C$39:$C$782,СВЦЭМ!$A$39:$A$782,$A12,СВЦЭМ!$B$39:$B$782,K$11)+'СЕТ СН'!$F$9+СВЦЭМ!$D$10+'СЕТ СН'!$F$5-'СЕТ СН'!$F$17</f>
        <v>3560.6176396000001</v>
      </c>
      <c r="L12" s="36">
        <f>SUMIFS(СВЦЭМ!$C$39:$C$782,СВЦЭМ!$A$39:$A$782,$A12,СВЦЭМ!$B$39:$B$782,L$11)+'СЕТ СН'!$F$9+СВЦЭМ!$D$10+'СЕТ СН'!$F$5-'СЕТ СН'!$F$17</f>
        <v>3531.90574302</v>
      </c>
      <c r="M12" s="36">
        <f>SUMIFS(СВЦЭМ!$C$39:$C$782,СВЦЭМ!$A$39:$A$782,$A12,СВЦЭМ!$B$39:$B$782,M$11)+'СЕТ СН'!$F$9+СВЦЭМ!$D$10+'СЕТ СН'!$F$5-'СЕТ СН'!$F$17</f>
        <v>3540.0926408800001</v>
      </c>
      <c r="N12" s="36">
        <f>SUMIFS(СВЦЭМ!$C$39:$C$782,СВЦЭМ!$A$39:$A$782,$A12,СВЦЭМ!$B$39:$B$782,N$11)+'СЕТ СН'!$F$9+СВЦЭМ!$D$10+'СЕТ СН'!$F$5-'СЕТ СН'!$F$17</f>
        <v>3569.7686344100002</v>
      </c>
      <c r="O12" s="36">
        <f>SUMIFS(СВЦЭМ!$C$39:$C$782,СВЦЭМ!$A$39:$A$782,$A12,СВЦЭМ!$B$39:$B$782,O$11)+'СЕТ СН'!$F$9+СВЦЭМ!$D$10+'СЕТ СН'!$F$5-'СЕТ СН'!$F$17</f>
        <v>3590.3850461800002</v>
      </c>
      <c r="P12" s="36">
        <f>SUMIFS(СВЦЭМ!$C$39:$C$782,СВЦЭМ!$A$39:$A$782,$A12,СВЦЭМ!$B$39:$B$782,P$11)+'СЕТ СН'!$F$9+СВЦЭМ!$D$10+'СЕТ СН'!$F$5-'СЕТ СН'!$F$17</f>
        <v>3580.3411644000003</v>
      </c>
      <c r="Q12" s="36">
        <f>SUMIFS(СВЦЭМ!$C$39:$C$782,СВЦЭМ!$A$39:$A$782,$A12,СВЦЭМ!$B$39:$B$782,Q$11)+'СЕТ СН'!$F$9+СВЦЭМ!$D$10+'СЕТ СН'!$F$5-'СЕТ СН'!$F$17</f>
        <v>3589.2670127900001</v>
      </c>
      <c r="R12" s="36">
        <f>SUMIFS(СВЦЭМ!$C$39:$C$782,СВЦЭМ!$A$39:$A$782,$A12,СВЦЭМ!$B$39:$B$782,R$11)+'СЕТ СН'!$F$9+СВЦЭМ!$D$10+'СЕТ СН'!$F$5-'СЕТ СН'!$F$17</f>
        <v>3583.6787266199999</v>
      </c>
      <c r="S12" s="36">
        <f>SUMIFS(СВЦЭМ!$C$39:$C$782,СВЦЭМ!$A$39:$A$782,$A12,СВЦЭМ!$B$39:$B$782,S$11)+'СЕТ СН'!$F$9+СВЦЭМ!$D$10+'СЕТ СН'!$F$5-'СЕТ СН'!$F$17</f>
        <v>3532.4744649600002</v>
      </c>
      <c r="T12" s="36">
        <f>SUMIFS(СВЦЭМ!$C$39:$C$782,СВЦЭМ!$A$39:$A$782,$A12,СВЦЭМ!$B$39:$B$782,T$11)+'СЕТ СН'!$F$9+СВЦЭМ!$D$10+'СЕТ СН'!$F$5-'СЕТ СН'!$F$17</f>
        <v>3500.6897803400002</v>
      </c>
      <c r="U12" s="36">
        <f>SUMIFS(СВЦЭМ!$C$39:$C$782,СВЦЭМ!$A$39:$A$782,$A12,СВЦЭМ!$B$39:$B$782,U$11)+'СЕТ СН'!$F$9+СВЦЭМ!$D$10+'СЕТ СН'!$F$5-'СЕТ СН'!$F$17</f>
        <v>3465.5643684000001</v>
      </c>
      <c r="V12" s="36">
        <f>SUMIFS(СВЦЭМ!$C$39:$C$782,СВЦЭМ!$A$39:$A$782,$A12,СВЦЭМ!$B$39:$B$782,V$11)+'СЕТ СН'!$F$9+СВЦЭМ!$D$10+'СЕТ СН'!$F$5-'СЕТ СН'!$F$17</f>
        <v>3421.2214123500003</v>
      </c>
      <c r="W12" s="36">
        <f>SUMIFS(СВЦЭМ!$C$39:$C$782,СВЦЭМ!$A$39:$A$782,$A12,СВЦЭМ!$B$39:$B$782,W$11)+'СЕТ СН'!$F$9+СВЦЭМ!$D$10+'СЕТ СН'!$F$5-'СЕТ СН'!$F$17</f>
        <v>3403.8571662000004</v>
      </c>
      <c r="X12" s="36">
        <f>SUMIFS(СВЦЭМ!$C$39:$C$782,СВЦЭМ!$A$39:$A$782,$A12,СВЦЭМ!$B$39:$B$782,X$11)+'СЕТ СН'!$F$9+СВЦЭМ!$D$10+'СЕТ СН'!$F$5-'СЕТ СН'!$F$17</f>
        <v>3436.9407393400002</v>
      </c>
      <c r="Y12" s="36">
        <f>SUMIFS(СВЦЭМ!$C$39:$C$782,СВЦЭМ!$A$39:$A$782,$A12,СВЦЭМ!$B$39:$B$782,Y$11)+'СЕТ СН'!$F$9+СВЦЭМ!$D$10+'СЕТ СН'!$F$5-'СЕТ СН'!$F$17</f>
        <v>3488.0747635400003</v>
      </c>
      <c r="AA12" s="37"/>
    </row>
    <row r="13" spans="1:27" ht="15.75" x14ac:dyDescent="0.2">
      <c r="A13" s="35">
        <f>A12+1</f>
        <v>45048</v>
      </c>
      <c r="B13" s="36">
        <f>SUMIFS(СВЦЭМ!$C$39:$C$782,СВЦЭМ!$A$39:$A$782,$A13,СВЦЭМ!$B$39:$B$782,B$11)+'СЕТ СН'!$F$9+СВЦЭМ!$D$10+'СЕТ СН'!$F$5-'СЕТ СН'!$F$17</f>
        <v>3574.3803055600001</v>
      </c>
      <c r="C13" s="36">
        <f>SUMIFS(СВЦЭМ!$C$39:$C$782,СВЦЭМ!$A$39:$A$782,$A13,СВЦЭМ!$B$39:$B$782,C$11)+'СЕТ СН'!$F$9+СВЦЭМ!$D$10+'СЕТ СН'!$F$5-'СЕТ СН'!$F$17</f>
        <v>3647.4221039700001</v>
      </c>
      <c r="D13" s="36">
        <f>SUMIFS(СВЦЭМ!$C$39:$C$782,СВЦЭМ!$A$39:$A$782,$A13,СВЦЭМ!$B$39:$B$782,D$11)+'СЕТ СН'!$F$9+СВЦЭМ!$D$10+'СЕТ СН'!$F$5-'СЕТ СН'!$F$17</f>
        <v>3695.5217501100001</v>
      </c>
      <c r="E13" s="36">
        <f>SUMIFS(СВЦЭМ!$C$39:$C$782,СВЦЭМ!$A$39:$A$782,$A13,СВЦЭМ!$B$39:$B$782,E$11)+'СЕТ СН'!$F$9+СВЦЭМ!$D$10+'СЕТ СН'!$F$5-'СЕТ СН'!$F$17</f>
        <v>3688.8072670900001</v>
      </c>
      <c r="F13" s="36">
        <f>SUMIFS(СВЦЭМ!$C$39:$C$782,СВЦЭМ!$A$39:$A$782,$A13,СВЦЭМ!$B$39:$B$782,F$11)+'СЕТ СН'!$F$9+СВЦЭМ!$D$10+'СЕТ СН'!$F$5-'СЕТ СН'!$F$17</f>
        <v>3718.7062611900001</v>
      </c>
      <c r="G13" s="36">
        <f>SUMIFS(СВЦЭМ!$C$39:$C$782,СВЦЭМ!$A$39:$A$782,$A13,СВЦЭМ!$B$39:$B$782,G$11)+'СЕТ СН'!$F$9+СВЦЭМ!$D$10+'СЕТ СН'!$F$5-'СЕТ СН'!$F$17</f>
        <v>3724.8828157000003</v>
      </c>
      <c r="H13" s="36">
        <f>SUMIFS(СВЦЭМ!$C$39:$C$782,СВЦЭМ!$A$39:$A$782,$A13,СВЦЭМ!$B$39:$B$782,H$11)+'СЕТ СН'!$F$9+СВЦЭМ!$D$10+'СЕТ СН'!$F$5-'СЕТ СН'!$F$17</f>
        <v>3738.6118601900002</v>
      </c>
      <c r="I13" s="36">
        <f>SUMIFS(СВЦЭМ!$C$39:$C$782,СВЦЭМ!$A$39:$A$782,$A13,СВЦЭМ!$B$39:$B$782,I$11)+'СЕТ СН'!$F$9+СВЦЭМ!$D$10+'СЕТ СН'!$F$5-'СЕТ СН'!$F$17</f>
        <v>3560.78564181</v>
      </c>
      <c r="J13" s="36">
        <f>SUMIFS(СВЦЭМ!$C$39:$C$782,СВЦЭМ!$A$39:$A$782,$A13,СВЦЭМ!$B$39:$B$782,J$11)+'СЕТ СН'!$F$9+СВЦЭМ!$D$10+'СЕТ СН'!$F$5-'СЕТ СН'!$F$17</f>
        <v>3542.0018634400003</v>
      </c>
      <c r="K13" s="36">
        <f>SUMIFS(СВЦЭМ!$C$39:$C$782,СВЦЭМ!$A$39:$A$782,$A13,СВЦЭМ!$B$39:$B$782,K$11)+'СЕТ СН'!$F$9+СВЦЭМ!$D$10+'СЕТ СН'!$F$5-'СЕТ СН'!$F$17</f>
        <v>3523.7401017000002</v>
      </c>
      <c r="L13" s="36">
        <f>SUMIFS(СВЦЭМ!$C$39:$C$782,СВЦЭМ!$A$39:$A$782,$A13,СВЦЭМ!$B$39:$B$782,L$11)+'СЕТ СН'!$F$9+СВЦЭМ!$D$10+'СЕТ СН'!$F$5-'СЕТ СН'!$F$17</f>
        <v>3543.9677834499998</v>
      </c>
      <c r="M13" s="36">
        <f>SUMIFS(СВЦЭМ!$C$39:$C$782,СВЦЭМ!$A$39:$A$782,$A13,СВЦЭМ!$B$39:$B$782,M$11)+'СЕТ СН'!$F$9+СВЦЭМ!$D$10+'СЕТ СН'!$F$5-'СЕТ СН'!$F$17</f>
        <v>3555.8509032500001</v>
      </c>
      <c r="N13" s="36">
        <f>SUMIFS(СВЦЭМ!$C$39:$C$782,СВЦЭМ!$A$39:$A$782,$A13,СВЦЭМ!$B$39:$B$782,N$11)+'СЕТ СН'!$F$9+СВЦЭМ!$D$10+'СЕТ СН'!$F$5-'СЕТ СН'!$F$17</f>
        <v>3543.5106560600002</v>
      </c>
      <c r="O13" s="36">
        <f>SUMIFS(СВЦЭМ!$C$39:$C$782,СВЦЭМ!$A$39:$A$782,$A13,СВЦЭМ!$B$39:$B$782,O$11)+'СЕТ СН'!$F$9+СВЦЭМ!$D$10+'СЕТ СН'!$F$5-'СЕТ СН'!$F$17</f>
        <v>3594.2761433400001</v>
      </c>
      <c r="P13" s="36">
        <f>SUMIFS(СВЦЭМ!$C$39:$C$782,СВЦЭМ!$A$39:$A$782,$A13,СВЦЭМ!$B$39:$B$782,P$11)+'СЕТ СН'!$F$9+СВЦЭМ!$D$10+'СЕТ СН'!$F$5-'СЕТ СН'!$F$17</f>
        <v>3538.3423845100001</v>
      </c>
      <c r="Q13" s="36">
        <f>SUMIFS(СВЦЭМ!$C$39:$C$782,СВЦЭМ!$A$39:$A$782,$A13,СВЦЭМ!$B$39:$B$782,Q$11)+'СЕТ СН'!$F$9+СВЦЭМ!$D$10+'СЕТ СН'!$F$5-'СЕТ СН'!$F$17</f>
        <v>3498.4816612600002</v>
      </c>
      <c r="R13" s="36">
        <f>SUMIFS(СВЦЭМ!$C$39:$C$782,СВЦЭМ!$A$39:$A$782,$A13,СВЦЭМ!$B$39:$B$782,R$11)+'СЕТ СН'!$F$9+СВЦЭМ!$D$10+'СЕТ СН'!$F$5-'СЕТ СН'!$F$17</f>
        <v>3476.6231286299999</v>
      </c>
      <c r="S13" s="36">
        <f>SUMIFS(СВЦЭМ!$C$39:$C$782,СВЦЭМ!$A$39:$A$782,$A13,СВЦЭМ!$B$39:$B$782,S$11)+'СЕТ СН'!$F$9+СВЦЭМ!$D$10+'СЕТ СН'!$F$5-'СЕТ СН'!$F$17</f>
        <v>3439.4898928600001</v>
      </c>
      <c r="T13" s="36">
        <f>SUMIFS(СВЦЭМ!$C$39:$C$782,СВЦЭМ!$A$39:$A$782,$A13,СВЦЭМ!$B$39:$B$782,T$11)+'СЕТ СН'!$F$9+СВЦЭМ!$D$10+'СЕТ СН'!$F$5-'СЕТ СН'!$F$17</f>
        <v>3395.8365170300003</v>
      </c>
      <c r="U13" s="36">
        <f>SUMIFS(СВЦЭМ!$C$39:$C$782,СВЦЭМ!$A$39:$A$782,$A13,СВЦЭМ!$B$39:$B$782,U$11)+'СЕТ СН'!$F$9+СВЦЭМ!$D$10+'СЕТ СН'!$F$5-'СЕТ СН'!$F$17</f>
        <v>3384.6707984100003</v>
      </c>
      <c r="V13" s="36">
        <f>SUMIFS(СВЦЭМ!$C$39:$C$782,СВЦЭМ!$A$39:$A$782,$A13,СВЦЭМ!$B$39:$B$782,V$11)+'СЕТ СН'!$F$9+СВЦЭМ!$D$10+'СЕТ СН'!$F$5-'СЕТ СН'!$F$17</f>
        <v>3368.0780675800002</v>
      </c>
      <c r="W13" s="36">
        <f>SUMIFS(СВЦЭМ!$C$39:$C$782,СВЦЭМ!$A$39:$A$782,$A13,СВЦЭМ!$B$39:$B$782,W$11)+'СЕТ СН'!$F$9+СВЦЭМ!$D$10+'СЕТ СН'!$F$5-'СЕТ СН'!$F$17</f>
        <v>3343.7709529800004</v>
      </c>
      <c r="X13" s="36">
        <f>SUMIFS(СВЦЭМ!$C$39:$C$782,СВЦЭМ!$A$39:$A$782,$A13,СВЦЭМ!$B$39:$B$782,X$11)+'СЕТ СН'!$F$9+СВЦЭМ!$D$10+'СЕТ СН'!$F$5-'СЕТ СН'!$F$17</f>
        <v>3386.4669055000004</v>
      </c>
      <c r="Y13" s="36">
        <f>SUMIFS(СВЦЭМ!$C$39:$C$782,СВЦЭМ!$A$39:$A$782,$A13,СВЦЭМ!$B$39:$B$782,Y$11)+'СЕТ СН'!$F$9+СВЦЭМ!$D$10+'СЕТ СН'!$F$5-'СЕТ СН'!$F$17</f>
        <v>3417.4933630900005</v>
      </c>
    </row>
    <row r="14" spans="1:27" ht="15.75" x14ac:dyDescent="0.2">
      <c r="A14" s="35">
        <f t="shared" ref="A14:A42" si="0">A13+1</f>
        <v>45049</v>
      </c>
      <c r="B14" s="36">
        <f>SUMIFS(СВЦЭМ!$C$39:$C$782,СВЦЭМ!$A$39:$A$782,$A14,СВЦЭМ!$B$39:$B$782,B$11)+'СЕТ СН'!$F$9+СВЦЭМ!$D$10+'СЕТ СН'!$F$5-'СЕТ СН'!$F$17</f>
        <v>3565.1139196900003</v>
      </c>
      <c r="C14" s="36">
        <f>SUMIFS(СВЦЭМ!$C$39:$C$782,СВЦЭМ!$A$39:$A$782,$A14,СВЦЭМ!$B$39:$B$782,C$11)+'СЕТ СН'!$F$9+СВЦЭМ!$D$10+'СЕТ СН'!$F$5-'СЕТ СН'!$F$17</f>
        <v>3628.45714142</v>
      </c>
      <c r="D14" s="36">
        <f>SUMIFS(СВЦЭМ!$C$39:$C$782,СВЦЭМ!$A$39:$A$782,$A14,СВЦЭМ!$B$39:$B$782,D$11)+'СЕТ СН'!$F$9+СВЦЭМ!$D$10+'СЕТ СН'!$F$5-'СЕТ СН'!$F$17</f>
        <v>3698.78826923</v>
      </c>
      <c r="E14" s="36">
        <f>SUMIFS(СВЦЭМ!$C$39:$C$782,СВЦЭМ!$A$39:$A$782,$A14,СВЦЭМ!$B$39:$B$782,E$11)+'СЕТ СН'!$F$9+СВЦЭМ!$D$10+'СЕТ СН'!$F$5-'СЕТ СН'!$F$17</f>
        <v>3702.9287920000002</v>
      </c>
      <c r="F14" s="36">
        <f>SUMIFS(СВЦЭМ!$C$39:$C$782,СВЦЭМ!$A$39:$A$782,$A14,СВЦЭМ!$B$39:$B$782,F$11)+'СЕТ СН'!$F$9+СВЦЭМ!$D$10+'СЕТ СН'!$F$5-'СЕТ СН'!$F$17</f>
        <v>3724.19823619</v>
      </c>
      <c r="G14" s="36">
        <f>SUMIFS(СВЦЭМ!$C$39:$C$782,СВЦЭМ!$A$39:$A$782,$A14,СВЦЭМ!$B$39:$B$782,G$11)+'СЕТ СН'!$F$9+СВЦЭМ!$D$10+'СЕТ СН'!$F$5-'СЕТ СН'!$F$17</f>
        <v>3681.8921014500002</v>
      </c>
      <c r="H14" s="36">
        <f>SUMIFS(СВЦЭМ!$C$39:$C$782,СВЦЭМ!$A$39:$A$782,$A14,СВЦЭМ!$B$39:$B$782,H$11)+'СЕТ СН'!$F$9+СВЦЭМ!$D$10+'СЕТ СН'!$F$5-'СЕТ СН'!$F$17</f>
        <v>3614.5244647899999</v>
      </c>
      <c r="I14" s="36">
        <f>SUMIFS(СВЦЭМ!$C$39:$C$782,СВЦЭМ!$A$39:$A$782,$A14,СВЦЭМ!$B$39:$B$782,I$11)+'СЕТ СН'!$F$9+СВЦЭМ!$D$10+'СЕТ СН'!$F$5-'СЕТ СН'!$F$17</f>
        <v>3534.6990705799999</v>
      </c>
      <c r="J14" s="36">
        <f>SUMIFS(СВЦЭМ!$C$39:$C$782,СВЦЭМ!$A$39:$A$782,$A14,СВЦЭМ!$B$39:$B$782,J$11)+'СЕТ СН'!$F$9+СВЦЭМ!$D$10+'СЕТ СН'!$F$5-'СЕТ СН'!$F$17</f>
        <v>3502.9766654100004</v>
      </c>
      <c r="K14" s="36">
        <f>SUMIFS(СВЦЭМ!$C$39:$C$782,СВЦЭМ!$A$39:$A$782,$A14,СВЦЭМ!$B$39:$B$782,K$11)+'СЕТ СН'!$F$9+СВЦЭМ!$D$10+'СЕТ СН'!$F$5-'СЕТ СН'!$F$17</f>
        <v>3462.9983637200003</v>
      </c>
      <c r="L14" s="36">
        <f>SUMIFS(СВЦЭМ!$C$39:$C$782,СВЦЭМ!$A$39:$A$782,$A14,СВЦЭМ!$B$39:$B$782,L$11)+'СЕТ СН'!$F$9+СВЦЭМ!$D$10+'СЕТ СН'!$F$5-'СЕТ СН'!$F$17</f>
        <v>3468.7128903700004</v>
      </c>
      <c r="M14" s="36">
        <f>SUMIFS(СВЦЭМ!$C$39:$C$782,СВЦЭМ!$A$39:$A$782,$A14,СВЦЭМ!$B$39:$B$782,M$11)+'СЕТ СН'!$F$9+СВЦЭМ!$D$10+'СЕТ СН'!$F$5-'СЕТ СН'!$F$17</f>
        <v>3499.9436823800002</v>
      </c>
      <c r="N14" s="36">
        <f>SUMIFS(СВЦЭМ!$C$39:$C$782,СВЦЭМ!$A$39:$A$782,$A14,СВЦЭМ!$B$39:$B$782,N$11)+'СЕТ СН'!$F$9+СВЦЭМ!$D$10+'СЕТ СН'!$F$5-'СЕТ СН'!$F$17</f>
        <v>3520.0908237399999</v>
      </c>
      <c r="O14" s="36">
        <f>SUMIFS(СВЦЭМ!$C$39:$C$782,СВЦЭМ!$A$39:$A$782,$A14,СВЦЭМ!$B$39:$B$782,O$11)+'СЕТ СН'!$F$9+СВЦЭМ!$D$10+'СЕТ СН'!$F$5-'СЕТ СН'!$F$17</f>
        <v>3553.4919227099999</v>
      </c>
      <c r="P14" s="36">
        <f>SUMIFS(СВЦЭМ!$C$39:$C$782,СВЦЭМ!$A$39:$A$782,$A14,СВЦЭМ!$B$39:$B$782,P$11)+'СЕТ СН'!$F$9+СВЦЭМ!$D$10+'СЕТ СН'!$F$5-'СЕТ СН'!$F$17</f>
        <v>3554.7190712700003</v>
      </c>
      <c r="Q14" s="36">
        <f>SUMIFS(СВЦЭМ!$C$39:$C$782,СВЦЭМ!$A$39:$A$782,$A14,СВЦЭМ!$B$39:$B$782,Q$11)+'СЕТ СН'!$F$9+СВЦЭМ!$D$10+'СЕТ СН'!$F$5-'СЕТ СН'!$F$17</f>
        <v>3570.5330385100001</v>
      </c>
      <c r="R14" s="36">
        <f>SUMIFS(СВЦЭМ!$C$39:$C$782,СВЦЭМ!$A$39:$A$782,$A14,СВЦЭМ!$B$39:$B$782,R$11)+'СЕТ СН'!$F$9+СВЦЭМ!$D$10+'СЕТ СН'!$F$5-'СЕТ СН'!$F$17</f>
        <v>3546.00442836</v>
      </c>
      <c r="S14" s="36">
        <f>SUMIFS(СВЦЭМ!$C$39:$C$782,СВЦЭМ!$A$39:$A$782,$A14,СВЦЭМ!$B$39:$B$782,S$11)+'СЕТ СН'!$F$9+СВЦЭМ!$D$10+'СЕТ СН'!$F$5-'СЕТ СН'!$F$17</f>
        <v>3505.7838562000002</v>
      </c>
      <c r="T14" s="36">
        <f>SUMIFS(СВЦЭМ!$C$39:$C$782,СВЦЭМ!$A$39:$A$782,$A14,СВЦЭМ!$B$39:$B$782,T$11)+'СЕТ СН'!$F$9+СВЦЭМ!$D$10+'СЕТ СН'!$F$5-'СЕТ СН'!$F$17</f>
        <v>3472.7868630000003</v>
      </c>
      <c r="U14" s="36">
        <f>SUMIFS(СВЦЭМ!$C$39:$C$782,СВЦЭМ!$A$39:$A$782,$A14,СВЦЭМ!$B$39:$B$782,U$11)+'СЕТ СН'!$F$9+СВЦЭМ!$D$10+'СЕТ СН'!$F$5-'СЕТ СН'!$F$17</f>
        <v>3455.1645205300001</v>
      </c>
      <c r="V14" s="36">
        <f>SUMIFS(СВЦЭМ!$C$39:$C$782,СВЦЭМ!$A$39:$A$782,$A14,СВЦЭМ!$B$39:$B$782,V$11)+'СЕТ СН'!$F$9+СВЦЭМ!$D$10+'СЕТ СН'!$F$5-'СЕТ СН'!$F$17</f>
        <v>3417.6323763700002</v>
      </c>
      <c r="W14" s="36">
        <f>SUMIFS(СВЦЭМ!$C$39:$C$782,СВЦЭМ!$A$39:$A$782,$A14,СВЦЭМ!$B$39:$B$782,W$11)+'СЕТ СН'!$F$9+СВЦЭМ!$D$10+'СЕТ СН'!$F$5-'СЕТ СН'!$F$17</f>
        <v>3403.0712510900003</v>
      </c>
      <c r="X14" s="36">
        <f>SUMIFS(СВЦЭМ!$C$39:$C$782,СВЦЭМ!$A$39:$A$782,$A14,СВЦЭМ!$B$39:$B$782,X$11)+'СЕТ СН'!$F$9+СВЦЭМ!$D$10+'СЕТ СН'!$F$5-'СЕТ СН'!$F$17</f>
        <v>3447.8017973400001</v>
      </c>
      <c r="Y14" s="36">
        <f>SUMIFS(СВЦЭМ!$C$39:$C$782,СВЦЭМ!$A$39:$A$782,$A14,СВЦЭМ!$B$39:$B$782,Y$11)+'СЕТ СН'!$F$9+СВЦЭМ!$D$10+'СЕТ СН'!$F$5-'СЕТ СН'!$F$17</f>
        <v>3504.2054211200002</v>
      </c>
    </row>
    <row r="15" spans="1:27" ht="15.75" x14ac:dyDescent="0.2">
      <c r="A15" s="35">
        <f t="shared" si="0"/>
        <v>45050</v>
      </c>
      <c r="B15" s="36">
        <f>SUMIFS(СВЦЭМ!$C$39:$C$782,СВЦЭМ!$A$39:$A$782,$A15,СВЦЭМ!$B$39:$B$782,B$11)+'СЕТ СН'!$F$9+СВЦЭМ!$D$10+'СЕТ СН'!$F$5-'СЕТ СН'!$F$17</f>
        <v>3703.6586852200003</v>
      </c>
      <c r="C15" s="36">
        <f>SUMIFS(СВЦЭМ!$C$39:$C$782,СВЦЭМ!$A$39:$A$782,$A15,СВЦЭМ!$B$39:$B$782,C$11)+'СЕТ СН'!$F$9+СВЦЭМ!$D$10+'СЕТ СН'!$F$5-'СЕТ СН'!$F$17</f>
        <v>3785.6972423900002</v>
      </c>
      <c r="D15" s="36">
        <f>SUMIFS(СВЦЭМ!$C$39:$C$782,СВЦЭМ!$A$39:$A$782,$A15,СВЦЭМ!$B$39:$B$782,D$11)+'СЕТ СН'!$F$9+СВЦЭМ!$D$10+'СЕТ СН'!$F$5-'СЕТ СН'!$F$17</f>
        <v>3848.3833110699998</v>
      </c>
      <c r="E15" s="36">
        <f>SUMIFS(СВЦЭМ!$C$39:$C$782,СВЦЭМ!$A$39:$A$782,$A15,СВЦЭМ!$B$39:$B$782,E$11)+'СЕТ СН'!$F$9+СВЦЭМ!$D$10+'СЕТ СН'!$F$5-'СЕТ СН'!$F$17</f>
        <v>3839.3201482799996</v>
      </c>
      <c r="F15" s="36">
        <f>SUMIFS(СВЦЭМ!$C$39:$C$782,СВЦЭМ!$A$39:$A$782,$A15,СВЦЭМ!$B$39:$B$782,F$11)+'СЕТ СН'!$F$9+СВЦЭМ!$D$10+'СЕТ СН'!$F$5-'СЕТ СН'!$F$17</f>
        <v>3838.6754503299999</v>
      </c>
      <c r="G15" s="36">
        <f>SUMIFS(СВЦЭМ!$C$39:$C$782,СВЦЭМ!$A$39:$A$782,$A15,СВЦЭМ!$B$39:$B$782,G$11)+'СЕТ СН'!$F$9+СВЦЭМ!$D$10+'СЕТ СН'!$F$5-'СЕТ СН'!$F$17</f>
        <v>3849.0651569399997</v>
      </c>
      <c r="H15" s="36">
        <f>SUMIFS(СВЦЭМ!$C$39:$C$782,СВЦЭМ!$A$39:$A$782,$A15,СВЦЭМ!$B$39:$B$782,H$11)+'СЕТ СН'!$F$9+СВЦЭМ!$D$10+'СЕТ СН'!$F$5-'СЕТ СН'!$F$17</f>
        <v>3806.9277621700003</v>
      </c>
      <c r="I15" s="36">
        <f>SUMIFS(СВЦЭМ!$C$39:$C$782,СВЦЭМ!$A$39:$A$782,$A15,СВЦЭМ!$B$39:$B$782,I$11)+'СЕТ СН'!$F$9+СВЦЭМ!$D$10+'СЕТ СН'!$F$5-'СЕТ СН'!$F$17</f>
        <v>3752.1578370200004</v>
      </c>
      <c r="J15" s="36">
        <f>SUMIFS(СВЦЭМ!$C$39:$C$782,СВЦЭМ!$A$39:$A$782,$A15,СВЦЭМ!$B$39:$B$782,J$11)+'СЕТ СН'!$F$9+СВЦЭМ!$D$10+'СЕТ СН'!$F$5-'СЕТ СН'!$F$17</f>
        <v>3709.32731668</v>
      </c>
      <c r="K15" s="36">
        <f>SUMIFS(СВЦЭМ!$C$39:$C$782,СВЦЭМ!$A$39:$A$782,$A15,СВЦЭМ!$B$39:$B$782,K$11)+'СЕТ СН'!$F$9+СВЦЭМ!$D$10+'СЕТ СН'!$F$5-'СЕТ СН'!$F$17</f>
        <v>3708.9489717800002</v>
      </c>
      <c r="L15" s="36">
        <f>SUMIFS(СВЦЭМ!$C$39:$C$782,СВЦЭМ!$A$39:$A$782,$A15,СВЦЭМ!$B$39:$B$782,L$11)+'СЕТ СН'!$F$9+СВЦЭМ!$D$10+'СЕТ СН'!$F$5-'СЕТ СН'!$F$17</f>
        <v>3679.62683027</v>
      </c>
      <c r="M15" s="36">
        <f>SUMIFS(СВЦЭМ!$C$39:$C$782,СВЦЭМ!$A$39:$A$782,$A15,СВЦЭМ!$B$39:$B$782,M$11)+'СЕТ СН'!$F$9+СВЦЭМ!$D$10+'СЕТ СН'!$F$5-'СЕТ СН'!$F$17</f>
        <v>3713.2941249400001</v>
      </c>
      <c r="N15" s="36">
        <f>SUMIFS(СВЦЭМ!$C$39:$C$782,СВЦЭМ!$A$39:$A$782,$A15,СВЦЭМ!$B$39:$B$782,N$11)+'СЕТ СН'!$F$9+СВЦЭМ!$D$10+'СЕТ СН'!$F$5-'СЕТ СН'!$F$17</f>
        <v>3729.8417968100002</v>
      </c>
      <c r="O15" s="36">
        <f>SUMIFS(СВЦЭМ!$C$39:$C$782,СВЦЭМ!$A$39:$A$782,$A15,СВЦЭМ!$B$39:$B$782,O$11)+'СЕТ СН'!$F$9+СВЦЭМ!$D$10+'СЕТ СН'!$F$5-'СЕТ СН'!$F$17</f>
        <v>3734.3630736700002</v>
      </c>
      <c r="P15" s="36">
        <f>SUMIFS(СВЦЭМ!$C$39:$C$782,СВЦЭМ!$A$39:$A$782,$A15,СВЦЭМ!$B$39:$B$782,P$11)+'СЕТ СН'!$F$9+СВЦЭМ!$D$10+'СЕТ СН'!$F$5-'СЕТ СН'!$F$17</f>
        <v>3763.3436310400002</v>
      </c>
      <c r="Q15" s="36">
        <f>SUMIFS(СВЦЭМ!$C$39:$C$782,СВЦЭМ!$A$39:$A$782,$A15,СВЦЭМ!$B$39:$B$782,Q$11)+'СЕТ СН'!$F$9+СВЦЭМ!$D$10+'СЕТ СН'!$F$5-'СЕТ СН'!$F$17</f>
        <v>3783.1660322600001</v>
      </c>
      <c r="R15" s="36">
        <f>SUMIFS(СВЦЭМ!$C$39:$C$782,СВЦЭМ!$A$39:$A$782,$A15,СВЦЭМ!$B$39:$B$782,R$11)+'СЕТ СН'!$F$9+СВЦЭМ!$D$10+'СЕТ СН'!$F$5-'СЕТ СН'!$F$17</f>
        <v>3756.7867102300002</v>
      </c>
      <c r="S15" s="36">
        <f>SUMIFS(СВЦЭМ!$C$39:$C$782,СВЦЭМ!$A$39:$A$782,$A15,СВЦЭМ!$B$39:$B$782,S$11)+'СЕТ СН'!$F$9+СВЦЭМ!$D$10+'СЕТ СН'!$F$5-'СЕТ СН'!$F$17</f>
        <v>3686.6756183200005</v>
      </c>
      <c r="T15" s="36">
        <f>SUMIFS(СВЦЭМ!$C$39:$C$782,СВЦЭМ!$A$39:$A$782,$A15,СВЦЭМ!$B$39:$B$782,T$11)+'СЕТ СН'!$F$9+СВЦЭМ!$D$10+'СЕТ СН'!$F$5-'СЕТ СН'!$F$17</f>
        <v>3650.5183871600002</v>
      </c>
      <c r="U15" s="36">
        <f>SUMIFS(СВЦЭМ!$C$39:$C$782,СВЦЭМ!$A$39:$A$782,$A15,СВЦЭМ!$B$39:$B$782,U$11)+'СЕТ СН'!$F$9+СВЦЭМ!$D$10+'СЕТ СН'!$F$5-'СЕТ СН'!$F$17</f>
        <v>3622.7515994900004</v>
      </c>
      <c r="V15" s="36">
        <f>SUMIFS(СВЦЭМ!$C$39:$C$782,СВЦЭМ!$A$39:$A$782,$A15,СВЦЭМ!$B$39:$B$782,V$11)+'СЕТ СН'!$F$9+СВЦЭМ!$D$10+'СЕТ СН'!$F$5-'СЕТ СН'!$F$17</f>
        <v>3597.8406943200002</v>
      </c>
      <c r="W15" s="36">
        <f>SUMIFS(СВЦЭМ!$C$39:$C$782,СВЦЭМ!$A$39:$A$782,$A15,СВЦЭМ!$B$39:$B$782,W$11)+'СЕТ СН'!$F$9+СВЦЭМ!$D$10+'СЕТ СН'!$F$5-'СЕТ СН'!$F$17</f>
        <v>3578.8462950800003</v>
      </c>
      <c r="X15" s="36">
        <f>SUMIFS(СВЦЭМ!$C$39:$C$782,СВЦЭМ!$A$39:$A$782,$A15,СВЦЭМ!$B$39:$B$782,X$11)+'СЕТ СН'!$F$9+СВЦЭМ!$D$10+'СЕТ СН'!$F$5-'СЕТ СН'!$F$17</f>
        <v>3632.1804000000002</v>
      </c>
      <c r="Y15" s="36">
        <f>SUMIFS(СВЦЭМ!$C$39:$C$782,СВЦЭМ!$A$39:$A$782,$A15,СВЦЭМ!$B$39:$B$782,Y$11)+'СЕТ СН'!$F$9+СВЦЭМ!$D$10+'СЕТ СН'!$F$5-'СЕТ СН'!$F$17</f>
        <v>3668.4182841100001</v>
      </c>
    </row>
    <row r="16" spans="1:27" ht="15.75" x14ac:dyDescent="0.2">
      <c r="A16" s="35">
        <f t="shared" si="0"/>
        <v>45051</v>
      </c>
      <c r="B16" s="36">
        <f>SUMIFS(СВЦЭМ!$C$39:$C$782,СВЦЭМ!$A$39:$A$782,$A16,СВЦЭМ!$B$39:$B$782,B$11)+'СЕТ СН'!$F$9+СВЦЭМ!$D$10+'СЕТ СН'!$F$5-'СЕТ СН'!$F$17</f>
        <v>3689.3004793600003</v>
      </c>
      <c r="C16" s="36">
        <f>SUMIFS(СВЦЭМ!$C$39:$C$782,СВЦЭМ!$A$39:$A$782,$A16,СВЦЭМ!$B$39:$B$782,C$11)+'СЕТ СН'!$F$9+СВЦЭМ!$D$10+'СЕТ СН'!$F$5-'СЕТ СН'!$F$17</f>
        <v>3712.6354271300002</v>
      </c>
      <c r="D16" s="36">
        <f>SUMIFS(СВЦЭМ!$C$39:$C$782,СВЦЭМ!$A$39:$A$782,$A16,СВЦЭМ!$B$39:$B$782,D$11)+'СЕТ СН'!$F$9+СВЦЭМ!$D$10+'СЕТ СН'!$F$5-'СЕТ СН'!$F$17</f>
        <v>3795.1073701800001</v>
      </c>
      <c r="E16" s="36">
        <f>SUMIFS(СВЦЭМ!$C$39:$C$782,СВЦЭМ!$A$39:$A$782,$A16,СВЦЭМ!$B$39:$B$782,E$11)+'СЕТ СН'!$F$9+СВЦЭМ!$D$10+'СЕТ СН'!$F$5-'СЕТ СН'!$F$17</f>
        <v>3803.3801289800003</v>
      </c>
      <c r="F16" s="36">
        <f>SUMIFS(СВЦЭМ!$C$39:$C$782,СВЦЭМ!$A$39:$A$782,$A16,СВЦЭМ!$B$39:$B$782,F$11)+'СЕТ СН'!$F$9+СВЦЭМ!$D$10+'СЕТ СН'!$F$5-'СЕТ СН'!$F$17</f>
        <v>3791.3753518000003</v>
      </c>
      <c r="G16" s="36">
        <f>SUMIFS(СВЦЭМ!$C$39:$C$782,СВЦЭМ!$A$39:$A$782,$A16,СВЦЭМ!$B$39:$B$782,G$11)+'СЕТ СН'!$F$9+СВЦЭМ!$D$10+'СЕТ СН'!$F$5-'СЕТ СН'!$F$17</f>
        <v>3773.31749408</v>
      </c>
      <c r="H16" s="36">
        <f>SUMIFS(СВЦЭМ!$C$39:$C$782,СВЦЭМ!$A$39:$A$782,$A16,СВЦЭМ!$B$39:$B$782,H$11)+'СЕТ СН'!$F$9+СВЦЭМ!$D$10+'СЕТ СН'!$F$5-'СЕТ СН'!$F$17</f>
        <v>3721.1454901500001</v>
      </c>
      <c r="I16" s="36">
        <f>SUMIFS(СВЦЭМ!$C$39:$C$782,СВЦЭМ!$A$39:$A$782,$A16,СВЦЭМ!$B$39:$B$782,I$11)+'СЕТ СН'!$F$9+СВЦЭМ!$D$10+'СЕТ СН'!$F$5-'СЕТ СН'!$F$17</f>
        <v>3627.7470834700002</v>
      </c>
      <c r="J16" s="36">
        <f>SUMIFS(СВЦЭМ!$C$39:$C$782,СВЦЭМ!$A$39:$A$782,$A16,СВЦЭМ!$B$39:$B$782,J$11)+'СЕТ СН'!$F$9+СВЦЭМ!$D$10+'СЕТ СН'!$F$5-'СЕТ СН'!$F$17</f>
        <v>3633.4280896099999</v>
      </c>
      <c r="K16" s="36">
        <f>SUMIFS(СВЦЭМ!$C$39:$C$782,СВЦЭМ!$A$39:$A$782,$A16,СВЦЭМ!$B$39:$B$782,K$11)+'СЕТ СН'!$F$9+СВЦЭМ!$D$10+'СЕТ СН'!$F$5-'СЕТ СН'!$F$17</f>
        <v>3603.9350627900003</v>
      </c>
      <c r="L16" s="36">
        <f>SUMIFS(СВЦЭМ!$C$39:$C$782,СВЦЭМ!$A$39:$A$782,$A16,СВЦЭМ!$B$39:$B$782,L$11)+'СЕТ СН'!$F$9+СВЦЭМ!$D$10+'СЕТ СН'!$F$5-'СЕТ СН'!$F$17</f>
        <v>3582.1961739300004</v>
      </c>
      <c r="M16" s="36">
        <f>SUMIFS(СВЦЭМ!$C$39:$C$782,СВЦЭМ!$A$39:$A$782,$A16,СВЦЭМ!$B$39:$B$782,M$11)+'СЕТ СН'!$F$9+СВЦЭМ!$D$10+'СЕТ СН'!$F$5-'СЕТ СН'!$F$17</f>
        <v>3606.5291499200002</v>
      </c>
      <c r="N16" s="36">
        <f>SUMIFS(СВЦЭМ!$C$39:$C$782,СВЦЭМ!$A$39:$A$782,$A16,СВЦЭМ!$B$39:$B$782,N$11)+'СЕТ СН'!$F$9+СВЦЭМ!$D$10+'СЕТ СН'!$F$5-'СЕТ СН'!$F$17</f>
        <v>3634.7681443300003</v>
      </c>
      <c r="O16" s="36">
        <f>SUMIFS(СВЦЭМ!$C$39:$C$782,СВЦЭМ!$A$39:$A$782,$A16,СВЦЭМ!$B$39:$B$782,O$11)+'СЕТ СН'!$F$9+СВЦЭМ!$D$10+'СЕТ СН'!$F$5-'СЕТ СН'!$F$17</f>
        <v>3647.7696804400002</v>
      </c>
      <c r="P16" s="36">
        <f>SUMIFS(СВЦЭМ!$C$39:$C$782,СВЦЭМ!$A$39:$A$782,$A16,СВЦЭМ!$B$39:$B$782,P$11)+'СЕТ СН'!$F$9+СВЦЭМ!$D$10+'СЕТ СН'!$F$5-'СЕТ СН'!$F$17</f>
        <v>3671.9786139300004</v>
      </c>
      <c r="Q16" s="36">
        <f>SUMIFS(СВЦЭМ!$C$39:$C$782,СВЦЭМ!$A$39:$A$782,$A16,СВЦЭМ!$B$39:$B$782,Q$11)+'СЕТ СН'!$F$9+СВЦЭМ!$D$10+'СЕТ СН'!$F$5-'СЕТ СН'!$F$17</f>
        <v>3679.0439727200001</v>
      </c>
      <c r="R16" s="36">
        <f>SUMIFS(СВЦЭМ!$C$39:$C$782,СВЦЭМ!$A$39:$A$782,$A16,СВЦЭМ!$B$39:$B$782,R$11)+'СЕТ СН'!$F$9+СВЦЭМ!$D$10+'СЕТ СН'!$F$5-'СЕТ СН'!$F$17</f>
        <v>3655.8696154899999</v>
      </c>
      <c r="S16" s="36">
        <f>SUMIFS(СВЦЭМ!$C$39:$C$782,СВЦЭМ!$A$39:$A$782,$A16,СВЦЭМ!$B$39:$B$782,S$11)+'СЕТ СН'!$F$9+СВЦЭМ!$D$10+'СЕТ СН'!$F$5-'СЕТ СН'!$F$17</f>
        <v>3597.23545139</v>
      </c>
      <c r="T16" s="36">
        <f>SUMIFS(СВЦЭМ!$C$39:$C$782,СВЦЭМ!$A$39:$A$782,$A16,СВЦЭМ!$B$39:$B$782,T$11)+'СЕТ СН'!$F$9+СВЦЭМ!$D$10+'СЕТ СН'!$F$5-'СЕТ СН'!$F$17</f>
        <v>3561.6155066000001</v>
      </c>
      <c r="U16" s="36">
        <f>SUMIFS(СВЦЭМ!$C$39:$C$782,СВЦЭМ!$A$39:$A$782,$A16,СВЦЭМ!$B$39:$B$782,U$11)+'СЕТ СН'!$F$9+СВЦЭМ!$D$10+'СЕТ СН'!$F$5-'СЕТ СН'!$F$17</f>
        <v>3540.8981223400001</v>
      </c>
      <c r="V16" s="36">
        <f>SUMIFS(СВЦЭМ!$C$39:$C$782,СВЦЭМ!$A$39:$A$782,$A16,СВЦЭМ!$B$39:$B$782,V$11)+'СЕТ СН'!$F$9+СВЦЭМ!$D$10+'СЕТ СН'!$F$5-'СЕТ СН'!$F$17</f>
        <v>3514.5964528000004</v>
      </c>
      <c r="W16" s="36">
        <f>SUMIFS(СВЦЭМ!$C$39:$C$782,СВЦЭМ!$A$39:$A$782,$A16,СВЦЭМ!$B$39:$B$782,W$11)+'СЕТ СН'!$F$9+СВЦЭМ!$D$10+'СЕТ СН'!$F$5-'СЕТ СН'!$F$17</f>
        <v>3484.26256732</v>
      </c>
      <c r="X16" s="36">
        <f>SUMIFS(СВЦЭМ!$C$39:$C$782,СВЦЭМ!$A$39:$A$782,$A16,СВЦЭМ!$B$39:$B$782,X$11)+'СЕТ СН'!$F$9+СВЦЭМ!$D$10+'СЕТ СН'!$F$5-'СЕТ СН'!$F$17</f>
        <v>3551.4429493300004</v>
      </c>
      <c r="Y16" s="36">
        <f>SUMIFS(СВЦЭМ!$C$39:$C$782,СВЦЭМ!$A$39:$A$782,$A16,СВЦЭМ!$B$39:$B$782,Y$11)+'СЕТ СН'!$F$9+СВЦЭМ!$D$10+'СЕТ СН'!$F$5-'СЕТ СН'!$F$17</f>
        <v>3575.6694459600003</v>
      </c>
    </row>
    <row r="17" spans="1:25" ht="15.75" x14ac:dyDescent="0.2">
      <c r="A17" s="35">
        <f t="shared" si="0"/>
        <v>45052</v>
      </c>
      <c r="B17" s="36">
        <f>SUMIFS(СВЦЭМ!$C$39:$C$782,СВЦЭМ!$A$39:$A$782,$A17,СВЦЭМ!$B$39:$B$782,B$11)+'СЕТ СН'!$F$9+СВЦЭМ!$D$10+'СЕТ СН'!$F$5-'СЕТ СН'!$F$17</f>
        <v>3544.9287393200002</v>
      </c>
      <c r="C17" s="36">
        <f>SUMIFS(СВЦЭМ!$C$39:$C$782,СВЦЭМ!$A$39:$A$782,$A17,СВЦЭМ!$B$39:$B$782,C$11)+'СЕТ СН'!$F$9+СВЦЭМ!$D$10+'СЕТ СН'!$F$5-'СЕТ СН'!$F$17</f>
        <v>3682.9331953000001</v>
      </c>
      <c r="D17" s="36">
        <f>SUMIFS(СВЦЭМ!$C$39:$C$782,СВЦЭМ!$A$39:$A$782,$A17,СВЦЭМ!$B$39:$B$782,D$11)+'СЕТ СН'!$F$9+СВЦЭМ!$D$10+'СЕТ СН'!$F$5-'СЕТ СН'!$F$17</f>
        <v>3739.7542727300001</v>
      </c>
      <c r="E17" s="36">
        <f>SUMIFS(СВЦЭМ!$C$39:$C$782,СВЦЭМ!$A$39:$A$782,$A17,СВЦЭМ!$B$39:$B$782,E$11)+'СЕТ СН'!$F$9+СВЦЭМ!$D$10+'СЕТ СН'!$F$5-'СЕТ СН'!$F$17</f>
        <v>3724.0532120000003</v>
      </c>
      <c r="F17" s="36">
        <f>SUMIFS(СВЦЭМ!$C$39:$C$782,СВЦЭМ!$A$39:$A$782,$A17,СВЦЭМ!$B$39:$B$782,F$11)+'СЕТ СН'!$F$9+СВЦЭМ!$D$10+'СЕТ СН'!$F$5-'СЕТ СН'!$F$17</f>
        <v>3725.7146269499999</v>
      </c>
      <c r="G17" s="36">
        <f>SUMIFS(СВЦЭМ!$C$39:$C$782,СВЦЭМ!$A$39:$A$782,$A17,СВЦЭМ!$B$39:$B$782,G$11)+'СЕТ СН'!$F$9+СВЦЭМ!$D$10+'СЕТ СН'!$F$5-'СЕТ СН'!$F$17</f>
        <v>3731.01389285</v>
      </c>
      <c r="H17" s="36">
        <f>SUMIFS(СВЦЭМ!$C$39:$C$782,СВЦЭМ!$A$39:$A$782,$A17,СВЦЭМ!$B$39:$B$782,H$11)+'СЕТ СН'!$F$9+СВЦЭМ!$D$10+'СЕТ СН'!$F$5-'СЕТ СН'!$F$17</f>
        <v>3720.5244332100001</v>
      </c>
      <c r="I17" s="36">
        <f>SUMIFS(СВЦЭМ!$C$39:$C$782,СВЦЭМ!$A$39:$A$782,$A17,СВЦЭМ!$B$39:$B$782,I$11)+'СЕТ СН'!$F$9+СВЦЭМ!$D$10+'СЕТ СН'!$F$5-'СЕТ СН'!$F$17</f>
        <v>3645.7789887899999</v>
      </c>
      <c r="J17" s="36">
        <f>SUMIFS(СВЦЭМ!$C$39:$C$782,СВЦЭМ!$A$39:$A$782,$A17,СВЦЭМ!$B$39:$B$782,J$11)+'СЕТ СН'!$F$9+СВЦЭМ!$D$10+'СЕТ СН'!$F$5-'СЕТ СН'!$F$17</f>
        <v>3561.2819269800002</v>
      </c>
      <c r="K17" s="36">
        <f>SUMIFS(СВЦЭМ!$C$39:$C$782,СВЦЭМ!$A$39:$A$782,$A17,СВЦЭМ!$B$39:$B$782,K$11)+'СЕТ СН'!$F$9+СВЦЭМ!$D$10+'СЕТ СН'!$F$5-'СЕТ СН'!$F$17</f>
        <v>3486.3873934500002</v>
      </c>
      <c r="L17" s="36">
        <f>SUMIFS(СВЦЭМ!$C$39:$C$782,СВЦЭМ!$A$39:$A$782,$A17,СВЦЭМ!$B$39:$B$782,L$11)+'СЕТ СН'!$F$9+СВЦЭМ!$D$10+'СЕТ СН'!$F$5-'СЕТ СН'!$F$17</f>
        <v>3483.2320074400004</v>
      </c>
      <c r="M17" s="36">
        <f>SUMIFS(СВЦЭМ!$C$39:$C$782,СВЦЭМ!$A$39:$A$782,$A17,СВЦЭМ!$B$39:$B$782,M$11)+'СЕТ СН'!$F$9+СВЦЭМ!$D$10+'СЕТ СН'!$F$5-'СЕТ СН'!$F$17</f>
        <v>3490.2904742999999</v>
      </c>
      <c r="N17" s="36">
        <f>SUMIFS(СВЦЭМ!$C$39:$C$782,СВЦЭМ!$A$39:$A$782,$A17,СВЦЭМ!$B$39:$B$782,N$11)+'СЕТ СН'!$F$9+СВЦЭМ!$D$10+'СЕТ СН'!$F$5-'СЕТ СН'!$F$17</f>
        <v>3524.73584226</v>
      </c>
      <c r="O17" s="36">
        <f>SUMIFS(СВЦЭМ!$C$39:$C$782,СВЦЭМ!$A$39:$A$782,$A17,СВЦЭМ!$B$39:$B$782,O$11)+'СЕТ СН'!$F$9+СВЦЭМ!$D$10+'СЕТ СН'!$F$5-'СЕТ СН'!$F$17</f>
        <v>3516.62785755</v>
      </c>
      <c r="P17" s="36">
        <f>SUMIFS(СВЦЭМ!$C$39:$C$782,СВЦЭМ!$A$39:$A$782,$A17,СВЦЭМ!$B$39:$B$782,P$11)+'СЕТ СН'!$F$9+СВЦЭМ!$D$10+'СЕТ СН'!$F$5-'СЕТ СН'!$F$17</f>
        <v>3517.1005227700002</v>
      </c>
      <c r="Q17" s="36">
        <f>SUMIFS(СВЦЭМ!$C$39:$C$782,СВЦЭМ!$A$39:$A$782,$A17,СВЦЭМ!$B$39:$B$782,Q$11)+'СЕТ СН'!$F$9+СВЦЭМ!$D$10+'СЕТ СН'!$F$5-'СЕТ СН'!$F$17</f>
        <v>3483.7839915300001</v>
      </c>
      <c r="R17" s="36">
        <f>SUMIFS(СВЦЭМ!$C$39:$C$782,СВЦЭМ!$A$39:$A$782,$A17,СВЦЭМ!$B$39:$B$782,R$11)+'СЕТ СН'!$F$9+СВЦЭМ!$D$10+'СЕТ СН'!$F$5-'СЕТ СН'!$F$17</f>
        <v>3413.4784367600005</v>
      </c>
      <c r="S17" s="36">
        <f>SUMIFS(СВЦЭМ!$C$39:$C$782,СВЦЭМ!$A$39:$A$782,$A17,СВЦЭМ!$B$39:$B$782,S$11)+'СЕТ СН'!$F$9+СВЦЭМ!$D$10+'СЕТ СН'!$F$5-'СЕТ СН'!$F$17</f>
        <v>3222.9783496700002</v>
      </c>
      <c r="T17" s="36">
        <f>SUMIFS(СВЦЭМ!$C$39:$C$782,СВЦЭМ!$A$39:$A$782,$A17,СВЦЭМ!$B$39:$B$782,T$11)+'СЕТ СН'!$F$9+СВЦЭМ!$D$10+'СЕТ СН'!$F$5-'СЕТ СН'!$F$17</f>
        <v>3079.0460263200002</v>
      </c>
      <c r="U17" s="36">
        <f>SUMIFS(СВЦЭМ!$C$39:$C$782,СВЦЭМ!$A$39:$A$782,$A17,СВЦЭМ!$B$39:$B$782,U$11)+'СЕТ СН'!$F$9+СВЦЭМ!$D$10+'СЕТ СН'!$F$5-'СЕТ СН'!$F$17</f>
        <v>3080.5740702900002</v>
      </c>
      <c r="V17" s="36">
        <f>SUMIFS(СВЦЭМ!$C$39:$C$782,СВЦЭМ!$A$39:$A$782,$A17,СВЦЭМ!$B$39:$B$782,V$11)+'СЕТ СН'!$F$9+СВЦЭМ!$D$10+'СЕТ СН'!$F$5-'СЕТ СН'!$F$17</f>
        <v>3067.1806228700002</v>
      </c>
      <c r="W17" s="36">
        <f>SUMIFS(СВЦЭМ!$C$39:$C$782,СВЦЭМ!$A$39:$A$782,$A17,СВЦЭМ!$B$39:$B$782,W$11)+'СЕТ СН'!$F$9+СВЦЭМ!$D$10+'СЕТ СН'!$F$5-'СЕТ СН'!$F$17</f>
        <v>3059.8707295600002</v>
      </c>
      <c r="X17" s="36">
        <f>SUMIFS(СВЦЭМ!$C$39:$C$782,СВЦЭМ!$A$39:$A$782,$A17,СВЦЭМ!$B$39:$B$782,X$11)+'СЕТ СН'!$F$9+СВЦЭМ!$D$10+'СЕТ СН'!$F$5-'СЕТ СН'!$F$17</f>
        <v>3254.4626709600002</v>
      </c>
      <c r="Y17" s="36">
        <f>SUMIFS(СВЦЭМ!$C$39:$C$782,СВЦЭМ!$A$39:$A$782,$A17,СВЦЭМ!$B$39:$B$782,Y$11)+'СЕТ СН'!$F$9+СВЦЭМ!$D$10+'СЕТ СН'!$F$5-'СЕТ СН'!$F$17</f>
        <v>3510.7631872400002</v>
      </c>
    </row>
    <row r="18" spans="1:25" ht="15.75" x14ac:dyDescent="0.2">
      <c r="A18" s="35">
        <f t="shared" si="0"/>
        <v>45053</v>
      </c>
      <c r="B18" s="36">
        <f>SUMIFS(СВЦЭМ!$C$39:$C$782,СВЦЭМ!$A$39:$A$782,$A18,СВЦЭМ!$B$39:$B$782,B$11)+'СЕТ СН'!$F$9+СВЦЭМ!$D$10+'СЕТ СН'!$F$5-'СЕТ СН'!$F$17</f>
        <v>3460.2473115299999</v>
      </c>
      <c r="C18" s="36">
        <f>SUMIFS(СВЦЭМ!$C$39:$C$782,СВЦЭМ!$A$39:$A$782,$A18,СВЦЭМ!$B$39:$B$782,C$11)+'СЕТ СН'!$F$9+СВЦЭМ!$D$10+'СЕТ СН'!$F$5-'СЕТ СН'!$F$17</f>
        <v>3539.5832365900001</v>
      </c>
      <c r="D18" s="36">
        <f>SUMIFS(СВЦЭМ!$C$39:$C$782,СВЦЭМ!$A$39:$A$782,$A18,СВЦЭМ!$B$39:$B$782,D$11)+'СЕТ СН'!$F$9+СВЦЭМ!$D$10+'СЕТ СН'!$F$5-'СЕТ СН'!$F$17</f>
        <v>3548.3370176500002</v>
      </c>
      <c r="E18" s="36">
        <f>SUMIFS(СВЦЭМ!$C$39:$C$782,СВЦЭМ!$A$39:$A$782,$A18,СВЦЭМ!$B$39:$B$782,E$11)+'СЕТ СН'!$F$9+СВЦЭМ!$D$10+'СЕТ СН'!$F$5-'СЕТ СН'!$F$17</f>
        <v>3580.5591810900005</v>
      </c>
      <c r="F18" s="36">
        <f>SUMIFS(СВЦЭМ!$C$39:$C$782,СВЦЭМ!$A$39:$A$782,$A18,СВЦЭМ!$B$39:$B$782,F$11)+'СЕТ СН'!$F$9+СВЦЭМ!$D$10+'СЕТ СН'!$F$5-'СЕТ СН'!$F$17</f>
        <v>3592.5490034700001</v>
      </c>
      <c r="G18" s="36">
        <f>SUMIFS(СВЦЭМ!$C$39:$C$782,СВЦЭМ!$A$39:$A$782,$A18,СВЦЭМ!$B$39:$B$782,G$11)+'СЕТ СН'!$F$9+СВЦЭМ!$D$10+'СЕТ СН'!$F$5-'СЕТ СН'!$F$17</f>
        <v>3573.4953433600003</v>
      </c>
      <c r="H18" s="36">
        <f>SUMIFS(СВЦЭМ!$C$39:$C$782,СВЦЭМ!$A$39:$A$782,$A18,СВЦЭМ!$B$39:$B$782,H$11)+'СЕТ СН'!$F$9+СВЦЭМ!$D$10+'СЕТ СН'!$F$5-'СЕТ СН'!$F$17</f>
        <v>3547.1905680700002</v>
      </c>
      <c r="I18" s="36">
        <f>SUMIFS(СВЦЭМ!$C$39:$C$782,СВЦЭМ!$A$39:$A$782,$A18,СВЦЭМ!$B$39:$B$782,I$11)+'СЕТ СН'!$F$9+СВЦЭМ!$D$10+'СЕТ СН'!$F$5-'СЕТ СН'!$F$17</f>
        <v>3504.6921832600001</v>
      </c>
      <c r="J18" s="36">
        <f>SUMIFS(СВЦЭМ!$C$39:$C$782,СВЦЭМ!$A$39:$A$782,$A18,СВЦЭМ!$B$39:$B$782,J$11)+'СЕТ СН'!$F$9+СВЦЭМ!$D$10+'СЕТ СН'!$F$5-'СЕТ СН'!$F$17</f>
        <v>3490.9124388099999</v>
      </c>
      <c r="K18" s="36">
        <f>SUMIFS(СВЦЭМ!$C$39:$C$782,СВЦЭМ!$A$39:$A$782,$A18,СВЦЭМ!$B$39:$B$782,K$11)+'СЕТ СН'!$F$9+СВЦЭМ!$D$10+'СЕТ СН'!$F$5-'СЕТ СН'!$F$17</f>
        <v>3397.8116664300001</v>
      </c>
      <c r="L18" s="36">
        <f>SUMIFS(СВЦЭМ!$C$39:$C$782,СВЦЭМ!$A$39:$A$782,$A18,СВЦЭМ!$B$39:$B$782,L$11)+'СЕТ СН'!$F$9+СВЦЭМ!$D$10+'СЕТ СН'!$F$5-'СЕТ СН'!$F$17</f>
        <v>3432.7693946200002</v>
      </c>
      <c r="M18" s="36">
        <f>SUMIFS(СВЦЭМ!$C$39:$C$782,СВЦЭМ!$A$39:$A$782,$A18,СВЦЭМ!$B$39:$B$782,M$11)+'СЕТ СН'!$F$9+СВЦЭМ!$D$10+'СЕТ СН'!$F$5-'СЕТ СН'!$F$17</f>
        <v>3438.8430795000004</v>
      </c>
      <c r="N18" s="36">
        <f>SUMIFS(СВЦЭМ!$C$39:$C$782,СВЦЭМ!$A$39:$A$782,$A18,СВЦЭМ!$B$39:$B$782,N$11)+'СЕТ СН'!$F$9+СВЦЭМ!$D$10+'СЕТ СН'!$F$5-'СЕТ СН'!$F$17</f>
        <v>3483.0893837600001</v>
      </c>
      <c r="O18" s="36">
        <f>SUMIFS(СВЦЭМ!$C$39:$C$782,СВЦЭМ!$A$39:$A$782,$A18,СВЦЭМ!$B$39:$B$782,O$11)+'СЕТ СН'!$F$9+СВЦЭМ!$D$10+'СЕТ СН'!$F$5-'СЕТ СН'!$F$17</f>
        <v>3505.9110628400003</v>
      </c>
      <c r="P18" s="36">
        <f>SUMIFS(СВЦЭМ!$C$39:$C$782,СВЦЭМ!$A$39:$A$782,$A18,СВЦЭМ!$B$39:$B$782,P$11)+'СЕТ СН'!$F$9+СВЦЭМ!$D$10+'СЕТ СН'!$F$5-'СЕТ СН'!$F$17</f>
        <v>3514.6562282100003</v>
      </c>
      <c r="Q18" s="36">
        <f>SUMIFS(СВЦЭМ!$C$39:$C$782,СВЦЭМ!$A$39:$A$782,$A18,СВЦЭМ!$B$39:$B$782,Q$11)+'СЕТ СН'!$F$9+СВЦЭМ!$D$10+'СЕТ СН'!$F$5-'СЕТ СН'!$F$17</f>
        <v>3521.0087564200003</v>
      </c>
      <c r="R18" s="36">
        <f>SUMIFS(СВЦЭМ!$C$39:$C$782,СВЦЭМ!$A$39:$A$782,$A18,СВЦЭМ!$B$39:$B$782,R$11)+'СЕТ СН'!$F$9+СВЦЭМ!$D$10+'СЕТ СН'!$F$5-'СЕТ СН'!$F$17</f>
        <v>3501.7156602000005</v>
      </c>
      <c r="S18" s="36">
        <f>SUMIFS(СВЦЭМ!$C$39:$C$782,СВЦЭМ!$A$39:$A$782,$A18,СВЦЭМ!$B$39:$B$782,S$11)+'СЕТ СН'!$F$9+СВЦЭМ!$D$10+'СЕТ СН'!$F$5-'СЕТ СН'!$F$17</f>
        <v>3498.0949184800002</v>
      </c>
      <c r="T18" s="36">
        <f>SUMIFS(СВЦЭМ!$C$39:$C$782,СВЦЭМ!$A$39:$A$782,$A18,СВЦЭМ!$B$39:$B$782,T$11)+'СЕТ СН'!$F$9+СВЦЭМ!$D$10+'СЕТ СН'!$F$5-'СЕТ СН'!$F$17</f>
        <v>3442.8367510600001</v>
      </c>
      <c r="U18" s="36">
        <f>SUMIFS(СВЦЭМ!$C$39:$C$782,СВЦЭМ!$A$39:$A$782,$A18,СВЦЭМ!$B$39:$B$782,U$11)+'СЕТ СН'!$F$9+СВЦЭМ!$D$10+'СЕТ СН'!$F$5-'СЕТ СН'!$F$17</f>
        <v>3430.84837565</v>
      </c>
      <c r="V18" s="36">
        <f>SUMIFS(СВЦЭМ!$C$39:$C$782,СВЦЭМ!$A$39:$A$782,$A18,СВЦЭМ!$B$39:$B$782,V$11)+'СЕТ СН'!$F$9+СВЦЭМ!$D$10+'СЕТ СН'!$F$5-'СЕТ СН'!$F$17</f>
        <v>3454.3030614700001</v>
      </c>
      <c r="W18" s="36">
        <f>SUMIFS(СВЦЭМ!$C$39:$C$782,СВЦЭМ!$A$39:$A$782,$A18,СВЦЭМ!$B$39:$B$782,W$11)+'СЕТ СН'!$F$9+СВЦЭМ!$D$10+'СЕТ СН'!$F$5-'СЕТ СН'!$F$17</f>
        <v>3421.2975540900002</v>
      </c>
      <c r="X18" s="36">
        <f>SUMIFS(СВЦЭМ!$C$39:$C$782,СВЦЭМ!$A$39:$A$782,$A18,СВЦЭМ!$B$39:$B$782,X$11)+'СЕТ СН'!$F$9+СВЦЭМ!$D$10+'СЕТ СН'!$F$5-'СЕТ СН'!$F$17</f>
        <v>3452.1767809299999</v>
      </c>
      <c r="Y18" s="36">
        <f>SUMIFS(СВЦЭМ!$C$39:$C$782,СВЦЭМ!$A$39:$A$782,$A18,СВЦЭМ!$B$39:$B$782,Y$11)+'СЕТ СН'!$F$9+СВЦЭМ!$D$10+'СЕТ СН'!$F$5-'СЕТ СН'!$F$17</f>
        <v>3471.0451763500005</v>
      </c>
    </row>
    <row r="19" spans="1:25" ht="15.75" x14ac:dyDescent="0.2">
      <c r="A19" s="35">
        <f t="shared" si="0"/>
        <v>45054</v>
      </c>
      <c r="B19" s="36">
        <f>SUMIFS(СВЦЭМ!$C$39:$C$782,СВЦЭМ!$A$39:$A$782,$A19,СВЦЭМ!$B$39:$B$782,B$11)+'СЕТ СН'!$F$9+СВЦЭМ!$D$10+'СЕТ СН'!$F$5-'СЕТ СН'!$F$17</f>
        <v>3452.3693743800004</v>
      </c>
      <c r="C19" s="36">
        <f>SUMIFS(СВЦЭМ!$C$39:$C$782,СВЦЭМ!$A$39:$A$782,$A19,СВЦЭМ!$B$39:$B$782,C$11)+'СЕТ СН'!$F$9+СВЦЭМ!$D$10+'СЕТ СН'!$F$5-'СЕТ СН'!$F$17</f>
        <v>3525.0761726600003</v>
      </c>
      <c r="D19" s="36">
        <f>SUMIFS(СВЦЭМ!$C$39:$C$782,СВЦЭМ!$A$39:$A$782,$A19,СВЦЭМ!$B$39:$B$782,D$11)+'СЕТ СН'!$F$9+СВЦЭМ!$D$10+'СЕТ СН'!$F$5-'СЕТ СН'!$F$17</f>
        <v>3575.3539054700004</v>
      </c>
      <c r="E19" s="36">
        <f>SUMIFS(СВЦЭМ!$C$39:$C$782,СВЦЭМ!$A$39:$A$782,$A19,СВЦЭМ!$B$39:$B$782,E$11)+'СЕТ СН'!$F$9+СВЦЭМ!$D$10+'СЕТ СН'!$F$5-'СЕТ СН'!$F$17</f>
        <v>3612.4577556900003</v>
      </c>
      <c r="F19" s="36">
        <f>SUMIFS(СВЦЭМ!$C$39:$C$782,СВЦЭМ!$A$39:$A$782,$A19,СВЦЭМ!$B$39:$B$782,F$11)+'СЕТ СН'!$F$9+СВЦЭМ!$D$10+'СЕТ СН'!$F$5-'СЕТ СН'!$F$17</f>
        <v>3619.15547126</v>
      </c>
      <c r="G19" s="36">
        <f>SUMIFS(СВЦЭМ!$C$39:$C$782,СВЦЭМ!$A$39:$A$782,$A19,СВЦЭМ!$B$39:$B$782,G$11)+'СЕТ СН'!$F$9+СВЦЭМ!$D$10+'СЕТ СН'!$F$5-'СЕТ СН'!$F$17</f>
        <v>3585.3961651899999</v>
      </c>
      <c r="H19" s="36">
        <f>SUMIFS(СВЦЭМ!$C$39:$C$782,СВЦЭМ!$A$39:$A$782,$A19,СВЦЭМ!$B$39:$B$782,H$11)+'СЕТ СН'!$F$9+СВЦЭМ!$D$10+'СЕТ СН'!$F$5-'СЕТ СН'!$F$17</f>
        <v>3588.2471338700002</v>
      </c>
      <c r="I19" s="36">
        <f>SUMIFS(СВЦЭМ!$C$39:$C$782,СВЦЭМ!$A$39:$A$782,$A19,СВЦЭМ!$B$39:$B$782,I$11)+'СЕТ СН'!$F$9+СВЦЭМ!$D$10+'СЕТ СН'!$F$5-'СЕТ СН'!$F$17</f>
        <v>3526.8356771300005</v>
      </c>
      <c r="J19" s="36">
        <f>SUMIFS(СВЦЭМ!$C$39:$C$782,СВЦЭМ!$A$39:$A$782,$A19,СВЦЭМ!$B$39:$B$782,J$11)+'СЕТ СН'!$F$9+СВЦЭМ!$D$10+'СЕТ СН'!$F$5-'СЕТ СН'!$F$17</f>
        <v>3479.2510045899999</v>
      </c>
      <c r="K19" s="36">
        <f>SUMIFS(СВЦЭМ!$C$39:$C$782,СВЦЭМ!$A$39:$A$782,$A19,СВЦЭМ!$B$39:$B$782,K$11)+'СЕТ СН'!$F$9+СВЦЭМ!$D$10+'СЕТ СН'!$F$5-'СЕТ СН'!$F$17</f>
        <v>3442.0207971300001</v>
      </c>
      <c r="L19" s="36">
        <f>SUMIFS(СВЦЭМ!$C$39:$C$782,СВЦЭМ!$A$39:$A$782,$A19,СВЦЭМ!$B$39:$B$782,L$11)+'СЕТ СН'!$F$9+СВЦЭМ!$D$10+'СЕТ СН'!$F$5-'СЕТ СН'!$F$17</f>
        <v>3411.4789096600002</v>
      </c>
      <c r="M19" s="36">
        <f>SUMIFS(СВЦЭМ!$C$39:$C$782,СВЦЭМ!$A$39:$A$782,$A19,СВЦЭМ!$B$39:$B$782,M$11)+'СЕТ СН'!$F$9+СВЦЭМ!$D$10+'СЕТ СН'!$F$5-'СЕТ СН'!$F$17</f>
        <v>3356.1334609800001</v>
      </c>
      <c r="N19" s="36">
        <f>SUMIFS(СВЦЭМ!$C$39:$C$782,СВЦЭМ!$A$39:$A$782,$A19,СВЦЭМ!$B$39:$B$782,N$11)+'СЕТ СН'!$F$9+СВЦЭМ!$D$10+'СЕТ СН'!$F$5-'СЕТ СН'!$F$17</f>
        <v>3423.0492616900001</v>
      </c>
      <c r="O19" s="36">
        <f>SUMIFS(СВЦЭМ!$C$39:$C$782,СВЦЭМ!$A$39:$A$782,$A19,СВЦЭМ!$B$39:$B$782,O$11)+'СЕТ СН'!$F$9+СВЦЭМ!$D$10+'СЕТ СН'!$F$5-'СЕТ СН'!$F$17</f>
        <v>3433.2718556300001</v>
      </c>
      <c r="P19" s="36">
        <f>SUMIFS(СВЦЭМ!$C$39:$C$782,СВЦЭМ!$A$39:$A$782,$A19,СВЦЭМ!$B$39:$B$782,P$11)+'СЕТ СН'!$F$9+СВЦЭМ!$D$10+'СЕТ СН'!$F$5-'СЕТ СН'!$F$17</f>
        <v>3423.6360058500004</v>
      </c>
      <c r="Q19" s="36">
        <f>SUMIFS(СВЦЭМ!$C$39:$C$782,СВЦЭМ!$A$39:$A$782,$A19,СВЦЭМ!$B$39:$B$782,Q$11)+'СЕТ СН'!$F$9+СВЦЭМ!$D$10+'СЕТ СН'!$F$5-'СЕТ СН'!$F$17</f>
        <v>3419.9183193899999</v>
      </c>
      <c r="R19" s="36">
        <f>SUMIFS(СВЦЭМ!$C$39:$C$782,СВЦЭМ!$A$39:$A$782,$A19,СВЦЭМ!$B$39:$B$782,R$11)+'СЕТ СН'!$F$9+СВЦЭМ!$D$10+'СЕТ СН'!$F$5-'СЕТ СН'!$F$17</f>
        <v>3415.9635251</v>
      </c>
      <c r="S19" s="36">
        <f>SUMIFS(СВЦЭМ!$C$39:$C$782,СВЦЭМ!$A$39:$A$782,$A19,СВЦЭМ!$B$39:$B$782,S$11)+'СЕТ СН'!$F$9+СВЦЭМ!$D$10+'СЕТ СН'!$F$5-'СЕТ СН'!$F$17</f>
        <v>3390.1953249900002</v>
      </c>
      <c r="T19" s="36">
        <f>SUMIFS(СВЦЭМ!$C$39:$C$782,СВЦЭМ!$A$39:$A$782,$A19,СВЦЭМ!$B$39:$B$782,T$11)+'СЕТ СН'!$F$9+СВЦЭМ!$D$10+'СЕТ СН'!$F$5-'СЕТ СН'!$F$17</f>
        <v>3350.7977565400001</v>
      </c>
      <c r="U19" s="36">
        <f>SUMIFS(СВЦЭМ!$C$39:$C$782,СВЦЭМ!$A$39:$A$782,$A19,СВЦЭМ!$B$39:$B$782,U$11)+'СЕТ СН'!$F$9+СВЦЭМ!$D$10+'СЕТ СН'!$F$5-'СЕТ СН'!$F$17</f>
        <v>3350.8135515900003</v>
      </c>
      <c r="V19" s="36">
        <f>SUMIFS(СВЦЭМ!$C$39:$C$782,СВЦЭМ!$A$39:$A$782,$A19,СВЦЭМ!$B$39:$B$782,V$11)+'СЕТ СН'!$F$9+СВЦЭМ!$D$10+'СЕТ СН'!$F$5-'СЕТ СН'!$F$17</f>
        <v>3376.4864151500001</v>
      </c>
      <c r="W19" s="36">
        <f>SUMIFS(СВЦЭМ!$C$39:$C$782,СВЦЭМ!$A$39:$A$782,$A19,СВЦЭМ!$B$39:$B$782,W$11)+'СЕТ СН'!$F$9+СВЦЭМ!$D$10+'СЕТ СН'!$F$5-'СЕТ СН'!$F$17</f>
        <v>3377.8595054400002</v>
      </c>
      <c r="X19" s="36">
        <f>SUMIFS(СВЦЭМ!$C$39:$C$782,СВЦЭМ!$A$39:$A$782,$A19,СВЦЭМ!$B$39:$B$782,X$11)+'СЕТ СН'!$F$9+СВЦЭМ!$D$10+'СЕТ СН'!$F$5-'СЕТ СН'!$F$17</f>
        <v>3424.7422264900001</v>
      </c>
      <c r="Y19" s="36">
        <f>SUMIFS(СВЦЭМ!$C$39:$C$782,СВЦЭМ!$A$39:$A$782,$A19,СВЦЭМ!$B$39:$B$782,Y$11)+'СЕТ СН'!$F$9+СВЦЭМ!$D$10+'СЕТ СН'!$F$5-'СЕТ СН'!$F$17</f>
        <v>3399.2934413500002</v>
      </c>
    </row>
    <row r="20" spans="1:25" ht="15.75" x14ac:dyDescent="0.2">
      <c r="A20" s="35">
        <f t="shared" si="0"/>
        <v>45055</v>
      </c>
      <c r="B20" s="36">
        <f>SUMIFS(СВЦЭМ!$C$39:$C$782,СВЦЭМ!$A$39:$A$782,$A20,СВЦЭМ!$B$39:$B$782,B$11)+'СЕТ СН'!$F$9+СВЦЭМ!$D$10+'СЕТ СН'!$F$5-'СЕТ СН'!$F$17</f>
        <v>3531.7810225000003</v>
      </c>
      <c r="C20" s="36">
        <f>SUMIFS(СВЦЭМ!$C$39:$C$782,СВЦЭМ!$A$39:$A$782,$A20,СВЦЭМ!$B$39:$B$782,C$11)+'СЕТ СН'!$F$9+СВЦЭМ!$D$10+'СЕТ СН'!$F$5-'СЕТ СН'!$F$17</f>
        <v>3551.0205214000002</v>
      </c>
      <c r="D20" s="36">
        <f>SUMIFS(СВЦЭМ!$C$39:$C$782,СВЦЭМ!$A$39:$A$782,$A20,СВЦЭМ!$B$39:$B$782,D$11)+'СЕТ СН'!$F$9+СВЦЭМ!$D$10+'СЕТ СН'!$F$5-'СЕТ СН'!$F$17</f>
        <v>3584.6422533900004</v>
      </c>
      <c r="E20" s="36">
        <f>SUMIFS(СВЦЭМ!$C$39:$C$782,СВЦЭМ!$A$39:$A$782,$A20,СВЦЭМ!$B$39:$B$782,E$11)+'СЕТ СН'!$F$9+СВЦЭМ!$D$10+'СЕТ СН'!$F$5-'СЕТ СН'!$F$17</f>
        <v>3591.2284567000002</v>
      </c>
      <c r="F20" s="36">
        <f>SUMIFS(СВЦЭМ!$C$39:$C$782,СВЦЭМ!$A$39:$A$782,$A20,СВЦЭМ!$B$39:$B$782,F$11)+'СЕТ СН'!$F$9+СВЦЭМ!$D$10+'СЕТ СН'!$F$5-'СЕТ СН'!$F$17</f>
        <v>3561.4932463599998</v>
      </c>
      <c r="G20" s="36">
        <f>SUMIFS(СВЦЭМ!$C$39:$C$782,СВЦЭМ!$A$39:$A$782,$A20,СВЦЭМ!$B$39:$B$782,G$11)+'СЕТ СН'!$F$9+СВЦЭМ!$D$10+'СЕТ СН'!$F$5-'СЕТ СН'!$F$17</f>
        <v>3569.43644735</v>
      </c>
      <c r="H20" s="36">
        <f>SUMIFS(СВЦЭМ!$C$39:$C$782,СВЦЭМ!$A$39:$A$782,$A20,СВЦЭМ!$B$39:$B$782,H$11)+'СЕТ СН'!$F$9+СВЦЭМ!$D$10+'СЕТ СН'!$F$5-'СЕТ СН'!$F$17</f>
        <v>3611.6053280000001</v>
      </c>
      <c r="I20" s="36">
        <f>SUMIFS(СВЦЭМ!$C$39:$C$782,СВЦЭМ!$A$39:$A$782,$A20,СВЦЭМ!$B$39:$B$782,I$11)+'СЕТ СН'!$F$9+СВЦЭМ!$D$10+'СЕТ СН'!$F$5-'СЕТ СН'!$F$17</f>
        <v>3601.9475304000002</v>
      </c>
      <c r="J20" s="36">
        <f>SUMIFS(СВЦЭМ!$C$39:$C$782,СВЦЭМ!$A$39:$A$782,$A20,СВЦЭМ!$B$39:$B$782,J$11)+'СЕТ СН'!$F$9+СВЦЭМ!$D$10+'СЕТ СН'!$F$5-'СЕТ СН'!$F$17</f>
        <v>3551.5814999900003</v>
      </c>
      <c r="K20" s="36">
        <f>SUMIFS(СВЦЭМ!$C$39:$C$782,СВЦЭМ!$A$39:$A$782,$A20,СВЦЭМ!$B$39:$B$782,K$11)+'СЕТ СН'!$F$9+СВЦЭМ!$D$10+'СЕТ СН'!$F$5-'СЕТ СН'!$F$17</f>
        <v>3474.6296091600002</v>
      </c>
      <c r="L20" s="36">
        <f>SUMIFS(СВЦЭМ!$C$39:$C$782,СВЦЭМ!$A$39:$A$782,$A20,СВЦЭМ!$B$39:$B$782,L$11)+'СЕТ СН'!$F$9+СВЦЭМ!$D$10+'СЕТ СН'!$F$5-'СЕТ СН'!$F$17</f>
        <v>3448.7857493199999</v>
      </c>
      <c r="M20" s="36">
        <f>SUMIFS(СВЦЭМ!$C$39:$C$782,СВЦЭМ!$A$39:$A$782,$A20,СВЦЭМ!$B$39:$B$782,M$11)+'СЕТ СН'!$F$9+СВЦЭМ!$D$10+'СЕТ СН'!$F$5-'СЕТ СН'!$F$17</f>
        <v>3430.8374394000002</v>
      </c>
      <c r="N20" s="36">
        <f>SUMIFS(СВЦЭМ!$C$39:$C$782,СВЦЭМ!$A$39:$A$782,$A20,СВЦЭМ!$B$39:$B$782,N$11)+'СЕТ СН'!$F$9+СВЦЭМ!$D$10+'СЕТ СН'!$F$5-'СЕТ СН'!$F$17</f>
        <v>3463.0198045900001</v>
      </c>
      <c r="O20" s="36">
        <f>SUMIFS(СВЦЭМ!$C$39:$C$782,СВЦЭМ!$A$39:$A$782,$A20,СВЦЭМ!$B$39:$B$782,O$11)+'СЕТ СН'!$F$9+СВЦЭМ!$D$10+'СЕТ СН'!$F$5-'СЕТ СН'!$F$17</f>
        <v>3511.4350039700003</v>
      </c>
      <c r="P20" s="36">
        <f>SUMIFS(СВЦЭМ!$C$39:$C$782,СВЦЭМ!$A$39:$A$782,$A20,СВЦЭМ!$B$39:$B$782,P$11)+'СЕТ СН'!$F$9+СВЦЭМ!$D$10+'СЕТ СН'!$F$5-'СЕТ СН'!$F$17</f>
        <v>3508.3409704100004</v>
      </c>
      <c r="Q20" s="36">
        <f>SUMIFS(СВЦЭМ!$C$39:$C$782,СВЦЭМ!$A$39:$A$782,$A20,СВЦЭМ!$B$39:$B$782,Q$11)+'СЕТ СН'!$F$9+СВЦЭМ!$D$10+'СЕТ СН'!$F$5-'СЕТ СН'!$F$17</f>
        <v>3514.8046552000001</v>
      </c>
      <c r="R20" s="36">
        <f>SUMIFS(СВЦЭМ!$C$39:$C$782,СВЦЭМ!$A$39:$A$782,$A20,СВЦЭМ!$B$39:$B$782,R$11)+'СЕТ СН'!$F$9+СВЦЭМ!$D$10+'СЕТ СН'!$F$5-'СЕТ СН'!$F$17</f>
        <v>3510.7721095699999</v>
      </c>
      <c r="S20" s="36">
        <f>SUMIFS(СВЦЭМ!$C$39:$C$782,СВЦЭМ!$A$39:$A$782,$A20,СВЦЭМ!$B$39:$B$782,S$11)+'СЕТ СН'!$F$9+СВЦЭМ!$D$10+'СЕТ СН'!$F$5-'СЕТ СН'!$F$17</f>
        <v>3477.0417073300005</v>
      </c>
      <c r="T20" s="36">
        <f>SUMIFS(СВЦЭМ!$C$39:$C$782,СВЦЭМ!$A$39:$A$782,$A20,СВЦЭМ!$B$39:$B$782,T$11)+'СЕТ СН'!$F$9+СВЦЭМ!$D$10+'СЕТ СН'!$F$5-'СЕТ СН'!$F$17</f>
        <v>3438.8153864900005</v>
      </c>
      <c r="U20" s="36">
        <f>SUMIFS(СВЦЭМ!$C$39:$C$782,СВЦЭМ!$A$39:$A$782,$A20,СВЦЭМ!$B$39:$B$782,U$11)+'СЕТ СН'!$F$9+СВЦЭМ!$D$10+'СЕТ СН'!$F$5-'СЕТ СН'!$F$17</f>
        <v>3411.3859472900003</v>
      </c>
      <c r="V20" s="36">
        <f>SUMIFS(СВЦЭМ!$C$39:$C$782,СВЦЭМ!$A$39:$A$782,$A20,СВЦЭМ!$B$39:$B$782,V$11)+'СЕТ СН'!$F$9+СВЦЭМ!$D$10+'СЕТ СН'!$F$5-'СЕТ СН'!$F$17</f>
        <v>3379.4681904600002</v>
      </c>
      <c r="W20" s="36">
        <f>SUMIFS(СВЦЭМ!$C$39:$C$782,СВЦЭМ!$A$39:$A$782,$A20,СВЦЭМ!$B$39:$B$782,W$11)+'СЕТ СН'!$F$9+СВЦЭМ!$D$10+'СЕТ СН'!$F$5-'СЕТ СН'!$F$17</f>
        <v>3359.57315354</v>
      </c>
      <c r="X20" s="36">
        <f>SUMIFS(СВЦЭМ!$C$39:$C$782,СВЦЭМ!$A$39:$A$782,$A20,СВЦЭМ!$B$39:$B$782,X$11)+'СЕТ СН'!$F$9+СВЦЭМ!$D$10+'СЕТ СН'!$F$5-'СЕТ СН'!$F$17</f>
        <v>3389.66006105</v>
      </c>
      <c r="Y20" s="36">
        <f>SUMIFS(СВЦЭМ!$C$39:$C$782,СВЦЭМ!$A$39:$A$782,$A20,СВЦЭМ!$B$39:$B$782,Y$11)+'СЕТ СН'!$F$9+СВЦЭМ!$D$10+'СЕТ СН'!$F$5-'СЕТ СН'!$F$17</f>
        <v>3454.87243003</v>
      </c>
    </row>
    <row r="21" spans="1:25" ht="15.75" x14ac:dyDescent="0.2">
      <c r="A21" s="35">
        <f t="shared" si="0"/>
        <v>45056</v>
      </c>
      <c r="B21" s="36">
        <f>SUMIFS(СВЦЭМ!$C$39:$C$782,СВЦЭМ!$A$39:$A$782,$A21,СВЦЭМ!$B$39:$B$782,B$11)+'СЕТ СН'!$F$9+СВЦЭМ!$D$10+'СЕТ СН'!$F$5-'СЕТ СН'!$F$17</f>
        <v>3457.8439652400002</v>
      </c>
      <c r="C21" s="36">
        <f>SUMIFS(СВЦЭМ!$C$39:$C$782,СВЦЭМ!$A$39:$A$782,$A21,СВЦЭМ!$B$39:$B$782,C$11)+'СЕТ СН'!$F$9+СВЦЭМ!$D$10+'СЕТ СН'!$F$5-'СЕТ СН'!$F$17</f>
        <v>3501.6529743199999</v>
      </c>
      <c r="D21" s="36">
        <f>SUMIFS(СВЦЭМ!$C$39:$C$782,СВЦЭМ!$A$39:$A$782,$A21,СВЦЭМ!$B$39:$B$782,D$11)+'СЕТ СН'!$F$9+СВЦЭМ!$D$10+'СЕТ СН'!$F$5-'СЕТ СН'!$F$17</f>
        <v>3525.9595625500001</v>
      </c>
      <c r="E21" s="36">
        <f>SUMIFS(СВЦЭМ!$C$39:$C$782,СВЦЭМ!$A$39:$A$782,$A21,СВЦЭМ!$B$39:$B$782,E$11)+'СЕТ СН'!$F$9+СВЦЭМ!$D$10+'СЕТ СН'!$F$5-'СЕТ СН'!$F$17</f>
        <v>3548.0985263500002</v>
      </c>
      <c r="F21" s="36">
        <f>SUMIFS(СВЦЭМ!$C$39:$C$782,СВЦЭМ!$A$39:$A$782,$A21,СВЦЭМ!$B$39:$B$782,F$11)+'СЕТ СН'!$F$9+СВЦЭМ!$D$10+'СЕТ СН'!$F$5-'СЕТ СН'!$F$17</f>
        <v>3576.9570835000004</v>
      </c>
      <c r="G21" s="36">
        <f>SUMIFS(СВЦЭМ!$C$39:$C$782,СВЦЭМ!$A$39:$A$782,$A21,СВЦЭМ!$B$39:$B$782,G$11)+'СЕТ СН'!$F$9+СВЦЭМ!$D$10+'СЕТ СН'!$F$5-'СЕТ СН'!$F$17</f>
        <v>3592.1293873900004</v>
      </c>
      <c r="H21" s="36">
        <f>SUMIFS(СВЦЭМ!$C$39:$C$782,СВЦЭМ!$A$39:$A$782,$A21,СВЦЭМ!$B$39:$B$782,H$11)+'СЕТ СН'!$F$9+СВЦЭМ!$D$10+'СЕТ СН'!$F$5-'СЕТ СН'!$F$17</f>
        <v>3594.6688063500001</v>
      </c>
      <c r="I21" s="36">
        <f>SUMIFS(СВЦЭМ!$C$39:$C$782,СВЦЭМ!$A$39:$A$782,$A21,СВЦЭМ!$B$39:$B$782,I$11)+'СЕТ СН'!$F$9+СВЦЭМ!$D$10+'СЕТ СН'!$F$5-'СЕТ СН'!$F$17</f>
        <v>3539.3876421900004</v>
      </c>
      <c r="J21" s="36">
        <f>SUMIFS(СВЦЭМ!$C$39:$C$782,СВЦЭМ!$A$39:$A$782,$A21,СВЦЭМ!$B$39:$B$782,J$11)+'СЕТ СН'!$F$9+СВЦЭМ!$D$10+'СЕТ СН'!$F$5-'СЕТ СН'!$F$17</f>
        <v>3501.1676980900002</v>
      </c>
      <c r="K21" s="36">
        <f>SUMIFS(СВЦЭМ!$C$39:$C$782,СВЦЭМ!$A$39:$A$782,$A21,СВЦЭМ!$B$39:$B$782,K$11)+'СЕТ СН'!$F$9+СВЦЭМ!$D$10+'СЕТ СН'!$F$5-'СЕТ СН'!$F$17</f>
        <v>3464.0177329900002</v>
      </c>
      <c r="L21" s="36">
        <f>SUMIFS(СВЦЭМ!$C$39:$C$782,СВЦЭМ!$A$39:$A$782,$A21,СВЦЭМ!$B$39:$B$782,L$11)+'СЕТ СН'!$F$9+СВЦЭМ!$D$10+'СЕТ СН'!$F$5-'СЕТ СН'!$F$17</f>
        <v>3449.6130202700001</v>
      </c>
      <c r="M21" s="36">
        <f>SUMIFS(СВЦЭМ!$C$39:$C$782,СВЦЭМ!$A$39:$A$782,$A21,СВЦЭМ!$B$39:$B$782,M$11)+'СЕТ СН'!$F$9+СВЦЭМ!$D$10+'СЕТ СН'!$F$5-'СЕТ СН'!$F$17</f>
        <v>3469.3992726000001</v>
      </c>
      <c r="N21" s="36">
        <f>SUMIFS(СВЦЭМ!$C$39:$C$782,СВЦЭМ!$A$39:$A$782,$A21,СВЦЭМ!$B$39:$B$782,N$11)+'СЕТ СН'!$F$9+СВЦЭМ!$D$10+'СЕТ СН'!$F$5-'СЕТ СН'!$F$17</f>
        <v>3407.10017126</v>
      </c>
      <c r="O21" s="36">
        <f>SUMIFS(СВЦЭМ!$C$39:$C$782,СВЦЭМ!$A$39:$A$782,$A21,СВЦЭМ!$B$39:$B$782,O$11)+'СЕТ СН'!$F$9+СВЦЭМ!$D$10+'СЕТ СН'!$F$5-'СЕТ СН'!$F$17</f>
        <v>3538.5995882500001</v>
      </c>
      <c r="P21" s="36">
        <f>SUMIFS(СВЦЭМ!$C$39:$C$782,СВЦЭМ!$A$39:$A$782,$A21,СВЦЭМ!$B$39:$B$782,P$11)+'СЕТ СН'!$F$9+СВЦЭМ!$D$10+'СЕТ СН'!$F$5-'СЕТ СН'!$F$17</f>
        <v>3421.7399746400001</v>
      </c>
      <c r="Q21" s="36">
        <f>SUMIFS(СВЦЭМ!$C$39:$C$782,СВЦЭМ!$A$39:$A$782,$A21,СВЦЭМ!$B$39:$B$782,Q$11)+'СЕТ СН'!$F$9+СВЦЭМ!$D$10+'СЕТ СН'!$F$5-'СЕТ СН'!$F$17</f>
        <v>3543.8726178900001</v>
      </c>
      <c r="R21" s="36">
        <f>SUMIFS(СВЦЭМ!$C$39:$C$782,СВЦЭМ!$A$39:$A$782,$A21,СВЦЭМ!$B$39:$B$782,R$11)+'СЕТ СН'!$F$9+СВЦЭМ!$D$10+'СЕТ СН'!$F$5-'СЕТ СН'!$F$17</f>
        <v>3387.3561055099999</v>
      </c>
      <c r="S21" s="36">
        <f>SUMIFS(СВЦЭМ!$C$39:$C$782,СВЦЭМ!$A$39:$A$782,$A21,СВЦЭМ!$B$39:$B$782,S$11)+'СЕТ СН'!$F$9+СВЦЭМ!$D$10+'СЕТ СН'!$F$5-'СЕТ СН'!$F$17</f>
        <v>3504.9855399799999</v>
      </c>
      <c r="T21" s="36">
        <f>SUMIFS(СВЦЭМ!$C$39:$C$782,СВЦЭМ!$A$39:$A$782,$A21,СВЦЭМ!$B$39:$B$782,T$11)+'СЕТ СН'!$F$9+СВЦЭМ!$D$10+'СЕТ СН'!$F$5-'СЕТ СН'!$F$17</f>
        <v>3433.4110709699999</v>
      </c>
      <c r="U21" s="36">
        <f>SUMIFS(СВЦЭМ!$C$39:$C$782,СВЦЭМ!$A$39:$A$782,$A21,СВЦЭМ!$B$39:$B$782,U$11)+'СЕТ СН'!$F$9+СВЦЭМ!$D$10+'СЕТ СН'!$F$5-'СЕТ СН'!$F$17</f>
        <v>3380.8333612900001</v>
      </c>
      <c r="V21" s="36">
        <f>SUMIFS(СВЦЭМ!$C$39:$C$782,СВЦЭМ!$A$39:$A$782,$A21,СВЦЭМ!$B$39:$B$782,V$11)+'СЕТ СН'!$F$9+СВЦЭМ!$D$10+'СЕТ СН'!$F$5-'СЕТ СН'!$F$17</f>
        <v>3370.8268093000001</v>
      </c>
      <c r="W21" s="36">
        <f>SUMIFS(СВЦЭМ!$C$39:$C$782,СВЦЭМ!$A$39:$A$782,$A21,СВЦЭМ!$B$39:$B$782,W$11)+'СЕТ СН'!$F$9+СВЦЭМ!$D$10+'СЕТ СН'!$F$5-'СЕТ СН'!$F$17</f>
        <v>3403.7548374400003</v>
      </c>
      <c r="X21" s="36">
        <f>SUMIFS(СВЦЭМ!$C$39:$C$782,СВЦЭМ!$A$39:$A$782,$A21,СВЦЭМ!$B$39:$B$782,X$11)+'СЕТ СН'!$F$9+СВЦЭМ!$D$10+'СЕТ СН'!$F$5-'СЕТ СН'!$F$17</f>
        <v>3450.8838300300004</v>
      </c>
      <c r="Y21" s="36">
        <f>SUMIFS(СВЦЭМ!$C$39:$C$782,СВЦЭМ!$A$39:$A$782,$A21,СВЦЭМ!$B$39:$B$782,Y$11)+'СЕТ СН'!$F$9+СВЦЭМ!$D$10+'СЕТ СН'!$F$5-'СЕТ СН'!$F$17</f>
        <v>3455.1163653000003</v>
      </c>
    </row>
    <row r="22" spans="1:25" ht="15.75" x14ac:dyDescent="0.2">
      <c r="A22" s="35">
        <f t="shared" si="0"/>
        <v>45057</v>
      </c>
      <c r="B22" s="36">
        <f>SUMIFS(СВЦЭМ!$C$39:$C$782,СВЦЭМ!$A$39:$A$782,$A22,СВЦЭМ!$B$39:$B$782,B$11)+'СЕТ СН'!$F$9+СВЦЭМ!$D$10+'СЕТ СН'!$F$5-'СЕТ СН'!$F$17</f>
        <v>3491.9956607100003</v>
      </c>
      <c r="C22" s="36">
        <f>SUMIFS(СВЦЭМ!$C$39:$C$782,СВЦЭМ!$A$39:$A$782,$A22,СВЦЭМ!$B$39:$B$782,C$11)+'СЕТ СН'!$F$9+СВЦЭМ!$D$10+'СЕТ СН'!$F$5-'СЕТ СН'!$F$17</f>
        <v>3553.99183034</v>
      </c>
      <c r="D22" s="36">
        <f>SUMIFS(СВЦЭМ!$C$39:$C$782,СВЦЭМ!$A$39:$A$782,$A22,СВЦЭМ!$B$39:$B$782,D$11)+'СЕТ СН'!$F$9+СВЦЭМ!$D$10+'СЕТ СН'!$F$5-'СЕТ СН'!$F$17</f>
        <v>3636.1120962499999</v>
      </c>
      <c r="E22" s="36">
        <f>SUMIFS(СВЦЭМ!$C$39:$C$782,СВЦЭМ!$A$39:$A$782,$A22,СВЦЭМ!$B$39:$B$782,E$11)+'СЕТ СН'!$F$9+СВЦЭМ!$D$10+'СЕТ СН'!$F$5-'СЕТ СН'!$F$17</f>
        <v>3660.8838174900002</v>
      </c>
      <c r="F22" s="36">
        <f>SUMIFS(СВЦЭМ!$C$39:$C$782,СВЦЭМ!$A$39:$A$782,$A22,СВЦЭМ!$B$39:$B$782,F$11)+'СЕТ СН'!$F$9+СВЦЭМ!$D$10+'СЕТ СН'!$F$5-'СЕТ СН'!$F$17</f>
        <v>3564.6645093000002</v>
      </c>
      <c r="G22" s="36">
        <f>SUMIFS(СВЦЭМ!$C$39:$C$782,СВЦЭМ!$A$39:$A$782,$A22,СВЦЭМ!$B$39:$B$782,G$11)+'СЕТ СН'!$F$9+СВЦЭМ!$D$10+'СЕТ СН'!$F$5-'СЕТ СН'!$F$17</f>
        <v>3626.5191686900002</v>
      </c>
      <c r="H22" s="36">
        <f>SUMIFS(СВЦЭМ!$C$39:$C$782,СВЦЭМ!$A$39:$A$782,$A22,СВЦЭМ!$B$39:$B$782,H$11)+'СЕТ СН'!$F$9+СВЦЭМ!$D$10+'СЕТ СН'!$F$5-'СЕТ СН'!$F$17</f>
        <v>3554.27151813</v>
      </c>
      <c r="I22" s="36">
        <f>SUMIFS(СВЦЭМ!$C$39:$C$782,СВЦЭМ!$A$39:$A$782,$A22,СВЦЭМ!$B$39:$B$782,I$11)+'СЕТ СН'!$F$9+СВЦЭМ!$D$10+'СЕТ СН'!$F$5-'СЕТ СН'!$F$17</f>
        <v>3454.4480461900002</v>
      </c>
      <c r="J22" s="36">
        <f>SUMIFS(СВЦЭМ!$C$39:$C$782,СВЦЭМ!$A$39:$A$782,$A22,СВЦЭМ!$B$39:$B$782,J$11)+'СЕТ СН'!$F$9+СВЦЭМ!$D$10+'СЕТ СН'!$F$5-'СЕТ СН'!$F$17</f>
        <v>3410.6661514900002</v>
      </c>
      <c r="K22" s="36">
        <f>SUMIFS(СВЦЭМ!$C$39:$C$782,СВЦЭМ!$A$39:$A$782,$A22,СВЦЭМ!$B$39:$B$782,K$11)+'СЕТ СН'!$F$9+СВЦЭМ!$D$10+'СЕТ СН'!$F$5-'СЕТ СН'!$F$17</f>
        <v>3388.2806362700003</v>
      </c>
      <c r="L22" s="36">
        <f>SUMIFS(СВЦЭМ!$C$39:$C$782,СВЦЭМ!$A$39:$A$782,$A22,СВЦЭМ!$B$39:$B$782,L$11)+'СЕТ СН'!$F$9+СВЦЭМ!$D$10+'СЕТ СН'!$F$5-'СЕТ СН'!$F$17</f>
        <v>3386.97427505</v>
      </c>
      <c r="M22" s="36">
        <f>SUMIFS(СВЦЭМ!$C$39:$C$782,СВЦЭМ!$A$39:$A$782,$A22,СВЦЭМ!$B$39:$B$782,M$11)+'СЕТ СН'!$F$9+СВЦЭМ!$D$10+'СЕТ СН'!$F$5-'СЕТ СН'!$F$17</f>
        <v>3376.8365124800002</v>
      </c>
      <c r="N22" s="36">
        <f>SUMIFS(СВЦЭМ!$C$39:$C$782,СВЦЭМ!$A$39:$A$782,$A22,СВЦЭМ!$B$39:$B$782,N$11)+'СЕТ СН'!$F$9+СВЦЭМ!$D$10+'СЕТ СН'!$F$5-'СЕТ СН'!$F$17</f>
        <v>3438.5867013699999</v>
      </c>
      <c r="O22" s="36">
        <f>SUMIFS(СВЦЭМ!$C$39:$C$782,СВЦЭМ!$A$39:$A$782,$A22,СВЦЭМ!$B$39:$B$782,O$11)+'СЕТ СН'!$F$9+СВЦЭМ!$D$10+'СЕТ СН'!$F$5-'СЕТ СН'!$F$17</f>
        <v>3473.7466420800001</v>
      </c>
      <c r="P22" s="36">
        <f>SUMIFS(СВЦЭМ!$C$39:$C$782,СВЦЭМ!$A$39:$A$782,$A22,СВЦЭМ!$B$39:$B$782,P$11)+'СЕТ СН'!$F$9+СВЦЭМ!$D$10+'СЕТ СН'!$F$5-'СЕТ СН'!$F$17</f>
        <v>3453.4401443500001</v>
      </c>
      <c r="Q22" s="36">
        <f>SUMIFS(СВЦЭМ!$C$39:$C$782,СВЦЭМ!$A$39:$A$782,$A22,СВЦЭМ!$B$39:$B$782,Q$11)+'СЕТ СН'!$F$9+СВЦЭМ!$D$10+'СЕТ СН'!$F$5-'СЕТ СН'!$F$17</f>
        <v>3457.85770985</v>
      </c>
      <c r="R22" s="36">
        <f>SUMIFS(СВЦЭМ!$C$39:$C$782,СВЦЭМ!$A$39:$A$782,$A22,СВЦЭМ!$B$39:$B$782,R$11)+'СЕТ СН'!$F$9+СВЦЭМ!$D$10+'СЕТ СН'!$F$5-'СЕТ СН'!$F$17</f>
        <v>3460.4381279200002</v>
      </c>
      <c r="S22" s="36">
        <f>SUMIFS(СВЦЭМ!$C$39:$C$782,СВЦЭМ!$A$39:$A$782,$A22,СВЦЭМ!$B$39:$B$782,S$11)+'СЕТ СН'!$F$9+СВЦЭМ!$D$10+'СЕТ СН'!$F$5-'СЕТ СН'!$F$17</f>
        <v>3409.7870789799999</v>
      </c>
      <c r="T22" s="36">
        <f>SUMIFS(СВЦЭМ!$C$39:$C$782,СВЦЭМ!$A$39:$A$782,$A22,СВЦЭМ!$B$39:$B$782,T$11)+'СЕТ СН'!$F$9+СВЦЭМ!$D$10+'СЕТ СН'!$F$5-'СЕТ СН'!$F$17</f>
        <v>3382.3890549100001</v>
      </c>
      <c r="U22" s="36">
        <f>SUMIFS(СВЦЭМ!$C$39:$C$782,СВЦЭМ!$A$39:$A$782,$A22,СВЦЭМ!$B$39:$B$782,U$11)+'СЕТ СН'!$F$9+СВЦЭМ!$D$10+'СЕТ СН'!$F$5-'СЕТ СН'!$F$17</f>
        <v>3398.6643666800001</v>
      </c>
      <c r="V22" s="36">
        <f>SUMIFS(СВЦЭМ!$C$39:$C$782,СВЦЭМ!$A$39:$A$782,$A22,СВЦЭМ!$B$39:$B$782,V$11)+'СЕТ СН'!$F$9+СВЦЭМ!$D$10+'СЕТ СН'!$F$5-'СЕТ СН'!$F$17</f>
        <v>3363.8891616600004</v>
      </c>
      <c r="W22" s="36">
        <f>SUMIFS(СВЦЭМ!$C$39:$C$782,СВЦЭМ!$A$39:$A$782,$A22,СВЦЭМ!$B$39:$B$782,W$11)+'СЕТ СН'!$F$9+СВЦЭМ!$D$10+'СЕТ СН'!$F$5-'СЕТ СН'!$F$17</f>
        <v>3372.7464974800005</v>
      </c>
      <c r="X22" s="36">
        <f>SUMIFS(СВЦЭМ!$C$39:$C$782,СВЦЭМ!$A$39:$A$782,$A22,СВЦЭМ!$B$39:$B$782,X$11)+'СЕТ СН'!$F$9+СВЦЭМ!$D$10+'СЕТ СН'!$F$5-'СЕТ СН'!$F$17</f>
        <v>3389.0401419</v>
      </c>
      <c r="Y22" s="36">
        <f>SUMIFS(СВЦЭМ!$C$39:$C$782,СВЦЭМ!$A$39:$A$782,$A22,СВЦЭМ!$B$39:$B$782,Y$11)+'СЕТ СН'!$F$9+СВЦЭМ!$D$10+'СЕТ СН'!$F$5-'СЕТ СН'!$F$17</f>
        <v>3430.2114632500002</v>
      </c>
    </row>
    <row r="23" spans="1:25" ht="15.75" x14ac:dyDescent="0.2">
      <c r="A23" s="35">
        <f t="shared" si="0"/>
        <v>45058</v>
      </c>
      <c r="B23" s="36">
        <f>SUMIFS(СВЦЭМ!$C$39:$C$782,СВЦЭМ!$A$39:$A$782,$A23,СВЦЭМ!$B$39:$B$782,B$11)+'СЕТ СН'!$F$9+СВЦЭМ!$D$10+'СЕТ СН'!$F$5-'СЕТ СН'!$F$17</f>
        <v>3586.3849903700002</v>
      </c>
      <c r="C23" s="36">
        <f>SUMIFS(СВЦЭМ!$C$39:$C$782,СВЦЭМ!$A$39:$A$782,$A23,СВЦЭМ!$B$39:$B$782,C$11)+'СЕТ СН'!$F$9+СВЦЭМ!$D$10+'СЕТ СН'!$F$5-'СЕТ СН'!$F$17</f>
        <v>3645.8909506999998</v>
      </c>
      <c r="D23" s="36">
        <f>SUMIFS(СВЦЭМ!$C$39:$C$782,СВЦЭМ!$A$39:$A$782,$A23,СВЦЭМ!$B$39:$B$782,D$11)+'СЕТ СН'!$F$9+СВЦЭМ!$D$10+'СЕТ СН'!$F$5-'СЕТ СН'!$F$17</f>
        <v>3665.9370034000003</v>
      </c>
      <c r="E23" s="36">
        <f>SUMIFS(СВЦЭМ!$C$39:$C$782,СВЦЭМ!$A$39:$A$782,$A23,СВЦЭМ!$B$39:$B$782,E$11)+'СЕТ СН'!$F$9+СВЦЭМ!$D$10+'СЕТ СН'!$F$5-'СЕТ СН'!$F$17</f>
        <v>3651.342729</v>
      </c>
      <c r="F23" s="36">
        <f>SUMIFS(СВЦЭМ!$C$39:$C$782,СВЦЭМ!$A$39:$A$782,$A23,СВЦЭМ!$B$39:$B$782,F$11)+'СЕТ СН'!$F$9+СВЦЭМ!$D$10+'СЕТ СН'!$F$5-'СЕТ СН'!$F$17</f>
        <v>3642.1380423700002</v>
      </c>
      <c r="G23" s="36">
        <f>SUMIFS(СВЦЭМ!$C$39:$C$782,СВЦЭМ!$A$39:$A$782,$A23,СВЦЭМ!$B$39:$B$782,G$11)+'СЕТ СН'!$F$9+СВЦЭМ!$D$10+'СЕТ СН'!$F$5-'СЕТ СН'!$F$17</f>
        <v>3639.6570187300003</v>
      </c>
      <c r="H23" s="36">
        <f>SUMIFS(СВЦЭМ!$C$39:$C$782,СВЦЭМ!$A$39:$A$782,$A23,СВЦЭМ!$B$39:$B$782,H$11)+'СЕТ СН'!$F$9+СВЦЭМ!$D$10+'СЕТ СН'!$F$5-'СЕТ СН'!$F$17</f>
        <v>3485.7309128200004</v>
      </c>
      <c r="I23" s="36">
        <f>SUMIFS(СВЦЭМ!$C$39:$C$782,СВЦЭМ!$A$39:$A$782,$A23,СВЦЭМ!$B$39:$B$782,I$11)+'СЕТ СН'!$F$9+СВЦЭМ!$D$10+'СЕТ СН'!$F$5-'СЕТ СН'!$F$17</f>
        <v>3445.3146005600001</v>
      </c>
      <c r="J23" s="36">
        <f>SUMIFS(СВЦЭМ!$C$39:$C$782,СВЦЭМ!$A$39:$A$782,$A23,СВЦЭМ!$B$39:$B$782,J$11)+'СЕТ СН'!$F$9+СВЦЭМ!$D$10+'СЕТ СН'!$F$5-'СЕТ СН'!$F$17</f>
        <v>3390.1116246199999</v>
      </c>
      <c r="K23" s="36">
        <f>SUMIFS(СВЦЭМ!$C$39:$C$782,СВЦЭМ!$A$39:$A$782,$A23,СВЦЭМ!$B$39:$B$782,K$11)+'СЕТ СН'!$F$9+СВЦЭМ!$D$10+'СЕТ СН'!$F$5-'СЕТ СН'!$F$17</f>
        <v>3346.5077379700001</v>
      </c>
      <c r="L23" s="36">
        <f>SUMIFS(СВЦЭМ!$C$39:$C$782,СВЦЭМ!$A$39:$A$782,$A23,СВЦЭМ!$B$39:$B$782,L$11)+'СЕТ СН'!$F$9+СВЦЭМ!$D$10+'СЕТ СН'!$F$5-'СЕТ СН'!$F$17</f>
        <v>3353.9924843100002</v>
      </c>
      <c r="M23" s="36">
        <f>SUMIFS(СВЦЭМ!$C$39:$C$782,СВЦЭМ!$A$39:$A$782,$A23,СВЦЭМ!$B$39:$B$782,M$11)+'СЕТ СН'!$F$9+СВЦЭМ!$D$10+'СЕТ СН'!$F$5-'СЕТ СН'!$F$17</f>
        <v>3393.5902458300002</v>
      </c>
      <c r="N23" s="36">
        <f>SUMIFS(СВЦЭМ!$C$39:$C$782,СВЦЭМ!$A$39:$A$782,$A23,СВЦЭМ!$B$39:$B$782,N$11)+'СЕТ СН'!$F$9+СВЦЭМ!$D$10+'СЕТ СН'!$F$5-'СЕТ СН'!$F$17</f>
        <v>3435.9651543200002</v>
      </c>
      <c r="O23" s="36">
        <f>SUMIFS(СВЦЭМ!$C$39:$C$782,СВЦЭМ!$A$39:$A$782,$A23,СВЦЭМ!$B$39:$B$782,O$11)+'СЕТ СН'!$F$9+СВЦЭМ!$D$10+'СЕТ СН'!$F$5-'СЕТ СН'!$F$17</f>
        <v>3442.2404542499999</v>
      </c>
      <c r="P23" s="36">
        <f>SUMIFS(СВЦЭМ!$C$39:$C$782,СВЦЭМ!$A$39:$A$782,$A23,СВЦЭМ!$B$39:$B$782,P$11)+'СЕТ СН'!$F$9+СВЦЭМ!$D$10+'СЕТ СН'!$F$5-'СЕТ СН'!$F$17</f>
        <v>3471.5948783100002</v>
      </c>
      <c r="Q23" s="36">
        <f>SUMIFS(СВЦЭМ!$C$39:$C$782,СВЦЭМ!$A$39:$A$782,$A23,СВЦЭМ!$B$39:$B$782,Q$11)+'СЕТ СН'!$F$9+СВЦЭМ!$D$10+'СЕТ СН'!$F$5-'СЕТ СН'!$F$17</f>
        <v>3449.1637078500003</v>
      </c>
      <c r="R23" s="36">
        <f>SUMIFS(СВЦЭМ!$C$39:$C$782,СВЦЭМ!$A$39:$A$782,$A23,СВЦЭМ!$B$39:$B$782,R$11)+'СЕТ СН'!$F$9+СВЦЭМ!$D$10+'СЕТ СН'!$F$5-'СЕТ СН'!$F$17</f>
        <v>3416.1790882499999</v>
      </c>
      <c r="S23" s="36">
        <f>SUMIFS(СВЦЭМ!$C$39:$C$782,СВЦЭМ!$A$39:$A$782,$A23,СВЦЭМ!$B$39:$B$782,S$11)+'СЕТ СН'!$F$9+СВЦЭМ!$D$10+'СЕТ СН'!$F$5-'СЕТ СН'!$F$17</f>
        <v>3380.3121934500004</v>
      </c>
      <c r="T23" s="36">
        <f>SUMIFS(СВЦЭМ!$C$39:$C$782,СВЦЭМ!$A$39:$A$782,$A23,СВЦЭМ!$B$39:$B$782,T$11)+'СЕТ СН'!$F$9+СВЦЭМ!$D$10+'СЕТ СН'!$F$5-'СЕТ СН'!$F$17</f>
        <v>3352.5564520500002</v>
      </c>
      <c r="U23" s="36">
        <f>SUMIFS(СВЦЭМ!$C$39:$C$782,СВЦЭМ!$A$39:$A$782,$A23,СВЦЭМ!$B$39:$B$782,U$11)+'СЕТ СН'!$F$9+СВЦЭМ!$D$10+'СЕТ СН'!$F$5-'СЕТ СН'!$F$17</f>
        <v>3318.1508018900004</v>
      </c>
      <c r="V23" s="36">
        <f>SUMIFS(СВЦЭМ!$C$39:$C$782,СВЦЭМ!$A$39:$A$782,$A23,СВЦЭМ!$B$39:$B$782,V$11)+'СЕТ СН'!$F$9+СВЦЭМ!$D$10+'СЕТ СН'!$F$5-'СЕТ СН'!$F$17</f>
        <v>3299.9110323300001</v>
      </c>
      <c r="W23" s="36">
        <f>SUMIFS(СВЦЭМ!$C$39:$C$782,СВЦЭМ!$A$39:$A$782,$A23,СВЦЭМ!$B$39:$B$782,W$11)+'СЕТ СН'!$F$9+СВЦЭМ!$D$10+'СЕТ СН'!$F$5-'СЕТ СН'!$F$17</f>
        <v>3364.8513677800001</v>
      </c>
      <c r="X23" s="36">
        <f>SUMIFS(СВЦЭМ!$C$39:$C$782,СВЦЭМ!$A$39:$A$782,$A23,СВЦЭМ!$B$39:$B$782,X$11)+'СЕТ СН'!$F$9+СВЦЭМ!$D$10+'СЕТ СН'!$F$5-'СЕТ СН'!$F$17</f>
        <v>3390.3080990200001</v>
      </c>
      <c r="Y23" s="36">
        <f>SUMIFS(СВЦЭМ!$C$39:$C$782,СВЦЭМ!$A$39:$A$782,$A23,СВЦЭМ!$B$39:$B$782,Y$11)+'СЕТ СН'!$F$9+СВЦЭМ!$D$10+'СЕТ СН'!$F$5-'СЕТ СН'!$F$17</f>
        <v>3453.9742847200005</v>
      </c>
    </row>
    <row r="24" spans="1:25" ht="15.75" x14ac:dyDescent="0.2">
      <c r="A24" s="35">
        <f t="shared" si="0"/>
        <v>45059</v>
      </c>
      <c r="B24" s="36">
        <f>SUMIFS(СВЦЭМ!$C$39:$C$782,СВЦЭМ!$A$39:$A$782,$A24,СВЦЭМ!$B$39:$B$782,B$11)+'СЕТ СН'!$F$9+СВЦЭМ!$D$10+'СЕТ СН'!$F$5-'СЕТ СН'!$F$17</f>
        <v>3522.2288351500001</v>
      </c>
      <c r="C24" s="36">
        <f>SUMIFS(СВЦЭМ!$C$39:$C$782,СВЦЭМ!$A$39:$A$782,$A24,СВЦЭМ!$B$39:$B$782,C$11)+'СЕТ СН'!$F$9+СВЦЭМ!$D$10+'СЕТ СН'!$F$5-'СЕТ СН'!$F$17</f>
        <v>3571.33871808</v>
      </c>
      <c r="D24" s="36">
        <f>SUMIFS(СВЦЭМ!$C$39:$C$782,СВЦЭМ!$A$39:$A$782,$A24,СВЦЭМ!$B$39:$B$782,D$11)+'СЕТ СН'!$F$9+СВЦЭМ!$D$10+'СЕТ СН'!$F$5-'СЕТ СН'!$F$17</f>
        <v>3624.9028424100002</v>
      </c>
      <c r="E24" s="36">
        <f>SUMIFS(СВЦЭМ!$C$39:$C$782,СВЦЭМ!$A$39:$A$782,$A24,СВЦЭМ!$B$39:$B$782,E$11)+'СЕТ СН'!$F$9+СВЦЭМ!$D$10+'СЕТ СН'!$F$5-'СЕТ СН'!$F$17</f>
        <v>3641.0925417500002</v>
      </c>
      <c r="F24" s="36">
        <f>SUMIFS(СВЦЭМ!$C$39:$C$782,СВЦЭМ!$A$39:$A$782,$A24,СВЦЭМ!$B$39:$B$782,F$11)+'СЕТ СН'!$F$9+СВЦЭМ!$D$10+'СЕТ СН'!$F$5-'СЕТ СН'!$F$17</f>
        <v>3647.8389674</v>
      </c>
      <c r="G24" s="36">
        <f>SUMIFS(СВЦЭМ!$C$39:$C$782,СВЦЭМ!$A$39:$A$782,$A24,СВЦЭМ!$B$39:$B$782,G$11)+'СЕТ СН'!$F$9+СВЦЭМ!$D$10+'СЕТ СН'!$F$5-'СЕТ СН'!$F$17</f>
        <v>3627.4430820699999</v>
      </c>
      <c r="H24" s="36">
        <f>SUMIFS(СВЦЭМ!$C$39:$C$782,СВЦЭМ!$A$39:$A$782,$A24,СВЦЭМ!$B$39:$B$782,H$11)+'СЕТ СН'!$F$9+СВЦЭМ!$D$10+'СЕТ СН'!$F$5-'СЕТ СН'!$F$17</f>
        <v>3590.9726662100002</v>
      </c>
      <c r="I24" s="36">
        <f>SUMIFS(СВЦЭМ!$C$39:$C$782,СВЦЭМ!$A$39:$A$782,$A24,СВЦЭМ!$B$39:$B$782,I$11)+'СЕТ СН'!$F$9+СВЦЭМ!$D$10+'СЕТ СН'!$F$5-'СЕТ СН'!$F$17</f>
        <v>3506.0195646800003</v>
      </c>
      <c r="J24" s="36">
        <f>SUMIFS(СВЦЭМ!$C$39:$C$782,СВЦЭМ!$A$39:$A$782,$A24,СВЦЭМ!$B$39:$B$782,J$11)+'СЕТ СН'!$F$9+СВЦЭМ!$D$10+'СЕТ СН'!$F$5-'СЕТ СН'!$F$17</f>
        <v>3446.5288381300002</v>
      </c>
      <c r="K24" s="36">
        <f>SUMIFS(СВЦЭМ!$C$39:$C$782,СВЦЭМ!$A$39:$A$782,$A24,СВЦЭМ!$B$39:$B$782,K$11)+'СЕТ СН'!$F$9+СВЦЭМ!$D$10+'СЕТ СН'!$F$5-'СЕТ СН'!$F$17</f>
        <v>3444.3359702200005</v>
      </c>
      <c r="L24" s="36">
        <f>SUMIFS(СВЦЭМ!$C$39:$C$782,СВЦЭМ!$A$39:$A$782,$A24,СВЦЭМ!$B$39:$B$782,L$11)+'СЕТ СН'!$F$9+СВЦЭМ!$D$10+'СЕТ СН'!$F$5-'СЕТ СН'!$F$17</f>
        <v>3433.5154802800002</v>
      </c>
      <c r="M24" s="36">
        <f>SUMIFS(СВЦЭМ!$C$39:$C$782,СВЦЭМ!$A$39:$A$782,$A24,СВЦЭМ!$B$39:$B$782,M$11)+'СЕТ СН'!$F$9+СВЦЭМ!$D$10+'СЕТ СН'!$F$5-'СЕТ СН'!$F$17</f>
        <v>3420.6111389300004</v>
      </c>
      <c r="N24" s="36">
        <f>SUMIFS(СВЦЭМ!$C$39:$C$782,СВЦЭМ!$A$39:$A$782,$A24,СВЦЭМ!$B$39:$B$782,N$11)+'СЕТ СН'!$F$9+СВЦЭМ!$D$10+'СЕТ СН'!$F$5-'СЕТ СН'!$F$17</f>
        <v>3454.2536385200001</v>
      </c>
      <c r="O24" s="36">
        <f>SUMIFS(СВЦЭМ!$C$39:$C$782,СВЦЭМ!$A$39:$A$782,$A24,СВЦЭМ!$B$39:$B$782,O$11)+'СЕТ СН'!$F$9+СВЦЭМ!$D$10+'СЕТ СН'!$F$5-'СЕТ СН'!$F$17</f>
        <v>3488.5278299600004</v>
      </c>
      <c r="P24" s="36">
        <f>SUMIFS(СВЦЭМ!$C$39:$C$782,СВЦЭМ!$A$39:$A$782,$A24,СВЦЭМ!$B$39:$B$782,P$11)+'СЕТ СН'!$F$9+СВЦЭМ!$D$10+'СЕТ СН'!$F$5-'СЕТ СН'!$F$17</f>
        <v>3508.0203395900003</v>
      </c>
      <c r="Q24" s="36">
        <f>SUMIFS(СВЦЭМ!$C$39:$C$782,СВЦЭМ!$A$39:$A$782,$A24,СВЦЭМ!$B$39:$B$782,Q$11)+'СЕТ СН'!$F$9+СВЦЭМ!$D$10+'СЕТ СН'!$F$5-'СЕТ СН'!$F$17</f>
        <v>3532.2388571000001</v>
      </c>
      <c r="R24" s="36">
        <f>SUMIFS(СВЦЭМ!$C$39:$C$782,СВЦЭМ!$A$39:$A$782,$A24,СВЦЭМ!$B$39:$B$782,R$11)+'СЕТ СН'!$F$9+СВЦЭМ!$D$10+'СЕТ СН'!$F$5-'СЕТ СН'!$F$17</f>
        <v>3528.0006730599998</v>
      </c>
      <c r="S24" s="36">
        <f>SUMIFS(СВЦЭМ!$C$39:$C$782,СВЦЭМ!$A$39:$A$782,$A24,СВЦЭМ!$B$39:$B$782,S$11)+'СЕТ СН'!$F$9+СВЦЭМ!$D$10+'СЕТ СН'!$F$5-'СЕТ СН'!$F$17</f>
        <v>3489.1195748600003</v>
      </c>
      <c r="T24" s="36">
        <f>SUMIFS(СВЦЭМ!$C$39:$C$782,СВЦЭМ!$A$39:$A$782,$A24,СВЦЭМ!$B$39:$B$782,T$11)+'СЕТ СН'!$F$9+СВЦЭМ!$D$10+'СЕТ СН'!$F$5-'СЕТ СН'!$F$17</f>
        <v>3466.0265440200001</v>
      </c>
      <c r="U24" s="36">
        <f>SUMIFS(СВЦЭМ!$C$39:$C$782,СВЦЭМ!$A$39:$A$782,$A24,СВЦЭМ!$B$39:$B$782,U$11)+'СЕТ СН'!$F$9+СВЦЭМ!$D$10+'СЕТ СН'!$F$5-'СЕТ СН'!$F$17</f>
        <v>3354.4409629000002</v>
      </c>
      <c r="V24" s="36">
        <f>SUMIFS(СВЦЭМ!$C$39:$C$782,СВЦЭМ!$A$39:$A$782,$A24,СВЦЭМ!$B$39:$B$782,V$11)+'СЕТ СН'!$F$9+СВЦЭМ!$D$10+'СЕТ СН'!$F$5-'СЕТ СН'!$F$17</f>
        <v>3360.7149167100001</v>
      </c>
      <c r="W24" s="36">
        <f>SUMIFS(СВЦЭМ!$C$39:$C$782,СВЦЭМ!$A$39:$A$782,$A24,СВЦЭМ!$B$39:$B$782,W$11)+'СЕТ СН'!$F$9+СВЦЭМ!$D$10+'СЕТ СН'!$F$5-'СЕТ СН'!$F$17</f>
        <v>3357.0403299899999</v>
      </c>
      <c r="X24" s="36">
        <f>SUMIFS(СВЦЭМ!$C$39:$C$782,СВЦЭМ!$A$39:$A$782,$A24,СВЦЭМ!$B$39:$B$782,X$11)+'СЕТ СН'!$F$9+СВЦЭМ!$D$10+'СЕТ СН'!$F$5-'СЕТ СН'!$F$17</f>
        <v>3406.4573083599998</v>
      </c>
      <c r="Y24" s="36">
        <f>SUMIFS(СВЦЭМ!$C$39:$C$782,СВЦЭМ!$A$39:$A$782,$A24,СВЦЭМ!$B$39:$B$782,Y$11)+'СЕТ СН'!$F$9+СВЦЭМ!$D$10+'СЕТ СН'!$F$5-'СЕТ СН'!$F$17</f>
        <v>3408.0162549000001</v>
      </c>
    </row>
    <row r="25" spans="1:25" ht="15.75" x14ac:dyDescent="0.2">
      <c r="A25" s="35">
        <f t="shared" si="0"/>
        <v>45060</v>
      </c>
      <c r="B25" s="36">
        <f>SUMIFS(СВЦЭМ!$C$39:$C$782,СВЦЭМ!$A$39:$A$782,$A25,СВЦЭМ!$B$39:$B$782,B$11)+'СЕТ СН'!$F$9+СВЦЭМ!$D$10+'СЕТ СН'!$F$5-'СЕТ СН'!$F$17</f>
        <v>3478.2664125900001</v>
      </c>
      <c r="C25" s="36">
        <f>SUMIFS(СВЦЭМ!$C$39:$C$782,СВЦЭМ!$A$39:$A$782,$A25,СВЦЭМ!$B$39:$B$782,C$11)+'СЕТ СН'!$F$9+СВЦЭМ!$D$10+'СЕТ СН'!$F$5-'СЕТ СН'!$F$17</f>
        <v>3562.8380440500005</v>
      </c>
      <c r="D25" s="36">
        <f>SUMIFS(СВЦЭМ!$C$39:$C$782,СВЦЭМ!$A$39:$A$782,$A25,СВЦЭМ!$B$39:$B$782,D$11)+'СЕТ СН'!$F$9+СВЦЭМ!$D$10+'СЕТ СН'!$F$5-'СЕТ СН'!$F$17</f>
        <v>3621.7384102200003</v>
      </c>
      <c r="E25" s="36">
        <f>SUMIFS(СВЦЭМ!$C$39:$C$782,СВЦЭМ!$A$39:$A$782,$A25,СВЦЭМ!$B$39:$B$782,E$11)+'СЕТ СН'!$F$9+СВЦЭМ!$D$10+'СЕТ СН'!$F$5-'СЕТ СН'!$F$17</f>
        <v>3619.2281902800005</v>
      </c>
      <c r="F25" s="36">
        <f>SUMIFS(СВЦЭМ!$C$39:$C$782,СВЦЭМ!$A$39:$A$782,$A25,СВЦЭМ!$B$39:$B$782,F$11)+'СЕТ СН'!$F$9+СВЦЭМ!$D$10+'СЕТ СН'!$F$5-'СЕТ СН'!$F$17</f>
        <v>3629.4331345300002</v>
      </c>
      <c r="G25" s="36">
        <f>SUMIFS(СВЦЭМ!$C$39:$C$782,СВЦЭМ!$A$39:$A$782,$A25,СВЦЭМ!$B$39:$B$782,G$11)+'СЕТ СН'!$F$9+СВЦЭМ!$D$10+'СЕТ СН'!$F$5-'СЕТ СН'!$F$17</f>
        <v>3619.0540831200001</v>
      </c>
      <c r="H25" s="36">
        <f>SUMIFS(СВЦЭМ!$C$39:$C$782,СВЦЭМ!$A$39:$A$782,$A25,СВЦЭМ!$B$39:$B$782,H$11)+'СЕТ СН'!$F$9+СВЦЭМ!$D$10+'СЕТ СН'!$F$5-'СЕТ СН'!$F$17</f>
        <v>3621.6901863800003</v>
      </c>
      <c r="I25" s="36">
        <f>SUMIFS(СВЦЭМ!$C$39:$C$782,СВЦЭМ!$A$39:$A$782,$A25,СВЦЭМ!$B$39:$B$782,I$11)+'СЕТ СН'!$F$9+СВЦЭМ!$D$10+'СЕТ СН'!$F$5-'СЕТ СН'!$F$17</f>
        <v>3566.0558859000002</v>
      </c>
      <c r="J25" s="36">
        <f>SUMIFS(СВЦЭМ!$C$39:$C$782,СВЦЭМ!$A$39:$A$782,$A25,СВЦЭМ!$B$39:$B$782,J$11)+'СЕТ СН'!$F$9+СВЦЭМ!$D$10+'СЕТ СН'!$F$5-'СЕТ СН'!$F$17</f>
        <v>3491.8725654400005</v>
      </c>
      <c r="K25" s="36">
        <f>SUMIFS(СВЦЭМ!$C$39:$C$782,СВЦЭМ!$A$39:$A$782,$A25,СВЦЭМ!$B$39:$B$782,K$11)+'СЕТ СН'!$F$9+СВЦЭМ!$D$10+'СЕТ СН'!$F$5-'СЕТ СН'!$F$17</f>
        <v>3424.4961363000002</v>
      </c>
      <c r="L25" s="36">
        <f>SUMIFS(СВЦЭМ!$C$39:$C$782,СВЦЭМ!$A$39:$A$782,$A25,СВЦЭМ!$B$39:$B$782,L$11)+'СЕТ СН'!$F$9+СВЦЭМ!$D$10+'СЕТ СН'!$F$5-'СЕТ СН'!$F$17</f>
        <v>3388.6988904700002</v>
      </c>
      <c r="M25" s="36">
        <f>SUMIFS(СВЦЭМ!$C$39:$C$782,СВЦЭМ!$A$39:$A$782,$A25,СВЦЭМ!$B$39:$B$782,M$11)+'СЕТ СН'!$F$9+СВЦЭМ!$D$10+'СЕТ СН'!$F$5-'СЕТ СН'!$F$17</f>
        <v>3383.8957615600002</v>
      </c>
      <c r="N25" s="36">
        <f>SUMIFS(СВЦЭМ!$C$39:$C$782,СВЦЭМ!$A$39:$A$782,$A25,СВЦЭМ!$B$39:$B$782,N$11)+'СЕТ СН'!$F$9+СВЦЭМ!$D$10+'СЕТ СН'!$F$5-'СЕТ СН'!$F$17</f>
        <v>3400.7317292600001</v>
      </c>
      <c r="O25" s="36">
        <f>SUMIFS(СВЦЭМ!$C$39:$C$782,СВЦЭМ!$A$39:$A$782,$A25,СВЦЭМ!$B$39:$B$782,O$11)+'СЕТ СН'!$F$9+СВЦЭМ!$D$10+'СЕТ СН'!$F$5-'СЕТ СН'!$F$17</f>
        <v>3428.3949382800001</v>
      </c>
      <c r="P25" s="36">
        <f>SUMIFS(СВЦЭМ!$C$39:$C$782,СВЦЭМ!$A$39:$A$782,$A25,СВЦЭМ!$B$39:$B$782,P$11)+'СЕТ СН'!$F$9+СВЦЭМ!$D$10+'СЕТ СН'!$F$5-'СЕТ СН'!$F$17</f>
        <v>3443.7157514300002</v>
      </c>
      <c r="Q25" s="36">
        <f>SUMIFS(СВЦЭМ!$C$39:$C$782,СВЦЭМ!$A$39:$A$782,$A25,СВЦЭМ!$B$39:$B$782,Q$11)+'СЕТ СН'!$F$9+СВЦЭМ!$D$10+'СЕТ СН'!$F$5-'СЕТ СН'!$F$17</f>
        <v>3462.8743567400002</v>
      </c>
      <c r="R25" s="36">
        <f>SUMIFS(СВЦЭМ!$C$39:$C$782,СВЦЭМ!$A$39:$A$782,$A25,СВЦЭМ!$B$39:$B$782,R$11)+'СЕТ СН'!$F$9+СВЦЭМ!$D$10+'СЕТ СН'!$F$5-'СЕТ СН'!$F$17</f>
        <v>3444.8554585900001</v>
      </c>
      <c r="S25" s="36">
        <f>SUMIFS(СВЦЭМ!$C$39:$C$782,СВЦЭМ!$A$39:$A$782,$A25,СВЦЭМ!$B$39:$B$782,S$11)+'СЕТ СН'!$F$9+СВЦЭМ!$D$10+'СЕТ СН'!$F$5-'СЕТ СН'!$F$17</f>
        <v>3413.2334574100005</v>
      </c>
      <c r="T25" s="36">
        <f>SUMIFS(СВЦЭМ!$C$39:$C$782,СВЦЭМ!$A$39:$A$782,$A25,СВЦЭМ!$B$39:$B$782,T$11)+'СЕТ СН'!$F$9+СВЦЭМ!$D$10+'СЕТ СН'!$F$5-'СЕТ СН'!$F$17</f>
        <v>3399.5440546600003</v>
      </c>
      <c r="U25" s="36">
        <f>SUMIFS(СВЦЭМ!$C$39:$C$782,СВЦЭМ!$A$39:$A$782,$A25,СВЦЭМ!$B$39:$B$782,U$11)+'СЕТ СН'!$F$9+СВЦЭМ!$D$10+'СЕТ СН'!$F$5-'СЕТ СН'!$F$17</f>
        <v>3372.25340719</v>
      </c>
      <c r="V25" s="36">
        <f>SUMIFS(СВЦЭМ!$C$39:$C$782,СВЦЭМ!$A$39:$A$782,$A25,СВЦЭМ!$B$39:$B$782,V$11)+'СЕТ СН'!$F$9+СВЦЭМ!$D$10+'СЕТ СН'!$F$5-'СЕТ СН'!$F$17</f>
        <v>3348.0106776800003</v>
      </c>
      <c r="W25" s="36">
        <f>SUMIFS(СВЦЭМ!$C$39:$C$782,СВЦЭМ!$A$39:$A$782,$A25,СВЦЭМ!$B$39:$B$782,W$11)+'СЕТ СН'!$F$9+СВЦЭМ!$D$10+'СЕТ СН'!$F$5-'СЕТ СН'!$F$17</f>
        <v>3313.2212802200002</v>
      </c>
      <c r="X25" s="36">
        <f>SUMIFS(СВЦЭМ!$C$39:$C$782,СВЦЭМ!$A$39:$A$782,$A25,СВЦЭМ!$B$39:$B$782,X$11)+'СЕТ СН'!$F$9+СВЦЭМ!$D$10+'СЕТ СН'!$F$5-'СЕТ СН'!$F$17</f>
        <v>3358.4800515699999</v>
      </c>
      <c r="Y25" s="36">
        <f>SUMIFS(СВЦЭМ!$C$39:$C$782,СВЦЭМ!$A$39:$A$782,$A25,СВЦЭМ!$B$39:$B$782,Y$11)+'СЕТ СН'!$F$9+СВЦЭМ!$D$10+'СЕТ СН'!$F$5-'СЕТ СН'!$F$17</f>
        <v>3436.0353154100003</v>
      </c>
    </row>
    <row r="26" spans="1:25" ht="15.75" x14ac:dyDescent="0.2">
      <c r="A26" s="35">
        <f t="shared" si="0"/>
        <v>45061</v>
      </c>
      <c r="B26" s="36">
        <f>SUMIFS(СВЦЭМ!$C$39:$C$782,СВЦЭМ!$A$39:$A$782,$A26,СВЦЭМ!$B$39:$B$782,B$11)+'СЕТ СН'!$F$9+СВЦЭМ!$D$10+'СЕТ СН'!$F$5-'СЕТ СН'!$F$17</f>
        <v>3518.6202525600002</v>
      </c>
      <c r="C26" s="36">
        <f>SUMIFS(СВЦЭМ!$C$39:$C$782,СВЦЭМ!$A$39:$A$782,$A26,СВЦЭМ!$B$39:$B$782,C$11)+'СЕТ СН'!$F$9+СВЦЭМ!$D$10+'СЕТ СН'!$F$5-'СЕТ СН'!$F$17</f>
        <v>3608.7232097400001</v>
      </c>
      <c r="D26" s="36">
        <f>SUMIFS(СВЦЭМ!$C$39:$C$782,СВЦЭМ!$A$39:$A$782,$A26,СВЦЭМ!$B$39:$B$782,D$11)+'СЕТ СН'!$F$9+СВЦЭМ!$D$10+'СЕТ СН'!$F$5-'СЕТ СН'!$F$17</f>
        <v>3706.0526445200003</v>
      </c>
      <c r="E26" s="36">
        <f>SUMIFS(СВЦЭМ!$C$39:$C$782,СВЦЭМ!$A$39:$A$782,$A26,СВЦЭМ!$B$39:$B$782,E$11)+'СЕТ СН'!$F$9+СВЦЭМ!$D$10+'СЕТ СН'!$F$5-'СЕТ СН'!$F$17</f>
        <v>3692.9022455200002</v>
      </c>
      <c r="F26" s="36">
        <f>SUMIFS(СВЦЭМ!$C$39:$C$782,СВЦЭМ!$A$39:$A$782,$A26,СВЦЭМ!$B$39:$B$782,F$11)+'СЕТ СН'!$F$9+СВЦЭМ!$D$10+'СЕТ СН'!$F$5-'СЕТ СН'!$F$17</f>
        <v>3665.0542147100005</v>
      </c>
      <c r="G26" s="36">
        <f>SUMIFS(СВЦЭМ!$C$39:$C$782,СВЦЭМ!$A$39:$A$782,$A26,СВЦЭМ!$B$39:$B$782,G$11)+'СЕТ СН'!$F$9+СВЦЭМ!$D$10+'СЕТ СН'!$F$5-'СЕТ СН'!$F$17</f>
        <v>3631.01176553</v>
      </c>
      <c r="H26" s="36">
        <f>SUMIFS(СВЦЭМ!$C$39:$C$782,СВЦЭМ!$A$39:$A$782,$A26,СВЦЭМ!$B$39:$B$782,H$11)+'СЕТ СН'!$F$9+СВЦЭМ!$D$10+'СЕТ СН'!$F$5-'СЕТ СН'!$F$17</f>
        <v>3580.4557582400003</v>
      </c>
      <c r="I26" s="36">
        <f>SUMIFS(СВЦЭМ!$C$39:$C$782,СВЦЭМ!$A$39:$A$782,$A26,СВЦЭМ!$B$39:$B$782,I$11)+'СЕТ СН'!$F$9+СВЦЭМ!$D$10+'СЕТ СН'!$F$5-'СЕТ СН'!$F$17</f>
        <v>3529.0985963900002</v>
      </c>
      <c r="J26" s="36">
        <f>SUMIFS(СВЦЭМ!$C$39:$C$782,СВЦЭМ!$A$39:$A$782,$A26,СВЦЭМ!$B$39:$B$782,J$11)+'СЕТ СН'!$F$9+СВЦЭМ!$D$10+'СЕТ СН'!$F$5-'СЕТ СН'!$F$17</f>
        <v>3440.4583519500002</v>
      </c>
      <c r="K26" s="36">
        <f>SUMIFS(СВЦЭМ!$C$39:$C$782,СВЦЭМ!$A$39:$A$782,$A26,СВЦЭМ!$B$39:$B$782,K$11)+'СЕТ СН'!$F$9+СВЦЭМ!$D$10+'СЕТ СН'!$F$5-'СЕТ СН'!$F$17</f>
        <v>3427.0249052300001</v>
      </c>
      <c r="L26" s="36">
        <f>SUMIFS(СВЦЭМ!$C$39:$C$782,СВЦЭМ!$A$39:$A$782,$A26,СВЦЭМ!$B$39:$B$782,L$11)+'СЕТ СН'!$F$9+СВЦЭМ!$D$10+'СЕТ СН'!$F$5-'СЕТ СН'!$F$17</f>
        <v>3413.6773077900002</v>
      </c>
      <c r="M26" s="36">
        <f>SUMIFS(СВЦЭМ!$C$39:$C$782,СВЦЭМ!$A$39:$A$782,$A26,СВЦЭМ!$B$39:$B$782,M$11)+'СЕТ СН'!$F$9+СВЦЭМ!$D$10+'СЕТ СН'!$F$5-'СЕТ СН'!$F$17</f>
        <v>3400.3943070200003</v>
      </c>
      <c r="N26" s="36">
        <f>SUMIFS(СВЦЭМ!$C$39:$C$782,СВЦЭМ!$A$39:$A$782,$A26,СВЦЭМ!$B$39:$B$782,N$11)+'СЕТ СН'!$F$9+СВЦЭМ!$D$10+'СЕТ СН'!$F$5-'СЕТ СН'!$F$17</f>
        <v>3475.4062635500004</v>
      </c>
      <c r="O26" s="36">
        <f>SUMIFS(СВЦЭМ!$C$39:$C$782,СВЦЭМ!$A$39:$A$782,$A26,СВЦЭМ!$B$39:$B$782,O$11)+'СЕТ СН'!$F$9+СВЦЭМ!$D$10+'СЕТ СН'!$F$5-'СЕТ СН'!$F$17</f>
        <v>3483.3655157500002</v>
      </c>
      <c r="P26" s="36">
        <f>SUMIFS(СВЦЭМ!$C$39:$C$782,СВЦЭМ!$A$39:$A$782,$A26,СВЦЭМ!$B$39:$B$782,P$11)+'СЕТ СН'!$F$9+СВЦЭМ!$D$10+'СЕТ СН'!$F$5-'СЕТ СН'!$F$17</f>
        <v>3473.8571189800005</v>
      </c>
      <c r="Q26" s="36">
        <f>SUMIFS(СВЦЭМ!$C$39:$C$782,СВЦЭМ!$A$39:$A$782,$A26,СВЦЭМ!$B$39:$B$782,Q$11)+'СЕТ СН'!$F$9+СВЦЭМ!$D$10+'СЕТ СН'!$F$5-'СЕТ СН'!$F$17</f>
        <v>3469.0023716900005</v>
      </c>
      <c r="R26" s="36">
        <f>SUMIFS(СВЦЭМ!$C$39:$C$782,СВЦЭМ!$A$39:$A$782,$A26,СВЦЭМ!$B$39:$B$782,R$11)+'СЕТ СН'!$F$9+СВЦЭМ!$D$10+'СЕТ СН'!$F$5-'СЕТ СН'!$F$17</f>
        <v>3490.5036019700001</v>
      </c>
      <c r="S26" s="36">
        <f>SUMIFS(СВЦЭМ!$C$39:$C$782,СВЦЭМ!$A$39:$A$782,$A26,СВЦЭМ!$B$39:$B$782,S$11)+'СЕТ СН'!$F$9+СВЦЭМ!$D$10+'СЕТ СН'!$F$5-'СЕТ СН'!$F$17</f>
        <v>3443.1856119200002</v>
      </c>
      <c r="T26" s="36">
        <f>SUMIFS(СВЦЭМ!$C$39:$C$782,СВЦЭМ!$A$39:$A$782,$A26,СВЦЭМ!$B$39:$B$782,T$11)+'СЕТ СН'!$F$9+СВЦЭМ!$D$10+'СЕТ СН'!$F$5-'СЕТ СН'!$F$17</f>
        <v>3368.4886709400002</v>
      </c>
      <c r="U26" s="36">
        <f>SUMIFS(СВЦЭМ!$C$39:$C$782,СВЦЭМ!$A$39:$A$782,$A26,СВЦЭМ!$B$39:$B$782,U$11)+'СЕТ СН'!$F$9+СВЦЭМ!$D$10+'СЕТ СН'!$F$5-'СЕТ СН'!$F$17</f>
        <v>3318.9287207000002</v>
      </c>
      <c r="V26" s="36">
        <f>SUMIFS(СВЦЭМ!$C$39:$C$782,СВЦЭМ!$A$39:$A$782,$A26,СВЦЭМ!$B$39:$B$782,V$11)+'СЕТ СН'!$F$9+СВЦЭМ!$D$10+'СЕТ СН'!$F$5-'СЕТ СН'!$F$17</f>
        <v>3284.9594805300003</v>
      </c>
      <c r="W26" s="36">
        <f>SUMIFS(СВЦЭМ!$C$39:$C$782,СВЦЭМ!$A$39:$A$782,$A26,СВЦЭМ!$B$39:$B$782,W$11)+'СЕТ СН'!$F$9+СВЦЭМ!$D$10+'СЕТ СН'!$F$5-'СЕТ СН'!$F$17</f>
        <v>3333.7693069300003</v>
      </c>
      <c r="X26" s="36">
        <f>SUMIFS(СВЦЭМ!$C$39:$C$782,СВЦЭМ!$A$39:$A$782,$A26,СВЦЭМ!$B$39:$B$782,X$11)+'СЕТ СН'!$F$9+СВЦЭМ!$D$10+'СЕТ СН'!$F$5-'СЕТ СН'!$F$17</f>
        <v>3387.4722860900001</v>
      </c>
      <c r="Y26" s="36">
        <f>SUMIFS(СВЦЭМ!$C$39:$C$782,СВЦЭМ!$A$39:$A$782,$A26,СВЦЭМ!$B$39:$B$782,Y$11)+'СЕТ СН'!$F$9+СВЦЭМ!$D$10+'СЕТ СН'!$F$5-'СЕТ СН'!$F$17</f>
        <v>3451.2719283500001</v>
      </c>
    </row>
    <row r="27" spans="1:25" ht="15.75" x14ac:dyDescent="0.2">
      <c r="A27" s="35">
        <f t="shared" si="0"/>
        <v>45062</v>
      </c>
      <c r="B27" s="36">
        <f>SUMIFS(СВЦЭМ!$C$39:$C$782,СВЦЭМ!$A$39:$A$782,$A27,СВЦЭМ!$B$39:$B$782,B$11)+'СЕТ СН'!$F$9+СВЦЭМ!$D$10+'СЕТ СН'!$F$5-'СЕТ СН'!$F$17</f>
        <v>3579.0467276600002</v>
      </c>
      <c r="C27" s="36">
        <f>SUMIFS(СВЦЭМ!$C$39:$C$782,СВЦЭМ!$A$39:$A$782,$A27,СВЦЭМ!$B$39:$B$782,C$11)+'СЕТ СН'!$F$9+СВЦЭМ!$D$10+'СЕТ СН'!$F$5-'СЕТ СН'!$F$17</f>
        <v>3614.9746620300002</v>
      </c>
      <c r="D27" s="36">
        <f>SUMIFS(СВЦЭМ!$C$39:$C$782,СВЦЭМ!$A$39:$A$782,$A27,СВЦЭМ!$B$39:$B$782,D$11)+'СЕТ СН'!$F$9+СВЦЭМ!$D$10+'СЕТ СН'!$F$5-'СЕТ СН'!$F$17</f>
        <v>3637.9972442200001</v>
      </c>
      <c r="E27" s="36">
        <f>SUMIFS(СВЦЭМ!$C$39:$C$782,СВЦЭМ!$A$39:$A$782,$A27,СВЦЭМ!$B$39:$B$782,E$11)+'СЕТ СН'!$F$9+СВЦЭМ!$D$10+'СЕТ СН'!$F$5-'СЕТ СН'!$F$17</f>
        <v>3630.8443741600004</v>
      </c>
      <c r="F27" s="36">
        <f>SUMIFS(СВЦЭМ!$C$39:$C$782,СВЦЭМ!$A$39:$A$782,$A27,СВЦЭМ!$B$39:$B$782,F$11)+'СЕТ СН'!$F$9+СВЦЭМ!$D$10+'СЕТ СН'!$F$5-'СЕТ СН'!$F$17</f>
        <v>3629.4711600000001</v>
      </c>
      <c r="G27" s="36">
        <f>SUMIFS(СВЦЭМ!$C$39:$C$782,СВЦЭМ!$A$39:$A$782,$A27,СВЦЭМ!$B$39:$B$782,G$11)+'СЕТ СН'!$F$9+СВЦЭМ!$D$10+'СЕТ СН'!$F$5-'СЕТ СН'!$F$17</f>
        <v>3638.6210159800003</v>
      </c>
      <c r="H27" s="36">
        <f>SUMIFS(СВЦЭМ!$C$39:$C$782,СВЦЭМ!$A$39:$A$782,$A27,СВЦЭМ!$B$39:$B$782,H$11)+'СЕТ СН'!$F$9+СВЦЭМ!$D$10+'СЕТ СН'!$F$5-'СЕТ СН'!$F$17</f>
        <v>3514.1169192800003</v>
      </c>
      <c r="I27" s="36">
        <f>SUMIFS(СВЦЭМ!$C$39:$C$782,СВЦЭМ!$A$39:$A$782,$A27,СВЦЭМ!$B$39:$B$782,I$11)+'СЕТ СН'!$F$9+СВЦЭМ!$D$10+'СЕТ СН'!$F$5-'СЕТ СН'!$F$17</f>
        <v>3496.7495217599999</v>
      </c>
      <c r="J27" s="36">
        <f>SUMIFS(СВЦЭМ!$C$39:$C$782,СВЦЭМ!$A$39:$A$782,$A27,СВЦЭМ!$B$39:$B$782,J$11)+'СЕТ СН'!$F$9+СВЦЭМ!$D$10+'СЕТ СН'!$F$5-'СЕТ СН'!$F$17</f>
        <v>3390.5750602900002</v>
      </c>
      <c r="K27" s="36">
        <f>SUMIFS(СВЦЭМ!$C$39:$C$782,СВЦЭМ!$A$39:$A$782,$A27,СВЦЭМ!$B$39:$B$782,K$11)+'СЕТ СН'!$F$9+СВЦЭМ!$D$10+'СЕТ СН'!$F$5-'СЕТ СН'!$F$17</f>
        <v>3381.0762186299999</v>
      </c>
      <c r="L27" s="36">
        <f>SUMIFS(СВЦЭМ!$C$39:$C$782,СВЦЭМ!$A$39:$A$782,$A27,СВЦЭМ!$B$39:$B$782,L$11)+'СЕТ СН'!$F$9+СВЦЭМ!$D$10+'СЕТ СН'!$F$5-'СЕТ СН'!$F$17</f>
        <v>3386.7218919200004</v>
      </c>
      <c r="M27" s="36">
        <f>SUMIFS(СВЦЭМ!$C$39:$C$782,СВЦЭМ!$A$39:$A$782,$A27,СВЦЭМ!$B$39:$B$782,M$11)+'СЕТ СН'!$F$9+СВЦЭМ!$D$10+'СЕТ СН'!$F$5-'СЕТ СН'!$F$17</f>
        <v>3413.1390181100005</v>
      </c>
      <c r="N27" s="36">
        <f>SUMIFS(СВЦЭМ!$C$39:$C$782,СВЦЭМ!$A$39:$A$782,$A27,СВЦЭМ!$B$39:$B$782,N$11)+'СЕТ СН'!$F$9+СВЦЭМ!$D$10+'СЕТ СН'!$F$5-'СЕТ СН'!$F$17</f>
        <v>3458.5846571400002</v>
      </c>
      <c r="O27" s="36">
        <f>SUMIFS(СВЦЭМ!$C$39:$C$782,СВЦЭМ!$A$39:$A$782,$A27,СВЦЭМ!$B$39:$B$782,O$11)+'СЕТ СН'!$F$9+СВЦЭМ!$D$10+'СЕТ СН'!$F$5-'СЕТ СН'!$F$17</f>
        <v>3468.0369759499999</v>
      </c>
      <c r="P27" s="36">
        <f>SUMIFS(СВЦЭМ!$C$39:$C$782,СВЦЭМ!$A$39:$A$782,$A27,СВЦЭМ!$B$39:$B$782,P$11)+'СЕТ СН'!$F$9+СВЦЭМ!$D$10+'СЕТ СН'!$F$5-'СЕТ СН'!$F$17</f>
        <v>3475.4022888099998</v>
      </c>
      <c r="Q27" s="36">
        <f>SUMIFS(СВЦЭМ!$C$39:$C$782,СВЦЭМ!$A$39:$A$782,$A27,СВЦЭМ!$B$39:$B$782,Q$11)+'СЕТ СН'!$F$9+СВЦЭМ!$D$10+'СЕТ СН'!$F$5-'СЕТ СН'!$F$17</f>
        <v>3465.3837526900002</v>
      </c>
      <c r="R27" s="36">
        <f>SUMIFS(СВЦЭМ!$C$39:$C$782,СВЦЭМ!$A$39:$A$782,$A27,СВЦЭМ!$B$39:$B$782,R$11)+'СЕТ СН'!$F$9+СВЦЭМ!$D$10+'СЕТ СН'!$F$5-'СЕТ СН'!$F$17</f>
        <v>3421.6391115200004</v>
      </c>
      <c r="S27" s="36">
        <f>SUMIFS(СВЦЭМ!$C$39:$C$782,СВЦЭМ!$A$39:$A$782,$A27,СВЦЭМ!$B$39:$B$782,S$11)+'СЕТ СН'!$F$9+СВЦЭМ!$D$10+'СЕТ СН'!$F$5-'СЕТ СН'!$F$17</f>
        <v>3392.22250575</v>
      </c>
      <c r="T27" s="36">
        <f>SUMIFS(СВЦЭМ!$C$39:$C$782,СВЦЭМ!$A$39:$A$782,$A27,СВЦЭМ!$B$39:$B$782,T$11)+'СЕТ СН'!$F$9+СВЦЭМ!$D$10+'СЕТ СН'!$F$5-'СЕТ СН'!$F$17</f>
        <v>3284.7452751199999</v>
      </c>
      <c r="U27" s="36">
        <f>SUMIFS(СВЦЭМ!$C$39:$C$782,СВЦЭМ!$A$39:$A$782,$A27,СВЦЭМ!$B$39:$B$782,U$11)+'СЕТ СН'!$F$9+СВЦЭМ!$D$10+'СЕТ СН'!$F$5-'СЕТ СН'!$F$17</f>
        <v>3203.4322213400001</v>
      </c>
      <c r="V27" s="36">
        <f>SUMIFS(СВЦЭМ!$C$39:$C$782,СВЦЭМ!$A$39:$A$782,$A27,СВЦЭМ!$B$39:$B$782,V$11)+'СЕТ СН'!$F$9+СВЦЭМ!$D$10+'СЕТ СН'!$F$5-'СЕТ СН'!$F$17</f>
        <v>3225.4715126700003</v>
      </c>
      <c r="W27" s="36">
        <f>SUMIFS(СВЦЭМ!$C$39:$C$782,СВЦЭМ!$A$39:$A$782,$A27,СВЦЭМ!$B$39:$B$782,W$11)+'СЕТ СН'!$F$9+СВЦЭМ!$D$10+'СЕТ СН'!$F$5-'СЕТ СН'!$F$17</f>
        <v>3295.9318564300002</v>
      </c>
      <c r="X27" s="36">
        <f>SUMIFS(СВЦЭМ!$C$39:$C$782,СВЦЭМ!$A$39:$A$782,$A27,СВЦЭМ!$B$39:$B$782,X$11)+'СЕТ СН'!$F$9+СВЦЭМ!$D$10+'СЕТ СН'!$F$5-'СЕТ СН'!$F$17</f>
        <v>3347.5853934200004</v>
      </c>
      <c r="Y27" s="36">
        <f>SUMIFS(СВЦЭМ!$C$39:$C$782,СВЦЭМ!$A$39:$A$782,$A27,СВЦЭМ!$B$39:$B$782,Y$11)+'СЕТ СН'!$F$9+СВЦЭМ!$D$10+'СЕТ СН'!$F$5-'СЕТ СН'!$F$17</f>
        <v>3436.67573042</v>
      </c>
    </row>
    <row r="28" spans="1:25" ht="15.75" x14ac:dyDescent="0.2">
      <c r="A28" s="35">
        <f t="shared" si="0"/>
        <v>45063</v>
      </c>
      <c r="B28" s="36">
        <f>SUMIFS(СВЦЭМ!$C$39:$C$782,СВЦЭМ!$A$39:$A$782,$A28,СВЦЭМ!$B$39:$B$782,B$11)+'СЕТ СН'!$F$9+СВЦЭМ!$D$10+'СЕТ СН'!$F$5-'СЕТ СН'!$F$17</f>
        <v>3484.2004662899999</v>
      </c>
      <c r="C28" s="36">
        <f>SUMIFS(СВЦЭМ!$C$39:$C$782,СВЦЭМ!$A$39:$A$782,$A28,СВЦЭМ!$B$39:$B$782,C$11)+'СЕТ СН'!$F$9+СВЦЭМ!$D$10+'СЕТ СН'!$F$5-'СЕТ СН'!$F$17</f>
        <v>3599.4781146700002</v>
      </c>
      <c r="D28" s="36">
        <f>SUMIFS(СВЦЭМ!$C$39:$C$782,СВЦЭМ!$A$39:$A$782,$A28,СВЦЭМ!$B$39:$B$782,D$11)+'СЕТ СН'!$F$9+СВЦЭМ!$D$10+'СЕТ СН'!$F$5-'СЕТ СН'!$F$17</f>
        <v>3575.6334096400001</v>
      </c>
      <c r="E28" s="36">
        <f>SUMIFS(СВЦЭМ!$C$39:$C$782,СВЦЭМ!$A$39:$A$782,$A28,СВЦЭМ!$B$39:$B$782,E$11)+'СЕТ СН'!$F$9+СВЦЭМ!$D$10+'СЕТ СН'!$F$5-'СЕТ СН'!$F$17</f>
        <v>3661.39018098</v>
      </c>
      <c r="F28" s="36">
        <f>SUMIFS(СВЦЭМ!$C$39:$C$782,СВЦЭМ!$A$39:$A$782,$A28,СВЦЭМ!$B$39:$B$782,F$11)+'СЕТ СН'!$F$9+СВЦЭМ!$D$10+'СЕТ СН'!$F$5-'СЕТ СН'!$F$17</f>
        <v>3663.2936912499999</v>
      </c>
      <c r="G28" s="36">
        <f>SUMIFS(СВЦЭМ!$C$39:$C$782,СВЦЭМ!$A$39:$A$782,$A28,СВЦЭМ!$B$39:$B$782,G$11)+'СЕТ СН'!$F$9+СВЦЭМ!$D$10+'СЕТ СН'!$F$5-'СЕТ СН'!$F$17</f>
        <v>3575.6299256400002</v>
      </c>
      <c r="H28" s="36">
        <f>SUMIFS(СВЦЭМ!$C$39:$C$782,СВЦЭМ!$A$39:$A$782,$A28,СВЦЭМ!$B$39:$B$782,H$11)+'СЕТ СН'!$F$9+СВЦЭМ!$D$10+'СЕТ СН'!$F$5-'СЕТ СН'!$F$17</f>
        <v>3546.0388346200002</v>
      </c>
      <c r="I28" s="36">
        <f>SUMIFS(СВЦЭМ!$C$39:$C$782,СВЦЭМ!$A$39:$A$782,$A28,СВЦЭМ!$B$39:$B$782,I$11)+'СЕТ СН'!$F$9+СВЦЭМ!$D$10+'СЕТ СН'!$F$5-'СЕТ СН'!$F$17</f>
        <v>3470.83090937</v>
      </c>
      <c r="J28" s="36">
        <f>SUMIFS(СВЦЭМ!$C$39:$C$782,СВЦЭМ!$A$39:$A$782,$A28,СВЦЭМ!$B$39:$B$782,J$11)+'СЕТ СН'!$F$9+СВЦЭМ!$D$10+'СЕТ СН'!$F$5-'СЕТ СН'!$F$17</f>
        <v>3430.7824481000002</v>
      </c>
      <c r="K28" s="36">
        <f>SUMIFS(СВЦЭМ!$C$39:$C$782,СВЦЭМ!$A$39:$A$782,$A28,СВЦЭМ!$B$39:$B$782,K$11)+'СЕТ СН'!$F$9+СВЦЭМ!$D$10+'СЕТ СН'!$F$5-'СЕТ СН'!$F$17</f>
        <v>3415.0559375500002</v>
      </c>
      <c r="L28" s="36">
        <f>SUMIFS(СВЦЭМ!$C$39:$C$782,СВЦЭМ!$A$39:$A$782,$A28,СВЦЭМ!$B$39:$B$782,L$11)+'СЕТ СН'!$F$9+СВЦЭМ!$D$10+'СЕТ СН'!$F$5-'СЕТ СН'!$F$17</f>
        <v>3397.9173305100003</v>
      </c>
      <c r="M28" s="36">
        <f>SUMIFS(СВЦЭМ!$C$39:$C$782,СВЦЭМ!$A$39:$A$782,$A28,СВЦЭМ!$B$39:$B$782,M$11)+'СЕТ СН'!$F$9+СВЦЭМ!$D$10+'СЕТ СН'!$F$5-'СЕТ СН'!$F$17</f>
        <v>3422.6166123399998</v>
      </c>
      <c r="N28" s="36">
        <f>SUMIFS(СВЦЭМ!$C$39:$C$782,СВЦЭМ!$A$39:$A$782,$A28,СВЦЭМ!$B$39:$B$782,N$11)+'СЕТ СН'!$F$9+СВЦЭМ!$D$10+'СЕТ СН'!$F$5-'СЕТ СН'!$F$17</f>
        <v>3508.4706702399999</v>
      </c>
      <c r="O28" s="36">
        <f>SUMIFS(СВЦЭМ!$C$39:$C$782,СВЦЭМ!$A$39:$A$782,$A28,СВЦЭМ!$B$39:$B$782,O$11)+'СЕТ СН'!$F$9+СВЦЭМ!$D$10+'СЕТ СН'!$F$5-'СЕТ СН'!$F$17</f>
        <v>3472.9502652300002</v>
      </c>
      <c r="P28" s="36">
        <f>SUMIFS(СВЦЭМ!$C$39:$C$782,СВЦЭМ!$A$39:$A$782,$A28,СВЦЭМ!$B$39:$B$782,P$11)+'СЕТ СН'!$F$9+СВЦЭМ!$D$10+'СЕТ СН'!$F$5-'СЕТ СН'!$F$17</f>
        <v>3481.6294823300004</v>
      </c>
      <c r="Q28" s="36">
        <f>SUMIFS(СВЦЭМ!$C$39:$C$782,СВЦЭМ!$A$39:$A$782,$A28,СВЦЭМ!$B$39:$B$782,Q$11)+'СЕТ СН'!$F$9+СВЦЭМ!$D$10+'СЕТ СН'!$F$5-'СЕТ СН'!$F$17</f>
        <v>3559.0560934900004</v>
      </c>
      <c r="R28" s="36">
        <f>SUMIFS(СВЦЭМ!$C$39:$C$782,СВЦЭМ!$A$39:$A$782,$A28,СВЦЭМ!$B$39:$B$782,R$11)+'СЕТ СН'!$F$9+СВЦЭМ!$D$10+'СЕТ СН'!$F$5-'СЕТ СН'!$F$17</f>
        <v>3504.36270212</v>
      </c>
      <c r="S28" s="36">
        <f>SUMIFS(СВЦЭМ!$C$39:$C$782,СВЦЭМ!$A$39:$A$782,$A28,СВЦЭМ!$B$39:$B$782,S$11)+'СЕТ СН'!$F$9+СВЦЭМ!$D$10+'СЕТ СН'!$F$5-'СЕТ СН'!$F$17</f>
        <v>3439.0095609200002</v>
      </c>
      <c r="T28" s="36">
        <f>SUMIFS(СВЦЭМ!$C$39:$C$782,СВЦЭМ!$A$39:$A$782,$A28,СВЦЭМ!$B$39:$B$782,T$11)+'СЕТ СН'!$F$9+СВЦЭМ!$D$10+'СЕТ СН'!$F$5-'СЕТ СН'!$F$17</f>
        <v>3380.2013865200001</v>
      </c>
      <c r="U28" s="36">
        <f>SUMIFS(СВЦЭМ!$C$39:$C$782,СВЦЭМ!$A$39:$A$782,$A28,СВЦЭМ!$B$39:$B$782,U$11)+'СЕТ СН'!$F$9+СВЦЭМ!$D$10+'СЕТ СН'!$F$5-'СЕТ СН'!$F$17</f>
        <v>3354.1951587700005</v>
      </c>
      <c r="V28" s="36">
        <f>SUMIFS(СВЦЭМ!$C$39:$C$782,СВЦЭМ!$A$39:$A$782,$A28,СВЦЭМ!$B$39:$B$782,V$11)+'СЕТ СН'!$F$9+СВЦЭМ!$D$10+'СЕТ СН'!$F$5-'СЕТ СН'!$F$17</f>
        <v>3358.4340403400001</v>
      </c>
      <c r="W28" s="36">
        <f>SUMIFS(СВЦЭМ!$C$39:$C$782,СВЦЭМ!$A$39:$A$782,$A28,СВЦЭМ!$B$39:$B$782,W$11)+'СЕТ СН'!$F$9+СВЦЭМ!$D$10+'СЕТ СН'!$F$5-'СЕТ СН'!$F$17</f>
        <v>3310.7451424400001</v>
      </c>
      <c r="X28" s="36">
        <f>SUMIFS(СВЦЭМ!$C$39:$C$782,СВЦЭМ!$A$39:$A$782,$A28,СВЦЭМ!$B$39:$B$782,X$11)+'СЕТ СН'!$F$9+СВЦЭМ!$D$10+'СЕТ СН'!$F$5-'СЕТ СН'!$F$17</f>
        <v>3337.5083863</v>
      </c>
      <c r="Y28" s="36">
        <f>SUMIFS(СВЦЭМ!$C$39:$C$782,СВЦЭМ!$A$39:$A$782,$A28,СВЦЭМ!$B$39:$B$782,Y$11)+'СЕТ СН'!$F$9+СВЦЭМ!$D$10+'СЕТ СН'!$F$5-'СЕТ СН'!$F$17</f>
        <v>3440.4649284900001</v>
      </c>
    </row>
    <row r="29" spans="1:25" ht="15.75" x14ac:dyDescent="0.2">
      <c r="A29" s="35">
        <f t="shared" si="0"/>
        <v>45064</v>
      </c>
      <c r="B29" s="36">
        <f>SUMIFS(СВЦЭМ!$C$39:$C$782,СВЦЭМ!$A$39:$A$782,$A29,СВЦЭМ!$B$39:$B$782,B$11)+'СЕТ СН'!$F$9+СВЦЭМ!$D$10+'СЕТ СН'!$F$5-'СЕТ СН'!$F$17</f>
        <v>3493.5586802100001</v>
      </c>
      <c r="C29" s="36">
        <f>SUMIFS(СВЦЭМ!$C$39:$C$782,СВЦЭМ!$A$39:$A$782,$A29,СВЦЭМ!$B$39:$B$782,C$11)+'СЕТ СН'!$F$9+СВЦЭМ!$D$10+'СЕТ СН'!$F$5-'СЕТ СН'!$F$17</f>
        <v>3578.5429464400004</v>
      </c>
      <c r="D29" s="36">
        <f>SUMIFS(СВЦЭМ!$C$39:$C$782,СВЦЭМ!$A$39:$A$782,$A29,СВЦЭМ!$B$39:$B$782,D$11)+'СЕТ СН'!$F$9+СВЦЭМ!$D$10+'СЕТ СН'!$F$5-'СЕТ СН'!$F$17</f>
        <v>3618.7701961100001</v>
      </c>
      <c r="E29" s="36">
        <f>SUMIFS(СВЦЭМ!$C$39:$C$782,СВЦЭМ!$A$39:$A$782,$A29,СВЦЭМ!$B$39:$B$782,E$11)+'СЕТ СН'!$F$9+СВЦЭМ!$D$10+'СЕТ СН'!$F$5-'СЕТ СН'!$F$17</f>
        <v>3672.94499086</v>
      </c>
      <c r="F29" s="36">
        <f>SUMIFS(СВЦЭМ!$C$39:$C$782,СВЦЭМ!$A$39:$A$782,$A29,СВЦЭМ!$B$39:$B$782,F$11)+'СЕТ СН'!$F$9+СВЦЭМ!$D$10+'СЕТ СН'!$F$5-'СЕТ СН'!$F$17</f>
        <v>3686.2939513199999</v>
      </c>
      <c r="G29" s="36">
        <f>SUMIFS(СВЦЭМ!$C$39:$C$782,СВЦЭМ!$A$39:$A$782,$A29,СВЦЭМ!$B$39:$B$782,G$11)+'СЕТ СН'!$F$9+СВЦЭМ!$D$10+'СЕТ СН'!$F$5-'СЕТ СН'!$F$17</f>
        <v>3659.71473969</v>
      </c>
      <c r="H29" s="36">
        <f>SUMIFS(СВЦЭМ!$C$39:$C$782,СВЦЭМ!$A$39:$A$782,$A29,СВЦЭМ!$B$39:$B$782,H$11)+'СЕТ СН'!$F$9+СВЦЭМ!$D$10+'СЕТ СН'!$F$5-'СЕТ СН'!$F$17</f>
        <v>3578.9307245</v>
      </c>
      <c r="I29" s="36">
        <f>SUMIFS(СВЦЭМ!$C$39:$C$782,СВЦЭМ!$A$39:$A$782,$A29,СВЦЭМ!$B$39:$B$782,I$11)+'СЕТ СН'!$F$9+СВЦЭМ!$D$10+'СЕТ СН'!$F$5-'СЕТ СН'!$F$17</f>
        <v>3471.7998742600003</v>
      </c>
      <c r="J29" s="36">
        <f>SUMIFS(СВЦЭМ!$C$39:$C$782,СВЦЭМ!$A$39:$A$782,$A29,СВЦЭМ!$B$39:$B$782,J$11)+'СЕТ СН'!$F$9+СВЦЭМ!$D$10+'СЕТ СН'!$F$5-'СЕТ СН'!$F$17</f>
        <v>3402.1686957400002</v>
      </c>
      <c r="K29" s="36">
        <f>SUMIFS(СВЦЭМ!$C$39:$C$782,СВЦЭМ!$A$39:$A$782,$A29,СВЦЭМ!$B$39:$B$782,K$11)+'СЕТ СН'!$F$9+СВЦЭМ!$D$10+'СЕТ СН'!$F$5-'СЕТ СН'!$F$17</f>
        <v>3394.7062813600005</v>
      </c>
      <c r="L29" s="36">
        <f>SUMIFS(СВЦЭМ!$C$39:$C$782,СВЦЭМ!$A$39:$A$782,$A29,СВЦЭМ!$B$39:$B$782,L$11)+'СЕТ СН'!$F$9+СВЦЭМ!$D$10+'СЕТ СН'!$F$5-'СЕТ СН'!$F$17</f>
        <v>3397.4063050800005</v>
      </c>
      <c r="M29" s="36">
        <f>SUMIFS(СВЦЭМ!$C$39:$C$782,СВЦЭМ!$A$39:$A$782,$A29,СВЦЭМ!$B$39:$B$782,M$11)+'СЕТ СН'!$F$9+СВЦЭМ!$D$10+'СЕТ СН'!$F$5-'СЕТ СН'!$F$17</f>
        <v>3422.0460023400001</v>
      </c>
      <c r="N29" s="36">
        <f>SUMIFS(СВЦЭМ!$C$39:$C$782,СВЦЭМ!$A$39:$A$782,$A29,СВЦЭМ!$B$39:$B$782,N$11)+'СЕТ СН'!$F$9+СВЦЭМ!$D$10+'СЕТ СН'!$F$5-'СЕТ СН'!$F$17</f>
        <v>3470.1455086000001</v>
      </c>
      <c r="O29" s="36">
        <f>SUMIFS(СВЦЭМ!$C$39:$C$782,СВЦЭМ!$A$39:$A$782,$A29,СВЦЭМ!$B$39:$B$782,O$11)+'СЕТ СН'!$F$9+СВЦЭМ!$D$10+'СЕТ СН'!$F$5-'СЕТ СН'!$F$17</f>
        <v>3521.5532572500001</v>
      </c>
      <c r="P29" s="36">
        <f>SUMIFS(СВЦЭМ!$C$39:$C$782,СВЦЭМ!$A$39:$A$782,$A29,СВЦЭМ!$B$39:$B$782,P$11)+'СЕТ СН'!$F$9+СВЦЭМ!$D$10+'СЕТ СН'!$F$5-'СЕТ СН'!$F$17</f>
        <v>3515.6389987900002</v>
      </c>
      <c r="Q29" s="36">
        <f>SUMIFS(СВЦЭМ!$C$39:$C$782,СВЦЭМ!$A$39:$A$782,$A29,СВЦЭМ!$B$39:$B$782,Q$11)+'СЕТ СН'!$F$9+СВЦЭМ!$D$10+'СЕТ СН'!$F$5-'СЕТ СН'!$F$17</f>
        <v>3516.35779903</v>
      </c>
      <c r="R29" s="36">
        <f>SUMIFS(СВЦЭМ!$C$39:$C$782,СВЦЭМ!$A$39:$A$782,$A29,СВЦЭМ!$B$39:$B$782,R$11)+'СЕТ СН'!$F$9+СВЦЭМ!$D$10+'СЕТ СН'!$F$5-'СЕТ СН'!$F$17</f>
        <v>3521.6692186999999</v>
      </c>
      <c r="S29" s="36">
        <f>SUMIFS(СВЦЭМ!$C$39:$C$782,СВЦЭМ!$A$39:$A$782,$A29,СВЦЭМ!$B$39:$B$782,S$11)+'СЕТ СН'!$F$9+СВЦЭМ!$D$10+'СЕТ СН'!$F$5-'СЕТ СН'!$F$17</f>
        <v>3469.7078053100004</v>
      </c>
      <c r="T29" s="36">
        <f>SUMIFS(СВЦЭМ!$C$39:$C$782,СВЦЭМ!$A$39:$A$782,$A29,СВЦЭМ!$B$39:$B$782,T$11)+'СЕТ СН'!$F$9+СВЦЭМ!$D$10+'СЕТ СН'!$F$5-'СЕТ СН'!$F$17</f>
        <v>3433.1673875400002</v>
      </c>
      <c r="U29" s="36">
        <f>SUMIFS(СВЦЭМ!$C$39:$C$782,СВЦЭМ!$A$39:$A$782,$A29,СВЦЭМ!$B$39:$B$782,U$11)+'СЕТ СН'!$F$9+СВЦЭМ!$D$10+'СЕТ СН'!$F$5-'СЕТ СН'!$F$17</f>
        <v>3405.7413506500002</v>
      </c>
      <c r="V29" s="36">
        <f>SUMIFS(СВЦЭМ!$C$39:$C$782,СВЦЭМ!$A$39:$A$782,$A29,СВЦЭМ!$B$39:$B$782,V$11)+'СЕТ СН'!$F$9+СВЦЭМ!$D$10+'СЕТ СН'!$F$5-'СЕТ СН'!$F$17</f>
        <v>3378.1147092000001</v>
      </c>
      <c r="W29" s="36">
        <f>SUMIFS(СВЦЭМ!$C$39:$C$782,СВЦЭМ!$A$39:$A$782,$A29,СВЦЭМ!$B$39:$B$782,W$11)+'СЕТ СН'!$F$9+СВЦЭМ!$D$10+'СЕТ СН'!$F$5-'СЕТ СН'!$F$17</f>
        <v>3360.5463203899999</v>
      </c>
      <c r="X29" s="36">
        <f>SUMIFS(СВЦЭМ!$C$39:$C$782,СВЦЭМ!$A$39:$A$782,$A29,СВЦЭМ!$B$39:$B$782,X$11)+'СЕТ СН'!$F$9+СВЦЭМ!$D$10+'СЕТ СН'!$F$5-'СЕТ СН'!$F$17</f>
        <v>3418.9504944</v>
      </c>
      <c r="Y29" s="36">
        <f>SUMIFS(СВЦЭМ!$C$39:$C$782,СВЦЭМ!$A$39:$A$782,$A29,СВЦЭМ!$B$39:$B$782,Y$11)+'СЕТ СН'!$F$9+СВЦЭМ!$D$10+'СЕТ СН'!$F$5-'СЕТ СН'!$F$17</f>
        <v>3500.3485094500002</v>
      </c>
    </row>
    <row r="30" spans="1:25" ht="15.75" x14ac:dyDescent="0.2">
      <c r="A30" s="35">
        <f t="shared" si="0"/>
        <v>45065</v>
      </c>
      <c r="B30" s="36">
        <f>SUMIFS(СВЦЭМ!$C$39:$C$782,СВЦЭМ!$A$39:$A$782,$A30,СВЦЭМ!$B$39:$B$782,B$11)+'СЕТ СН'!$F$9+СВЦЭМ!$D$10+'СЕТ СН'!$F$5-'СЕТ СН'!$F$17</f>
        <v>3567.9506903700003</v>
      </c>
      <c r="C30" s="36">
        <f>SUMIFS(СВЦЭМ!$C$39:$C$782,СВЦЭМ!$A$39:$A$782,$A30,СВЦЭМ!$B$39:$B$782,C$11)+'СЕТ СН'!$F$9+СВЦЭМ!$D$10+'СЕТ СН'!$F$5-'СЕТ СН'!$F$17</f>
        <v>3604.2999930400001</v>
      </c>
      <c r="D30" s="36">
        <f>SUMIFS(СВЦЭМ!$C$39:$C$782,СВЦЭМ!$A$39:$A$782,$A30,СВЦЭМ!$B$39:$B$782,D$11)+'СЕТ СН'!$F$9+СВЦЭМ!$D$10+'СЕТ СН'!$F$5-'СЕТ СН'!$F$17</f>
        <v>3616.8345150800001</v>
      </c>
      <c r="E30" s="36">
        <f>SUMIFS(СВЦЭМ!$C$39:$C$782,СВЦЭМ!$A$39:$A$782,$A30,СВЦЭМ!$B$39:$B$782,E$11)+'СЕТ СН'!$F$9+СВЦЭМ!$D$10+'СЕТ СН'!$F$5-'СЕТ СН'!$F$17</f>
        <v>3602.2256182300002</v>
      </c>
      <c r="F30" s="36">
        <f>SUMIFS(СВЦЭМ!$C$39:$C$782,СВЦЭМ!$A$39:$A$782,$A30,СВЦЭМ!$B$39:$B$782,F$11)+'СЕТ СН'!$F$9+СВЦЭМ!$D$10+'СЕТ СН'!$F$5-'СЕТ СН'!$F$17</f>
        <v>3605.5658315300002</v>
      </c>
      <c r="G30" s="36">
        <f>SUMIFS(СВЦЭМ!$C$39:$C$782,СВЦЭМ!$A$39:$A$782,$A30,СВЦЭМ!$B$39:$B$782,G$11)+'СЕТ СН'!$F$9+СВЦЭМ!$D$10+'СЕТ СН'!$F$5-'СЕТ СН'!$F$17</f>
        <v>3542.5166233</v>
      </c>
      <c r="H30" s="36">
        <f>SUMIFS(СВЦЭМ!$C$39:$C$782,СВЦЭМ!$A$39:$A$782,$A30,СВЦЭМ!$B$39:$B$782,H$11)+'СЕТ СН'!$F$9+СВЦЭМ!$D$10+'СЕТ СН'!$F$5-'СЕТ СН'!$F$17</f>
        <v>3397.8022983000001</v>
      </c>
      <c r="I30" s="36">
        <f>SUMIFS(СВЦЭМ!$C$39:$C$782,СВЦЭМ!$A$39:$A$782,$A30,СВЦЭМ!$B$39:$B$782,I$11)+'СЕТ СН'!$F$9+СВЦЭМ!$D$10+'СЕТ СН'!$F$5-'СЕТ СН'!$F$17</f>
        <v>3406.99415254</v>
      </c>
      <c r="J30" s="36">
        <f>SUMIFS(СВЦЭМ!$C$39:$C$782,СВЦЭМ!$A$39:$A$782,$A30,СВЦЭМ!$B$39:$B$782,J$11)+'СЕТ СН'!$F$9+СВЦЭМ!$D$10+'СЕТ СН'!$F$5-'СЕТ СН'!$F$17</f>
        <v>3346.2664967300002</v>
      </c>
      <c r="K30" s="36">
        <f>SUMIFS(СВЦЭМ!$C$39:$C$782,СВЦЭМ!$A$39:$A$782,$A30,СВЦЭМ!$B$39:$B$782,K$11)+'СЕТ СН'!$F$9+СВЦЭМ!$D$10+'СЕТ СН'!$F$5-'СЕТ СН'!$F$17</f>
        <v>3343.2662277500003</v>
      </c>
      <c r="L30" s="36">
        <f>SUMIFS(СВЦЭМ!$C$39:$C$782,СВЦЭМ!$A$39:$A$782,$A30,СВЦЭМ!$B$39:$B$782,L$11)+'СЕТ СН'!$F$9+СВЦЭМ!$D$10+'СЕТ СН'!$F$5-'СЕТ СН'!$F$17</f>
        <v>3366.2781832700002</v>
      </c>
      <c r="M30" s="36">
        <f>SUMIFS(СВЦЭМ!$C$39:$C$782,СВЦЭМ!$A$39:$A$782,$A30,СВЦЭМ!$B$39:$B$782,M$11)+'СЕТ СН'!$F$9+СВЦЭМ!$D$10+'СЕТ СН'!$F$5-'СЕТ СН'!$F$17</f>
        <v>3388.2058515400004</v>
      </c>
      <c r="N30" s="36">
        <f>SUMIFS(СВЦЭМ!$C$39:$C$782,СВЦЭМ!$A$39:$A$782,$A30,СВЦЭМ!$B$39:$B$782,N$11)+'СЕТ СН'!$F$9+СВЦЭМ!$D$10+'СЕТ СН'!$F$5-'СЕТ СН'!$F$17</f>
        <v>3426.9809854100004</v>
      </c>
      <c r="O30" s="36">
        <f>SUMIFS(СВЦЭМ!$C$39:$C$782,СВЦЭМ!$A$39:$A$782,$A30,СВЦЭМ!$B$39:$B$782,O$11)+'СЕТ СН'!$F$9+СВЦЭМ!$D$10+'СЕТ СН'!$F$5-'СЕТ СН'!$F$17</f>
        <v>3458.1371792300001</v>
      </c>
      <c r="P30" s="36">
        <f>SUMIFS(СВЦЭМ!$C$39:$C$782,СВЦЭМ!$A$39:$A$782,$A30,СВЦЭМ!$B$39:$B$782,P$11)+'СЕТ СН'!$F$9+СВЦЭМ!$D$10+'СЕТ СН'!$F$5-'СЕТ СН'!$F$17</f>
        <v>3488.3323964400001</v>
      </c>
      <c r="Q30" s="36">
        <f>SUMIFS(СВЦЭМ!$C$39:$C$782,СВЦЭМ!$A$39:$A$782,$A30,СВЦЭМ!$B$39:$B$782,Q$11)+'СЕТ СН'!$F$9+СВЦЭМ!$D$10+'СЕТ СН'!$F$5-'СЕТ СН'!$F$17</f>
        <v>3494.5095771300003</v>
      </c>
      <c r="R30" s="36">
        <f>SUMIFS(СВЦЭМ!$C$39:$C$782,СВЦЭМ!$A$39:$A$782,$A30,СВЦЭМ!$B$39:$B$782,R$11)+'СЕТ СН'!$F$9+СВЦЭМ!$D$10+'СЕТ СН'!$F$5-'СЕТ СН'!$F$17</f>
        <v>3409.71440239</v>
      </c>
      <c r="S30" s="36">
        <f>SUMIFS(СВЦЭМ!$C$39:$C$782,СВЦЭМ!$A$39:$A$782,$A30,СВЦЭМ!$B$39:$B$782,S$11)+'СЕТ СН'!$F$9+СВЦЭМ!$D$10+'СЕТ СН'!$F$5-'СЕТ СН'!$F$17</f>
        <v>3359.5812959499999</v>
      </c>
      <c r="T30" s="36">
        <f>SUMIFS(СВЦЭМ!$C$39:$C$782,СВЦЭМ!$A$39:$A$782,$A30,СВЦЭМ!$B$39:$B$782,T$11)+'СЕТ СН'!$F$9+СВЦЭМ!$D$10+'СЕТ СН'!$F$5-'СЕТ СН'!$F$17</f>
        <v>3308.8248402600002</v>
      </c>
      <c r="U30" s="36">
        <f>SUMIFS(СВЦЭМ!$C$39:$C$782,СВЦЭМ!$A$39:$A$782,$A30,СВЦЭМ!$B$39:$B$782,U$11)+'СЕТ СН'!$F$9+СВЦЭМ!$D$10+'СЕТ СН'!$F$5-'СЕТ СН'!$F$17</f>
        <v>3270.44462578</v>
      </c>
      <c r="V30" s="36">
        <f>SUMIFS(СВЦЭМ!$C$39:$C$782,СВЦЭМ!$A$39:$A$782,$A30,СВЦЭМ!$B$39:$B$782,V$11)+'СЕТ СН'!$F$9+СВЦЭМ!$D$10+'СЕТ СН'!$F$5-'СЕТ СН'!$F$17</f>
        <v>3236.6559209000002</v>
      </c>
      <c r="W30" s="36">
        <f>SUMIFS(СВЦЭМ!$C$39:$C$782,СВЦЭМ!$A$39:$A$782,$A30,СВЦЭМ!$B$39:$B$782,W$11)+'СЕТ СН'!$F$9+СВЦЭМ!$D$10+'СЕТ СН'!$F$5-'СЕТ СН'!$F$17</f>
        <v>3247.5435809199998</v>
      </c>
      <c r="X30" s="36">
        <f>SUMIFS(СВЦЭМ!$C$39:$C$782,СВЦЭМ!$A$39:$A$782,$A30,СВЦЭМ!$B$39:$B$782,X$11)+'СЕТ СН'!$F$9+СВЦЭМ!$D$10+'СЕТ СН'!$F$5-'СЕТ СН'!$F$17</f>
        <v>3298.6281499500001</v>
      </c>
      <c r="Y30" s="36">
        <f>SUMIFS(СВЦЭМ!$C$39:$C$782,СВЦЭМ!$A$39:$A$782,$A30,СВЦЭМ!$B$39:$B$782,Y$11)+'СЕТ СН'!$F$9+СВЦЭМ!$D$10+'СЕТ СН'!$F$5-'СЕТ СН'!$F$17</f>
        <v>3338.2181038200001</v>
      </c>
    </row>
    <row r="31" spans="1:25" ht="15.75" x14ac:dyDescent="0.2">
      <c r="A31" s="35">
        <f t="shared" si="0"/>
        <v>45066</v>
      </c>
      <c r="B31" s="36">
        <f>SUMIFS(СВЦЭМ!$C$39:$C$782,СВЦЭМ!$A$39:$A$782,$A31,СВЦЭМ!$B$39:$B$782,B$11)+'СЕТ СН'!$F$9+СВЦЭМ!$D$10+'СЕТ СН'!$F$5-'СЕТ СН'!$F$17</f>
        <v>3454.9153383500002</v>
      </c>
      <c r="C31" s="36">
        <f>SUMIFS(СВЦЭМ!$C$39:$C$782,СВЦЭМ!$A$39:$A$782,$A31,СВЦЭМ!$B$39:$B$782,C$11)+'СЕТ СН'!$F$9+СВЦЭМ!$D$10+'СЕТ СН'!$F$5-'СЕТ СН'!$F$17</f>
        <v>3540.0714992399999</v>
      </c>
      <c r="D31" s="36">
        <f>SUMIFS(СВЦЭМ!$C$39:$C$782,СВЦЭМ!$A$39:$A$782,$A31,СВЦЭМ!$B$39:$B$782,D$11)+'СЕТ СН'!$F$9+СВЦЭМ!$D$10+'СЕТ СН'!$F$5-'СЕТ СН'!$F$17</f>
        <v>3544.4365820100002</v>
      </c>
      <c r="E31" s="36">
        <f>SUMIFS(СВЦЭМ!$C$39:$C$782,СВЦЭМ!$A$39:$A$782,$A31,СВЦЭМ!$B$39:$B$782,E$11)+'СЕТ СН'!$F$9+СВЦЭМ!$D$10+'СЕТ СН'!$F$5-'СЕТ СН'!$F$17</f>
        <v>3527.6119050500001</v>
      </c>
      <c r="F31" s="36">
        <f>SUMIFS(СВЦЭМ!$C$39:$C$782,СВЦЭМ!$A$39:$A$782,$A31,СВЦЭМ!$B$39:$B$782,F$11)+'СЕТ СН'!$F$9+СВЦЭМ!$D$10+'СЕТ СН'!$F$5-'СЕТ СН'!$F$17</f>
        <v>3607.7229251200001</v>
      </c>
      <c r="G31" s="36">
        <f>SUMIFS(СВЦЭМ!$C$39:$C$782,СВЦЭМ!$A$39:$A$782,$A31,СВЦЭМ!$B$39:$B$782,G$11)+'СЕТ СН'!$F$9+СВЦЭМ!$D$10+'СЕТ СН'!$F$5-'СЕТ СН'!$F$17</f>
        <v>3598.3797904000003</v>
      </c>
      <c r="H31" s="36">
        <f>SUMIFS(СВЦЭМ!$C$39:$C$782,СВЦЭМ!$A$39:$A$782,$A31,СВЦЭМ!$B$39:$B$782,H$11)+'СЕТ СН'!$F$9+СВЦЭМ!$D$10+'СЕТ СН'!$F$5-'СЕТ СН'!$F$17</f>
        <v>3582.3928438500002</v>
      </c>
      <c r="I31" s="36">
        <f>SUMIFS(СВЦЭМ!$C$39:$C$782,СВЦЭМ!$A$39:$A$782,$A31,СВЦЭМ!$B$39:$B$782,I$11)+'СЕТ СН'!$F$9+СВЦЭМ!$D$10+'СЕТ СН'!$F$5-'СЕТ СН'!$F$17</f>
        <v>3480.2961080700002</v>
      </c>
      <c r="J31" s="36">
        <f>SUMIFS(СВЦЭМ!$C$39:$C$782,СВЦЭМ!$A$39:$A$782,$A31,СВЦЭМ!$B$39:$B$782,J$11)+'СЕТ СН'!$F$9+СВЦЭМ!$D$10+'СЕТ СН'!$F$5-'СЕТ СН'!$F$17</f>
        <v>3387.1301906899998</v>
      </c>
      <c r="K31" s="36">
        <f>SUMIFS(СВЦЭМ!$C$39:$C$782,СВЦЭМ!$A$39:$A$782,$A31,СВЦЭМ!$B$39:$B$782,K$11)+'СЕТ СН'!$F$9+СВЦЭМ!$D$10+'СЕТ СН'!$F$5-'СЕТ СН'!$F$17</f>
        <v>3340.3602689300001</v>
      </c>
      <c r="L31" s="36">
        <f>SUMIFS(СВЦЭМ!$C$39:$C$782,СВЦЭМ!$A$39:$A$782,$A31,СВЦЭМ!$B$39:$B$782,L$11)+'СЕТ СН'!$F$9+СВЦЭМ!$D$10+'СЕТ СН'!$F$5-'СЕТ СН'!$F$17</f>
        <v>3325.25906416</v>
      </c>
      <c r="M31" s="36">
        <f>SUMIFS(СВЦЭМ!$C$39:$C$782,СВЦЭМ!$A$39:$A$782,$A31,СВЦЭМ!$B$39:$B$782,M$11)+'СЕТ СН'!$F$9+СВЦЭМ!$D$10+'СЕТ СН'!$F$5-'СЕТ СН'!$F$17</f>
        <v>3317.4892086999998</v>
      </c>
      <c r="N31" s="36">
        <f>SUMIFS(СВЦЭМ!$C$39:$C$782,СВЦЭМ!$A$39:$A$782,$A31,СВЦЭМ!$B$39:$B$782,N$11)+'СЕТ СН'!$F$9+СВЦЭМ!$D$10+'СЕТ СН'!$F$5-'СЕТ СН'!$F$17</f>
        <v>3357.5837440900004</v>
      </c>
      <c r="O31" s="36">
        <f>SUMIFS(СВЦЭМ!$C$39:$C$782,СВЦЭМ!$A$39:$A$782,$A31,СВЦЭМ!$B$39:$B$782,O$11)+'СЕТ СН'!$F$9+СВЦЭМ!$D$10+'СЕТ СН'!$F$5-'СЕТ СН'!$F$17</f>
        <v>3366.0641882600003</v>
      </c>
      <c r="P31" s="36">
        <f>SUMIFS(СВЦЭМ!$C$39:$C$782,СВЦЭМ!$A$39:$A$782,$A31,СВЦЭМ!$B$39:$B$782,P$11)+'СЕТ СН'!$F$9+СВЦЭМ!$D$10+'СЕТ СН'!$F$5-'СЕТ СН'!$F$17</f>
        <v>3390.9440716700001</v>
      </c>
      <c r="Q31" s="36">
        <f>SUMIFS(СВЦЭМ!$C$39:$C$782,СВЦЭМ!$A$39:$A$782,$A31,СВЦЭМ!$B$39:$B$782,Q$11)+'СЕТ СН'!$F$9+СВЦЭМ!$D$10+'СЕТ СН'!$F$5-'СЕТ СН'!$F$17</f>
        <v>3403.58546484</v>
      </c>
      <c r="R31" s="36">
        <f>SUMIFS(СВЦЭМ!$C$39:$C$782,СВЦЭМ!$A$39:$A$782,$A31,СВЦЭМ!$B$39:$B$782,R$11)+'СЕТ СН'!$F$9+СВЦЭМ!$D$10+'СЕТ СН'!$F$5-'СЕТ СН'!$F$17</f>
        <v>3379.7936382300004</v>
      </c>
      <c r="S31" s="36">
        <f>SUMIFS(СВЦЭМ!$C$39:$C$782,СВЦЭМ!$A$39:$A$782,$A31,СВЦЭМ!$B$39:$B$782,S$11)+'СЕТ СН'!$F$9+СВЦЭМ!$D$10+'СЕТ СН'!$F$5-'СЕТ СН'!$F$17</f>
        <v>3330.0636902000001</v>
      </c>
      <c r="T31" s="36">
        <f>SUMIFS(СВЦЭМ!$C$39:$C$782,СВЦЭМ!$A$39:$A$782,$A31,СВЦЭМ!$B$39:$B$782,T$11)+'СЕТ СН'!$F$9+СВЦЭМ!$D$10+'СЕТ СН'!$F$5-'СЕТ СН'!$F$17</f>
        <v>3296.8651921600003</v>
      </c>
      <c r="U31" s="36">
        <f>SUMIFS(СВЦЭМ!$C$39:$C$782,СВЦЭМ!$A$39:$A$782,$A31,СВЦЭМ!$B$39:$B$782,U$11)+'СЕТ СН'!$F$9+СВЦЭМ!$D$10+'СЕТ СН'!$F$5-'СЕТ СН'!$F$17</f>
        <v>3284.8487384099999</v>
      </c>
      <c r="V31" s="36">
        <f>SUMIFS(СВЦЭМ!$C$39:$C$782,СВЦЭМ!$A$39:$A$782,$A31,СВЦЭМ!$B$39:$B$782,V$11)+'СЕТ СН'!$F$9+СВЦЭМ!$D$10+'СЕТ СН'!$F$5-'СЕТ СН'!$F$17</f>
        <v>3245.6454771200001</v>
      </c>
      <c r="W31" s="36">
        <f>SUMIFS(СВЦЭМ!$C$39:$C$782,СВЦЭМ!$A$39:$A$782,$A31,СВЦЭМ!$B$39:$B$782,W$11)+'СЕТ СН'!$F$9+СВЦЭМ!$D$10+'СЕТ СН'!$F$5-'СЕТ СН'!$F$17</f>
        <v>3234.5619462900004</v>
      </c>
      <c r="X31" s="36">
        <f>SUMIFS(СВЦЭМ!$C$39:$C$782,СВЦЭМ!$A$39:$A$782,$A31,СВЦЭМ!$B$39:$B$782,X$11)+'СЕТ СН'!$F$9+СВЦЭМ!$D$10+'СЕТ СН'!$F$5-'СЕТ СН'!$F$17</f>
        <v>3281.2249346500003</v>
      </c>
      <c r="Y31" s="36">
        <f>SUMIFS(СВЦЭМ!$C$39:$C$782,СВЦЭМ!$A$39:$A$782,$A31,СВЦЭМ!$B$39:$B$782,Y$11)+'СЕТ СН'!$F$9+СВЦЭМ!$D$10+'СЕТ СН'!$F$5-'СЕТ СН'!$F$17</f>
        <v>3343.3588570800002</v>
      </c>
    </row>
    <row r="32" spans="1:25" ht="15.75" x14ac:dyDescent="0.2">
      <c r="A32" s="35">
        <f t="shared" si="0"/>
        <v>45067</v>
      </c>
      <c r="B32" s="36">
        <f>SUMIFS(СВЦЭМ!$C$39:$C$782,СВЦЭМ!$A$39:$A$782,$A32,СВЦЭМ!$B$39:$B$782,B$11)+'СЕТ СН'!$F$9+СВЦЭМ!$D$10+'СЕТ СН'!$F$5-'СЕТ СН'!$F$17</f>
        <v>3385.4283672300003</v>
      </c>
      <c r="C32" s="36">
        <f>SUMIFS(СВЦЭМ!$C$39:$C$782,СВЦЭМ!$A$39:$A$782,$A32,СВЦЭМ!$B$39:$B$782,C$11)+'СЕТ СН'!$F$9+СВЦЭМ!$D$10+'СЕТ СН'!$F$5-'СЕТ СН'!$F$17</f>
        <v>3473.2531715700002</v>
      </c>
      <c r="D32" s="36">
        <f>SUMIFS(СВЦЭМ!$C$39:$C$782,СВЦЭМ!$A$39:$A$782,$A32,СВЦЭМ!$B$39:$B$782,D$11)+'СЕТ СН'!$F$9+СВЦЭМ!$D$10+'СЕТ СН'!$F$5-'СЕТ СН'!$F$17</f>
        <v>3575.6342317100002</v>
      </c>
      <c r="E32" s="36">
        <f>SUMIFS(СВЦЭМ!$C$39:$C$782,СВЦЭМ!$A$39:$A$782,$A32,СВЦЭМ!$B$39:$B$782,E$11)+'СЕТ СН'!$F$9+СВЦЭМ!$D$10+'СЕТ СН'!$F$5-'СЕТ СН'!$F$17</f>
        <v>3546.7109383000002</v>
      </c>
      <c r="F32" s="36">
        <f>SUMIFS(СВЦЭМ!$C$39:$C$782,СВЦЭМ!$A$39:$A$782,$A32,СВЦЭМ!$B$39:$B$782,F$11)+'СЕТ СН'!$F$9+СВЦЭМ!$D$10+'СЕТ СН'!$F$5-'СЕТ СН'!$F$17</f>
        <v>3647.5465064700002</v>
      </c>
      <c r="G32" s="36">
        <f>SUMIFS(СВЦЭМ!$C$39:$C$782,СВЦЭМ!$A$39:$A$782,$A32,СВЦЭМ!$B$39:$B$782,G$11)+'СЕТ СН'!$F$9+СВЦЭМ!$D$10+'СЕТ СН'!$F$5-'СЕТ СН'!$F$17</f>
        <v>3632.4573405199999</v>
      </c>
      <c r="H32" s="36">
        <f>SUMIFS(СВЦЭМ!$C$39:$C$782,СВЦЭМ!$A$39:$A$782,$A32,СВЦЭМ!$B$39:$B$782,H$11)+'СЕТ СН'!$F$9+СВЦЭМ!$D$10+'СЕТ СН'!$F$5-'СЕТ СН'!$F$17</f>
        <v>3597.6817029700001</v>
      </c>
      <c r="I32" s="36">
        <f>SUMIFS(СВЦЭМ!$C$39:$C$782,СВЦЭМ!$A$39:$A$782,$A32,СВЦЭМ!$B$39:$B$782,I$11)+'СЕТ СН'!$F$9+СВЦЭМ!$D$10+'СЕТ СН'!$F$5-'СЕТ СН'!$F$17</f>
        <v>3539.0709506500002</v>
      </c>
      <c r="J32" s="36">
        <f>SUMIFS(СВЦЭМ!$C$39:$C$782,СВЦЭМ!$A$39:$A$782,$A32,СВЦЭМ!$B$39:$B$782,J$11)+'СЕТ СН'!$F$9+СВЦЭМ!$D$10+'СЕТ СН'!$F$5-'СЕТ СН'!$F$17</f>
        <v>3431.7463400800002</v>
      </c>
      <c r="K32" s="36">
        <f>SUMIFS(СВЦЭМ!$C$39:$C$782,СВЦЭМ!$A$39:$A$782,$A32,СВЦЭМ!$B$39:$B$782,K$11)+'СЕТ СН'!$F$9+СВЦЭМ!$D$10+'СЕТ СН'!$F$5-'СЕТ СН'!$F$17</f>
        <v>3397.6033526400001</v>
      </c>
      <c r="L32" s="36">
        <f>SUMIFS(СВЦЭМ!$C$39:$C$782,СВЦЭМ!$A$39:$A$782,$A32,СВЦЭМ!$B$39:$B$782,L$11)+'СЕТ СН'!$F$9+СВЦЭМ!$D$10+'СЕТ СН'!$F$5-'СЕТ СН'!$F$17</f>
        <v>3376.8769626800004</v>
      </c>
      <c r="M32" s="36">
        <f>SUMIFS(СВЦЭМ!$C$39:$C$782,СВЦЭМ!$A$39:$A$782,$A32,СВЦЭМ!$B$39:$B$782,M$11)+'СЕТ СН'!$F$9+СВЦЭМ!$D$10+'СЕТ СН'!$F$5-'СЕТ СН'!$F$17</f>
        <v>3375.3261673699999</v>
      </c>
      <c r="N32" s="36">
        <f>SUMIFS(СВЦЭМ!$C$39:$C$782,СВЦЭМ!$A$39:$A$782,$A32,СВЦЭМ!$B$39:$B$782,N$11)+'СЕТ СН'!$F$9+СВЦЭМ!$D$10+'СЕТ СН'!$F$5-'СЕТ СН'!$F$17</f>
        <v>3398.1522849000003</v>
      </c>
      <c r="O32" s="36">
        <f>SUMIFS(СВЦЭМ!$C$39:$C$782,СВЦЭМ!$A$39:$A$782,$A32,СВЦЭМ!$B$39:$B$782,O$11)+'СЕТ СН'!$F$9+СВЦЭМ!$D$10+'СЕТ СН'!$F$5-'СЕТ СН'!$F$17</f>
        <v>3415.3549743600001</v>
      </c>
      <c r="P32" s="36">
        <f>SUMIFS(СВЦЭМ!$C$39:$C$782,СВЦЭМ!$A$39:$A$782,$A32,СВЦЭМ!$B$39:$B$782,P$11)+'СЕТ СН'!$F$9+СВЦЭМ!$D$10+'СЕТ СН'!$F$5-'СЕТ СН'!$F$17</f>
        <v>3426.9145323500002</v>
      </c>
      <c r="Q32" s="36">
        <f>SUMIFS(СВЦЭМ!$C$39:$C$782,СВЦЭМ!$A$39:$A$782,$A32,СВЦЭМ!$B$39:$B$782,Q$11)+'СЕТ СН'!$F$9+СВЦЭМ!$D$10+'СЕТ СН'!$F$5-'СЕТ СН'!$F$17</f>
        <v>3460.1352353800003</v>
      </c>
      <c r="R32" s="36">
        <f>SUMIFS(СВЦЭМ!$C$39:$C$782,СВЦЭМ!$A$39:$A$782,$A32,СВЦЭМ!$B$39:$B$782,R$11)+'СЕТ СН'!$F$9+СВЦЭМ!$D$10+'СЕТ СН'!$F$5-'СЕТ СН'!$F$17</f>
        <v>3432.80189866</v>
      </c>
      <c r="S32" s="36">
        <f>SUMIFS(СВЦЭМ!$C$39:$C$782,СВЦЭМ!$A$39:$A$782,$A32,СВЦЭМ!$B$39:$B$782,S$11)+'СЕТ СН'!$F$9+СВЦЭМ!$D$10+'СЕТ СН'!$F$5-'СЕТ СН'!$F$17</f>
        <v>3380.7512013800001</v>
      </c>
      <c r="T32" s="36">
        <f>SUMIFS(СВЦЭМ!$C$39:$C$782,СВЦЭМ!$A$39:$A$782,$A32,СВЦЭМ!$B$39:$B$782,T$11)+'СЕТ СН'!$F$9+СВЦЭМ!$D$10+'СЕТ СН'!$F$5-'СЕТ СН'!$F$17</f>
        <v>3342.1880493899998</v>
      </c>
      <c r="U32" s="36">
        <f>SUMIFS(СВЦЭМ!$C$39:$C$782,СВЦЭМ!$A$39:$A$782,$A32,СВЦЭМ!$B$39:$B$782,U$11)+'СЕТ СН'!$F$9+СВЦЭМ!$D$10+'СЕТ СН'!$F$5-'СЕТ СН'!$F$17</f>
        <v>3325.2507568600004</v>
      </c>
      <c r="V32" s="36">
        <f>SUMIFS(СВЦЭМ!$C$39:$C$782,СВЦЭМ!$A$39:$A$782,$A32,СВЦЭМ!$B$39:$B$782,V$11)+'СЕТ СН'!$F$9+СВЦЭМ!$D$10+'СЕТ СН'!$F$5-'СЕТ СН'!$F$17</f>
        <v>3311.6553321300003</v>
      </c>
      <c r="W32" s="36">
        <f>SUMIFS(СВЦЭМ!$C$39:$C$782,СВЦЭМ!$A$39:$A$782,$A32,СВЦЭМ!$B$39:$B$782,W$11)+'СЕТ СН'!$F$9+СВЦЭМ!$D$10+'СЕТ СН'!$F$5-'СЕТ СН'!$F$17</f>
        <v>3280.1569443799999</v>
      </c>
      <c r="X32" s="36">
        <f>SUMIFS(СВЦЭМ!$C$39:$C$782,СВЦЭМ!$A$39:$A$782,$A32,СВЦЭМ!$B$39:$B$782,X$11)+'СЕТ СН'!$F$9+СВЦЭМ!$D$10+'СЕТ СН'!$F$5-'СЕТ СН'!$F$17</f>
        <v>3327.5134530100004</v>
      </c>
      <c r="Y32" s="36">
        <f>SUMIFS(СВЦЭМ!$C$39:$C$782,СВЦЭМ!$A$39:$A$782,$A32,СВЦЭМ!$B$39:$B$782,Y$11)+'СЕТ СН'!$F$9+СВЦЭМ!$D$10+'СЕТ СН'!$F$5-'СЕТ СН'!$F$17</f>
        <v>3381.8553515000003</v>
      </c>
    </row>
    <row r="33" spans="1:25" ht="15.75" x14ac:dyDescent="0.2">
      <c r="A33" s="35">
        <f t="shared" si="0"/>
        <v>45068</v>
      </c>
      <c r="B33" s="36">
        <f>SUMIFS(СВЦЭМ!$C$39:$C$782,СВЦЭМ!$A$39:$A$782,$A33,СВЦЭМ!$B$39:$B$782,B$11)+'СЕТ СН'!$F$9+СВЦЭМ!$D$10+'СЕТ СН'!$F$5-'СЕТ СН'!$F$17</f>
        <v>3461.7266315000002</v>
      </c>
      <c r="C33" s="36">
        <f>SUMIFS(СВЦЭМ!$C$39:$C$782,СВЦЭМ!$A$39:$A$782,$A33,СВЦЭМ!$B$39:$B$782,C$11)+'СЕТ СН'!$F$9+СВЦЭМ!$D$10+'СЕТ СН'!$F$5-'СЕТ СН'!$F$17</f>
        <v>3533.2522219000002</v>
      </c>
      <c r="D33" s="36">
        <f>SUMIFS(СВЦЭМ!$C$39:$C$782,СВЦЭМ!$A$39:$A$782,$A33,СВЦЭМ!$B$39:$B$782,D$11)+'СЕТ СН'!$F$9+СВЦЭМ!$D$10+'СЕТ СН'!$F$5-'СЕТ СН'!$F$17</f>
        <v>3533.33384131</v>
      </c>
      <c r="E33" s="36">
        <f>SUMIFS(СВЦЭМ!$C$39:$C$782,СВЦЭМ!$A$39:$A$782,$A33,СВЦЭМ!$B$39:$B$782,E$11)+'СЕТ СН'!$F$9+СВЦЭМ!$D$10+'СЕТ СН'!$F$5-'СЕТ СН'!$F$17</f>
        <v>3527.6951052300001</v>
      </c>
      <c r="F33" s="36">
        <f>SUMIFS(СВЦЭМ!$C$39:$C$782,СВЦЭМ!$A$39:$A$782,$A33,СВЦЭМ!$B$39:$B$782,F$11)+'СЕТ СН'!$F$9+СВЦЭМ!$D$10+'СЕТ СН'!$F$5-'СЕТ СН'!$F$17</f>
        <v>3596.0563367800005</v>
      </c>
      <c r="G33" s="36">
        <f>SUMIFS(СВЦЭМ!$C$39:$C$782,СВЦЭМ!$A$39:$A$782,$A33,СВЦЭМ!$B$39:$B$782,G$11)+'СЕТ СН'!$F$9+СВЦЭМ!$D$10+'СЕТ СН'!$F$5-'СЕТ СН'!$F$17</f>
        <v>3547.0443872700002</v>
      </c>
      <c r="H33" s="36">
        <f>SUMIFS(СВЦЭМ!$C$39:$C$782,СВЦЭМ!$A$39:$A$782,$A33,СВЦЭМ!$B$39:$B$782,H$11)+'СЕТ СН'!$F$9+СВЦЭМ!$D$10+'СЕТ СН'!$F$5-'СЕТ СН'!$F$17</f>
        <v>3506.1072993900002</v>
      </c>
      <c r="I33" s="36">
        <f>SUMIFS(СВЦЭМ!$C$39:$C$782,СВЦЭМ!$A$39:$A$782,$A33,СВЦЭМ!$B$39:$B$782,I$11)+'СЕТ СН'!$F$9+СВЦЭМ!$D$10+'СЕТ СН'!$F$5-'СЕТ СН'!$F$17</f>
        <v>3432.3047448100001</v>
      </c>
      <c r="J33" s="36">
        <f>SUMIFS(СВЦЭМ!$C$39:$C$782,СВЦЭМ!$A$39:$A$782,$A33,СВЦЭМ!$B$39:$B$782,J$11)+'СЕТ СН'!$F$9+СВЦЭМ!$D$10+'СЕТ СН'!$F$5-'СЕТ СН'!$F$17</f>
        <v>3389.0568401</v>
      </c>
      <c r="K33" s="36">
        <f>SUMIFS(СВЦЭМ!$C$39:$C$782,СВЦЭМ!$A$39:$A$782,$A33,СВЦЭМ!$B$39:$B$782,K$11)+'СЕТ СН'!$F$9+СВЦЭМ!$D$10+'СЕТ СН'!$F$5-'СЕТ СН'!$F$17</f>
        <v>3360.3531280200004</v>
      </c>
      <c r="L33" s="36">
        <f>SUMIFS(СВЦЭМ!$C$39:$C$782,СВЦЭМ!$A$39:$A$782,$A33,СВЦЭМ!$B$39:$B$782,L$11)+'СЕТ СН'!$F$9+СВЦЭМ!$D$10+'СЕТ СН'!$F$5-'СЕТ СН'!$F$17</f>
        <v>3372.7581867400004</v>
      </c>
      <c r="M33" s="36">
        <f>SUMIFS(СВЦЭМ!$C$39:$C$782,СВЦЭМ!$A$39:$A$782,$A33,СВЦЭМ!$B$39:$B$782,M$11)+'СЕТ СН'!$F$9+СВЦЭМ!$D$10+'СЕТ СН'!$F$5-'СЕТ СН'!$F$17</f>
        <v>3426.0182507600002</v>
      </c>
      <c r="N33" s="36">
        <f>SUMIFS(СВЦЭМ!$C$39:$C$782,СВЦЭМ!$A$39:$A$782,$A33,СВЦЭМ!$B$39:$B$782,N$11)+'СЕТ СН'!$F$9+СВЦЭМ!$D$10+'СЕТ СН'!$F$5-'СЕТ СН'!$F$17</f>
        <v>3443.9345256100005</v>
      </c>
      <c r="O33" s="36">
        <f>SUMIFS(СВЦЭМ!$C$39:$C$782,СВЦЭМ!$A$39:$A$782,$A33,СВЦЭМ!$B$39:$B$782,O$11)+'СЕТ СН'!$F$9+СВЦЭМ!$D$10+'СЕТ СН'!$F$5-'СЕТ СН'!$F$17</f>
        <v>3453.5791005900001</v>
      </c>
      <c r="P33" s="36">
        <f>SUMIFS(СВЦЭМ!$C$39:$C$782,СВЦЭМ!$A$39:$A$782,$A33,СВЦЭМ!$B$39:$B$782,P$11)+'СЕТ СН'!$F$9+СВЦЭМ!$D$10+'СЕТ СН'!$F$5-'СЕТ СН'!$F$17</f>
        <v>3462.5472376300004</v>
      </c>
      <c r="Q33" s="36">
        <f>SUMIFS(СВЦЭМ!$C$39:$C$782,СВЦЭМ!$A$39:$A$782,$A33,СВЦЭМ!$B$39:$B$782,Q$11)+'СЕТ СН'!$F$9+СВЦЭМ!$D$10+'СЕТ СН'!$F$5-'СЕТ СН'!$F$17</f>
        <v>3460.6498541700003</v>
      </c>
      <c r="R33" s="36">
        <f>SUMIFS(СВЦЭМ!$C$39:$C$782,СВЦЭМ!$A$39:$A$782,$A33,СВЦЭМ!$B$39:$B$782,R$11)+'СЕТ СН'!$F$9+СВЦЭМ!$D$10+'СЕТ СН'!$F$5-'СЕТ СН'!$F$17</f>
        <v>3419.9335287800004</v>
      </c>
      <c r="S33" s="36">
        <f>SUMIFS(СВЦЭМ!$C$39:$C$782,СВЦЭМ!$A$39:$A$782,$A33,СВЦЭМ!$B$39:$B$782,S$11)+'СЕТ СН'!$F$9+СВЦЭМ!$D$10+'СЕТ СН'!$F$5-'СЕТ СН'!$F$17</f>
        <v>3366.2128304400003</v>
      </c>
      <c r="T33" s="36">
        <f>SUMIFS(СВЦЭМ!$C$39:$C$782,СВЦЭМ!$A$39:$A$782,$A33,СВЦЭМ!$B$39:$B$782,T$11)+'СЕТ СН'!$F$9+СВЦЭМ!$D$10+'СЕТ СН'!$F$5-'СЕТ СН'!$F$17</f>
        <v>3309.5038239599999</v>
      </c>
      <c r="U33" s="36">
        <f>SUMIFS(СВЦЭМ!$C$39:$C$782,СВЦЭМ!$A$39:$A$782,$A33,СВЦЭМ!$B$39:$B$782,U$11)+'СЕТ СН'!$F$9+СВЦЭМ!$D$10+'СЕТ СН'!$F$5-'СЕТ СН'!$F$17</f>
        <v>3328.9057795400004</v>
      </c>
      <c r="V33" s="36">
        <f>SUMIFS(СВЦЭМ!$C$39:$C$782,СВЦЭМ!$A$39:$A$782,$A33,СВЦЭМ!$B$39:$B$782,V$11)+'СЕТ СН'!$F$9+СВЦЭМ!$D$10+'СЕТ СН'!$F$5-'СЕТ СН'!$F$17</f>
        <v>3283.73245873</v>
      </c>
      <c r="W33" s="36">
        <f>SUMIFS(СВЦЭМ!$C$39:$C$782,СВЦЭМ!$A$39:$A$782,$A33,СВЦЭМ!$B$39:$B$782,W$11)+'СЕТ СН'!$F$9+СВЦЭМ!$D$10+'СЕТ СН'!$F$5-'СЕТ СН'!$F$17</f>
        <v>3375.0168155300003</v>
      </c>
      <c r="X33" s="36">
        <f>SUMIFS(СВЦЭМ!$C$39:$C$782,СВЦЭМ!$A$39:$A$782,$A33,СВЦЭМ!$B$39:$B$782,X$11)+'СЕТ СН'!$F$9+СВЦЭМ!$D$10+'СЕТ СН'!$F$5-'СЕТ СН'!$F$17</f>
        <v>3454.5794410500002</v>
      </c>
      <c r="Y33" s="36">
        <f>SUMIFS(СВЦЭМ!$C$39:$C$782,СВЦЭМ!$A$39:$A$782,$A33,СВЦЭМ!$B$39:$B$782,Y$11)+'СЕТ СН'!$F$9+СВЦЭМ!$D$10+'СЕТ СН'!$F$5-'СЕТ СН'!$F$17</f>
        <v>3520.4046891900002</v>
      </c>
    </row>
    <row r="34" spans="1:25" ht="15.75" x14ac:dyDescent="0.2">
      <c r="A34" s="35">
        <f t="shared" si="0"/>
        <v>45069</v>
      </c>
      <c r="B34" s="36">
        <f>SUMIFS(СВЦЭМ!$C$39:$C$782,СВЦЭМ!$A$39:$A$782,$A34,СВЦЭМ!$B$39:$B$782,B$11)+'СЕТ СН'!$F$9+СВЦЭМ!$D$10+'СЕТ СН'!$F$5-'СЕТ СН'!$F$17</f>
        <v>3548.7803385300003</v>
      </c>
      <c r="C34" s="36">
        <f>SUMIFS(СВЦЭМ!$C$39:$C$782,СВЦЭМ!$A$39:$A$782,$A34,СВЦЭМ!$B$39:$B$782,C$11)+'СЕТ СН'!$F$9+СВЦЭМ!$D$10+'СЕТ СН'!$F$5-'СЕТ СН'!$F$17</f>
        <v>3619.6822341300003</v>
      </c>
      <c r="D34" s="36">
        <f>SUMIFS(СВЦЭМ!$C$39:$C$782,СВЦЭМ!$A$39:$A$782,$A34,СВЦЭМ!$B$39:$B$782,D$11)+'СЕТ СН'!$F$9+СВЦЭМ!$D$10+'СЕТ СН'!$F$5-'СЕТ СН'!$F$17</f>
        <v>3675.0124171400003</v>
      </c>
      <c r="E34" s="36">
        <f>SUMIFS(СВЦЭМ!$C$39:$C$782,СВЦЭМ!$A$39:$A$782,$A34,СВЦЭМ!$B$39:$B$782,E$11)+'СЕТ СН'!$F$9+СВЦЭМ!$D$10+'СЕТ СН'!$F$5-'СЕТ СН'!$F$17</f>
        <v>3676.0060659600003</v>
      </c>
      <c r="F34" s="36">
        <f>SUMIFS(СВЦЭМ!$C$39:$C$782,СВЦЭМ!$A$39:$A$782,$A34,СВЦЭМ!$B$39:$B$782,F$11)+'СЕТ СН'!$F$9+СВЦЭМ!$D$10+'СЕТ СН'!$F$5-'СЕТ СН'!$F$17</f>
        <v>3685.6090823900004</v>
      </c>
      <c r="G34" s="36">
        <f>SUMIFS(СВЦЭМ!$C$39:$C$782,СВЦЭМ!$A$39:$A$782,$A34,СВЦЭМ!$B$39:$B$782,G$11)+'СЕТ СН'!$F$9+СВЦЭМ!$D$10+'СЕТ СН'!$F$5-'СЕТ СН'!$F$17</f>
        <v>3612.1214486300005</v>
      </c>
      <c r="H34" s="36">
        <f>SUMIFS(СВЦЭМ!$C$39:$C$782,СВЦЭМ!$A$39:$A$782,$A34,СВЦЭМ!$B$39:$B$782,H$11)+'СЕТ СН'!$F$9+СВЦЭМ!$D$10+'СЕТ СН'!$F$5-'СЕТ СН'!$F$17</f>
        <v>3558.5690504300001</v>
      </c>
      <c r="I34" s="36">
        <f>SUMIFS(СВЦЭМ!$C$39:$C$782,СВЦЭМ!$A$39:$A$782,$A34,СВЦЭМ!$B$39:$B$782,I$11)+'СЕТ СН'!$F$9+СВЦЭМ!$D$10+'СЕТ СН'!$F$5-'СЕТ СН'!$F$17</f>
        <v>3503.6052679800005</v>
      </c>
      <c r="J34" s="36">
        <f>SUMIFS(СВЦЭМ!$C$39:$C$782,СВЦЭМ!$A$39:$A$782,$A34,СВЦЭМ!$B$39:$B$782,J$11)+'СЕТ СН'!$F$9+СВЦЭМ!$D$10+'СЕТ СН'!$F$5-'СЕТ СН'!$F$17</f>
        <v>3446.9020685700002</v>
      </c>
      <c r="K34" s="36">
        <f>SUMIFS(СВЦЭМ!$C$39:$C$782,СВЦЭМ!$A$39:$A$782,$A34,СВЦЭМ!$B$39:$B$782,K$11)+'СЕТ СН'!$F$9+СВЦЭМ!$D$10+'СЕТ СН'!$F$5-'СЕТ СН'!$F$17</f>
        <v>3437.7571302100005</v>
      </c>
      <c r="L34" s="36">
        <f>SUMIFS(СВЦЭМ!$C$39:$C$782,СВЦЭМ!$A$39:$A$782,$A34,СВЦЭМ!$B$39:$B$782,L$11)+'СЕТ СН'!$F$9+СВЦЭМ!$D$10+'СЕТ СН'!$F$5-'СЕТ СН'!$F$17</f>
        <v>3428.9774020000004</v>
      </c>
      <c r="M34" s="36">
        <f>SUMIFS(СВЦЭМ!$C$39:$C$782,СВЦЭМ!$A$39:$A$782,$A34,СВЦЭМ!$B$39:$B$782,M$11)+'СЕТ СН'!$F$9+СВЦЭМ!$D$10+'СЕТ СН'!$F$5-'СЕТ СН'!$F$17</f>
        <v>3478.4192695400002</v>
      </c>
      <c r="N34" s="36">
        <f>SUMIFS(СВЦЭМ!$C$39:$C$782,СВЦЭМ!$A$39:$A$782,$A34,СВЦЭМ!$B$39:$B$782,N$11)+'СЕТ СН'!$F$9+СВЦЭМ!$D$10+'СЕТ СН'!$F$5-'СЕТ СН'!$F$17</f>
        <v>3489.3899686700001</v>
      </c>
      <c r="O34" s="36">
        <f>SUMIFS(СВЦЭМ!$C$39:$C$782,СВЦЭМ!$A$39:$A$782,$A34,СВЦЭМ!$B$39:$B$782,O$11)+'СЕТ СН'!$F$9+СВЦЭМ!$D$10+'СЕТ СН'!$F$5-'СЕТ СН'!$F$17</f>
        <v>3496.4870436600004</v>
      </c>
      <c r="P34" s="36">
        <f>SUMIFS(СВЦЭМ!$C$39:$C$782,СВЦЭМ!$A$39:$A$782,$A34,СВЦЭМ!$B$39:$B$782,P$11)+'СЕТ СН'!$F$9+СВЦЭМ!$D$10+'СЕТ СН'!$F$5-'СЕТ СН'!$F$17</f>
        <v>3527.5772423400003</v>
      </c>
      <c r="Q34" s="36">
        <f>SUMIFS(СВЦЭМ!$C$39:$C$782,СВЦЭМ!$A$39:$A$782,$A34,СВЦЭМ!$B$39:$B$782,Q$11)+'СЕТ СН'!$F$9+СВЦЭМ!$D$10+'СЕТ СН'!$F$5-'СЕТ СН'!$F$17</f>
        <v>3524.2819650600004</v>
      </c>
      <c r="R34" s="36">
        <f>SUMIFS(СВЦЭМ!$C$39:$C$782,СВЦЭМ!$A$39:$A$782,$A34,СВЦЭМ!$B$39:$B$782,R$11)+'СЕТ СН'!$F$9+СВЦЭМ!$D$10+'СЕТ СН'!$F$5-'СЕТ СН'!$F$17</f>
        <v>3517.8967199400004</v>
      </c>
      <c r="S34" s="36">
        <f>SUMIFS(СВЦЭМ!$C$39:$C$782,СВЦЭМ!$A$39:$A$782,$A34,СВЦЭМ!$B$39:$B$782,S$11)+'СЕТ СН'!$F$9+СВЦЭМ!$D$10+'СЕТ СН'!$F$5-'СЕТ СН'!$F$17</f>
        <v>3473.41749987</v>
      </c>
      <c r="T34" s="36">
        <f>SUMIFS(СВЦЭМ!$C$39:$C$782,СВЦЭМ!$A$39:$A$782,$A34,СВЦЭМ!$B$39:$B$782,T$11)+'СЕТ СН'!$F$9+СВЦЭМ!$D$10+'СЕТ СН'!$F$5-'СЕТ СН'!$F$17</f>
        <v>3410.8758076399999</v>
      </c>
      <c r="U34" s="36">
        <f>SUMIFS(СВЦЭМ!$C$39:$C$782,СВЦЭМ!$A$39:$A$782,$A34,СВЦЭМ!$B$39:$B$782,U$11)+'СЕТ СН'!$F$9+СВЦЭМ!$D$10+'СЕТ СН'!$F$5-'СЕТ СН'!$F$17</f>
        <v>3353.8682054199999</v>
      </c>
      <c r="V34" s="36">
        <f>SUMIFS(СВЦЭМ!$C$39:$C$782,СВЦЭМ!$A$39:$A$782,$A34,СВЦЭМ!$B$39:$B$782,V$11)+'СЕТ СН'!$F$9+СВЦЭМ!$D$10+'СЕТ СН'!$F$5-'СЕТ СН'!$F$17</f>
        <v>3338.8691538200001</v>
      </c>
      <c r="W34" s="36">
        <f>SUMIFS(СВЦЭМ!$C$39:$C$782,СВЦЭМ!$A$39:$A$782,$A34,СВЦЭМ!$B$39:$B$782,W$11)+'СЕТ СН'!$F$9+СВЦЭМ!$D$10+'СЕТ СН'!$F$5-'СЕТ СН'!$F$17</f>
        <v>3389.1442626400003</v>
      </c>
      <c r="X34" s="36">
        <f>SUMIFS(СВЦЭМ!$C$39:$C$782,СВЦЭМ!$A$39:$A$782,$A34,СВЦЭМ!$B$39:$B$782,X$11)+'СЕТ СН'!$F$9+СВЦЭМ!$D$10+'СЕТ СН'!$F$5-'СЕТ СН'!$F$17</f>
        <v>3424.7374286499999</v>
      </c>
      <c r="Y34" s="36">
        <f>SUMIFS(СВЦЭМ!$C$39:$C$782,СВЦЭМ!$A$39:$A$782,$A34,СВЦЭМ!$B$39:$B$782,Y$11)+'СЕТ СН'!$F$9+СВЦЭМ!$D$10+'СЕТ СН'!$F$5-'СЕТ СН'!$F$17</f>
        <v>3500.5472442</v>
      </c>
    </row>
    <row r="35" spans="1:25" ht="15.75" x14ac:dyDescent="0.2">
      <c r="A35" s="35">
        <f t="shared" si="0"/>
        <v>45070</v>
      </c>
      <c r="B35" s="36">
        <f>SUMIFS(СВЦЭМ!$C$39:$C$782,СВЦЭМ!$A$39:$A$782,$A35,СВЦЭМ!$B$39:$B$782,B$11)+'СЕТ СН'!$F$9+СВЦЭМ!$D$10+'СЕТ СН'!$F$5-'СЕТ СН'!$F$17</f>
        <v>3486.5096538200005</v>
      </c>
      <c r="C35" s="36">
        <f>SUMIFS(СВЦЭМ!$C$39:$C$782,СВЦЭМ!$A$39:$A$782,$A35,СВЦЭМ!$B$39:$B$782,C$11)+'СЕТ СН'!$F$9+СВЦЭМ!$D$10+'СЕТ СН'!$F$5-'СЕТ СН'!$F$17</f>
        <v>3574.0302164499999</v>
      </c>
      <c r="D35" s="36">
        <f>SUMIFS(СВЦЭМ!$C$39:$C$782,СВЦЭМ!$A$39:$A$782,$A35,СВЦЭМ!$B$39:$B$782,D$11)+'СЕТ СН'!$F$9+СВЦЭМ!$D$10+'СЕТ СН'!$F$5-'СЕТ СН'!$F$17</f>
        <v>3586.0714864800002</v>
      </c>
      <c r="E35" s="36">
        <f>SUMIFS(СВЦЭМ!$C$39:$C$782,СВЦЭМ!$A$39:$A$782,$A35,СВЦЭМ!$B$39:$B$782,E$11)+'СЕТ СН'!$F$9+СВЦЭМ!$D$10+'СЕТ СН'!$F$5-'СЕТ СН'!$F$17</f>
        <v>3565.7286866000004</v>
      </c>
      <c r="F35" s="36">
        <f>SUMIFS(СВЦЭМ!$C$39:$C$782,СВЦЭМ!$A$39:$A$782,$A35,СВЦЭМ!$B$39:$B$782,F$11)+'СЕТ СН'!$F$9+СВЦЭМ!$D$10+'СЕТ СН'!$F$5-'СЕТ СН'!$F$17</f>
        <v>3619.2397177399998</v>
      </c>
      <c r="G35" s="36">
        <f>SUMIFS(СВЦЭМ!$C$39:$C$782,СВЦЭМ!$A$39:$A$782,$A35,СВЦЭМ!$B$39:$B$782,G$11)+'СЕТ СН'!$F$9+СВЦЭМ!$D$10+'СЕТ СН'!$F$5-'СЕТ СН'!$F$17</f>
        <v>3544.9888789400002</v>
      </c>
      <c r="H35" s="36">
        <f>SUMIFS(СВЦЭМ!$C$39:$C$782,СВЦЭМ!$A$39:$A$782,$A35,СВЦЭМ!$B$39:$B$782,H$11)+'СЕТ СН'!$F$9+СВЦЭМ!$D$10+'СЕТ СН'!$F$5-'СЕТ СН'!$F$17</f>
        <v>3430.9116025399999</v>
      </c>
      <c r="I35" s="36">
        <f>SUMIFS(СВЦЭМ!$C$39:$C$782,СВЦЭМ!$A$39:$A$782,$A35,СВЦЭМ!$B$39:$B$782,I$11)+'СЕТ СН'!$F$9+СВЦЭМ!$D$10+'СЕТ СН'!$F$5-'СЕТ СН'!$F$17</f>
        <v>3369.6380019300004</v>
      </c>
      <c r="J35" s="36">
        <f>SUMIFS(СВЦЭМ!$C$39:$C$782,СВЦЭМ!$A$39:$A$782,$A35,СВЦЭМ!$B$39:$B$782,J$11)+'СЕТ СН'!$F$9+СВЦЭМ!$D$10+'СЕТ СН'!$F$5-'СЕТ СН'!$F$17</f>
        <v>3397.7697844900003</v>
      </c>
      <c r="K35" s="36">
        <f>SUMIFS(СВЦЭМ!$C$39:$C$782,СВЦЭМ!$A$39:$A$782,$A35,СВЦЭМ!$B$39:$B$782,K$11)+'СЕТ СН'!$F$9+СВЦЭМ!$D$10+'СЕТ СН'!$F$5-'СЕТ СН'!$F$17</f>
        <v>3498.0033285500003</v>
      </c>
      <c r="L35" s="36">
        <f>SUMIFS(СВЦЭМ!$C$39:$C$782,СВЦЭМ!$A$39:$A$782,$A35,СВЦЭМ!$B$39:$B$782,L$11)+'СЕТ СН'!$F$9+СВЦЭМ!$D$10+'СЕТ СН'!$F$5-'СЕТ СН'!$F$17</f>
        <v>3496.8068391100001</v>
      </c>
      <c r="M35" s="36">
        <f>SUMIFS(СВЦЭМ!$C$39:$C$782,СВЦЭМ!$A$39:$A$782,$A35,СВЦЭМ!$B$39:$B$782,M$11)+'СЕТ СН'!$F$9+СВЦЭМ!$D$10+'СЕТ СН'!$F$5-'СЕТ СН'!$F$17</f>
        <v>3494.3269881000001</v>
      </c>
      <c r="N35" s="36">
        <f>SUMIFS(СВЦЭМ!$C$39:$C$782,СВЦЭМ!$A$39:$A$782,$A35,СВЦЭМ!$B$39:$B$782,N$11)+'СЕТ СН'!$F$9+СВЦЭМ!$D$10+'СЕТ СН'!$F$5-'СЕТ СН'!$F$17</f>
        <v>3513.7736856400002</v>
      </c>
      <c r="O35" s="36">
        <f>SUMIFS(СВЦЭМ!$C$39:$C$782,СВЦЭМ!$A$39:$A$782,$A35,СВЦЭМ!$B$39:$B$782,O$11)+'СЕТ СН'!$F$9+СВЦЭМ!$D$10+'СЕТ СН'!$F$5-'СЕТ СН'!$F$17</f>
        <v>3517.0750590900002</v>
      </c>
      <c r="P35" s="36">
        <f>SUMIFS(СВЦЭМ!$C$39:$C$782,СВЦЭМ!$A$39:$A$782,$A35,СВЦЭМ!$B$39:$B$782,P$11)+'СЕТ СН'!$F$9+СВЦЭМ!$D$10+'СЕТ СН'!$F$5-'СЕТ СН'!$F$17</f>
        <v>3514.5535997000002</v>
      </c>
      <c r="Q35" s="36">
        <f>SUMIFS(СВЦЭМ!$C$39:$C$782,СВЦЭМ!$A$39:$A$782,$A35,СВЦЭМ!$B$39:$B$782,Q$11)+'СЕТ СН'!$F$9+СВЦЭМ!$D$10+'СЕТ СН'!$F$5-'СЕТ СН'!$F$17</f>
        <v>3500.5216615600002</v>
      </c>
      <c r="R35" s="36">
        <f>SUMIFS(СВЦЭМ!$C$39:$C$782,СВЦЭМ!$A$39:$A$782,$A35,СВЦЭМ!$B$39:$B$782,R$11)+'СЕТ СН'!$F$9+СВЦЭМ!$D$10+'СЕТ СН'!$F$5-'СЕТ СН'!$F$17</f>
        <v>3516.5288746900001</v>
      </c>
      <c r="S35" s="36">
        <f>SUMIFS(СВЦЭМ!$C$39:$C$782,СВЦЭМ!$A$39:$A$782,$A35,СВЦЭМ!$B$39:$B$782,S$11)+'СЕТ СН'!$F$9+СВЦЭМ!$D$10+'СЕТ СН'!$F$5-'СЕТ СН'!$F$17</f>
        <v>3467.18749665</v>
      </c>
      <c r="T35" s="36">
        <f>SUMIFS(СВЦЭМ!$C$39:$C$782,СВЦЭМ!$A$39:$A$782,$A35,СВЦЭМ!$B$39:$B$782,T$11)+'СЕТ СН'!$F$9+СВЦЭМ!$D$10+'СЕТ СН'!$F$5-'СЕТ СН'!$F$17</f>
        <v>3401.0918325800003</v>
      </c>
      <c r="U35" s="36">
        <f>SUMIFS(СВЦЭМ!$C$39:$C$782,СВЦЭМ!$A$39:$A$782,$A35,СВЦЭМ!$B$39:$B$782,U$11)+'СЕТ СН'!$F$9+СВЦЭМ!$D$10+'СЕТ СН'!$F$5-'СЕТ СН'!$F$17</f>
        <v>3377.0813346700002</v>
      </c>
      <c r="V35" s="36">
        <f>SUMIFS(СВЦЭМ!$C$39:$C$782,СВЦЭМ!$A$39:$A$782,$A35,СВЦЭМ!$B$39:$B$782,V$11)+'СЕТ СН'!$F$9+СВЦЭМ!$D$10+'СЕТ СН'!$F$5-'СЕТ СН'!$F$17</f>
        <v>3375.1797561600001</v>
      </c>
      <c r="W35" s="36">
        <f>SUMIFS(СВЦЭМ!$C$39:$C$782,СВЦЭМ!$A$39:$A$782,$A35,СВЦЭМ!$B$39:$B$782,W$11)+'СЕТ СН'!$F$9+СВЦЭМ!$D$10+'СЕТ СН'!$F$5-'СЕТ СН'!$F$17</f>
        <v>3394.7228017300004</v>
      </c>
      <c r="X35" s="36">
        <f>SUMIFS(СВЦЭМ!$C$39:$C$782,СВЦЭМ!$A$39:$A$782,$A35,СВЦЭМ!$B$39:$B$782,X$11)+'СЕТ СН'!$F$9+СВЦЭМ!$D$10+'СЕТ СН'!$F$5-'СЕТ СН'!$F$17</f>
        <v>3468.2730906000002</v>
      </c>
      <c r="Y35" s="36">
        <f>SUMIFS(СВЦЭМ!$C$39:$C$782,СВЦЭМ!$A$39:$A$782,$A35,СВЦЭМ!$B$39:$B$782,Y$11)+'СЕТ СН'!$F$9+СВЦЭМ!$D$10+'СЕТ СН'!$F$5-'СЕТ СН'!$F$17</f>
        <v>3490.0838440900002</v>
      </c>
    </row>
    <row r="36" spans="1:25" ht="15.75" x14ac:dyDescent="0.2">
      <c r="A36" s="35">
        <f t="shared" si="0"/>
        <v>45071</v>
      </c>
      <c r="B36" s="36">
        <f>SUMIFS(СВЦЭМ!$C$39:$C$782,СВЦЭМ!$A$39:$A$782,$A36,СВЦЭМ!$B$39:$B$782,B$11)+'СЕТ СН'!$F$9+СВЦЭМ!$D$10+'СЕТ СН'!$F$5-'СЕТ СН'!$F$17</f>
        <v>3539.1319098200001</v>
      </c>
      <c r="C36" s="36">
        <f>SUMIFS(СВЦЭМ!$C$39:$C$782,СВЦЭМ!$A$39:$A$782,$A36,СВЦЭМ!$B$39:$B$782,C$11)+'СЕТ СН'!$F$9+СВЦЭМ!$D$10+'СЕТ СН'!$F$5-'СЕТ СН'!$F$17</f>
        <v>3616.9222250700004</v>
      </c>
      <c r="D36" s="36">
        <f>SUMIFS(СВЦЭМ!$C$39:$C$782,СВЦЭМ!$A$39:$A$782,$A36,СВЦЭМ!$B$39:$B$782,D$11)+'СЕТ СН'!$F$9+СВЦЭМ!$D$10+'СЕТ СН'!$F$5-'СЕТ СН'!$F$17</f>
        <v>3606.0391310300001</v>
      </c>
      <c r="E36" s="36">
        <f>SUMIFS(СВЦЭМ!$C$39:$C$782,СВЦЭМ!$A$39:$A$782,$A36,СВЦЭМ!$B$39:$B$782,E$11)+'СЕТ СН'!$F$9+СВЦЭМ!$D$10+'СЕТ СН'!$F$5-'СЕТ СН'!$F$17</f>
        <v>3588.57632543</v>
      </c>
      <c r="F36" s="36">
        <f>SUMIFS(СВЦЭМ!$C$39:$C$782,СВЦЭМ!$A$39:$A$782,$A36,СВЦЭМ!$B$39:$B$782,F$11)+'СЕТ СН'!$F$9+СВЦЭМ!$D$10+'СЕТ СН'!$F$5-'СЕТ СН'!$F$17</f>
        <v>3592.2438348900005</v>
      </c>
      <c r="G36" s="36">
        <f>SUMIFS(СВЦЭМ!$C$39:$C$782,СВЦЭМ!$A$39:$A$782,$A36,СВЦЭМ!$B$39:$B$782,G$11)+'СЕТ СН'!$F$9+СВЦЭМ!$D$10+'СЕТ СН'!$F$5-'СЕТ СН'!$F$17</f>
        <v>3582.36900203</v>
      </c>
      <c r="H36" s="36">
        <f>SUMIFS(СВЦЭМ!$C$39:$C$782,СВЦЭМ!$A$39:$A$782,$A36,СВЦЭМ!$B$39:$B$782,H$11)+'СЕТ СН'!$F$9+СВЦЭМ!$D$10+'СЕТ СН'!$F$5-'СЕТ СН'!$F$17</f>
        <v>3464.8573406599999</v>
      </c>
      <c r="I36" s="36">
        <f>SUMIFS(СВЦЭМ!$C$39:$C$782,СВЦЭМ!$A$39:$A$782,$A36,СВЦЭМ!$B$39:$B$782,I$11)+'СЕТ СН'!$F$9+СВЦЭМ!$D$10+'СЕТ СН'!$F$5-'СЕТ СН'!$F$17</f>
        <v>3414.8672477800001</v>
      </c>
      <c r="J36" s="36">
        <f>SUMIFS(СВЦЭМ!$C$39:$C$782,СВЦЭМ!$A$39:$A$782,$A36,СВЦЭМ!$B$39:$B$782,J$11)+'СЕТ СН'!$F$9+СВЦЭМ!$D$10+'СЕТ СН'!$F$5-'СЕТ СН'!$F$17</f>
        <v>3429.8092084999998</v>
      </c>
      <c r="K36" s="36">
        <f>SUMIFS(СВЦЭМ!$C$39:$C$782,СВЦЭМ!$A$39:$A$782,$A36,СВЦЭМ!$B$39:$B$782,K$11)+'СЕТ СН'!$F$9+СВЦЭМ!$D$10+'СЕТ СН'!$F$5-'СЕТ СН'!$F$17</f>
        <v>3452.5100240000002</v>
      </c>
      <c r="L36" s="36">
        <f>SUMIFS(СВЦЭМ!$C$39:$C$782,СВЦЭМ!$A$39:$A$782,$A36,СВЦЭМ!$B$39:$B$782,L$11)+'СЕТ СН'!$F$9+СВЦЭМ!$D$10+'СЕТ СН'!$F$5-'СЕТ СН'!$F$17</f>
        <v>3449.3210032699999</v>
      </c>
      <c r="M36" s="36">
        <f>SUMIFS(СВЦЭМ!$C$39:$C$782,СВЦЭМ!$A$39:$A$782,$A36,СВЦЭМ!$B$39:$B$782,M$11)+'СЕТ СН'!$F$9+СВЦЭМ!$D$10+'СЕТ СН'!$F$5-'СЕТ СН'!$F$17</f>
        <v>3505.5905165900003</v>
      </c>
      <c r="N36" s="36">
        <f>SUMIFS(СВЦЭМ!$C$39:$C$782,СВЦЭМ!$A$39:$A$782,$A36,СВЦЭМ!$B$39:$B$782,N$11)+'СЕТ СН'!$F$9+СВЦЭМ!$D$10+'СЕТ СН'!$F$5-'СЕТ СН'!$F$17</f>
        <v>3533.7796549000004</v>
      </c>
      <c r="O36" s="36">
        <f>SUMIFS(СВЦЭМ!$C$39:$C$782,СВЦЭМ!$A$39:$A$782,$A36,СВЦЭМ!$B$39:$B$782,O$11)+'СЕТ СН'!$F$9+СВЦЭМ!$D$10+'СЕТ СН'!$F$5-'СЕТ СН'!$F$17</f>
        <v>3525.6394113000001</v>
      </c>
      <c r="P36" s="36">
        <f>SUMIFS(СВЦЭМ!$C$39:$C$782,СВЦЭМ!$A$39:$A$782,$A36,СВЦЭМ!$B$39:$B$782,P$11)+'СЕТ СН'!$F$9+СВЦЭМ!$D$10+'СЕТ СН'!$F$5-'СЕТ СН'!$F$17</f>
        <v>3510.8398210800001</v>
      </c>
      <c r="Q36" s="36">
        <f>SUMIFS(СВЦЭМ!$C$39:$C$782,СВЦЭМ!$A$39:$A$782,$A36,СВЦЭМ!$B$39:$B$782,Q$11)+'СЕТ СН'!$F$9+СВЦЭМ!$D$10+'СЕТ СН'!$F$5-'СЕТ СН'!$F$17</f>
        <v>3502.0195830000002</v>
      </c>
      <c r="R36" s="36">
        <f>SUMIFS(СВЦЭМ!$C$39:$C$782,СВЦЭМ!$A$39:$A$782,$A36,СВЦЭМ!$B$39:$B$782,R$11)+'СЕТ СН'!$F$9+СВЦЭМ!$D$10+'СЕТ СН'!$F$5-'СЕТ СН'!$F$17</f>
        <v>3514.9054278399999</v>
      </c>
      <c r="S36" s="36">
        <f>SUMIFS(СВЦЭМ!$C$39:$C$782,СВЦЭМ!$A$39:$A$782,$A36,СВЦЭМ!$B$39:$B$782,S$11)+'СЕТ СН'!$F$9+СВЦЭМ!$D$10+'СЕТ СН'!$F$5-'СЕТ СН'!$F$17</f>
        <v>3478.8388526100002</v>
      </c>
      <c r="T36" s="36">
        <f>SUMIFS(СВЦЭМ!$C$39:$C$782,СВЦЭМ!$A$39:$A$782,$A36,СВЦЭМ!$B$39:$B$782,T$11)+'СЕТ СН'!$F$9+СВЦЭМ!$D$10+'СЕТ СН'!$F$5-'СЕТ СН'!$F$17</f>
        <v>3442.3252342400001</v>
      </c>
      <c r="U36" s="36">
        <f>SUMIFS(СВЦЭМ!$C$39:$C$782,СВЦЭМ!$A$39:$A$782,$A36,СВЦЭМ!$B$39:$B$782,U$11)+'СЕТ СН'!$F$9+СВЦЭМ!$D$10+'СЕТ СН'!$F$5-'СЕТ СН'!$F$17</f>
        <v>3364.9383063000005</v>
      </c>
      <c r="V36" s="36">
        <f>SUMIFS(СВЦЭМ!$C$39:$C$782,СВЦЭМ!$A$39:$A$782,$A36,СВЦЭМ!$B$39:$B$782,V$11)+'СЕТ СН'!$F$9+СВЦЭМ!$D$10+'СЕТ СН'!$F$5-'СЕТ СН'!$F$17</f>
        <v>3325.6447328600002</v>
      </c>
      <c r="W36" s="36">
        <f>SUMIFS(СВЦЭМ!$C$39:$C$782,СВЦЭМ!$A$39:$A$782,$A36,СВЦЭМ!$B$39:$B$782,W$11)+'СЕТ СН'!$F$9+СВЦЭМ!$D$10+'СЕТ СН'!$F$5-'СЕТ СН'!$F$17</f>
        <v>3329.9184260500001</v>
      </c>
      <c r="X36" s="36">
        <f>SUMIFS(СВЦЭМ!$C$39:$C$782,СВЦЭМ!$A$39:$A$782,$A36,СВЦЭМ!$B$39:$B$782,X$11)+'СЕТ СН'!$F$9+СВЦЭМ!$D$10+'СЕТ СН'!$F$5-'СЕТ СН'!$F$17</f>
        <v>3403.2528926700002</v>
      </c>
      <c r="Y36" s="36">
        <f>SUMIFS(СВЦЭМ!$C$39:$C$782,СВЦЭМ!$A$39:$A$782,$A36,СВЦЭМ!$B$39:$B$782,Y$11)+'СЕТ СН'!$F$9+СВЦЭМ!$D$10+'СЕТ СН'!$F$5-'СЕТ СН'!$F$17</f>
        <v>3493.1368155</v>
      </c>
    </row>
    <row r="37" spans="1:25" ht="15.75" x14ac:dyDescent="0.2">
      <c r="A37" s="35">
        <f t="shared" si="0"/>
        <v>45072</v>
      </c>
      <c r="B37" s="36">
        <f>SUMIFS(СВЦЭМ!$C$39:$C$782,СВЦЭМ!$A$39:$A$782,$A37,СВЦЭМ!$B$39:$B$782,B$11)+'СЕТ СН'!$F$9+СВЦЭМ!$D$10+'СЕТ СН'!$F$5-'СЕТ СН'!$F$17</f>
        <v>3422.47157806</v>
      </c>
      <c r="C37" s="36">
        <f>SUMIFS(СВЦЭМ!$C$39:$C$782,СВЦЭМ!$A$39:$A$782,$A37,СВЦЭМ!$B$39:$B$782,C$11)+'СЕТ СН'!$F$9+СВЦЭМ!$D$10+'СЕТ СН'!$F$5-'СЕТ СН'!$F$17</f>
        <v>3520.0481834900002</v>
      </c>
      <c r="D37" s="36">
        <f>SUMIFS(СВЦЭМ!$C$39:$C$782,СВЦЭМ!$A$39:$A$782,$A37,СВЦЭМ!$B$39:$B$782,D$11)+'СЕТ СН'!$F$9+СВЦЭМ!$D$10+'СЕТ СН'!$F$5-'СЕТ СН'!$F$17</f>
        <v>3561.66232898</v>
      </c>
      <c r="E37" s="36">
        <f>SUMIFS(СВЦЭМ!$C$39:$C$782,СВЦЭМ!$A$39:$A$782,$A37,СВЦЭМ!$B$39:$B$782,E$11)+'СЕТ СН'!$F$9+СВЦЭМ!$D$10+'СЕТ СН'!$F$5-'СЕТ СН'!$F$17</f>
        <v>3548.9538437600004</v>
      </c>
      <c r="F37" s="36">
        <f>SUMIFS(СВЦЭМ!$C$39:$C$782,СВЦЭМ!$A$39:$A$782,$A37,СВЦЭМ!$B$39:$B$782,F$11)+'СЕТ СН'!$F$9+СВЦЭМ!$D$10+'СЕТ СН'!$F$5-'СЕТ СН'!$F$17</f>
        <v>3566.58583086</v>
      </c>
      <c r="G37" s="36">
        <f>SUMIFS(СВЦЭМ!$C$39:$C$782,СВЦЭМ!$A$39:$A$782,$A37,СВЦЭМ!$B$39:$B$782,G$11)+'СЕТ СН'!$F$9+СВЦЭМ!$D$10+'СЕТ СН'!$F$5-'СЕТ СН'!$F$17</f>
        <v>3512.78322149</v>
      </c>
      <c r="H37" s="36">
        <f>SUMIFS(СВЦЭМ!$C$39:$C$782,СВЦЭМ!$A$39:$A$782,$A37,СВЦЭМ!$B$39:$B$782,H$11)+'СЕТ СН'!$F$9+СВЦЭМ!$D$10+'СЕТ СН'!$F$5-'СЕТ СН'!$F$17</f>
        <v>3400.1213765700004</v>
      </c>
      <c r="I37" s="36">
        <f>SUMIFS(СВЦЭМ!$C$39:$C$782,СВЦЭМ!$A$39:$A$782,$A37,СВЦЭМ!$B$39:$B$782,I$11)+'СЕТ СН'!$F$9+СВЦЭМ!$D$10+'СЕТ СН'!$F$5-'СЕТ СН'!$F$17</f>
        <v>3378.9192194300003</v>
      </c>
      <c r="J37" s="36">
        <f>SUMIFS(СВЦЭМ!$C$39:$C$782,СВЦЭМ!$A$39:$A$782,$A37,СВЦЭМ!$B$39:$B$782,J$11)+'СЕТ СН'!$F$9+СВЦЭМ!$D$10+'СЕТ СН'!$F$5-'СЕТ СН'!$F$17</f>
        <v>3394.6520829600004</v>
      </c>
      <c r="K37" s="36">
        <f>SUMIFS(СВЦЭМ!$C$39:$C$782,СВЦЭМ!$A$39:$A$782,$A37,СВЦЭМ!$B$39:$B$782,K$11)+'СЕТ СН'!$F$9+СВЦЭМ!$D$10+'СЕТ СН'!$F$5-'СЕТ СН'!$F$17</f>
        <v>3425.1676746800003</v>
      </c>
      <c r="L37" s="36">
        <f>SUMIFS(СВЦЭМ!$C$39:$C$782,СВЦЭМ!$A$39:$A$782,$A37,СВЦЭМ!$B$39:$B$782,L$11)+'СЕТ СН'!$F$9+СВЦЭМ!$D$10+'СЕТ СН'!$F$5-'СЕТ СН'!$F$17</f>
        <v>3404.6447428900001</v>
      </c>
      <c r="M37" s="36">
        <f>SUMIFS(СВЦЭМ!$C$39:$C$782,СВЦЭМ!$A$39:$A$782,$A37,СВЦЭМ!$B$39:$B$782,M$11)+'СЕТ СН'!$F$9+СВЦЭМ!$D$10+'СЕТ СН'!$F$5-'СЕТ СН'!$F$17</f>
        <v>3407.1008207100003</v>
      </c>
      <c r="N37" s="36">
        <f>SUMIFS(СВЦЭМ!$C$39:$C$782,СВЦЭМ!$A$39:$A$782,$A37,СВЦЭМ!$B$39:$B$782,N$11)+'СЕТ СН'!$F$9+СВЦЭМ!$D$10+'СЕТ СН'!$F$5-'СЕТ СН'!$F$17</f>
        <v>3420.3138709800005</v>
      </c>
      <c r="O37" s="36">
        <f>SUMIFS(СВЦЭМ!$C$39:$C$782,СВЦЭМ!$A$39:$A$782,$A37,СВЦЭМ!$B$39:$B$782,O$11)+'СЕТ СН'!$F$9+СВЦЭМ!$D$10+'СЕТ СН'!$F$5-'СЕТ СН'!$F$17</f>
        <v>3444.8443028800002</v>
      </c>
      <c r="P37" s="36">
        <f>SUMIFS(СВЦЭМ!$C$39:$C$782,СВЦЭМ!$A$39:$A$782,$A37,СВЦЭМ!$B$39:$B$782,P$11)+'СЕТ СН'!$F$9+СВЦЭМ!$D$10+'СЕТ СН'!$F$5-'СЕТ СН'!$F$17</f>
        <v>3458.1591714200003</v>
      </c>
      <c r="Q37" s="36">
        <f>SUMIFS(СВЦЭМ!$C$39:$C$782,СВЦЭМ!$A$39:$A$782,$A37,СВЦЭМ!$B$39:$B$782,Q$11)+'СЕТ СН'!$F$9+СВЦЭМ!$D$10+'СЕТ СН'!$F$5-'СЕТ СН'!$F$17</f>
        <v>3454.1828924600004</v>
      </c>
      <c r="R37" s="36">
        <f>SUMIFS(СВЦЭМ!$C$39:$C$782,СВЦЭМ!$A$39:$A$782,$A37,СВЦЭМ!$B$39:$B$782,R$11)+'СЕТ СН'!$F$9+СВЦЭМ!$D$10+'СЕТ СН'!$F$5-'СЕТ СН'!$F$17</f>
        <v>3429.5977915000003</v>
      </c>
      <c r="S37" s="36">
        <f>SUMIFS(СВЦЭМ!$C$39:$C$782,СВЦЭМ!$A$39:$A$782,$A37,СВЦЭМ!$B$39:$B$782,S$11)+'СЕТ СН'!$F$9+СВЦЭМ!$D$10+'СЕТ СН'!$F$5-'СЕТ СН'!$F$17</f>
        <v>3371.1233665999998</v>
      </c>
      <c r="T37" s="36">
        <f>SUMIFS(СВЦЭМ!$C$39:$C$782,СВЦЭМ!$A$39:$A$782,$A37,СВЦЭМ!$B$39:$B$782,T$11)+'СЕТ СН'!$F$9+СВЦЭМ!$D$10+'СЕТ СН'!$F$5-'СЕТ СН'!$F$17</f>
        <v>3311.6974596400005</v>
      </c>
      <c r="U37" s="36">
        <f>SUMIFS(СВЦЭМ!$C$39:$C$782,СВЦЭМ!$A$39:$A$782,$A37,СВЦЭМ!$B$39:$B$782,U$11)+'СЕТ СН'!$F$9+СВЦЭМ!$D$10+'СЕТ СН'!$F$5-'СЕТ СН'!$F$17</f>
        <v>3313.5587257500001</v>
      </c>
      <c r="V37" s="36">
        <f>SUMIFS(СВЦЭМ!$C$39:$C$782,СВЦЭМ!$A$39:$A$782,$A37,СВЦЭМ!$B$39:$B$782,V$11)+'СЕТ СН'!$F$9+СВЦЭМ!$D$10+'СЕТ СН'!$F$5-'СЕТ СН'!$F$17</f>
        <v>3261.5405937800001</v>
      </c>
      <c r="W37" s="36">
        <f>SUMIFS(СВЦЭМ!$C$39:$C$782,СВЦЭМ!$A$39:$A$782,$A37,СВЦЭМ!$B$39:$B$782,W$11)+'СЕТ СН'!$F$9+СВЦЭМ!$D$10+'СЕТ СН'!$F$5-'СЕТ СН'!$F$17</f>
        <v>3291.3651199900005</v>
      </c>
      <c r="X37" s="36">
        <f>SUMIFS(СВЦЭМ!$C$39:$C$782,СВЦЭМ!$A$39:$A$782,$A37,СВЦЭМ!$B$39:$B$782,X$11)+'СЕТ СН'!$F$9+СВЦЭМ!$D$10+'СЕТ СН'!$F$5-'СЕТ СН'!$F$17</f>
        <v>3302.5872011400002</v>
      </c>
      <c r="Y37" s="36">
        <f>SUMIFS(СВЦЭМ!$C$39:$C$782,СВЦЭМ!$A$39:$A$782,$A37,СВЦЭМ!$B$39:$B$782,Y$11)+'СЕТ СН'!$F$9+СВЦЭМ!$D$10+'СЕТ СН'!$F$5-'СЕТ СН'!$F$17</f>
        <v>3389.1520694300002</v>
      </c>
    </row>
    <row r="38" spans="1:25" ht="15.75" x14ac:dyDescent="0.2">
      <c r="A38" s="35">
        <f t="shared" si="0"/>
        <v>45073</v>
      </c>
      <c r="B38" s="36">
        <f>SUMIFS(СВЦЭМ!$C$39:$C$782,СВЦЭМ!$A$39:$A$782,$A38,СВЦЭМ!$B$39:$B$782,B$11)+'СЕТ СН'!$F$9+СВЦЭМ!$D$10+'СЕТ СН'!$F$5-'СЕТ СН'!$F$17</f>
        <v>3459.9820193400001</v>
      </c>
      <c r="C38" s="36">
        <f>SUMIFS(СВЦЭМ!$C$39:$C$782,СВЦЭМ!$A$39:$A$782,$A38,СВЦЭМ!$B$39:$B$782,C$11)+'СЕТ СН'!$F$9+СВЦЭМ!$D$10+'СЕТ СН'!$F$5-'СЕТ СН'!$F$17</f>
        <v>3460.6220039099999</v>
      </c>
      <c r="D38" s="36">
        <f>SUMIFS(СВЦЭМ!$C$39:$C$782,СВЦЭМ!$A$39:$A$782,$A38,СВЦЭМ!$B$39:$B$782,D$11)+'СЕТ СН'!$F$9+СВЦЭМ!$D$10+'СЕТ СН'!$F$5-'СЕТ СН'!$F$17</f>
        <v>3536.1708162800001</v>
      </c>
      <c r="E38" s="36">
        <f>SUMIFS(СВЦЭМ!$C$39:$C$782,СВЦЭМ!$A$39:$A$782,$A38,СВЦЭМ!$B$39:$B$782,E$11)+'СЕТ СН'!$F$9+СВЦЭМ!$D$10+'СЕТ СН'!$F$5-'СЕТ СН'!$F$17</f>
        <v>3519.5777095399999</v>
      </c>
      <c r="F38" s="36">
        <f>SUMIFS(СВЦЭМ!$C$39:$C$782,СВЦЭМ!$A$39:$A$782,$A38,СВЦЭМ!$B$39:$B$782,F$11)+'СЕТ СН'!$F$9+СВЦЭМ!$D$10+'СЕТ СН'!$F$5-'СЕТ СН'!$F$17</f>
        <v>3533.4740250100003</v>
      </c>
      <c r="G38" s="36">
        <f>SUMIFS(СВЦЭМ!$C$39:$C$782,СВЦЭМ!$A$39:$A$782,$A38,СВЦЭМ!$B$39:$B$782,G$11)+'СЕТ СН'!$F$9+СВЦЭМ!$D$10+'СЕТ СН'!$F$5-'СЕТ СН'!$F$17</f>
        <v>3500.3796185000001</v>
      </c>
      <c r="H38" s="36">
        <f>SUMIFS(СВЦЭМ!$C$39:$C$782,СВЦЭМ!$A$39:$A$782,$A38,СВЦЭМ!$B$39:$B$782,H$11)+'СЕТ СН'!$F$9+СВЦЭМ!$D$10+'СЕТ СН'!$F$5-'СЕТ СН'!$F$17</f>
        <v>3424.5551402500005</v>
      </c>
      <c r="I38" s="36">
        <f>SUMIFS(СВЦЭМ!$C$39:$C$782,СВЦЭМ!$A$39:$A$782,$A38,СВЦЭМ!$B$39:$B$782,I$11)+'СЕТ СН'!$F$9+СВЦЭМ!$D$10+'СЕТ СН'!$F$5-'СЕТ СН'!$F$17</f>
        <v>3308.0455147900002</v>
      </c>
      <c r="J38" s="36">
        <f>SUMIFS(СВЦЭМ!$C$39:$C$782,СВЦЭМ!$A$39:$A$782,$A38,СВЦЭМ!$B$39:$B$782,J$11)+'СЕТ СН'!$F$9+СВЦЭМ!$D$10+'СЕТ СН'!$F$5-'СЕТ СН'!$F$17</f>
        <v>3214.6824983699998</v>
      </c>
      <c r="K38" s="36">
        <f>SUMIFS(СВЦЭМ!$C$39:$C$782,СВЦЭМ!$A$39:$A$782,$A38,СВЦЭМ!$B$39:$B$782,K$11)+'СЕТ СН'!$F$9+СВЦЭМ!$D$10+'СЕТ СН'!$F$5-'СЕТ СН'!$F$17</f>
        <v>3227.6184979</v>
      </c>
      <c r="L38" s="36">
        <f>SUMIFS(СВЦЭМ!$C$39:$C$782,СВЦЭМ!$A$39:$A$782,$A38,СВЦЭМ!$B$39:$B$782,L$11)+'СЕТ СН'!$F$9+СВЦЭМ!$D$10+'СЕТ СН'!$F$5-'СЕТ СН'!$F$17</f>
        <v>3217.2869319199999</v>
      </c>
      <c r="M38" s="36">
        <f>SUMIFS(СВЦЭМ!$C$39:$C$782,СВЦЭМ!$A$39:$A$782,$A38,СВЦЭМ!$B$39:$B$782,M$11)+'СЕТ СН'!$F$9+СВЦЭМ!$D$10+'СЕТ СН'!$F$5-'СЕТ СН'!$F$17</f>
        <v>3231.7118117099999</v>
      </c>
      <c r="N38" s="36">
        <f>SUMIFS(СВЦЭМ!$C$39:$C$782,СВЦЭМ!$A$39:$A$782,$A38,СВЦЭМ!$B$39:$B$782,N$11)+'СЕТ СН'!$F$9+СВЦЭМ!$D$10+'СЕТ СН'!$F$5-'СЕТ СН'!$F$17</f>
        <v>3364.7164030600002</v>
      </c>
      <c r="O38" s="36">
        <f>SUMIFS(СВЦЭМ!$C$39:$C$782,СВЦЭМ!$A$39:$A$782,$A38,СВЦЭМ!$B$39:$B$782,O$11)+'СЕТ СН'!$F$9+СВЦЭМ!$D$10+'СЕТ СН'!$F$5-'СЕТ СН'!$F$17</f>
        <v>3369.5213054599999</v>
      </c>
      <c r="P38" s="36">
        <f>SUMIFS(СВЦЭМ!$C$39:$C$782,СВЦЭМ!$A$39:$A$782,$A38,СВЦЭМ!$B$39:$B$782,P$11)+'СЕТ СН'!$F$9+СВЦЭМ!$D$10+'СЕТ СН'!$F$5-'СЕТ СН'!$F$17</f>
        <v>3388.85368036</v>
      </c>
      <c r="Q38" s="36">
        <f>SUMIFS(СВЦЭМ!$C$39:$C$782,СВЦЭМ!$A$39:$A$782,$A38,СВЦЭМ!$B$39:$B$782,Q$11)+'СЕТ СН'!$F$9+СВЦЭМ!$D$10+'СЕТ СН'!$F$5-'СЕТ СН'!$F$17</f>
        <v>3398.30861276</v>
      </c>
      <c r="R38" s="36">
        <f>SUMIFS(СВЦЭМ!$C$39:$C$782,СВЦЭМ!$A$39:$A$782,$A38,СВЦЭМ!$B$39:$B$782,R$11)+'СЕТ СН'!$F$9+СВЦЭМ!$D$10+'СЕТ СН'!$F$5-'СЕТ СН'!$F$17</f>
        <v>3381.1698577699999</v>
      </c>
      <c r="S38" s="36">
        <f>SUMIFS(СВЦЭМ!$C$39:$C$782,СВЦЭМ!$A$39:$A$782,$A38,СВЦЭМ!$B$39:$B$782,S$11)+'СЕТ СН'!$F$9+СВЦЭМ!$D$10+'СЕТ СН'!$F$5-'СЕТ СН'!$F$17</f>
        <v>3343.2207731100002</v>
      </c>
      <c r="T38" s="36">
        <f>SUMIFS(СВЦЭМ!$C$39:$C$782,СВЦЭМ!$A$39:$A$782,$A38,СВЦЭМ!$B$39:$B$782,T$11)+'СЕТ СН'!$F$9+СВЦЭМ!$D$10+'СЕТ СН'!$F$5-'СЕТ СН'!$F$17</f>
        <v>3304.7821978000002</v>
      </c>
      <c r="U38" s="36">
        <f>SUMIFS(СВЦЭМ!$C$39:$C$782,СВЦЭМ!$A$39:$A$782,$A38,СВЦЭМ!$B$39:$B$782,U$11)+'СЕТ СН'!$F$9+СВЦЭМ!$D$10+'СЕТ СН'!$F$5-'СЕТ СН'!$F$17</f>
        <v>3237.8427621199999</v>
      </c>
      <c r="V38" s="36">
        <f>SUMIFS(СВЦЭМ!$C$39:$C$782,СВЦЭМ!$A$39:$A$782,$A38,СВЦЭМ!$B$39:$B$782,V$11)+'СЕТ СН'!$F$9+СВЦЭМ!$D$10+'СЕТ СН'!$F$5-'СЕТ СН'!$F$17</f>
        <v>3220.6409744400003</v>
      </c>
      <c r="W38" s="36">
        <f>SUMIFS(СВЦЭМ!$C$39:$C$782,СВЦЭМ!$A$39:$A$782,$A38,СВЦЭМ!$B$39:$B$782,W$11)+'СЕТ СН'!$F$9+СВЦЭМ!$D$10+'СЕТ СН'!$F$5-'СЕТ СН'!$F$17</f>
        <v>3256.6911570900002</v>
      </c>
      <c r="X38" s="36">
        <f>SUMIFS(СВЦЭМ!$C$39:$C$782,СВЦЭМ!$A$39:$A$782,$A38,СВЦЭМ!$B$39:$B$782,X$11)+'СЕТ СН'!$F$9+СВЦЭМ!$D$10+'СЕТ СН'!$F$5-'СЕТ СН'!$F$17</f>
        <v>3263.0117445100004</v>
      </c>
      <c r="Y38" s="36">
        <f>SUMIFS(СВЦЭМ!$C$39:$C$782,СВЦЭМ!$A$39:$A$782,$A38,СВЦЭМ!$B$39:$B$782,Y$11)+'СЕТ СН'!$F$9+СВЦЭМ!$D$10+'СЕТ СН'!$F$5-'СЕТ СН'!$F$17</f>
        <v>3378.4150394799999</v>
      </c>
    </row>
    <row r="39" spans="1:25" ht="15.75" x14ac:dyDescent="0.2">
      <c r="A39" s="35">
        <f t="shared" si="0"/>
        <v>45074</v>
      </c>
      <c r="B39" s="36">
        <f>SUMIFS(СВЦЭМ!$C$39:$C$782,СВЦЭМ!$A$39:$A$782,$A39,СВЦЭМ!$B$39:$B$782,B$11)+'СЕТ СН'!$F$9+СВЦЭМ!$D$10+'СЕТ СН'!$F$5-'СЕТ СН'!$F$17</f>
        <v>3227.8178091500004</v>
      </c>
      <c r="C39" s="36">
        <f>SUMIFS(СВЦЭМ!$C$39:$C$782,СВЦЭМ!$A$39:$A$782,$A39,СВЦЭМ!$B$39:$B$782,C$11)+'СЕТ СН'!$F$9+СВЦЭМ!$D$10+'СЕТ СН'!$F$5-'СЕТ СН'!$F$17</f>
        <v>3322.75679855</v>
      </c>
      <c r="D39" s="36">
        <f>SUMIFS(СВЦЭМ!$C$39:$C$782,СВЦЭМ!$A$39:$A$782,$A39,СВЦЭМ!$B$39:$B$782,D$11)+'СЕТ СН'!$F$9+СВЦЭМ!$D$10+'СЕТ СН'!$F$5-'СЕТ СН'!$F$17</f>
        <v>3389.2923728100004</v>
      </c>
      <c r="E39" s="36">
        <f>SUMIFS(СВЦЭМ!$C$39:$C$782,СВЦЭМ!$A$39:$A$782,$A39,СВЦЭМ!$B$39:$B$782,E$11)+'СЕТ СН'!$F$9+СВЦЭМ!$D$10+'СЕТ СН'!$F$5-'СЕТ СН'!$F$17</f>
        <v>3397.84673492</v>
      </c>
      <c r="F39" s="36">
        <f>SUMIFS(СВЦЭМ!$C$39:$C$782,СВЦЭМ!$A$39:$A$782,$A39,СВЦЭМ!$B$39:$B$782,F$11)+'СЕТ СН'!$F$9+СВЦЭМ!$D$10+'СЕТ СН'!$F$5-'СЕТ СН'!$F$17</f>
        <v>3404.7016401600004</v>
      </c>
      <c r="G39" s="36">
        <f>SUMIFS(СВЦЭМ!$C$39:$C$782,СВЦЭМ!$A$39:$A$782,$A39,СВЦЭМ!$B$39:$B$782,G$11)+'СЕТ СН'!$F$9+СВЦЭМ!$D$10+'СЕТ СН'!$F$5-'СЕТ СН'!$F$17</f>
        <v>3471.9195608200002</v>
      </c>
      <c r="H39" s="36">
        <f>SUMIFS(СВЦЭМ!$C$39:$C$782,СВЦЭМ!$A$39:$A$782,$A39,СВЦЭМ!$B$39:$B$782,H$11)+'СЕТ СН'!$F$9+СВЦЭМ!$D$10+'СЕТ СН'!$F$5-'СЕТ СН'!$F$17</f>
        <v>3410.5098192100004</v>
      </c>
      <c r="I39" s="36">
        <f>SUMIFS(СВЦЭМ!$C$39:$C$782,СВЦЭМ!$A$39:$A$782,$A39,СВЦЭМ!$B$39:$B$782,I$11)+'СЕТ СН'!$F$9+СВЦЭМ!$D$10+'СЕТ СН'!$F$5-'СЕТ СН'!$F$17</f>
        <v>3370.6797600400005</v>
      </c>
      <c r="J39" s="36">
        <f>SUMIFS(СВЦЭМ!$C$39:$C$782,СВЦЭМ!$A$39:$A$782,$A39,СВЦЭМ!$B$39:$B$782,J$11)+'СЕТ СН'!$F$9+СВЦЭМ!$D$10+'СЕТ СН'!$F$5-'СЕТ СН'!$F$17</f>
        <v>3285.9248395600002</v>
      </c>
      <c r="K39" s="36">
        <f>SUMIFS(СВЦЭМ!$C$39:$C$782,СВЦЭМ!$A$39:$A$782,$A39,СВЦЭМ!$B$39:$B$782,K$11)+'СЕТ СН'!$F$9+СВЦЭМ!$D$10+'СЕТ СН'!$F$5-'СЕТ СН'!$F$17</f>
        <v>3216.5668031000005</v>
      </c>
      <c r="L39" s="36">
        <f>SUMIFS(СВЦЭМ!$C$39:$C$782,СВЦЭМ!$A$39:$A$782,$A39,СВЦЭМ!$B$39:$B$782,L$11)+'СЕТ СН'!$F$9+СВЦЭМ!$D$10+'СЕТ СН'!$F$5-'СЕТ СН'!$F$17</f>
        <v>3210.0498141200001</v>
      </c>
      <c r="M39" s="36">
        <f>SUMIFS(СВЦЭМ!$C$39:$C$782,СВЦЭМ!$A$39:$A$782,$A39,СВЦЭМ!$B$39:$B$782,M$11)+'СЕТ СН'!$F$9+СВЦЭМ!$D$10+'СЕТ СН'!$F$5-'СЕТ СН'!$F$17</f>
        <v>3182.3059566100001</v>
      </c>
      <c r="N39" s="36">
        <f>SUMIFS(СВЦЭМ!$C$39:$C$782,СВЦЭМ!$A$39:$A$782,$A39,СВЦЭМ!$B$39:$B$782,N$11)+'СЕТ СН'!$F$9+СВЦЭМ!$D$10+'СЕТ СН'!$F$5-'СЕТ СН'!$F$17</f>
        <v>3229.5634610300003</v>
      </c>
      <c r="O39" s="36">
        <f>SUMIFS(СВЦЭМ!$C$39:$C$782,СВЦЭМ!$A$39:$A$782,$A39,СВЦЭМ!$B$39:$B$782,O$11)+'СЕТ СН'!$F$9+СВЦЭМ!$D$10+'СЕТ СН'!$F$5-'СЕТ СН'!$F$17</f>
        <v>3248.7931102100001</v>
      </c>
      <c r="P39" s="36">
        <f>SUMIFS(СВЦЭМ!$C$39:$C$782,СВЦЭМ!$A$39:$A$782,$A39,СВЦЭМ!$B$39:$B$782,P$11)+'СЕТ СН'!$F$9+СВЦЭМ!$D$10+'СЕТ СН'!$F$5-'СЕТ СН'!$F$17</f>
        <v>3260.9215130299999</v>
      </c>
      <c r="Q39" s="36">
        <f>SUMIFS(СВЦЭМ!$C$39:$C$782,СВЦЭМ!$A$39:$A$782,$A39,СВЦЭМ!$B$39:$B$782,Q$11)+'СЕТ СН'!$F$9+СВЦЭМ!$D$10+'СЕТ СН'!$F$5-'СЕТ СН'!$F$17</f>
        <v>3277.2420803800001</v>
      </c>
      <c r="R39" s="36">
        <f>SUMIFS(СВЦЭМ!$C$39:$C$782,СВЦЭМ!$A$39:$A$782,$A39,СВЦЭМ!$B$39:$B$782,R$11)+'СЕТ СН'!$F$9+СВЦЭМ!$D$10+'СЕТ СН'!$F$5-'СЕТ СН'!$F$17</f>
        <v>3254.2769097300002</v>
      </c>
      <c r="S39" s="36">
        <f>SUMIFS(СВЦЭМ!$C$39:$C$782,СВЦЭМ!$A$39:$A$782,$A39,СВЦЭМ!$B$39:$B$782,S$11)+'СЕТ СН'!$F$9+СВЦЭМ!$D$10+'СЕТ СН'!$F$5-'СЕТ СН'!$F$17</f>
        <v>3235.27478806</v>
      </c>
      <c r="T39" s="36">
        <f>SUMIFS(СВЦЭМ!$C$39:$C$782,СВЦЭМ!$A$39:$A$782,$A39,СВЦЭМ!$B$39:$B$782,T$11)+'СЕТ СН'!$F$9+СВЦЭМ!$D$10+'СЕТ СН'!$F$5-'СЕТ СН'!$F$17</f>
        <v>3214.1248443800005</v>
      </c>
      <c r="U39" s="36">
        <f>SUMIFS(СВЦЭМ!$C$39:$C$782,СВЦЭМ!$A$39:$A$782,$A39,СВЦЭМ!$B$39:$B$782,U$11)+'СЕТ СН'!$F$9+СВЦЭМ!$D$10+'СЕТ СН'!$F$5-'СЕТ СН'!$F$17</f>
        <v>3211.9973866800001</v>
      </c>
      <c r="V39" s="36">
        <f>SUMIFS(СВЦЭМ!$C$39:$C$782,СВЦЭМ!$A$39:$A$782,$A39,СВЦЭМ!$B$39:$B$782,V$11)+'СЕТ СН'!$F$9+СВЦЭМ!$D$10+'СЕТ СН'!$F$5-'СЕТ СН'!$F$17</f>
        <v>3187.2428917500001</v>
      </c>
      <c r="W39" s="36">
        <f>SUMIFS(СВЦЭМ!$C$39:$C$782,СВЦЭМ!$A$39:$A$782,$A39,СВЦЭМ!$B$39:$B$782,W$11)+'СЕТ СН'!$F$9+СВЦЭМ!$D$10+'СЕТ СН'!$F$5-'СЕТ СН'!$F$17</f>
        <v>3170.3112149600001</v>
      </c>
      <c r="X39" s="36">
        <f>SUMIFS(СВЦЭМ!$C$39:$C$782,СВЦЭМ!$A$39:$A$782,$A39,СВЦЭМ!$B$39:$B$782,X$11)+'СЕТ СН'!$F$9+СВЦЭМ!$D$10+'СЕТ СН'!$F$5-'СЕТ СН'!$F$17</f>
        <v>3194.8930736000002</v>
      </c>
      <c r="Y39" s="36">
        <f>SUMIFS(СВЦЭМ!$C$39:$C$782,СВЦЭМ!$A$39:$A$782,$A39,СВЦЭМ!$B$39:$B$782,Y$11)+'СЕТ СН'!$F$9+СВЦЭМ!$D$10+'СЕТ СН'!$F$5-'СЕТ СН'!$F$17</f>
        <v>3258.1927487500002</v>
      </c>
    </row>
    <row r="40" spans="1:25" ht="15.75" x14ac:dyDescent="0.2">
      <c r="A40" s="35">
        <f t="shared" si="0"/>
        <v>45075</v>
      </c>
      <c r="B40" s="36">
        <f>SUMIFS(СВЦЭМ!$C$39:$C$782,СВЦЭМ!$A$39:$A$782,$A40,СВЦЭМ!$B$39:$B$782,B$11)+'СЕТ СН'!$F$9+СВЦЭМ!$D$10+'СЕТ СН'!$F$5-'СЕТ СН'!$F$17</f>
        <v>3230.1339352100003</v>
      </c>
      <c r="C40" s="36">
        <f>SUMIFS(СВЦЭМ!$C$39:$C$782,СВЦЭМ!$A$39:$A$782,$A40,СВЦЭМ!$B$39:$B$782,C$11)+'СЕТ СН'!$F$9+СВЦЭМ!$D$10+'СЕТ СН'!$F$5-'СЕТ СН'!$F$17</f>
        <v>3322.1120125100001</v>
      </c>
      <c r="D40" s="36">
        <f>SUMIFS(СВЦЭМ!$C$39:$C$782,СВЦЭМ!$A$39:$A$782,$A40,СВЦЭМ!$B$39:$B$782,D$11)+'СЕТ СН'!$F$9+СВЦЭМ!$D$10+'СЕТ СН'!$F$5-'СЕТ СН'!$F$17</f>
        <v>3410.1508744500002</v>
      </c>
      <c r="E40" s="36">
        <f>SUMIFS(СВЦЭМ!$C$39:$C$782,СВЦЭМ!$A$39:$A$782,$A40,СВЦЭМ!$B$39:$B$782,E$11)+'СЕТ СН'!$F$9+СВЦЭМ!$D$10+'СЕТ СН'!$F$5-'СЕТ СН'!$F$17</f>
        <v>3510.8655710700004</v>
      </c>
      <c r="F40" s="36">
        <f>SUMIFS(СВЦЭМ!$C$39:$C$782,СВЦЭМ!$A$39:$A$782,$A40,СВЦЭМ!$B$39:$B$782,F$11)+'СЕТ СН'!$F$9+СВЦЭМ!$D$10+'СЕТ СН'!$F$5-'СЕТ СН'!$F$17</f>
        <v>3506.3785435300001</v>
      </c>
      <c r="G40" s="36">
        <f>SUMIFS(СВЦЭМ!$C$39:$C$782,СВЦЭМ!$A$39:$A$782,$A40,СВЦЭМ!$B$39:$B$782,G$11)+'СЕТ СН'!$F$9+СВЦЭМ!$D$10+'СЕТ СН'!$F$5-'СЕТ СН'!$F$17</f>
        <v>3493.7691761900001</v>
      </c>
      <c r="H40" s="36">
        <f>SUMIFS(СВЦЭМ!$C$39:$C$782,СВЦЭМ!$A$39:$A$782,$A40,СВЦЭМ!$B$39:$B$782,H$11)+'СЕТ СН'!$F$9+СВЦЭМ!$D$10+'СЕТ СН'!$F$5-'СЕТ СН'!$F$17</f>
        <v>3407.7121831100003</v>
      </c>
      <c r="I40" s="36">
        <f>SUMIFS(СВЦЭМ!$C$39:$C$782,СВЦЭМ!$A$39:$A$782,$A40,СВЦЭМ!$B$39:$B$782,I$11)+'СЕТ СН'!$F$9+СВЦЭМ!$D$10+'СЕТ СН'!$F$5-'СЕТ СН'!$F$17</f>
        <v>3356.9310641400002</v>
      </c>
      <c r="J40" s="36">
        <f>SUMIFS(СВЦЭМ!$C$39:$C$782,СВЦЭМ!$A$39:$A$782,$A40,СВЦЭМ!$B$39:$B$782,J$11)+'СЕТ СН'!$F$9+СВЦЭМ!$D$10+'СЕТ СН'!$F$5-'СЕТ СН'!$F$17</f>
        <v>3308.7786067300003</v>
      </c>
      <c r="K40" s="36">
        <f>SUMIFS(СВЦЭМ!$C$39:$C$782,СВЦЭМ!$A$39:$A$782,$A40,СВЦЭМ!$B$39:$B$782,K$11)+'СЕТ СН'!$F$9+СВЦЭМ!$D$10+'СЕТ СН'!$F$5-'СЕТ СН'!$F$17</f>
        <v>3316.2617208500001</v>
      </c>
      <c r="L40" s="36">
        <f>SUMIFS(СВЦЭМ!$C$39:$C$782,СВЦЭМ!$A$39:$A$782,$A40,СВЦЭМ!$B$39:$B$782,L$11)+'СЕТ СН'!$F$9+СВЦЭМ!$D$10+'СЕТ СН'!$F$5-'СЕТ СН'!$F$17</f>
        <v>3326.47758204</v>
      </c>
      <c r="M40" s="36">
        <f>SUMIFS(СВЦЭМ!$C$39:$C$782,СВЦЭМ!$A$39:$A$782,$A40,СВЦЭМ!$B$39:$B$782,M$11)+'СЕТ СН'!$F$9+СВЦЭМ!$D$10+'СЕТ СН'!$F$5-'СЕТ СН'!$F$17</f>
        <v>3337.0301899300002</v>
      </c>
      <c r="N40" s="36">
        <f>SUMIFS(СВЦЭМ!$C$39:$C$782,СВЦЭМ!$A$39:$A$782,$A40,СВЦЭМ!$B$39:$B$782,N$11)+'СЕТ СН'!$F$9+СВЦЭМ!$D$10+'СЕТ СН'!$F$5-'СЕТ СН'!$F$17</f>
        <v>3334.8019824900002</v>
      </c>
      <c r="O40" s="36">
        <f>SUMIFS(СВЦЭМ!$C$39:$C$782,СВЦЭМ!$A$39:$A$782,$A40,СВЦЭМ!$B$39:$B$782,O$11)+'СЕТ СН'!$F$9+СВЦЭМ!$D$10+'СЕТ СН'!$F$5-'СЕТ СН'!$F$17</f>
        <v>3325.2785223500005</v>
      </c>
      <c r="P40" s="36">
        <f>SUMIFS(СВЦЭМ!$C$39:$C$782,СВЦЭМ!$A$39:$A$782,$A40,СВЦЭМ!$B$39:$B$782,P$11)+'СЕТ СН'!$F$9+СВЦЭМ!$D$10+'СЕТ СН'!$F$5-'СЕТ СН'!$F$17</f>
        <v>3326.7135112300002</v>
      </c>
      <c r="Q40" s="36">
        <f>SUMIFS(СВЦЭМ!$C$39:$C$782,СВЦЭМ!$A$39:$A$782,$A40,СВЦЭМ!$B$39:$B$782,Q$11)+'СЕТ СН'!$F$9+СВЦЭМ!$D$10+'СЕТ СН'!$F$5-'СЕТ СН'!$F$17</f>
        <v>3327.3998921500001</v>
      </c>
      <c r="R40" s="36">
        <f>SUMIFS(СВЦЭМ!$C$39:$C$782,СВЦЭМ!$A$39:$A$782,$A40,СВЦЭМ!$B$39:$B$782,R$11)+'СЕТ СН'!$F$9+СВЦЭМ!$D$10+'СЕТ СН'!$F$5-'СЕТ СН'!$F$17</f>
        <v>3322.7576463400001</v>
      </c>
      <c r="S40" s="36">
        <f>SUMIFS(СВЦЭМ!$C$39:$C$782,СВЦЭМ!$A$39:$A$782,$A40,СВЦЭМ!$B$39:$B$782,S$11)+'СЕТ СН'!$F$9+СВЦЭМ!$D$10+'СЕТ СН'!$F$5-'СЕТ СН'!$F$17</f>
        <v>3306.5720153900002</v>
      </c>
      <c r="T40" s="36">
        <f>SUMIFS(СВЦЭМ!$C$39:$C$782,СВЦЭМ!$A$39:$A$782,$A40,СВЦЭМ!$B$39:$B$782,T$11)+'СЕТ СН'!$F$9+СВЦЭМ!$D$10+'СЕТ СН'!$F$5-'СЕТ СН'!$F$17</f>
        <v>3229.6959819900003</v>
      </c>
      <c r="U40" s="36">
        <f>SUMIFS(СВЦЭМ!$C$39:$C$782,СВЦЭМ!$A$39:$A$782,$A40,СВЦЭМ!$B$39:$B$782,U$11)+'СЕТ СН'!$F$9+СВЦЭМ!$D$10+'СЕТ СН'!$F$5-'СЕТ СН'!$F$17</f>
        <v>3232.2985177500004</v>
      </c>
      <c r="V40" s="36">
        <f>SUMIFS(СВЦЭМ!$C$39:$C$782,СВЦЭМ!$A$39:$A$782,$A40,СВЦЭМ!$B$39:$B$782,V$11)+'СЕТ СН'!$F$9+СВЦЭМ!$D$10+'СЕТ СН'!$F$5-'СЕТ СН'!$F$17</f>
        <v>3251.7397503700004</v>
      </c>
      <c r="W40" s="36">
        <f>SUMIFS(СВЦЭМ!$C$39:$C$782,СВЦЭМ!$A$39:$A$782,$A40,СВЦЭМ!$B$39:$B$782,W$11)+'СЕТ СН'!$F$9+СВЦЭМ!$D$10+'СЕТ СН'!$F$5-'СЕТ СН'!$F$17</f>
        <v>3220.7610741200001</v>
      </c>
      <c r="X40" s="36">
        <f>SUMIFS(СВЦЭМ!$C$39:$C$782,СВЦЭМ!$A$39:$A$782,$A40,СВЦЭМ!$B$39:$B$782,X$11)+'СЕТ СН'!$F$9+СВЦЭМ!$D$10+'СЕТ СН'!$F$5-'СЕТ СН'!$F$17</f>
        <v>3275.7961642</v>
      </c>
      <c r="Y40" s="36">
        <f>SUMIFS(СВЦЭМ!$C$39:$C$782,СВЦЭМ!$A$39:$A$782,$A40,СВЦЭМ!$B$39:$B$782,Y$11)+'СЕТ СН'!$F$9+СВЦЭМ!$D$10+'СЕТ СН'!$F$5-'СЕТ СН'!$F$17</f>
        <v>3330.3963837000001</v>
      </c>
    </row>
    <row r="41" spans="1:25" ht="15.75" x14ac:dyDescent="0.2">
      <c r="A41" s="35">
        <f t="shared" si="0"/>
        <v>45076</v>
      </c>
      <c r="B41" s="36">
        <f>SUMIFS(СВЦЭМ!$C$39:$C$782,СВЦЭМ!$A$39:$A$782,$A41,СВЦЭМ!$B$39:$B$782,B$11)+'СЕТ СН'!$F$9+СВЦЭМ!$D$10+'СЕТ СН'!$F$5-'СЕТ СН'!$F$17</f>
        <v>3450.4527304500002</v>
      </c>
      <c r="C41" s="36">
        <f>SUMIFS(СВЦЭМ!$C$39:$C$782,СВЦЭМ!$A$39:$A$782,$A41,СВЦЭМ!$B$39:$B$782,C$11)+'СЕТ СН'!$F$9+СВЦЭМ!$D$10+'СЕТ СН'!$F$5-'СЕТ СН'!$F$17</f>
        <v>3513.4983898300002</v>
      </c>
      <c r="D41" s="36">
        <f>SUMIFS(СВЦЭМ!$C$39:$C$782,СВЦЭМ!$A$39:$A$782,$A41,СВЦЭМ!$B$39:$B$782,D$11)+'СЕТ СН'!$F$9+СВЦЭМ!$D$10+'СЕТ СН'!$F$5-'СЕТ СН'!$F$17</f>
        <v>3566.6016145600001</v>
      </c>
      <c r="E41" s="36">
        <f>SUMIFS(СВЦЭМ!$C$39:$C$782,СВЦЭМ!$A$39:$A$782,$A41,СВЦЭМ!$B$39:$B$782,E$11)+'СЕТ СН'!$F$9+СВЦЭМ!$D$10+'СЕТ СН'!$F$5-'СЕТ СН'!$F$17</f>
        <v>3563.1691767000002</v>
      </c>
      <c r="F41" s="36">
        <f>SUMIFS(СВЦЭМ!$C$39:$C$782,СВЦЭМ!$A$39:$A$782,$A41,СВЦЭМ!$B$39:$B$782,F$11)+'СЕТ СН'!$F$9+СВЦЭМ!$D$10+'СЕТ СН'!$F$5-'СЕТ СН'!$F$17</f>
        <v>3576.5305813700002</v>
      </c>
      <c r="G41" s="36">
        <f>SUMIFS(СВЦЭМ!$C$39:$C$782,СВЦЭМ!$A$39:$A$782,$A41,СВЦЭМ!$B$39:$B$782,G$11)+'СЕТ СН'!$F$9+СВЦЭМ!$D$10+'СЕТ СН'!$F$5-'СЕТ СН'!$F$17</f>
        <v>3527.0561324099999</v>
      </c>
      <c r="H41" s="36">
        <f>SUMIFS(СВЦЭМ!$C$39:$C$782,СВЦЭМ!$A$39:$A$782,$A41,СВЦЭМ!$B$39:$B$782,H$11)+'СЕТ СН'!$F$9+СВЦЭМ!$D$10+'СЕТ СН'!$F$5-'СЕТ СН'!$F$17</f>
        <v>3442.2745158500002</v>
      </c>
      <c r="I41" s="36">
        <f>SUMIFS(СВЦЭМ!$C$39:$C$782,СВЦЭМ!$A$39:$A$782,$A41,СВЦЭМ!$B$39:$B$782,I$11)+'СЕТ СН'!$F$9+СВЦЭМ!$D$10+'СЕТ СН'!$F$5-'СЕТ СН'!$F$17</f>
        <v>3395.1884903500004</v>
      </c>
      <c r="J41" s="36">
        <f>SUMIFS(СВЦЭМ!$C$39:$C$782,СВЦЭМ!$A$39:$A$782,$A41,СВЦЭМ!$B$39:$B$782,J$11)+'СЕТ СН'!$F$9+СВЦЭМ!$D$10+'СЕТ СН'!$F$5-'СЕТ СН'!$F$17</f>
        <v>3329.7980462000005</v>
      </c>
      <c r="K41" s="36">
        <f>SUMIFS(СВЦЭМ!$C$39:$C$782,СВЦЭМ!$A$39:$A$782,$A41,СВЦЭМ!$B$39:$B$782,K$11)+'СЕТ СН'!$F$9+СВЦЭМ!$D$10+'СЕТ СН'!$F$5-'СЕТ СН'!$F$17</f>
        <v>3369.84218822</v>
      </c>
      <c r="L41" s="36">
        <f>SUMIFS(СВЦЭМ!$C$39:$C$782,СВЦЭМ!$A$39:$A$782,$A41,СВЦЭМ!$B$39:$B$782,L$11)+'СЕТ СН'!$F$9+СВЦЭМ!$D$10+'СЕТ СН'!$F$5-'СЕТ СН'!$F$17</f>
        <v>3355.08941495</v>
      </c>
      <c r="M41" s="36">
        <f>SUMIFS(СВЦЭМ!$C$39:$C$782,СВЦЭМ!$A$39:$A$782,$A41,СВЦЭМ!$B$39:$B$782,M$11)+'СЕТ СН'!$F$9+СВЦЭМ!$D$10+'СЕТ СН'!$F$5-'СЕТ СН'!$F$17</f>
        <v>3363.5421054100002</v>
      </c>
      <c r="N41" s="36">
        <f>SUMIFS(СВЦЭМ!$C$39:$C$782,СВЦЭМ!$A$39:$A$782,$A41,СВЦЭМ!$B$39:$B$782,N$11)+'СЕТ СН'!$F$9+СВЦЭМ!$D$10+'СЕТ СН'!$F$5-'СЕТ СН'!$F$17</f>
        <v>3398.7809984400001</v>
      </c>
      <c r="O41" s="36">
        <f>SUMIFS(СВЦЭМ!$C$39:$C$782,СВЦЭМ!$A$39:$A$782,$A41,СВЦЭМ!$B$39:$B$782,O$11)+'СЕТ СН'!$F$9+СВЦЭМ!$D$10+'СЕТ СН'!$F$5-'СЕТ СН'!$F$17</f>
        <v>3355.8243599500001</v>
      </c>
      <c r="P41" s="36">
        <f>SUMIFS(СВЦЭМ!$C$39:$C$782,СВЦЭМ!$A$39:$A$782,$A41,СВЦЭМ!$B$39:$B$782,P$11)+'СЕТ СН'!$F$9+СВЦЭМ!$D$10+'СЕТ СН'!$F$5-'СЕТ СН'!$F$17</f>
        <v>3363.8743262200001</v>
      </c>
      <c r="Q41" s="36">
        <f>SUMIFS(СВЦЭМ!$C$39:$C$782,СВЦЭМ!$A$39:$A$782,$A41,СВЦЭМ!$B$39:$B$782,Q$11)+'СЕТ СН'!$F$9+СВЦЭМ!$D$10+'СЕТ СН'!$F$5-'СЕТ СН'!$F$17</f>
        <v>3369.87731153</v>
      </c>
      <c r="R41" s="36">
        <f>SUMIFS(СВЦЭМ!$C$39:$C$782,СВЦЭМ!$A$39:$A$782,$A41,СВЦЭМ!$B$39:$B$782,R$11)+'СЕТ СН'!$F$9+СВЦЭМ!$D$10+'СЕТ СН'!$F$5-'СЕТ СН'!$F$17</f>
        <v>3405.5834854800005</v>
      </c>
      <c r="S41" s="36">
        <f>SUMIFS(СВЦЭМ!$C$39:$C$782,СВЦЭМ!$A$39:$A$782,$A41,СВЦЭМ!$B$39:$B$782,S$11)+'СЕТ СН'!$F$9+СВЦЭМ!$D$10+'СЕТ СН'!$F$5-'СЕТ СН'!$F$17</f>
        <v>3362.9770624900002</v>
      </c>
      <c r="T41" s="36">
        <f>SUMIFS(СВЦЭМ!$C$39:$C$782,СВЦЭМ!$A$39:$A$782,$A41,СВЦЭМ!$B$39:$B$782,T$11)+'СЕТ СН'!$F$9+СВЦЭМ!$D$10+'СЕТ СН'!$F$5-'СЕТ СН'!$F$17</f>
        <v>3331.7434657800004</v>
      </c>
      <c r="U41" s="36">
        <f>SUMIFS(СВЦЭМ!$C$39:$C$782,СВЦЭМ!$A$39:$A$782,$A41,СВЦЭМ!$B$39:$B$782,U$11)+'СЕТ СН'!$F$9+СВЦЭМ!$D$10+'СЕТ СН'!$F$5-'СЕТ СН'!$F$17</f>
        <v>3276.5800314100002</v>
      </c>
      <c r="V41" s="36">
        <f>SUMIFS(СВЦЭМ!$C$39:$C$782,СВЦЭМ!$A$39:$A$782,$A41,СВЦЭМ!$B$39:$B$782,V$11)+'СЕТ СН'!$F$9+СВЦЭМ!$D$10+'СЕТ СН'!$F$5-'СЕТ СН'!$F$17</f>
        <v>3233.7128534100002</v>
      </c>
      <c r="W41" s="36">
        <f>SUMIFS(СВЦЭМ!$C$39:$C$782,СВЦЭМ!$A$39:$A$782,$A41,СВЦЭМ!$B$39:$B$782,W$11)+'СЕТ СН'!$F$9+СВЦЭМ!$D$10+'СЕТ СН'!$F$5-'СЕТ СН'!$F$17</f>
        <v>3262.5030732200003</v>
      </c>
      <c r="X41" s="36">
        <f>SUMIFS(СВЦЭМ!$C$39:$C$782,СВЦЭМ!$A$39:$A$782,$A41,СВЦЭМ!$B$39:$B$782,X$11)+'СЕТ СН'!$F$9+СВЦЭМ!$D$10+'СЕТ СН'!$F$5-'СЕТ СН'!$F$17</f>
        <v>3333.2667102200003</v>
      </c>
      <c r="Y41" s="36">
        <f>SUMIFS(СВЦЭМ!$C$39:$C$782,СВЦЭМ!$A$39:$A$782,$A41,СВЦЭМ!$B$39:$B$782,Y$11)+'СЕТ СН'!$F$9+СВЦЭМ!$D$10+'СЕТ СН'!$F$5-'СЕТ СН'!$F$17</f>
        <v>3387.8624198699999</v>
      </c>
    </row>
    <row r="42" spans="1:25" ht="15.75" x14ac:dyDescent="0.2">
      <c r="A42" s="35">
        <f t="shared" si="0"/>
        <v>45077</v>
      </c>
      <c r="B42" s="36">
        <f>SUMIFS(СВЦЭМ!$C$39:$C$782,СВЦЭМ!$A$39:$A$782,$A42,СВЦЭМ!$B$39:$B$782,B$11)+'СЕТ СН'!$F$9+СВЦЭМ!$D$10+'СЕТ СН'!$F$5-'СЕТ СН'!$F$17</f>
        <v>3508.4661876</v>
      </c>
      <c r="C42" s="36">
        <f>SUMIFS(СВЦЭМ!$C$39:$C$782,СВЦЭМ!$A$39:$A$782,$A42,СВЦЭМ!$B$39:$B$782,C$11)+'СЕТ СН'!$F$9+СВЦЭМ!$D$10+'СЕТ СН'!$F$5-'СЕТ СН'!$F$17</f>
        <v>3597.5843716099998</v>
      </c>
      <c r="D42" s="36">
        <f>SUMIFS(СВЦЭМ!$C$39:$C$782,СВЦЭМ!$A$39:$A$782,$A42,СВЦЭМ!$B$39:$B$782,D$11)+'СЕТ СН'!$F$9+СВЦЭМ!$D$10+'СЕТ СН'!$F$5-'СЕТ СН'!$F$17</f>
        <v>3606.89044586</v>
      </c>
      <c r="E42" s="36">
        <f>SUMIFS(СВЦЭМ!$C$39:$C$782,СВЦЭМ!$A$39:$A$782,$A42,СВЦЭМ!$B$39:$B$782,E$11)+'СЕТ СН'!$F$9+СВЦЭМ!$D$10+'СЕТ СН'!$F$5-'СЕТ СН'!$F$17</f>
        <v>3556.3349463600002</v>
      </c>
      <c r="F42" s="36">
        <f>SUMIFS(СВЦЭМ!$C$39:$C$782,СВЦЭМ!$A$39:$A$782,$A42,СВЦЭМ!$B$39:$B$782,F$11)+'СЕТ СН'!$F$9+СВЦЭМ!$D$10+'СЕТ СН'!$F$5-'СЕТ СН'!$F$17</f>
        <v>3557.0042708600004</v>
      </c>
      <c r="G42" s="36">
        <f>SUMIFS(СВЦЭМ!$C$39:$C$782,СВЦЭМ!$A$39:$A$782,$A42,СВЦЭМ!$B$39:$B$782,G$11)+'СЕТ СН'!$F$9+СВЦЭМ!$D$10+'СЕТ СН'!$F$5-'СЕТ СН'!$F$17</f>
        <v>3555.5265914700003</v>
      </c>
      <c r="H42" s="36">
        <f>SUMIFS(СВЦЭМ!$C$39:$C$782,СВЦЭМ!$A$39:$A$782,$A42,СВЦЭМ!$B$39:$B$782,H$11)+'СЕТ СН'!$F$9+СВЦЭМ!$D$10+'СЕТ СН'!$F$5-'СЕТ СН'!$F$17</f>
        <v>3425.9329527700002</v>
      </c>
      <c r="I42" s="36">
        <f>SUMIFS(СВЦЭМ!$C$39:$C$782,СВЦЭМ!$A$39:$A$782,$A42,СВЦЭМ!$B$39:$B$782,I$11)+'СЕТ СН'!$F$9+СВЦЭМ!$D$10+'СЕТ СН'!$F$5-'СЕТ СН'!$F$17</f>
        <v>3376.3125693700003</v>
      </c>
      <c r="J42" s="36">
        <f>SUMIFS(СВЦЭМ!$C$39:$C$782,СВЦЭМ!$A$39:$A$782,$A42,СВЦЭМ!$B$39:$B$782,J$11)+'СЕТ СН'!$F$9+СВЦЭМ!$D$10+'СЕТ СН'!$F$5-'СЕТ СН'!$F$17</f>
        <v>3327.7898087700005</v>
      </c>
      <c r="K42" s="36">
        <f>SUMIFS(СВЦЭМ!$C$39:$C$782,СВЦЭМ!$A$39:$A$782,$A42,СВЦЭМ!$B$39:$B$782,K$11)+'СЕТ СН'!$F$9+СВЦЭМ!$D$10+'СЕТ СН'!$F$5-'СЕТ СН'!$F$17</f>
        <v>3331.3219593399999</v>
      </c>
      <c r="L42" s="36">
        <f>SUMIFS(СВЦЭМ!$C$39:$C$782,СВЦЭМ!$A$39:$A$782,$A42,СВЦЭМ!$B$39:$B$782,L$11)+'СЕТ СН'!$F$9+СВЦЭМ!$D$10+'СЕТ СН'!$F$5-'СЕТ СН'!$F$17</f>
        <v>3319.1245502400002</v>
      </c>
      <c r="M42" s="36">
        <f>SUMIFS(СВЦЭМ!$C$39:$C$782,СВЦЭМ!$A$39:$A$782,$A42,СВЦЭМ!$B$39:$B$782,M$11)+'СЕТ СН'!$F$9+СВЦЭМ!$D$10+'СЕТ СН'!$F$5-'СЕТ СН'!$F$17</f>
        <v>3354.2181173899999</v>
      </c>
      <c r="N42" s="36">
        <f>SUMIFS(СВЦЭМ!$C$39:$C$782,СВЦЭМ!$A$39:$A$782,$A42,СВЦЭМ!$B$39:$B$782,N$11)+'СЕТ СН'!$F$9+СВЦЭМ!$D$10+'СЕТ СН'!$F$5-'СЕТ СН'!$F$17</f>
        <v>3397.9805108500004</v>
      </c>
      <c r="O42" s="36">
        <f>SUMIFS(СВЦЭМ!$C$39:$C$782,СВЦЭМ!$A$39:$A$782,$A42,СВЦЭМ!$B$39:$B$782,O$11)+'СЕТ СН'!$F$9+СВЦЭМ!$D$10+'СЕТ СН'!$F$5-'СЕТ СН'!$F$17</f>
        <v>3338.6146640699999</v>
      </c>
      <c r="P42" s="36">
        <f>SUMIFS(СВЦЭМ!$C$39:$C$782,СВЦЭМ!$A$39:$A$782,$A42,СВЦЭМ!$B$39:$B$782,P$11)+'СЕТ СН'!$F$9+СВЦЭМ!$D$10+'СЕТ СН'!$F$5-'СЕТ СН'!$F$17</f>
        <v>3367.8307511900002</v>
      </c>
      <c r="Q42" s="36">
        <f>SUMIFS(СВЦЭМ!$C$39:$C$782,СВЦЭМ!$A$39:$A$782,$A42,СВЦЭМ!$B$39:$B$782,Q$11)+'СЕТ СН'!$F$9+СВЦЭМ!$D$10+'СЕТ СН'!$F$5-'СЕТ СН'!$F$17</f>
        <v>3369.22921073</v>
      </c>
      <c r="R42" s="36">
        <f>SUMIFS(СВЦЭМ!$C$39:$C$782,СВЦЭМ!$A$39:$A$782,$A42,СВЦЭМ!$B$39:$B$782,R$11)+'СЕТ СН'!$F$9+СВЦЭМ!$D$10+'СЕТ СН'!$F$5-'СЕТ СН'!$F$17</f>
        <v>3365.8223217800005</v>
      </c>
      <c r="S42" s="36">
        <f>SUMIFS(СВЦЭМ!$C$39:$C$782,СВЦЭМ!$A$39:$A$782,$A42,СВЦЭМ!$B$39:$B$782,S$11)+'СЕТ СН'!$F$9+СВЦЭМ!$D$10+'СЕТ СН'!$F$5-'СЕТ СН'!$F$17</f>
        <v>3341.6584087700003</v>
      </c>
      <c r="T42" s="36">
        <f>SUMIFS(СВЦЭМ!$C$39:$C$782,СВЦЭМ!$A$39:$A$782,$A42,СВЦЭМ!$B$39:$B$782,T$11)+'СЕТ СН'!$F$9+СВЦЭМ!$D$10+'СЕТ СН'!$F$5-'СЕТ СН'!$F$17</f>
        <v>3291.8621816600003</v>
      </c>
      <c r="U42" s="36">
        <f>SUMIFS(СВЦЭМ!$C$39:$C$782,СВЦЭМ!$A$39:$A$782,$A42,СВЦЭМ!$B$39:$B$782,U$11)+'СЕТ СН'!$F$9+СВЦЭМ!$D$10+'СЕТ СН'!$F$5-'СЕТ СН'!$F$17</f>
        <v>3227.9560352799999</v>
      </c>
      <c r="V42" s="36">
        <f>SUMIFS(СВЦЭМ!$C$39:$C$782,СВЦЭМ!$A$39:$A$782,$A42,СВЦЭМ!$B$39:$B$782,V$11)+'СЕТ СН'!$F$9+СВЦЭМ!$D$10+'СЕТ СН'!$F$5-'СЕТ СН'!$F$17</f>
        <v>3209.0794524600001</v>
      </c>
      <c r="W42" s="36">
        <f>SUMIFS(СВЦЭМ!$C$39:$C$782,СВЦЭМ!$A$39:$A$782,$A42,СВЦЭМ!$B$39:$B$782,W$11)+'СЕТ СН'!$F$9+СВЦЭМ!$D$10+'СЕТ СН'!$F$5-'СЕТ СН'!$F$17</f>
        <v>3214.5339038800003</v>
      </c>
      <c r="X42" s="36">
        <f>SUMIFS(СВЦЭМ!$C$39:$C$782,СВЦЭМ!$A$39:$A$782,$A42,СВЦЭМ!$B$39:$B$782,X$11)+'СЕТ СН'!$F$9+СВЦЭМ!$D$10+'СЕТ СН'!$F$5-'СЕТ СН'!$F$17</f>
        <v>3257.6849144600001</v>
      </c>
      <c r="Y42" s="36">
        <f>SUMIFS(СВЦЭМ!$C$39:$C$782,СВЦЭМ!$A$39:$A$782,$A42,СВЦЭМ!$B$39:$B$782,Y$11)+'СЕТ СН'!$F$9+СВЦЭМ!$D$10+'СЕТ СН'!$F$5-'СЕТ СН'!$F$17</f>
        <v>3317.1881474500001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01.05.2023</v>
      </c>
      <c r="B48" s="36">
        <f>SUMIFS(СВЦЭМ!$C$39:$C$782,СВЦЭМ!$A$39:$A$782,$A48,СВЦЭМ!$B$39:$B$782,B$47)+'СЕТ СН'!$G$9+СВЦЭМ!$D$10+'СЕТ СН'!$G$5-'СЕТ СН'!$G$17</f>
        <v>4531.4496447900001</v>
      </c>
      <c r="C48" s="36">
        <f>SUMIFS(СВЦЭМ!$C$39:$C$782,СВЦЭМ!$A$39:$A$782,$A48,СВЦЭМ!$B$39:$B$782,C$47)+'СЕТ СН'!$G$9+СВЦЭМ!$D$10+'СЕТ СН'!$G$5-'СЕТ СН'!$G$17</f>
        <v>4641.3461474799997</v>
      </c>
      <c r="D48" s="36">
        <f>SUMIFS(СВЦЭМ!$C$39:$C$782,СВЦЭМ!$A$39:$A$782,$A48,СВЦЭМ!$B$39:$B$782,D$47)+'СЕТ СН'!$G$9+СВЦЭМ!$D$10+'СЕТ СН'!$G$5-'СЕТ СН'!$G$17</f>
        <v>4702.8392302600005</v>
      </c>
      <c r="E48" s="36">
        <f>SUMIFS(СВЦЭМ!$C$39:$C$782,СВЦЭМ!$A$39:$A$782,$A48,СВЦЭМ!$B$39:$B$782,E$47)+'СЕТ СН'!$G$9+СВЦЭМ!$D$10+'СЕТ СН'!$G$5-'СЕТ СН'!$G$17</f>
        <v>4736.5865518700002</v>
      </c>
      <c r="F48" s="36">
        <f>SUMIFS(СВЦЭМ!$C$39:$C$782,СВЦЭМ!$A$39:$A$782,$A48,СВЦЭМ!$B$39:$B$782,F$47)+'СЕТ СН'!$G$9+СВЦЭМ!$D$10+'СЕТ СН'!$G$5-'СЕТ СН'!$G$17</f>
        <v>4743.0653087600003</v>
      </c>
      <c r="G48" s="36">
        <f>SUMIFS(СВЦЭМ!$C$39:$C$782,СВЦЭМ!$A$39:$A$782,$A48,СВЦЭМ!$B$39:$B$782,G$47)+'СЕТ СН'!$G$9+СВЦЭМ!$D$10+'СЕТ СН'!$G$5-'СЕТ СН'!$G$17</f>
        <v>4729.3920978599999</v>
      </c>
      <c r="H48" s="36">
        <f>SUMIFS(СВЦЭМ!$C$39:$C$782,СВЦЭМ!$A$39:$A$782,$A48,СВЦЭМ!$B$39:$B$782,H$47)+'СЕТ СН'!$G$9+СВЦЭМ!$D$10+'СЕТ СН'!$G$5-'СЕТ СН'!$G$17</f>
        <v>4720.3309923500001</v>
      </c>
      <c r="I48" s="36">
        <f>SUMIFS(СВЦЭМ!$C$39:$C$782,СВЦЭМ!$A$39:$A$782,$A48,СВЦЭМ!$B$39:$B$782,I$47)+'СЕТ СН'!$G$9+СВЦЭМ!$D$10+'СЕТ СН'!$G$5-'СЕТ СН'!$G$17</f>
        <v>4669.0280023100004</v>
      </c>
      <c r="J48" s="36">
        <f>SUMIFS(СВЦЭМ!$C$39:$C$782,СВЦЭМ!$A$39:$A$782,$A48,СВЦЭМ!$B$39:$B$782,J$47)+'СЕТ СН'!$G$9+СВЦЭМ!$D$10+'СЕТ СН'!$G$5-'СЕТ СН'!$G$17</f>
        <v>4619.0726621900003</v>
      </c>
      <c r="K48" s="36">
        <f>SUMIFS(СВЦЭМ!$C$39:$C$782,СВЦЭМ!$A$39:$A$782,$A48,СВЦЭМ!$B$39:$B$782,K$47)+'СЕТ СН'!$G$9+СВЦЭМ!$D$10+'СЕТ СН'!$G$5-'СЕТ СН'!$G$17</f>
        <v>4568.3076395999997</v>
      </c>
      <c r="L48" s="36">
        <f>SUMIFS(СВЦЭМ!$C$39:$C$782,СВЦЭМ!$A$39:$A$782,$A48,СВЦЭМ!$B$39:$B$782,L$47)+'СЕТ СН'!$G$9+СВЦЭМ!$D$10+'СЕТ СН'!$G$5-'СЕТ СН'!$G$17</f>
        <v>4539.5957430199996</v>
      </c>
      <c r="M48" s="36">
        <f>SUMIFS(СВЦЭМ!$C$39:$C$782,СВЦЭМ!$A$39:$A$782,$A48,СВЦЭМ!$B$39:$B$782,M$47)+'СЕТ СН'!$G$9+СВЦЭМ!$D$10+'СЕТ СН'!$G$5-'СЕТ СН'!$G$17</f>
        <v>4547.7826408800001</v>
      </c>
      <c r="N48" s="36">
        <f>SUMIFS(СВЦЭМ!$C$39:$C$782,СВЦЭМ!$A$39:$A$782,$A48,СВЦЭМ!$B$39:$B$782,N$47)+'СЕТ СН'!$G$9+СВЦЭМ!$D$10+'СЕТ СН'!$G$5-'СЕТ СН'!$G$17</f>
        <v>4577.4586344099998</v>
      </c>
      <c r="O48" s="36">
        <f>SUMIFS(СВЦЭМ!$C$39:$C$782,СВЦЭМ!$A$39:$A$782,$A48,СВЦЭМ!$B$39:$B$782,O$47)+'СЕТ СН'!$G$9+СВЦЭМ!$D$10+'СЕТ СН'!$G$5-'СЕТ СН'!$G$17</f>
        <v>4598.0750461799998</v>
      </c>
      <c r="P48" s="36">
        <f>SUMIFS(СВЦЭМ!$C$39:$C$782,СВЦЭМ!$A$39:$A$782,$A48,СВЦЭМ!$B$39:$B$782,P$47)+'СЕТ СН'!$G$9+СВЦЭМ!$D$10+'СЕТ СН'!$G$5-'СЕТ СН'!$G$17</f>
        <v>4588.0311644000003</v>
      </c>
      <c r="Q48" s="36">
        <f>SUMIFS(СВЦЭМ!$C$39:$C$782,СВЦЭМ!$A$39:$A$782,$A48,СВЦЭМ!$B$39:$B$782,Q$47)+'СЕТ СН'!$G$9+СВЦЭМ!$D$10+'СЕТ СН'!$G$5-'СЕТ СН'!$G$17</f>
        <v>4596.9570127899997</v>
      </c>
      <c r="R48" s="36">
        <f>SUMIFS(СВЦЭМ!$C$39:$C$782,СВЦЭМ!$A$39:$A$782,$A48,СВЦЭМ!$B$39:$B$782,R$47)+'СЕТ СН'!$G$9+СВЦЭМ!$D$10+'СЕТ СН'!$G$5-'СЕТ СН'!$G$17</f>
        <v>4591.3687266199995</v>
      </c>
      <c r="S48" s="36">
        <f>SUMIFS(СВЦЭМ!$C$39:$C$782,СВЦЭМ!$A$39:$A$782,$A48,СВЦЭМ!$B$39:$B$782,S$47)+'СЕТ СН'!$G$9+СВЦЭМ!$D$10+'СЕТ СН'!$G$5-'СЕТ СН'!$G$17</f>
        <v>4540.1644649600003</v>
      </c>
      <c r="T48" s="36">
        <f>SUMIFS(СВЦЭМ!$C$39:$C$782,СВЦЭМ!$A$39:$A$782,$A48,СВЦЭМ!$B$39:$B$782,T$47)+'СЕТ СН'!$G$9+СВЦЭМ!$D$10+'СЕТ СН'!$G$5-'СЕТ СН'!$G$17</f>
        <v>4508.3797803400003</v>
      </c>
      <c r="U48" s="36">
        <f>SUMIFS(СВЦЭМ!$C$39:$C$782,СВЦЭМ!$A$39:$A$782,$A48,СВЦЭМ!$B$39:$B$782,U$47)+'СЕТ СН'!$G$9+СВЦЭМ!$D$10+'СЕТ СН'!$G$5-'СЕТ СН'!$G$17</f>
        <v>4473.2543684000002</v>
      </c>
      <c r="V48" s="36">
        <f>SUMIFS(СВЦЭМ!$C$39:$C$782,СВЦЭМ!$A$39:$A$782,$A48,СВЦЭМ!$B$39:$B$782,V$47)+'СЕТ СН'!$G$9+СВЦЭМ!$D$10+'СЕТ СН'!$G$5-'СЕТ СН'!$G$17</f>
        <v>4428.9114123500003</v>
      </c>
      <c r="W48" s="36">
        <f>SUMIFS(СВЦЭМ!$C$39:$C$782,СВЦЭМ!$A$39:$A$782,$A48,СВЦЭМ!$B$39:$B$782,W$47)+'СЕТ СН'!$G$9+СВЦЭМ!$D$10+'СЕТ СН'!$G$5-'СЕТ СН'!$G$17</f>
        <v>4411.5471662</v>
      </c>
      <c r="X48" s="36">
        <f>SUMIFS(СВЦЭМ!$C$39:$C$782,СВЦЭМ!$A$39:$A$782,$A48,СВЦЭМ!$B$39:$B$782,X$47)+'СЕТ СН'!$G$9+СВЦЭМ!$D$10+'СЕТ СН'!$G$5-'СЕТ СН'!$G$17</f>
        <v>4444.6307393400002</v>
      </c>
      <c r="Y48" s="36">
        <f>SUMIFS(СВЦЭМ!$C$39:$C$782,СВЦЭМ!$A$39:$A$782,$A48,СВЦЭМ!$B$39:$B$782,Y$47)+'СЕТ СН'!$G$9+СВЦЭМ!$D$10+'СЕТ СН'!$G$5-'СЕТ СН'!$G$17</f>
        <v>4495.7647635399999</v>
      </c>
    </row>
    <row r="49" spans="1:25" ht="15.75" x14ac:dyDescent="0.2">
      <c r="A49" s="35">
        <f>A48+1</f>
        <v>45048</v>
      </c>
      <c r="B49" s="36">
        <f>SUMIFS(СВЦЭМ!$C$39:$C$782,СВЦЭМ!$A$39:$A$782,$A49,СВЦЭМ!$B$39:$B$782,B$47)+'СЕТ СН'!$G$9+СВЦЭМ!$D$10+'СЕТ СН'!$G$5-'СЕТ СН'!$G$17</f>
        <v>4582.0703055599997</v>
      </c>
      <c r="C49" s="36">
        <f>SUMIFS(СВЦЭМ!$C$39:$C$782,СВЦЭМ!$A$39:$A$782,$A49,СВЦЭМ!$B$39:$B$782,C$47)+'СЕТ СН'!$G$9+СВЦЭМ!$D$10+'СЕТ СН'!$G$5-'СЕТ СН'!$G$17</f>
        <v>4655.1121039700001</v>
      </c>
      <c r="D49" s="36">
        <f>SUMIFS(СВЦЭМ!$C$39:$C$782,СВЦЭМ!$A$39:$A$782,$A49,СВЦЭМ!$B$39:$B$782,D$47)+'СЕТ СН'!$G$9+СВЦЭМ!$D$10+'СЕТ СН'!$G$5-'СЕТ СН'!$G$17</f>
        <v>4703.2117501100001</v>
      </c>
      <c r="E49" s="36">
        <f>SUMIFS(СВЦЭМ!$C$39:$C$782,СВЦЭМ!$A$39:$A$782,$A49,СВЦЭМ!$B$39:$B$782,E$47)+'СЕТ СН'!$G$9+СВЦЭМ!$D$10+'СЕТ СН'!$G$5-'СЕТ СН'!$G$17</f>
        <v>4696.4972670899997</v>
      </c>
      <c r="F49" s="36">
        <f>SUMIFS(СВЦЭМ!$C$39:$C$782,СВЦЭМ!$A$39:$A$782,$A49,СВЦЭМ!$B$39:$B$782,F$47)+'СЕТ СН'!$G$9+СВЦЭМ!$D$10+'СЕТ СН'!$G$5-'СЕТ СН'!$G$17</f>
        <v>4726.3962611899997</v>
      </c>
      <c r="G49" s="36">
        <f>SUMIFS(СВЦЭМ!$C$39:$C$782,СВЦЭМ!$A$39:$A$782,$A49,СВЦЭМ!$B$39:$B$782,G$47)+'СЕТ СН'!$G$9+СВЦЭМ!$D$10+'СЕТ СН'!$G$5-'СЕТ СН'!$G$17</f>
        <v>4732.5728157000003</v>
      </c>
      <c r="H49" s="36">
        <f>SUMIFS(СВЦЭМ!$C$39:$C$782,СВЦЭМ!$A$39:$A$782,$A49,СВЦЭМ!$B$39:$B$782,H$47)+'СЕТ СН'!$G$9+СВЦЭМ!$D$10+'СЕТ СН'!$G$5-'СЕТ СН'!$G$17</f>
        <v>4746.3018601900003</v>
      </c>
      <c r="I49" s="36">
        <f>SUMIFS(СВЦЭМ!$C$39:$C$782,СВЦЭМ!$A$39:$A$782,$A49,СВЦЭМ!$B$39:$B$782,I$47)+'СЕТ СН'!$G$9+СВЦЭМ!$D$10+'СЕТ СН'!$G$5-'СЕТ СН'!$G$17</f>
        <v>4568.4756418100005</v>
      </c>
      <c r="J49" s="36">
        <f>SUMIFS(СВЦЭМ!$C$39:$C$782,СВЦЭМ!$A$39:$A$782,$A49,СВЦЭМ!$B$39:$B$782,J$47)+'СЕТ СН'!$G$9+СВЦЭМ!$D$10+'СЕТ СН'!$G$5-'СЕТ СН'!$G$17</f>
        <v>4549.6918634399999</v>
      </c>
      <c r="K49" s="36">
        <f>SUMIFS(СВЦЭМ!$C$39:$C$782,СВЦЭМ!$A$39:$A$782,$A49,СВЦЭМ!$B$39:$B$782,K$47)+'СЕТ СН'!$G$9+СВЦЭМ!$D$10+'СЕТ СН'!$G$5-'СЕТ СН'!$G$17</f>
        <v>4531.4301016999998</v>
      </c>
      <c r="L49" s="36">
        <f>SUMIFS(СВЦЭМ!$C$39:$C$782,СВЦЭМ!$A$39:$A$782,$A49,СВЦЭМ!$B$39:$B$782,L$47)+'СЕТ СН'!$G$9+СВЦЭМ!$D$10+'СЕТ СН'!$G$5-'СЕТ СН'!$G$17</f>
        <v>4551.6577834500004</v>
      </c>
      <c r="M49" s="36">
        <f>SUMIFS(СВЦЭМ!$C$39:$C$782,СВЦЭМ!$A$39:$A$782,$A49,СВЦЭМ!$B$39:$B$782,M$47)+'СЕТ СН'!$G$9+СВЦЭМ!$D$10+'СЕТ СН'!$G$5-'СЕТ СН'!$G$17</f>
        <v>4563.5409032500002</v>
      </c>
      <c r="N49" s="36">
        <f>SUMIFS(СВЦЭМ!$C$39:$C$782,СВЦЭМ!$A$39:$A$782,$A49,СВЦЭМ!$B$39:$B$782,N$47)+'СЕТ СН'!$G$9+СВЦЭМ!$D$10+'СЕТ СН'!$G$5-'СЕТ СН'!$G$17</f>
        <v>4551.2006560600003</v>
      </c>
      <c r="O49" s="36">
        <f>SUMIFS(СВЦЭМ!$C$39:$C$782,СВЦЭМ!$A$39:$A$782,$A49,СВЦЭМ!$B$39:$B$782,O$47)+'СЕТ СН'!$G$9+СВЦЭМ!$D$10+'СЕТ СН'!$G$5-'СЕТ СН'!$G$17</f>
        <v>4601.9661433399997</v>
      </c>
      <c r="P49" s="36">
        <f>SUMIFS(СВЦЭМ!$C$39:$C$782,СВЦЭМ!$A$39:$A$782,$A49,СВЦЭМ!$B$39:$B$782,P$47)+'СЕТ СН'!$G$9+СВЦЭМ!$D$10+'СЕТ СН'!$G$5-'СЕТ СН'!$G$17</f>
        <v>4546.0323845100002</v>
      </c>
      <c r="Q49" s="36">
        <f>SUMIFS(СВЦЭМ!$C$39:$C$782,СВЦЭМ!$A$39:$A$782,$A49,СВЦЭМ!$B$39:$B$782,Q$47)+'СЕТ СН'!$G$9+СВЦЭМ!$D$10+'СЕТ СН'!$G$5-'СЕТ СН'!$G$17</f>
        <v>4506.1716612600003</v>
      </c>
      <c r="R49" s="36">
        <f>SUMIFS(СВЦЭМ!$C$39:$C$782,СВЦЭМ!$A$39:$A$782,$A49,СВЦЭМ!$B$39:$B$782,R$47)+'СЕТ СН'!$G$9+СВЦЭМ!$D$10+'СЕТ СН'!$G$5-'СЕТ СН'!$G$17</f>
        <v>4484.3131286299995</v>
      </c>
      <c r="S49" s="36">
        <f>SUMIFS(СВЦЭМ!$C$39:$C$782,СВЦЭМ!$A$39:$A$782,$A49,СВЦЭМ!$B$39:$B$782,S$47)+'СЕТ СН'!$G$9+СВЦЭМ!$D$10+'СЕТ СН'!$G$5-'СЕТ СН'!$G$17</f>
        <v>4447.1798928600001</v>
      </c>
      <c r="T49" s="36">
        <f>SUMIFS(СВЦЭМ!$C$39:$C$782,СВЦЭМ!$A$39:$A$782,$A49,СВЦЭМ!$B$39:$B$782,T$47)+'СЕТ СН'!$G$9+СВЦЭМ!$D$10+'СЕТ СН'!$G$5-'СЕТ СН'!$G$17</f>
        <v>4403.5265170299999</v>
      </c>
      <c r="U49" s="36">
        <f>SUMIFS(СВЦЭМ!$C$39:$C$782,СВЦЭМ!$A$39:$A$782,$A49,СВЦЭМ!$B$39:$B$782,U$47)+'СЕТ СН'!$G$9+СВЦЭМ!$D$10+'СЕТ СН'!$G$5-'СЕТ СН'!$G$17</f>
        <v>4392.3607984099999</v>
      </c>
      <c r="V49" s="36">
        <f>SUMIFS(СВЦЭМ!$C$39:$C$782,СВЦЭМ!$A$39:$A$782,$A49,СВЦЭМ!$B$39:$B$782,V$47)+'СЕТ СН'!$G$9+СВЦЭМ!$D$10+'СЕТ СН'!$G$5-'СЕТ СН'!$G$17</f>
        <v>4375.7680675800002</v>
      </c>
      <c r="W49" s="36">
        <f>SUMIFS(СВЦЭМ!$C$39:$C$782,СВЦЭМ!$A$39:$A$782,$A49,СВЦЭМ!$B$39:$B$782,W$47)+'СЕТ СН'!$G$9+СВЦЭМ!$D$10+'СЕТ СН'!$G$5-'СЕТ СН'!$G$17</f>
        <v>4351.46095298</v>
      </c>
      <c r="X49" s="36">
        <f>SUMIFS(СВЦЭМ!$C$39:$C$782,СВЦЭМ!$A$39:$A$782,$A49,СВЦЭМ!$B$39:$B$782,X$47)+'СЕТ СН'!$G$9+СВЦЭМ!$D$10+'СЕТ СН'!$G$5-'СЕТ СН'!$G$17</f>
        <v>4394.1569055</v>
      </c>
      <c r="Y49" s="36">
        <f>SUMIFS(СВЦЭМ!$C$39:$C$782,СВЦЭМ!$A$39:$A$782,$A49,СВЦЭМ!$B$39:$B$782,Y$47)+'СЕТ СН'!$G$9+СВЦЭМ!$D$10+'СЕТ СН'!$G$5-'СЕТ СН'!$G$17</f>
        <v>4425.1833630900001</v>
      </c>
    </row>
    <row r="50" spans="1:25" ht="15.75" x14ac:dyDescent="0.2">
      <c r="A50" s="35">
        <f t="shared" ref="A50:A78" si="1">A49+1</f>
        <v>45049</v>
      </c>
      <c r="B50" s="36">
        <f>SUMIFS(СВЦЭМ!$C$39:$C$782,СВЦЭМ!$A$39:$A$782,$A50,СВЦЭМ!$B$39:$B$782,B$47)+'СЕТ СН'!$G$9+СВЦЭМ!$D$10+'СЕТ СН'!$G$5-'СЕТ СН'!$G$17</f>
        <v>4572.8039196899999</v>
      </c>
      <c r="C50" s="36">
        <f>SUMIFS(СВЦЭМ!$C$39:$C$782,СВЦЭМ!$A$39:$A$782,$A50,СВЦЭМ!$B$39:$B$782,C$47)+'СЕТ СН'!$G$9+СВЦЭМ!$D$10+'СЕТ СН'!$G$5-'СЕТ СН'!$G$17</f>
        <v>4636.1471414200005</v>
      </c>
      <c r="D50" s="36">
        <f>SUMIFS(СВЦЭМ!$C$39:$C$782,СВЦЭМ!$A$39:$A$782,$A50,СВЦЭМ!$B$39:$B$782,D$47)+'СЕТ СН'!$G$9+СВЦЭМ!$D$10+'СЕТ СН'!$G$5-'СЕТ СН'!$G$17</f>
        <v>4706.4782692299996</v>
      </c>
      <c r="E50" s="36">
        <f>SUMIFS(СВЦЭМ!$C$39:$C$782,СВЦЭМ!$A$39:$A$782,$A50,СВЦЭМ!$B$39:$B$782,E$47)+'СЕТ СН'!$G$9+СВЦЭМ!$D$10+'СЕТ СН'!$G$5-'СЕТ СН'!$G$17</f>
        <v>4710.6187920000002</v>
      </c>
      <c r="F50" s="36">
        <f>SUMIFS(СВЦЭМ!$C$39:$C$782,СВЦЭМ!$A$39:$A$782,$A50,СВЦЭМ!$B$39:$B$782,F$47)+'СЕТ СН'!$G$9+СВЦЭМ!$D$10+'СЕТ СН'!$G$5-'СЕТ СН'!$G$17</f>
        <v>4731.8882361899996</v>
      </c>
      <c r="G50" s="36">
        <f>SUMIFS(СВЦЭМ!$C$39:$C$782,СВЦЭМ!$A$39:$A$782,$A50,СВЦЭМ!$B$39:$B$782,G$47)+'СЕТ СН'!$G$9+СВЦЭМ!$D$10+'СЕТ СН'!$G$5-'СЕТ СН'!$G$17</f>
        <v>4689.5821014499998</v>
      </c>
      <c r="H50" s="36">
        <f>SUMIFS(СВЦЭМ!$C$39:$C$782,СВЦЭМ!$A$39:$A$782,$A50,СВЦЭМ!$B$39:$B$782,H$47)+'СЕТ СН'!$G$9+СВЦЭМ!$D$10+'СЕТ СН'!$G$5-'СЕТ СН'!$G$17</f>
        <v>4622.2144647900004</v>
      </c>
      <c r="I50" s="36">
        <f>SUMIFS(СВЦЭМ!$C$39:$C$782,СВЦЭМ!$A$39:$A$782,$A50,СВЦЭМ!$B$39:$B$782,I$47)+'СЕТ СН'!$G$9+СВЦЭМ!$D$10+'СЕТ СН'!$G$5-'СЕТ СН'!$G$17</f>
        <v>4542.3890705800004</v>
      </c>
      <c r="J50" s="36">
        <f>SUMIFS(СВЦЭМ!$C$39:$C$782,СВЦЭМ!$A$39:$A$782,$A50,СВЦЭМ!$B$39:$B$782,J$47)+'СЕТ СН'!$G$9+СВЦЭМ!$D$10+'СЕТ СН'!$G$5-'СЕТ СН'!$G$17</f>
        <v>4510.66666541</v>
      </c>
      <c r="K50" s="36">
        <f>SUMIFS(СВЦЭМ!$C$39:$C$782,СВЦЭМ!$A$39:$A$782,$A50,СВЦЭМ!$B$39:$B$782,K$47)+'СЕТ СН'!$G$9+СВЦЭМ!$D$10+'СЕТ СН'!$G$5-'СЕТ СН'!$G$17</f>
        <v>4470.6883637199999</v>
      </c>
      <c r="L50" s="36">
        <f>SUMIFS(СВЦЭМ!$C$39:$C$782,СВЦЭМ!$A$39:$A$782,$A50,СВЦЭМ!$B$39:$B$782,L$47)+'СЕТ СН'!$G$9+СВЦЭМ!$D$10+'СЕТ СН'!$G$5-'СЕТ СН'!$G$17</f>
        <v>4476.40289037</v>
      </c>
      <c r="M50" s="36">
        <f>SUMIFS(СВЦЭМ!$C$39:$C$782,СВЦЭМ!$A$39:$A$782,$A50,СВЦЭМ!$B$39:$B$782,M$47)+'СЕТ СН'!$G$9+СВЦЭМ!$D$10+'СЕТ СН'!$G$5-'СЕТ СН'!$G$17</f>
        <v>4507.6336823800002</v>
      </c>
      <c r="N50" s="36">
        <f>SUMIFS(СВЦЭМ!$C$39:$C$782,СВЦЭМ!$A$39:$A$782,$A50,СВЦЭМ!$B$39:$B$782,N$47)+'СЕТ СН'!$G$9+СВЦЭМ!$D$10+'СЕТ СН'!$G$5-'СЕТ СН'!$G$17</f>
        <v>4527.7808237400004</v>
      </c>
      <c r="O50" s="36">
        <f>SUMIFS(СВЦЭМ!$C$39:$C$782,СВЦЭМ!$A$39:$A$782,$A50,СВЦЭМ!$B$39:$B$782,O$47)+'СЕТ СН'!$G$9+СВЦЭМ!$D$10+'СЕТ СН'!$G$5-'СЕТ СН'!$G$17</f>
        <v>4561.1819227100004</v>
      </c>
      <c r="P50" s="36">
        <f>SUMIFS(СВЦЭМ!$C$39:$C$782,СВЦЭМ!$A$39:$A$782,$A50,СВЦЭМ!$B$39:$B$782,P$47)+'СЕТ СН'!$G$9+СВЦЭМ!$D$10+'СЕТ СН'!$G$5-'СЕТ СН'!$G$17</f>
        <v>4562.4090712699999</v>
      </c>
      <c r="Q50" s="36">
        <f>SUMIFS(СВЦЭМ!$C$39:$C$782,СВЦЭМ!$A$39:$A$782,$A50,СВЦЭМ!$B$39:$B$782,Q$47)+'СЕТ СН'!$G$9+СВЦЭМ!$D$10+'СЕТ СН'!$G$5-'СЕТ СН'!$G$17</f>
        <v>4578.2230385100002</v>
      </c>
      <c r="R50" s="36">
        <f>SUMIFS(СВЦЭМ!$C$39:$C$782,СВЦЭМ!$A$39:$A$782,$A50,СВЦЭМ!$B$39:$B$782,R$47)+'СЕТ СН'!$G$9+СВЦЭМ!$D$10+'СЕТ СН'!$G$5-'СЕТ СН'!$G$17</f>
        <v>4553.6944283600005</v>
      </c>
      <c r="S50" s="36">
        <f>SUMIFS(СВЦЭМ!$C$39:$C$782,СВЦЭМ!$A$39:$A$782,$A50,СВЦЭМ!$B$39:$B$782,S$47)+'СЕТ СН'!$G$9+СВЦЭМ!$D$10+'СЕТ СН'!$G$5-'СЕТ СН'!$G$17</f>
        <v>4513.4738562000002</v>
      </c>
      <c r="T50" s="36">
        <f>SUMIFS(СВЦЭМ!$C$39:$C$782,СВЦЭМ!$A$39:$A$782,$A50,СВЦЭМ!$B$39:$B$782,T$47)+'СЕТ СН'!$G$9+СВЦЭМ!$D$10+'СЕТ СН'!$G$5-'СЕТ СН'!$G$17</f>
        <v>4480.4768629999999</v>
      </c>
      <c r="U50" s="36">
        <f>SUMIFS(СВЦЭМ!$C$39:$C$782,СВЦЭМ!$A$39:$A$782,$A50,СВЦЭМ!$B$39:$B$782,U$47)+'СЕТ СН'!$G$9+СВЦЭМ!$D$10+'СЕТ СН'!$G$5-'СЕТ СН'!$G$17</f>
        <v>4462.8545205299997</v>
      </c>
      <c r="V50" s="36">
        <f>SUMIFS(СВЦЭМ!$C$39:$C$782,СВЦЭМ!$A$39:$A$782,$A50,СВЦЭМ!$B$39:$B$782,V$47)+'СЕТ СН'!$G$9+СВЦЭМ!$D$10+'СЕТ СН'!$G$5-'СЕТ СН'!$G$17</f>
        <v>4425.3223763699998</v>
      </c>
      <c r="W50" s="36">
        <f>SUMIFS(СВЦЭМ!$C$39:$C$782,СВЦЭМ!$A$39:$A$782,$A50,СВЦЭМ!$B$39:$B$782,W$47)+'СЕТ СН'!$G$9+СВЦЭМ!$D$10+'СЕТ СН'!$G$5-'СЕТ СН'!$G$17</f>
        <v>4410.7612510899999</v>
      </c>
      <c r="X50" s="36">
        <f>SUMIFS(СВЦЭМ!$C$39:$C$782,СВЦЭМ!$A$39:$A$782,$A50,СВЦЭМ!$B$39:$B$782,X$47)+'СЕТ СН'!$G$9+СВЦЭМ!$D$10+'СЕТ СН'!$G$5-'СЕТ СН'!$G$17</f>
        <v>4455.4917973399997</v>
      </c>
      <c r="Y50" s="36">
        <f>SUMIFS(СВЦЭМ!$C$39:$C$782,СВЦЭМ!$A$39:$A$782,$A50,СВЦЭМ!$B$39:$B$782,Y$47)+'СЕТ СН'!$G$9+СВЦЭМ!$D$10+'СЕТ СН'!$G$5-'СЕТ СН'!$G$17</f>
        <v>4511.8954211199998</v>
      </c>
    </row>
    <row r="51" spans="1:25" ht="15.75" x14ac:dyDescent="0.2">
      <c r="A51" s="35">
        <f t="shared" si="1"/>
        <v>45050</v>
      </c>
      <c r="B51" s="36">
        <f>SUMIFS(СВЦЭМ!$C$39:$C$782,СВЦЭМ!$A$39:$A$782,$A51,СВЦЭМ!$B$39:$B$782,B$47)+'СЕТ СН'!$G$9+СВЦЭМ!$D$10+'СЕТ СН'!$G$5-'СЕТ СН'!$G$17</f>
        <v>4711.3486852200003</v>
      </c>
      <c r="C51" s="36">
        <f>SUMIFS(СВЦЭМ!$C$39:$C$782,СВЦЭМ!$A$39:$A$782,$A51,СВЦЭМ!$B$39:$B$782,C$47)+'СЕТ СН'!$G$9+СВЦЭМ!$D$10+'СЕТ СН'!$G$5-'СЕТ СН'!$G$17</f>
        <v>4793.3872423900002</v>
      </c>
      <c r="D51" s="36">
        <f>SUMIFS(СВЦЭМ!$C$39:$C$782,СВЦЭМ!$A$39:$A$782,$A51,СВЦЭМ!$B$39:$B$782,D$47)+'СЕТ СН'!$G$9+СВЦЭМ!$D$10+'СЕТ СН'!$G$5-'СЕТ СН'!$G$17</f>
        <v>4856.0733110700003</v>
      </c>
      <c r="E51" s="36">
        <f>SUMIFS(СВЦЭМ!$C$39:$C$782,СВЦЭМ!$A$39:$A$782,$A51,СВЦЭМ!$B$39:$B$782,E$47)+'СЕТ СН'!$G$9+СВЦЭМ!$D$10+'СЕТ СН'!$G$5-'СЕТ СН'!$G$17</f>
        <v>4847.0101482800001</v>
      </c>
      <c r="F51" s="36">
        <f>SUMIFS(СВЦЭМ!$C$39:$C$782,СВЦЭМ!$A$39:$A$782,$A51,СВЦЭМ!$B$39:$B$782,F$47)+'СЕТ СН'!$G$9+СВЦЭМ!$D$10+'СЕТ СН'!$G$5-'СЕТ СН'!$G$17</f>
        <v>4846.3654503300004</v>
      </c>
      <c r="G51" s="36">
        <f>SUMIFS(СВЦЭМ!$C$39:$C$782,СВЦЭМ!$A$39:$A$782,$A51,СВЦЭМ!$B$39:$B$782,G$47)+'СЕТ СН'!$G$9+СВЦЭМ!$D$10+'СЕТ СН'!$G$5-'СЕТ СН'!$G$17</f>
        <v>4856.7551569400002</v>
      </c>
      <c r="H51" s="36">
        <f>SUMIFS(СВЦЭМ!$C$39:$C$782,СВЦЭМ!$A$39:$A$782,$A51,СВЦЭМ!$B$39:$B$782,H$47)+'СЕТ СН'!$G$9+СВЦЭМ!$D$10+'СЕТ СН'!$G$5-'СЕТ СН'!$G$17</f>
        <v>4814.6177621699999</v>
      </c>
      <c r="I51" s="36">
        <f>SUMIFS(СВЦЭМ!$C$39:$C$782,СВЦЭМ!$A$39:$A$782,$A51,СВЦЭМ!$B$39:$B$782,I$47)+'СЕТ СН'!$G$9+СВЦЭМ!$D$10+'СЕТ СН'!$G$5-'СЕТ СН'!$G$17</f>
        <v>4759.84783702</v>
      </c>
      <c r="J51" s="36">
        <f>SUMIFS(СВЦЭМ!$C$39:$C$782,СВЦЭМ!$A$39:$A$782,$A51,СВЦЭМ!$B$39:$B$782,J$47)+'СЕТ СН'!$G$9+СВЦЭМ!$D$10+'СЕТ СН'!$G$5-'СЕТ СН'!$G$17</f>
        <v>4717.0173166799996</v>
      </c>
      <c r="K51" s="36">
        <f>SUMIFS(СВЦЭМ!$C$39:$C$782,СВЦЭМ!$A$39:$A$782,$A51,СВЦЭМ!$B$39:$B$782,K$47)+'СЕТ СН'!$G$9+СВЦЭМ!$D$10+'СЕТ СН'!$G$5-'СЕТ СН'!$G$17</f>
        <v>4716.6389717800002</v>
      </c>
      <c r="L51" s="36">
        <f>SUMIFS(СВЦЭМ!$C$39:$C$782,СВЦЭМ!$A$39:$A$782,$A51,СВЦЭМ!$B$39:$B$782,L$47)+'СЕТ СН'!$G$9+СВЦЭМ!$D$10+'СЕТ СН'!$G$5-'СЕТ СН'!$G$17</f>
        <v>4687.3168302699996</v>
      </c>
      <c r="M51" s="36">
        <f>SUMIFS(СВЦЭМ!$C$39:$C$782,СВЦЭМ!$A$39:$A$782,$A51,СВЦЭМ!$B$39:$B$782,M$47)+'СЕТ СН'!$G$9+СВЦЭМ!$D$10+'СЕТ СН'!$G$5-'СЕТ СН'!$G$17</f>
        <v>4720.9841249399997</v>
      </c>
      <c r="N51" s="36">
        <f>SUMIFS(СВЦЭМ!$C$39:$C$782,СВЦЭМ!$A$39:$A$782,$A51,СВЦЭМ!$B$39:$B$782,N$47)+'СЕТ СН'!$G$9+СВЦЭМ!$D$10+'СЕТ СН'!$G$5-'СЕТ СН'!$G$17</f>
        <v>4737.5317968099998</v>
      </c>
      <c r="O51" s="36">
        <f>SUMIFS(СВЦЭМ!$C$39:$C$782,СВЦЭМ!$A$39:$A$782,$A51,СВЦЭМ!$B$39:$B$782,O$47)+'СЕТ СН'!$G$9+СВЦЭМ!$D$10+'СЕТ СН'!$G$5-'СЕТ СН'!$G$17</f>
        <v>4742.0530736700002</v>
      </c>
      <c r="P51" s="36">
        <f>SUMIFS(СВЦЭМ!$C$39:$C$782,СВЦЭМ!$A$39:$A$782,$A51,СВЦЭМ!$B$39:$B$782,P$47)+'СЕТ СН'!$G$9+СВЦЭМ!$D$10+'СЕТ СН'!$G$5-'СЕТ СН'!$G$17</f>
        <v>4771.0336310399998</v>
      </c>
      <c r="Q51" s="36">
        <f>SUMIFS(СВЦЭМ!$C$39:$C$782,СВЦЭМ!$A$39:$A$782,$A51,СВЦЭМ!$B$39:$B$782,Q$47)+'СЕТ СН'!$G$9+СВЦЭМ!$D$10+'СЕТ СН'!$G$5-'СЕТ СН'!$G$17</f>
        <v>4790.8560322599997</v>
      </c>
      <c r="R51" s="36">
        <f>SUMIFS(СВЦЭМ!$C$39:$C$782,СВЦЭМ!$A$39:$A$782,$A51,СВЦЭМ!$B$39:$B$782,R$47)+'СЕТ СН'!$G$9+СВЦЭМ!$D$10+'СЕТ СН'!$G$5-'СЕТ СН'!$G$17</f>
        <v>4764.4767102300002</v>
      </c>
      <c r="S51" s="36">
        <f>SUMIFS(СВЦЭМ!$C$39:$C$782,СВЦЭМ!$A$39:$A$782,$A51,СВЦЭМ!$B$39:$B$782,S$47)+'СЕТ СН'!$G$9+СВЦЭМ!$D$10+'СЕТ СН'!$G$5-'СЕТ СН'!$G$17</f>
        <v>4694.3656183200001</v>
      </c>
      <c r="T51" s="36">
        <f>SUMIFS(СВЦЭМ!$C$39:$C$782,СВЦЭМ!$A$39:$A$782,$A51,СВЦЭМ!$B$39:$B$782,T$47)+'СЕТ СН'!$G$9+СВЦЭМ!$D$10+'СЕТ СН'!$G$5-'СЕТ СН'!$G$17</f>
        <v>4658.2083871599998</v>
      </c>
      <c r="U51" s="36">
        <f>SUMIFS(СВЦЭМ!$C$39:$C$782,СВЦЭМ!$A$39:$A$782,$A51,СВЦЭМ!$B$39:$B$782,U$47)+'СЕТ СН'!$G$9+СВЦЭМ!$D$10+'СЕТ СН'!$G$5-'СЕТ СН'!$G$17</f>
        <v>4630.44159949</v>
      </c>
      <c r="V51" s="36">
        <f>SUMIFS(СВЦЭМ!$C$39:$C$782,СВЦЭМ!$A$39:$A$782,$A51,СВЦЭМ!$B$39:$B$782,V$47)+'СЕТ СН'!$G$9+СВЦЭМ!$D$10+'СЕТ СН'!$G$5-'СЕТ СН'!$G$17</f>
        <v>4605.5306943200003</v>
      </c>
      <c r="W51" s="36">
        <f>SUMIFS(СВЦЭМ!$C$39:$C$782,СВЦЭМ!$A$39:$A$782,$A51,СВЦЭМ!$B$39:$B$782,W$47)+'СЕТ СН'!$G$9+СВЦЭМ!$D$10+'СЕТ СН'!$G$5-'СЕТ СН'!$G$17</f>
        <v>4586.5362950799999</v>
      </c>
      <c r="X51" s="36">
        <f>SUMIFS(СВЦЭМ!$C$39:$C$782,СВЦЭМ!$A$39:$A$782,$A51,СВЦЭМ!$B$39:$B$782,X$47)+'СЕТ СН'!$G$9+СВЦЭМ!$D$10+'СЕТ СН'!$G$5-'СЕТ СН'!$G$17</f>
        <v>4639.8703999999998</v>
      </c>
      <c r="Y51" s="36">
        <f>SUMIFS(СВЦЭМ!$C$39:$C$782,СВЦЭМ!$A$39:$A$782,$A51,СВЦЭМ!$B$39:$B$782,Y$47)+'СЕТ СН'!$G$9+СВЦЭМ!$D$10+'СЕТ СН'!$G$5-'СЕТ СН'!$G$17</f>
        <v>4676.1082841099997</v>
      </c>
    </row>
    <row r="52" spans="1:25" ht="15.75" x14ac:dyDescent="0.2">
      <c r="A52" s="35">
        <f t="shared" si="1"/>
        <v>45051</v>
      </c>
      <c r="B52" s="36">
        <f>SUMIFS(СВЦЭМ!$C$39:$C$782,СВЦЭМ!$A$39:$A$782,$A52,СВЦЭМ!$B$39:$B$782,B$47)+'СЕТ СН'!$G$9+СВЦЭМ!$D$10+'СЕТ СН'!$G$5-'СЕТ СН'!$G$17</f>
        <v>4696.9904793599999</v>
      </c>
      <c r="C52" s="36">
        <f>SUMIFS(СВЦЭМ!$C$39:$C$782,СВЦЭМ!$A$39:$A$782,$A52,СВЦЭМ!$B$39:$B$782,C$47)+'СЕТ СН'!$G$9+СВЦЭМ!$D$10+'СЕТ СН'!$G$5-'СЕТ СН'!$G$17</f>
        <v>4720.3254271300002</v>
      </c>
      <c r="D52" s="36">
        <f>SUMIFS(СВЦЭМ!$C$39:$C$782,СВЦЭМ!$A$39:$A$782,$A52,СВЦЭМ!$B$39:$B$782,D$47)+'СЕТ СН'!$G$9+СВЦЭМ!$D$10+'СЕТ СН'!$G$5-'СЕТ СН'!$G$17</f>
        <v>4802.7973701800001</v>
      </c>
      <c r="E52" s="36">
        <f>SUMIFS(СВЦЭМ!$C$39:$C$782,СВЦЭМ!$A$39:$A$782,$A52,СВЦЭМ!$B$39:$B$782,E$47)+'СЕТ СН'!$G$9+СВЦЭМ!$D$10+'СЕТ СН'!$G$5-'СЕТ СН'!$G$17</f>
        <v>4811.0701289799999</v>
      </c>
      <c r="F52" s="36">
        <f>SUMIFS(СВЦЭМ!$C$39:$C$782,СВЦЭМ!$A$39:$A$782,$A52,СВЦЭМ!$B$39:$B$782,F$47)+'СЕТ СН'!$G$9+СВЦЭМ!$D$10+'СЕТ СН'!$G$5-'СЕТ СН'!$G$17</f>
        <v>4799.0653517999999</v>
      </c>
      <c r="G52" s="36">
        <f>SUMIFS(СВЦЭМ!$C$39:$C$782,СВЦЭМ!$A$39:$A$782,$A52,СВЦЭМ!$B$39:$B$782,G$47)+'СЕТ СН'!$G$9+СВЦЭМ!$D$10+'СЕТ СН'!$G$5-'СЕТ СН'!$G$17</f>
        <v>4781.0074940800005</v>
      </c>
      <c r="H52" s="36">
        <f>SUMIFS(СВЦЭМ!$C$39:$C$782,СВЦЭМ!$A$39:$A$782,$A52,СВЦЭМ!$B$39:$B$782,H$47)+'СЕТ СН'!$G$9+СВЦЭМ!$D$10+'СЕТ СН'!$G$5-'СЕТ СН'!$G$17</f>
        <v>4728.8354901499997</v>
      </c>
      <c r="I52" s="36">
        <f>SUMIFS(СВЦЭМ!$C$39:$C$782,СВЦЭМ!$A$39:$A$782,$A52,СВЦЭМ!$B$39:$B$782,I$47)+'СЕТ СН'!$G$9+СВЦЭМ!$D$10+'СЕТ СН'!$G$5-'СЕТ СН'!$G$17</f>
        <v>4635.4370834700003</v>
      </c>
      <c r="J52" s="36">
        <f>SUMIFS(СВЦЭМ!$C$39:$C$782,СВЦЭМ!$A$39:$A$782,$A52,СВЦЭМ!$B$39:$B$782,J$47)+'СЕТ СН'!$G$9+СВЦЭМ!$D$10+'СЕТ СН'!$G$5-'СЕТ СН'!$G$17</f>
        <v>4641.1180896099995</v>
      </c>
      <c r="K52" s="36">
        <f>SUMIFS(СВЦЭМ!$C$39:$C$782,СВЦЭМ!$A$39:$A$782,$A52,СВЦЭМ!$B$39:$B$782,K$47)+'СЕТ СН'!$G$9+СВЦЭМ!$D$10+'СЕТ СН'!$G$5-'СЕТ СН'!$G$17</f>
        <v>4611.6250627899999</v>
      </c>
      <c r="L52" s="36">
        <f>SUMIFS(СВЦЭМ!$C$39:$C$782,СВЦЭМ!$A$39:$A$782,$A52,СВЦЭМ!$B$39:$B$782,L$47)+'СЕТ СН'!$G$9+СВЦЭМ!$D$10+'СЕТ СН'!$G$5-'СЕТ СН'!$G$17</f>
        <v>4589.88617393</v>
      </c>
      <c r="M52" s="36">
        <f>SUMIFS(СВЦЭМ!$C$39:$C$782,СВЦЭМ!$A$39:$A$782,$A52,СВЦЭМ!$B$39:$B$782,M$47)+'СЕТ СН'!$G$9+СВЦЭМ!$D$10+'СЕТ СН'!$G$5-'СЕТ СН'!$G$17</f>
        <v>4614.2191499199998</v>
      </c>
      <c r="N52" s="36">
        <f>SUMIFS(СВЦЭМ!$C$39:$C$782,СВЦЭМ!$A$39:$A$782,$A52,СВЦЭМ!$B$39:$B$782,N$47)+'СЕТ СН'!$G$9+СВЦЭМ!$D$10+'СЕТ СН'!$G$5-'СЕТ СН'!$G$17</f>
        <v>4642.4581443300003</v>
      </c>
      <c r="O52" s="36">
        <f>SUMIFS(СВЦЭМ!$C$39:$C$782,СВЦЭМ!$A$39:$A$782,$A52,СВЦЭМ!$B$39:$B$782,O$47)+'СЕТ СН'!$G$9+СВЦЭМ!$D$10+'СЕТ СН'!$G$5-'СЕТ СН'!$G$17</f>
        <v>4655.4596804399998</v>
      </c>
      <c r="P52" s="36">
        <f>SUMIFS(СВЦЭМ!$C$39:$C$782,СВЦЭМ!$A$39:$A$782,$A52,СВЦЭМ!$B$39:$B$782,P$47)+'СЕТ СН'!$G$9+СВЦЭМ!$D$10+'СЕТ СН'!$G$5-'СЕТ СН'!$G$17</f>
        <v>4679.66861393</v>
      </c>
      <c r="Q52" s="36">
        <f>SUMIFS(СВЦЭМ!$C$39:$C$782,СВЦЭМ!$A$39:$A$782,$A52,СВЦЭМ!$B$39:$B$782,Q$47)+'СЕТ СН'!$G$9+СВЦЭМ!$D$10+'СЕТ СН'!$G$5-'СЕТ СН'!$G$17</f>
        <v>4686.7339727199997</v>
      </c>
      <c r="R52" s="36">
        <f>SUMIFS(СВЦЭМ!$C$39:$C$782,СВЦЭМ!$A$39:$A$782,$A52,СВЦЭМ!$B$39:$B$782,R$47)+'СЕТ СН'!$G$9+СВЦЭМ!$D$10+'СЕТ СН'!$G$5-'СЕТ СН'!$G$17</f>
        <v>4663.5596154899995</v>
      </c>
      <c r="S52" s="36">
        <f>SUMIFS(СВЦЭМ!$C$39:$C$782,СВЦЭМ!$A$39:$A$782,$A52,СВЦЭМ!$B$39:$B$782,S$47)+'СЕТ СН'!$G$9+СВЦЭМ!$D$10+'СЕТ СН'!$G$5-'СЕТ СН'!$G$17</f>
        <v>4604.9254513899996</v>
      </c>
      <c r="T52" s="36">
        <f>SUMIFS(СВЦЭМ!$C$39:$C$782,СВЦЭМ!$A$39:$A$782,$A52,СВЦЭМ!$B$39:$B$782,T$47)+'СЕТ СН'!$G$9+СВЦЭМ!$D$10+'СЕТ СН'!$G$5-'СЕТ СН'!$G$17</f>
        <v>4569.3055065999997</v>
      </c>
      <c r="U52" s="36">
        <f>SUMIFS(СВЦЭМ!$C$39:$C$782,СВЦЭМ!$A$39:$A$782,$A52,СВЦЭМ!$B$39:$B$782,U$47)+'СЕТ СН'!$G$9+СВЦЭМ!$D$10+'СЕТ СН'!$G$5-'СЕТ СН'!$G$17</f>
        <v>4548.5881223400002</v>
      </c>
      <c r="V52" s="36">
        <f>SUMIFS(СВЦЭМ!$C$39:$C$782,СВЦЭМ!$A$39:$A$782,$A52,СВЦЭМ!$B$39:$B$782,V$47)+'СЕТ СН'!$G$9+СВЦЭМ!$D$10+'СЕТ СН'!$G$5-'СЕТ СН'!$G$17</f>
        <v>4522.2864528</v>
      </c>
      <c r="W52" s="36">
        <f>SUMIFS(СВЦЭМ!$C$39:$C$782,СВЦЭМ!$A$39:$A$782,$A52,СВЦЭМ!$B$39:$B$782,W$47)+'СЕТ СН'!$G$9+СВЦЭМ!$D$10+'СЕТ СН'!$G$5-'СЕТ СН'!$G$17</f>
        <v>4491.9525673200005</v>
      </c>
      <c r="X52" s="36">
        <f>SUMIFS(СВЦЭМ!$C$39:$C$782,СВЦЭМ!$A$39:$A$782,$A52,СВЦЭМ!$B$39:$B$782,X$47)+'СЕТ СН'!$G$9+СВЦЭМ!$D$10+'СЕТ СН'!$G$5-'СЕТ СН'!$G$17</f>
        <v>4559.13294933</v>
      </c>
      <c r="Y52" s="36">
        <f>SUMIFS(СВЦЭМ!$C$39:$C$782,СВЦЭМ!$A$39:$A$782,$A52,СВЦЭМ!$B$39:$B$782,Y$47)+'СЕТ СН'!$G$9+СВЦЭМ!$D$10+'СЕТ СН'!$G$5-'СЕТ СН'!$G$17</f>
        <v>4583.3594459599999</v>
      </c>
    </row>
    <row r="53" spans="1:25" ht="15.75" x14ac:dyDescent="0.2">
      <c r="A53" s="35">
        <f t="shared" si="1"/>
        <v>45052</v>
      </c>
      <c r="B53" s="36">
        <f>SUMIFS(СВЦЭМ!$C$39:$C$782,СВЦЭМ!$A$39:$A$782,$A53,СВЦЭМ!$B$39:$B$782,B$47)+'СЕТ СН'!$G$9+СВЦЭМ!$D$10+'СЕТ СН'!$G$5-'СЕТ СН'!$G$17</f>
        <v>4552.6187393199998</v>
      </c>
      <c r="C53" s="36">
        <f>SUMIFS(СВЦЭМ!$C$39:$C$782,СВЦЭМ!$A$39:$A$782,$A53,СВЦЭМ!$B$39:$B$782,C$47)+'СЕТ СН'!$G$9+СВЦЭМ!$D$10+'СЕТ СН'!$G$5-'СЕТ СН'!$G$17</f>
        <v>4690.6231952999997</v>
      </c>
      <c r="D53" s="36">
        <f>SUMIFS(СВЦЭМ!$C$39:$C$782,СВЦЭМ!$A$39:$A$782,$A53,СВЦЭМ!$B$39:$B$782,D$47)+'СЕТ СН'!$G$9+СВЦЭМ!$D$10+'СЕТ СН'!$G$5-'СЕТ СН'!$G$17</f>
        <v>4747.4442727300002</v>
      </c>
      <c r="E53" s="36">
        <f>SUMIFS(СВЦЭМ!$C$39:$C$782,СВЦЭМ!$A$39:$A$782,$A53,СВЦЭМ!$B$39:$B$782,E$47)+'СЕТ СН'!$G$9+СВЦЭМ!$D$10+'СЕТ СН'!$G$5-'СЕТ СН'!$G$17</f>
        <v>4731.7432120000003</v>
      </c>
      <c r="F53" s="36">
        <f>SUMIFS(СВЦЭМ!$C$39:$C$782,СВЦЭМ!$A$39:$A$782,$A53,СВЦЭМ!$B$39:$B$782,F$47)+'СЕТ СН'!$G$9+СВЦЭМ!$D$10+'СЕТ СН'!$G$5-'СЕТ СН'!$G$17</f>
        <v>4733.4046269499995</v>
      </c>
      <c r="G53" s="36">
        <f>SUMIFS(СВЦЭМ!$C$39:$C$782,СВЦЭМ!$A$39:$A$782,$A53,СВЦЭМ!$B$39:$B$782,G$47)+'СЕТ СН'!$G$9+СВЦЭМ!$D$10+'СЕТ СН'!$G$5-'СЕТ СН'!$G$17</f>
        <v>4738.7038928500006</v>
      </c>
      <c r="H53" s="36">
        <f>SUMIFS(СВЦЭМ!$C$39:$C$782,СВЦЭМ!$A$39:$A$782,$A53,СВЦЭМ!$B$39:$B$782,H$47)+'СЕТ СН'!$G$9+СВЦЭМ!$D$10+'СЕТ СН'!$G$5-'СЕТ СН'!$G$17</f>
        <v>4728.2144332099997</v>
      </c>
      <c r="I53" s="36">
        <f>SUMIFS(СВЦЭМ!$C$39:$C$782,СВЦЭМ!$A$39:$A$782,$A53,СВЦЭМ!$B$39:$B$782,I$47)+'СЕТ СН'!$G$9+СВЦЭМ!$D$10+'СЕТ СН'!$G$5-'СЕТ СН'!$G$17</f>
        <v>4653.4689887900004</v>
      </c>
      <c r="J53" s="36">
        <f>SUMIFS(СВЦЭМ!$C$39:$C$782,СВЦЭМ!$A$39:$A$782,$A53,СВЦЭМ!$B$39:$B$782,J$47)+'СЕТ СН'!$G$9+СВЦЭМ!$D$10+'СЕТ СН'!$G$5-'СЕТ СН'!$G$17</f>
        <v>4568.9719269799998</v>
      </c>
      <c r="K53" s="36">
        <f>SUMIFS(СВЦЭМ!$C$39:$C$782,СВЦЭМ!$A$39:$A$782,$A53,СВЦЭМ!$B$39:$B$782,K$47)+'СЕТ СН'!$G$9+СВЦЭМ!$D$10+'СЕТ СН'!$G$5-'СЕТ СН'!$G$17</f>
        <v>4494.0773934500003</v>
      </c>
      <c r="L53" s="36">
        <f>SUMIFS(СВЦЭМ!$C$39:$C$782,СВЦЭМ!$A$39:$A$782,$A53,СВЦЭМ!$B$39:$B$782,L$47)+'СЕТ СН'!$G$9+СВЦЭМ!$D$10+'СЕТ СН'!$G$5-'СЕТ СН'!$G$17</f>
        <v>4490.92200744</v>
      </c>
      <c r="M53" s="36">
        <f>SUMIFS(СВЦЭМ!$C$39:$C$782,СВЦЭМ!$A$39:$A$782,$A53,СВЦЭМ!$B$39:$B$782,M$47)+'СЕТ СН'!$G$9+СВЦЭМ!$D$10+'СЕТ СН'!$G$5-'СЕТ СН'!$G$17</f>
        <v>4497.9804743000004</v>
      </c>
      <c r="N53" s="36">
        <f>SUMIFS(СВЦЭМ!$C$39:$C$782,СВЦЭМ!$A$39:$A$782,$A53,СВЦЭМ!$B$39:$B$782,N$47)+'СЕТ СН'!$G$9+СВЦЭМ!$D$10+'СЕТ СН'!$G$5-'СЕТ СН'!$G$17</f>
        <v>4532.4258422599996</v>
      </c>
      <c r="O53" s="36">
        <f>SUMIFS(СВЦЭМ!$C$39:$C$782,СВЦЭМ!$A$39:$A$782,$A53,СВЦЭМ!$B$39:$B$782,O$47)+'СЕТ СН'!$G$9+СВЦЭМ!$D$10+'СЕТ СН'!$G$5-'СЕТ СН'!$G$17</f>
        <v>4524.3178575500006</v>
      </c>
      <c r="P53" s="36">
        <f>SUMIFS(СВЦЭМ!$C$39:$C$782,СВЦЭМ!$A$39:$A$782,$A53,СВЦЭМ!$B$39:$B$782,P$47)+'СЕТ СН'!$G$9+СВЦЭМ!$D$10+'СЕТ СН'!$G$5-'СЕТ СН'!$G$17</f>
        <v>4524.7905227700003</v>
      </c>
      <c r="Q53" s="36">
        <f>SUMIFS(СВЦЭМ!$C$39:$C$782,СВЦЭМ!$A$39:$A$782,$A53,СВЦЭМ!$B$39:$B$782,Q$47)+'СЕТ СН'!$G$9+СВЦЭМ!$D$10+'СЕТ СН'!$G$5-'СЕТ СН'!$G$17</f>
        <v>4491.4739915299997</v>
      </c>
      <c r="R53" s="36">
        <f>SUMIFS(СВЦЭМ!$C$39:$C$782,СВЦЭМ!$A$39:$A$782,$A53,СВЦЭМ!$B$39:$B$782,R$47)+'СЕТ СН'!$G$9+СВЦЭМ!$D$10+'СЕТ СН'!$G$5-'СЕТ СН'!$G$17</f>
        <v>4421.1684367600001</v>
      </c>
      <c r="S53" s="36">
        <f>SUMIFS(СВЦЭМ!$C$39:$C$782,СВЦЭМ!$A$39:$A$782,$A53,СВЦЭМ!$B$39:$B$782,S$47)+'СЕТ СН'!$G$9+СВЦЭМ!$D$10+'СЕТ СН'!$G$5-'СЕТ СН'!$G$17</f>
        <v>4230.6683496699998</v>
      </c>
      <c r="T53" s="36">
        <f>SUMIFS(СВЦЭМ!$C$39:$C$782,СВЦЭМ!$A$39:$A$782,$A53,СВЦЭМ!$B$39:$B$782,T$47)+'СЕТ СН'!$G$9+СВЦЭМ!$D$10+'СЕТ СН'!$G$5-'СЕТ СН'!$G$17</f>
        <v>4086.7360263199998</v>
      </c>
      <c r="U53" s="36">
        <f>SUMIFS(СВЦЭМ!$C$39:$C$782,СВЦЭМ!$A$39:$A$782,$A53,СВЦЭМ!$B$39:$B$782,U$47)+'СЕТ СН'!$G$9+СВЦЭМ!$D$10+'СЕТ СН'!$G$5-'СЕТ СН'!$G$17</f>
        <v>4088.2640702899998</v>
      </c>
      <c r="V53" s="36">
        <f>SUMIFS(СВЦЭМ!$C$39:$C$782,СВЦЭМ!$A$39:$A$782,$A53,СВЦЭМ!$B$39:$B$782,V$47)+'СЕТ СН'!$G$9+СВЦЭМ!$D$10+'СЕТ СН'!$G$5-'СЕТ СН'!$G$17</f>
        <v>4074.8706228700003</v>
      </c>
      <c r="W53" s="36">
        <f>SUMIFS(СВЦЭМ!$C$39:$C$782,СВЦЭМ!$A$39:$A$782,$A53,СВЦЭМ!$B$39:$B$782,W$47)+'СЕТ СН'!$G$9+СВЦЭМ!$D$10+'СЕТ СН'!$G$5-'СЕТ СН'!$G$17</f>
        <v>4067.5607295600003</v>
      </c>
      <c r="X53" s="36">
        <f>SUMIFS(СВЦЭМ!$C$39:$C$782,СВЦЭМ!$A$39:$A$782,$A53,СВЦЭМ!$B$39:$B$782,X$47)+'СЕТ СН'!$G$9+СВЦЭМ!$D$10+'СЕТ СН'!$G$5-'СЕТ СН'!$G$17</f>
        <v>4262.1526709600003</v>
      </c>
      <c r="Y53" s="36">
        <f>SUMIFS(СВЦЭМ!$C$39:$C$782,СВЦЭМ!$A$39:$A$782,$A53,СВЦЭМ!$B$39:$B$782,Y$47)+'СЕТ СН'!$G$9+СВЦЭМ!$D$10+'СЕТ СН'!$G$5-'СЕТ СН'!$G$17</f>
        <v>4518.4531872400003</v>
      </c>
    </row>
    <row r="54" spans="1:25" ht="15.75" x14ac:dyDescent="0.2">
      <c r="A54" s="35">
        <f t="shared" si="1"/>
        <v>45053</v>
      </c>
      <c r="B54" s="36">
        <f>SUMIFS(СВЦЭМ!$C$39:$C$782,СВЦЭМ!$A$39:$A$782,$A54,СВЦЭМ!$B$39:$B$782,B$47)+'СЕТ СН'!$G$9+СВЦЭМ!$D$10+'СЕТ СН'!$G$5-'СЕТ СН'!$G$17</f>
        <v>4467.9373115300004</v>
      </c>
      <c r="C54" s="36">
        <f>SUMIFS(СВЦЭМ!$C$39:$C$782,СВЦЭМ!$A$39:$A$782,$A54,СВЦЭМ!$B$39:$B$782,C$47)+'СЕТ СН'!$G$9+СВЦЭМ!$D$10+'СЕТ СН'!$G$5-'СЕТ СН'!$G$17</f>
        <v>4547.2732365900001</v>
      </c>
      <c r="D54" s="36">
        <f>SUMIFS(СВЦЭМ!$C$39:$C$782,СВЦЭМ!$A$39:$A$782,$A54,СВЦЭМ!$B$39:$B$782,D$47)+'СЕТ СН'!$G$9+СВЦЭМ!$D$10+'СЕТ СН'!$G$5-'СЕТ СН'!$G$17</f>
        <v>4556.0270176499998</v>
      </c>
      <c r="E54" s="36">
        <f>SUMIFS(СВЦЭМ!$C$39:$C$782,СВЦЭМ!$A$39:$A$782,$A54,СВЦЭМ!$B$39:$B$782,E$47)+'СЕТ СН'!$G$9+СВЦЭМ!$D$10+'СЕТ СН'!$G$5-'СЕТ СН'!$G$17</f>
        <v>4588.2491810900001</v>
      </c>
      <c r="F54" s="36">
        <f>SUMIFS(СВЦЭМ!$C$39:$C$782,СВЦЭМ!$A$39:$A$782,$A54,СВЦЭМ!$B$39:$B$782,F$47)+'СЕТ СН'!$G$9+СВЦЭМ!$D$10+'СЕТ СН'!$G$5-'СЕТ СН'!$G$17</f>
        <v>4600.2390034700002</v>
      </c>
      <c r="G54" s="36">
        <f>SUMIFS(СВЦЭМ!$C$39:$C$782,СВЦЭМ!$A$39:$A$782,$A54,СВЦЭМ!$B$39:$B$782,G$47)+'СЕТ СН'!$G$9+СВЦЭМ!$D$10+'СЕТ СН'!$G$5-'СЕТ СН'!$G$17</f>
        <v>4581.1853433599999</v>
      </c>
      <c r="H54" s="36">
        <f>SUMIFS(СВЦЭМ!$C$39:$C$782,СВЦЭМ!$A$39:$A$782,$A54,СВЦЭМ!$B$39:$B$782,H$47)+'СЕТ СН'!$G$9+СВЦЭМ!$D$10+'СЕТ СН'!$G$5-'СЕТ СН'!$G$17</f>
        <v>4554.8805680699998</v>
      </c>
      <c r="I54" s="36">
        <f>SUMIFS(СВЦЭМ!$C$39:$C$782,СВЦЭМ!$A$39:$A$782,$A54,СВЦЭМ!$B$39:$B$782,I$47)+'СЕТ СН'!$G$9+СВЦЭМ!$D$10+'СЕТ СН'!$G$5-'СЕТ СН'!$G$17</f>
        <v>4512.3821832599997</v>
      </c>
      <c r="J54" s="36">
        <f>SUMIFS(СВЦЭМ!$C$39:$C$782,СВЦЭМ!$A$39:$A$782,$A54,СВЦЭМ!$B$39:$B$782,J$47)+'СЕТ СН'!$G$9+СВЦЭМ!$D$10+'СЕТ СН'!$G$5-'СЕТ СН'!$G$17</f>
        <v>4498.6024388099995</v>
      </c>
      <c r="K54" s="36">
        <f>SUMIFS(СВЦЭМ!$C$39:$C$782,СВЦЭМ!$A$39:$A$782,$A54,СВЦЭМ!$B$39:$B$782,K$47)+'СЕТ СН'!$G$9+СВЦЭМ!$D$10+'СЕТ СН'!$G$5-'СЕТ СН'!$G$17</f>
        <v>4405.5016664300001</v>
      </c>
      <c r="L54" s="36">
        <f>SUMIFS(СВЦЭМ!$C$39:$C$782,СВЦЭМ!$A$39:$A$782,$A54,СВЦЭМ!$B$39:$B$782,L$47)+'СЕТ СН'!$G$9+СВЦЭМ!$D$10+'СЕТ СН'!$G$5-'СЕТ СН'!$G$17</f>
        <v>4440.4593946200002</v>
      </c>
      <c r="M54" s="36">
        <f>SUMIFS(СВЦЭМ!$C$39:$C$782,СВЦЭМ!$A$39:$A$782,$A54,СВЦЭМ!$B$39:$B$782,M$47)+'СЕТ СН'!$G$9+СВЦЭМ!$D$10+'СЕТ СН'!$G$5-'СЕТ СН'!$G$17</f>
        <v>4446.5330795</v>
      </c>
      <c r="N54" s="36">
        <f>SUMIFS(СВЦЭМ!$C$39:$C$782,СВЦЭМ!$A$39:$A$782,$A54,СВЦЭМ!$B$39:$B$782,N$47)+'СЕТ СН'!$G$9+СВЦЭМ!$D$10+'СЕТ СН'!$G$5-'СЕТ СН'!$G$17</f>
        <v>4490.7793837600002</v>
      </c>
      <c r="O54" s="36">
        <f>SUMIFS(СВЦЭМ!$C$39:$C$782,СВЦЭМ!$A$39:$A$782,$A54,СВЦЭМ!$B$39:$B$782,O$47)+'СЕТ СН'!$G$9+СВЦЭМ!$D$10+'СЕТ СН'!$G$5-'СЕТ СН'!$G$17</f>
        <v>4513.6010628399999</v>
      </c>
      <c r="P54" s="36">
        <f>SUMIFS(СВЦЭМ!$C$39:$C$782,СВЦЭМ!$A$39:$A$782,$A54,СВЦЭМ!$B$39:$B$782,P$47)+'СЕТ СН'!$G$9+СВЦЭМ!$D$10+'СЕТ СН'!$G$5-'СЕТ СН'!$G$17</f>
        <v>4522.3462282099999</v>
      </c>
      <c r="Q54" s="36">
        <f>SUMIFS(СВЦЭМ!$C$39:$C$782,СВЦЭМ!$A$39:$A$782,$A54,СВЦЭМ!$B$39:$B$782,Q$47)+'СЕТ СН'!$G$9+СВЦЭМ!$D$10+'СЕТ СН'!$G$5-'СЕТ СН'!$G$17</f>
        <v>4528.6987564199999</v>
      </c>
      <c r="R54" s="36">
        <f>SUMIFS(СВЦЭМ!$C$39:$C$782,СВЦЭМ!$A$39:$A$782,$A54,СВЦЭМ!$B$39:$B$782,R$47)+'СЕТ СН'!$G$9+СВЦЭМ!$D$10+'СЕТ СН'!$G$5-'СЕТ СН'!$G$17</f>
        <v>4509.4056602000001</v>
      </c>
      <c r="S54" s="36">
        <f>SUMIFS(СВЦЭМ!$C$39:$C$782,СВЦЭМ!$A$39:$A$782,$A54,СВЦЭМ!$B$39:$B$782,S$47)+'СЕТ СН'!$G$9+СВЦЭМ!$D$10+'СЕТ СН'!$G$5-'СЕТ СН'!$G$17</f>
        <v>4505.7849184799998</v>
      </c>
      <c r="T54" s="36">
        <f>SUMIFS(СВЦЭМ!$C$39:$C$782,СВЦЭМ!$A$39:$A$782,$A54,СВЦЭМ!$B$39:$B$782,T$47)+'СЕТ СН'!$G$9+СВЦЭМ!$D$10+'СЕТ СН'!$G$5-'СЕТ СН'!$G$17</f>
        <v>4450.5267510599997</v>
      </c>
      <c r="U54" s="36">
        <f>SUMIFS(СВЦЭМ!$C$39:$C$782,СВЦЭМ!$A$39:$A$782,$A54,СВЦЭМ!$B$39:$B$782,U$47)+'СЕТ СН'!$G$9+СВЦЭМ!$D$10+'СЕТ СН'!$G$5-'СЕТ СН'!$G$17</f>
        <v>4438.5383756499996</v>
      </c>
      <c r="V54" s="36">
        <f>SUMIFS(СВЦЭМ!$C$39:$C$782,СВЦЭМ!$A$39:$A$782,$A54,СВЦЭМ!$B$39:$B$782,V$47)+'СЕТ СН'!$G$9+СВЦЭМ!$D$10+'СЕТ СН'!$G$5-'СЕТ СН'!$G$17</f>
        <v>4461.9930614699997</v>
      </c>
      <c r="W54" s="36">
        <f>SUMIFS(СВЦЭМ!$C$39:$C$782,СВЦЭМ!$A$39:$A$782,$A54,СВЦЭМ!$B$39:$B$782,W$47)+'СЕТ СН'!$G$9+СВЦЭМ!$D$10+'СЕТ СН'!$G$5-'СЕТ СН'!$G$17</f>
        <v>4428.9875540900002</v>
      </c>
      <c r="X54" s="36">
        <f>SUMIFS(СВЦЭМ!$C$39:$C$782,СВЦЭМ!$A$39:$A$782,$A54,СВЦЭМ!$B$39:$B$782,X$47)+'СЕТ СН'!$G$9+СВЦЭМ!$D$10+'СЕТ СН'!$G$5-'СЕТ СН'!$G$17</f>
        <v>4459.8667809300005</v>
      </c>
      <c r="Y54" s="36">
        <f>SUMIFS(СВЦЭМ!$C$39:$C$782,СВЦЭМ!$A$39:$A$782,$A54,СВЦЭМ!$B$39:$B$782,Y$47)+'СЕТ СН'!$G$9+СВЦЭМ!$D$10+'СЕТ СН'!$G$5-'СЕТ СН'!$G$17</f>
        <v>4478.7351763500001</v>
      </c>
    </row>
    <row r="55" spans="1:25" ht="15.75" x14ac:dyDescent="0.2">
      <c r="A55" s="35">
        <f t="shared" si="1"/>
        <v>45054</v>
      </c>
      <c r="B55" s="36">
        <f>SUMIFS(СВЦЭМ!$C$39:$C$782,СВЦЭМ!$A$39:$A$782,$A55,СВЦЭМ!$B$39:$B$782,B$47)+'СЕТ СН'!$G$9+СВЦЭМ!$D$10+'СЕТ СН'!$G$5-'СЕТ СН'!$G$17</f>
        <v>4460.05937438</v>
      </c>
      <c r="C55" s="36">
        <f>SUMIFS(СВЦЭМ!$C$39:$C$782,СВЦЭМ!$A$39:$A$782,$A55,СВЦЭМ!$B$39:$B$782,C$47)+'СЕТ СН'!$G$9+СВЦЭМ!$D$10+'СЕТ СН'!$G$5-'СЕТ СН'!$G$17</f>
        <v>4532.7661726599999</v>
      </c>
      <c r="D55" s="36">
        <f>SUMIFS(СВЦЭМ!$C$39:$C$782,СВЦЭМ!$A$39:$A$782,$A55,СВЦЭМ!$B$39:$B$782,D$47)+'СЕТ СН'!$G$9+СВЦЭМ!$D$10+'СЕТ СН'!$G$5-'СЕТ СН'!$G$17</f>
        <v>4583.04390547</v>
      </c>
      <c r="E55" s="36">
        <f>SUMIFS(СВЦЭМ!$C$39:$C$782,СВЦЭМ!$A$39:$A$782,$A55,СВЦЭМ!$B$39:$B$782,E$47)+'СЕТ СН'!$G$9+СВЦЭМ!$D$10+'СЕТ СН'!$G$5-'СЕТ СН'!$G$17</f>
        <v>4620.1477556899999</v>
      </c>
      <c r="F55" s="36">
        <f>SUMIFS(СВЦЭМ!$C$39:$C$782,СВЦЭМ!$A$39:$A$782,$A55,СВЦЭМ!$B$39:$B$782,F$47)+'СЕТ СН'!$G$9+СВЦЭМ!$D$10+'СЕТ СН'!$G$5-'СЕТ СН'!$G$17</f>
        <v>4626.8454712599996</v>
      </c>
      <c r="G55" s="36">
        <f>SUMIFS(СВЦЭМ!$C$39:$C$782,СВЦЭМ!$A$39:$A$782,$A55,СВЦЭМ!$B$39:$B$782,G$47)+'СЕТ СН'!$G$9+СВЦЭМ!$D$10+'СЕТ СН'!$G$5-'СЕТ СН'!$G$17</f>
        <v>4593.0861651899995</v>
      </c>
      <c r="H55" s="36">
        <f>SUMIFS(СВЦЭМ!$C$39:$C$782,СВЦЭМ!$A$39:$A$782,$A55,СВЦЭМ!$B$39:$B$782,H$47)+'СЕТ СН'!$G$9+СВЦЭМ!$D$10+'СЕТ СН'!$G$5-'СЕТ СН'!$G$17</f>
        <v>4595.9371338700003</v>
      </c>
      <c r="I55" s="36">
        <f>SUMIFS(СВЦЭМ!$C$39:$C$782,СВЦЭМ!$A$39:$A$782,$A55,СВЦЭМ!$B$39:$B$782,I$47)+'СЕТ СН'!$G$9+СВЦЭМ!$D$10+'СЕТ СН'!$G$5-'СЕТ СН'!$G$17</f>
        <v>4534.5256771300001</v>
      </c>
      <c r="J55" s="36">
        <f>SUMIFS(СВЦЭМ!$C$39:$C$782,СВЦЭМ!$A$39:$A$782,$A55,СВЦЭМ!$B$39:$B$782,J$47)+'СЕТ СН'!$G$9+СВЦЭМ!$D$10+'СЕТ СН'!$G$5-'СЕТ СН'!$G$17</f>
        <v>4486.9410045900004</v>
      </c>
      <c r="K55" s="36">
        <f>SUMIFS(СВЦЭМ!$C$39:$C$782,СВЦЭМ!$A$39:$A$782,$A55,СВЦЭМ!$B$39:$B$782,K$47)+'СЕТ СН'!$G$9+СВЦЭМ!$D$10+'СЕТ СН'!$G$5-'СЕТ СН'!$G$17</f>
        <v>4449.7107971300002</v>
      </c>
      <c r="L55" s="36">
        <f>SUMIFS(СВЦЭМ!$C$39:$C$782,СВЦЭМ!$A$39:$A$782,$A55,СВЦЭМ!$B$39:$B$782,L$47)+'СЕТ СН'!$G$9+СВЦЭМ!$D$10+'СЕТ СН'!$G$5-'СЕТ СН'!$G$17</f>
        <v>4419.1689096600003</v>
      </c>
      <c r="M55" s="36">
        <f>SUMIFS(СВЦЭМ!$C$39:$C$782,СВЦЭМ!$A$39:$A$782,$A55,СВЦЭМ!$B$39:$B$782,M$47)+'СЕТ СН'!$G$9+СВЦЭМ!$D$10+'СЕТ СН'!$G$5-'СЕТ СН'!$G$17</f>
        <v>4363.8234609800002</v>
      </c>
      <c r="N55" s="36">
        <f>SUMIFS(СВЦЭМ!$C$39:$C$782,СВЦЭМ!$A$39:$A$782,$A55,СВЦЭМ!$B$39:$B$782,N$47)+'СЕТ СН'!$G$9+СВЦЭМ!$D$10+'СЕТ СН'!$G$5-'СЕТ СН'!$G$17</f>
        <v>4430.7392616899997</v>
      </c>
      <c r="O55" s="36">
        <f>SUMIFS(СВЦЭМ!$C$39:$C$782,СВЦЭМ!$A$39:$A$782,$A55,СВЦЭМ!$B$39:$B$782,O$47)+'СЕТ СН'!$G$9+СВЦЭМ!$D$10+'СЕТ СН'!$G$5-'СЕТ СН'!$G$17</f>
        <v>4440.9618556300002</v>
      </c>
      <c r="P55" s="36">
        <f>SUMIFS(СВЦЭМ!$C$39:$C$782,СВЦЭМ!$A$39:$A$782,$A55,СВЦЭМ!$B$39:$B$782,P$47)+'СЕТ СН'!$G$9+СВЦЭМ!$D$10+'СЕТ СН'!$G$5-'СЕТ СН'!$G$17</f>
        <v>4431.32600585</v>
      </c>
      <c r="Q55" s="36">
        <f>SUMIFS(СВЦЭМ!$C$39:$C$782,СВЦЭМ!$A$39:$A$782,$A55,СВЦЭМ!$B$39:$B$782,Q$47)+'СЕТ СН'!$G$9+СВЦЭМ!$D$10+'СЕТ СН'!$G$5-'СЕТ СН'!$G$17</f>
        <v>4427.6083193899995</v>
      </c>
      <c r="R55" s="36">
        <f>SUMIFS(СВЦЭМ!$C$39:$C$782,СВЦЭМ!$A$39:$A$782,$A55,СВЦЭМ!$B$39:$B$782,R$47)+'СЕТ СН'!$G$9+СВЦЭМ!$D$10+'СЕТ СН'!$G$5-'СЕТ СН'!$G$17</f>
        <v>4423.6535251000005</v>
      </c>
      <c r="S55" s="36">
        <f>SUMIFS(СВЦЭМ!$C$39:$C$782,СВЦЭМ!$A$39:$A$782,$A55,СВЦЭМ!$B$39:$B$782,S$47)+'СЕТ СН'!$G$9+СВЦЭМ!$D$10+'СЕТ СН'!$G$5-'СЕТ СН'!$G$17</f>
        <v>4397.8853249900003</v>
      </c>
      <c r="T55" s="36">
        <f>SUMIFS(СВЦЭМ!$C$39:$C$782,СВЦЭМ!$A$39:$A$782,$A55,СВЦЭМ!$B$39:$B$782,T$47)+'СЕТ СН'!$G$9+СВЦЭМ!$D$10+'СЕТ СН'!$G$5-'СЕТ СН'!$G$17</f>
        <v>4358.4877565400002</v>
      </c>
      <c r="U55" s="36">
        <f>SUMIFS(СВЦЭМ!$C$39:$C$782,СВЦЭМ!$A$39:$A$782,$A55,СВЦЭМ!$B$39:$B$782,U$47)+'СЕТ СН'!$G$9+СВЦЭМ!$D$10+'СЕТ СН'!$G$5-'СЕТ СН'!$G$17</f>
        <v>4358.5035515899999</v>
      </c>
      <c r="V55" s="36">
        <f>SUMIFS(СВЦЭМ!$C$39:$C$782,СВЦЭМ!$A$39:$A$782,$A55,СВЦЭМ!$B$39:$B$782,V$47)+'СЕТ СН'!$G$9+СВЦЭМ!$D$10+'СЕТ СН'!$G$5-'СЕТ СН'!$G$17</f>
        <v>4384.1764151500001</v>
      </c>
      <c r="W55" s="36">
        <f>SUMIFS(СВЦЭМ!$C$39:$C$782,СВЦЭМ!$A$39:$A$782,$A55,СВЦЭМ!$B$39:$B$782,W$47)+'СЕТ СН'!$G$9+СВЦЭМ!$D$10+'СЕТ СН'!$G$5-'СЕТ СН'!$G$17</f>
        <v>4385.5495054399998</v>
      </c>
      <c r="X55" s="36">
        <f>SUMIFS(СВЦЭМ!$C$39:$C$782,СВЦЭМ!$A$39:$A$782,$A55,СВЦЭМ!$B$39:$B$782,X$47)+'СЕТ СН'!$G$9+СВЦЭМ!$D$10+'СЕТ СН'!$G$5-'СЕТ СН'!$G$17</f>
        <v>4432.4322264900002</v>
      </c>
      <c r="Y55" s="36">
        <f>SUMIFS(СВЦЭМ!$C$39:$C$782,СВЦЭМ!$A$39:$A$782,$A55,СВЦЭМ!$B$39:$B$782,Y$47)+'СЕТ СН'!$G$9+СВЦЭМ!$D$10+'СЕТ СН'!$G$5-'СЕТ СН'!$G$17</f>
        <v>4406.9834413500002</v>
      </c>
    </row>
    <row r="56" spans="1:25" ht="15.75" x14ac:dyDescent="0.2">
      <c r="A56" s="35">
        <f t="shared" si="1"/>
        <v>45055</v>
      </c>
      <c r="B56" s="36">
        <f>SUMIFS(СВЦЭМ!$C$39:$C$782,СВЦЭМ!$A$39:$A$782,$A56,СВЦЭМ!$B$39:$B$782,B$47)+'СЕТ СН'!$G$9+СВЦЭМ!$D$10+'СЕТ СН'!$G$5-'СЕТ СН'!$G$17</f>
        <v>4539.4710224999999</v>
      </c>
      <c r="C56" s="36">
        <f>SUMIFS(СВЦЭМ!$C$39:$C$782,СВЦЭМ!$A$39:$A$782,$A56,СВЦЭМ!$B$39:$B$782,C$47)+'СЕТ СН'!$G$9+СВЦЭМ!$D$10+'СЕТ СН'!$G$5-'СЕТ СН'!$G$17</f>
        <v>4558.7105214000003</v>
      </c>
      <c r="D56" s="36">
        <f>SUMIFS(СВЦЭМ!$C$39:$C$782,СВЦЭМ!$A$39:$A$782,$A56,СВЦЭМ!$B$39:$B$782,D$47)+'СЕТ СН'!$G$9+СВЦЭМ!$D$10+'СЕТ СН'!$G$5-'СЕТ СН'!$G$17</f>
        <v>4592.33225339</v>
      </c>
      <c r="E56" s="36">
        <f>SUMIFS(СВЦЭМ!$C$39:$C$782,СВЦЭМ!$A$39:$A$782,$A56,СВЦЭМ!$B$39:$B$782,E$47)+'СЕТ СН'!$G$9+СВЦЭМ!$D$10+'СЕТ СН'!$G$5-'СЕТ СН'!$G$17</f>
        <v>4598.9184567000002</v>
      </c>
      <c r="F56" s="36">
        <f>SUMIFS(СВЦЭМ!$C$39:$C$782,СВЦЭМ!$A$39:$A$782,$A56,СВЦЭМ!$B$39:$B$782,F$47)+'СЕТ СН'!$G$9+СВЦЭМ!$D$10+'СЕТ СН'!$G$5-'СЕТ СН'!$G$17</f>
        <v>4569.1832463600003</v>
      </c>
      <c r="G56" s="36">
        <f>SUMIFS(СВЦЭМ!$C$39:$C$782,СВЦЭМ!$A$39:$A$782,$A56,СВЦЭМ!$B$39:$B$782,G$47)+'СЕТ СН'!$G$9+СВЦЭМ!$D$10+'СЕТ СН'!$G$5-'СЕТ СН'!$G$17</f>
        <v>4577.1264473499996</v>
      </c>
      <c r="H56" s="36">
        <f>SUMIFS(СВЦЭМ!$C$39:$C$782,СВЦЭМ!$A$39:$A$782,$A56,СВЦЭМ!$B$39:$B$782,H$47)+'СЕТ СН'!$G$9+СВЦЭМ!$D$10+'СЕТ СН'!$G$5-'СЕТ СН'!$G$17</f>
        <v>4619.2953280000002</v>
      </c>
      <c r="I56" s="36">
        <f>SUMIFS(СВЦЭМ!$C$39:$C$782,СВЦЭМ!$A$39:$A$782,$A56,СВЦЭМ!$B$39:$B$782,I$47)+'СЕТ СН'!$G$9+СВЦЭМ!$D$10+'СЕТ СН'!$G$5-'СЕТ СН'!$G$17</f>
        <v>4609.6375304000003</v>
      </c>
      <c r="J56" s="36">
        <f>SUMIFS(СВЦЭМ!$C$39:$C$782,СВЦЭМ!$A$39:$A$782,$A56,СВЦЭМ!$B$39:$B$782,J$47)+'СЕТ СН'!$G$9+СВЦЭМ!$D$10+'СЕТ СН'!$G$5-'СЕТ СН'!$G$17</f>
        <v>4559.2714999899999</v>
      </c>
      <c r="K56" s="36">
        <f>SUMIFS(СВЦЭМ!$C$39:$C$782,СВЦЭМ!$A$39:$A$782,$A56,СВЦЭМ!$B$39:$B$782,K$47)+'СЕТ СН'!$G$9+СВЦЭМ!$D$10+'СЕТ СН'!$G$5-'СЕТ СН'!$G$17</f>
        <v>4482.3196091600003</v>
      </c>
      <c r="L56" s="36">
        <f>SUMIFS(СВЦЭМ!$C$39:$C$782,СВЦЭМ!$A$39:$A$782,$A56,СВЦЭМ!$B$39:$B$782,L$47)+'СЕТ СН'!$G$9+СВЦЭМ!$D$10+'СЕТ СН'!$G$5-'СЕТ СН'!$G$17</f>
        <v>4456.4757493199995</v>
      </c>
      <c r="M56" s="36">
        <f>SUMIFS(СВЦЭМ!$C$39:$C$782,СВЦЭМ!$A$39:$A$782,$A56,СВЦЭМ!$B$39:$B$782,M$47)+'СЕТ СН'!$G$9+СВЦЭМ!$D$10+'СЕТ СН'!$G$5-'СЕТ СН'!$G$17</f>
        <v>4438.5274393999998</v>
      </c>
      <c r="N56" s="36">
        <f>SUMIFS(СВЦЭМ!$C$39:$C$782,СВЦЭМ!$A$39:$A$782,$A56,СВЦЭМ!$B$39:$B$782,N$47)+'СЕТ СН'!$G$9+СВЦЭМ!$D$10+'СЕТ СН'!$G$5-'СЕТ СН'!$G$17</f>
        <v>4470.7098045900002</v>
      </c>
      <c r="O56" s="36">
        <f>SUMIFS(СВЦЭМ!$C$39:$C$782,СВЦЭМ!$A$39:$A$782,$A56,СВЦЭМ!$B$39:$B$782,O$47)+'СЕТ СН'!$G$9+СВЦЭМ!$D$10+'СЕТ СН'!$G$5-'СЕТ СН'!$G$17</f>
        <v>4519.1250039699999</v>
      </c>
      <c r="P56" s="36">
        <f>SUMIFS(СВЦЭМ!$C$39:$C$782,СВЦЭМ!$A$39:$A$782,$A56,СВЦЭМ!$B$39:$B$782,P$47)+'СЕТ СН'!$G$9+СВЦЭМ!$D$10+'СЕТ СН'!$G$5-'СЕТ СН'!$G$17</f>
        <v>4516.03097041</v>
      </c>
      <c r="Q56" s="36">
        <f>SUMIFS(СВЦЭМ!$C$39:$C$782,СВЦЭМ!$A$39:$A$782,$A56,СВЦЭМ!$B$39:$B$782,Q$47)+'СЕТ СН'!$G$9+СВЦЭМ!$D$10+'СЕТ СН'!$G$5-'СЕТ СН'!$G$17</f>
        <v>4522.4946552000001</v>
      </c>
      <c r="R56" s="36">
        <f>SUMIFS(СВЦЭМ!$C$39:$C$782,СВЦЭМ!$A$39:$A$782,$A56,СВЦЭМ!$B$39:$B$782,R$47)+'СЕТ СН'!$G$9+СВЦЭМ!$D$10+'СЕТ СН'!$G$5-'СЕТ СН'!$G$17</f>
        <v>4518.4621095700004</v>
      </c>
      <c r="S56" s="36">
        <f>SUMIFS(СВЦЭМ!$C$39:$C$782,СВЦЭМ!$A$39:$A$782,$A56,СВЦЭМ!$B$39:$B$782,S$47)+'СЕТ СН'!$G$9+СВЦЭМ!$D$10+'СЕТ СН'!$G$5-'СЕТ СН'!$G$17</f>
        <v>4484.7317073300001</v>
      </c>
      <c r="T56" s="36">
        <f>SUMIFS(СВЦЭМ!$C$39:$C$782,СВЦЭМ!$A$39:$A$782,$A56,СВЦЭМ!$B$39:$B$782,T$47)+'СЕТ СН'!$G$9+СВЦЭМ!$D$10+'СЕТ СН'!$G$5-'СЕТ СН'!$G$17</f>
        <v>4446.5053864900001</v>
      </c>
      <c r="U56" s="36">
        <f>SUMIFS(СВЦЭМ!$C$39:$C$782,СВЦЭМ!$A$39:$A$782,$A56,СВЦЭМ!$B$39:$B$782,U$47)+'СЕТ СН'!$G$9+СВЦЭМ!$D$10+'СЕТ СН'!$G$5-'СЕТ СН'!$G$17</f>
        <v>4419.0759472899999</v>
      </c>
      <c r="V56" s="36">
        <f>SUMIFS(СВЦЭМ!$C$39:$C$782,СВЦЭМ!$A$39:$A$782,$A56,СВЦЭМ!$B$39:$B$782,V$47)+'СЕТ СН'!$G$9+СВЦЭМ!$D$10+'СЕТ СН'!$G$5-'СЕТ СН'!$G$17</f>
        <v>4387.1581904599998</v>
      </c>
      <c r="W56" s="36">
        <f>SUMIFS(СВЦЭМ!$C$39:$C$782,СВЦЭМ!$A$39:$A$782,$A56,СВЦЭМ!$B$39:$B$782,W$47)+'СЕТ СН'!$G$9+СВЦЭМ!$D$10+'СЕТ СН'!$G$5-'СЕТ СН'!$G$17</f>
        <v>4367.2631535399996</v>
      </c>
      <c r="X56" s="36">
        <f>SUMIFS(СВЦЭМ!$C$39:$C$782,СВЦЭМ!$A$39:$A$782,$A56,СВЦЭМ!$B$39:$B$782,X$47)+'СЕТ СН'!$G$9+СВЦЭМ!$D$10+'СЕТ СН'!$G$5-'СЕТ СН'!$G$17</f>
        <v>4397.3500610499996</v>
      </c>
      <c r="Y56" s="36">
        <f>SUMIFS(СВЦЭМ!$C$39:$C$782,СВЦЭМ!$A$39:$A$782,$A56,СВЦЭМ!$B$39:$B$782,Y$47)+'СЕТ СН'!$G$9+СВЦЭМ!$D$10+'СЕТ СН'!$G$5-'СЕТ СН'!$G$17</f>
        <v>4462.5624300300005</v>
      </c>
    </row>
    <row r="57" spans="1:25" ht="15.75" x14ac:dyDescent="0.2">
      <c r="A57" s="35">
        <f t="shared" si="1"/>
        <v>45056</v>
      </c>
      <c r="B57" s="36">
        <f>SUMIFS(СВЦЭМ!$C$39:$C$782,СВЦЭМ!$A$39:$A$782,$A57,СВЦЭМ!$B$39:$B$782,B$47)+'СЕТ СН'!$G$9+СВЦЭМ!$D$10+'СЕТ СН'!$G$5-'СЕТ СН'!$G$17</f>
        <v>4465.5339652399998</v>
      </c>
      <c r="C57" s="36">
        <f>SUMIFS(СВЦЭМ!$C$39:$C$782,СВЦЭМ!$A$39:$A$782,$A57,СВЦЭМ!$B$39:$B$782,C$47)+'СЕТ СН'!$G$9+СВЦЭМ!$D$10+'СЕТ СН'!$G$5-'СЕТ СН'!$G$17</f>
        <v>4509.3429743199995</v>
      </c>
      <c r="D57" s="36">
        <f>SUMIFS(СВЦЭМ!$C$39:$C$782,СВЦЭМ!$A$39:$A$782,$A57,СВЦЭМ!$B$39:$B$782,D$47)+'СЕТ СН'!$G$9+СВЦЭМ!$D$10+'СЕТ СН'!$G$5-'СЕТ СН'!$G$17</f>
        <v>4533.6495625500002</v>
      </c>
      <c r="E57" s="36">
        <f>SUMIFS(СВЦЭМ!$C$39:$C$782,СВЦЭМ!$A$39:$A$782,$A57,СВЦЭМ!$B$39:$B$782,E$47)+'СЕТ СН'!$G$9+СВЦЭМ!$D$10+'СЕТ СН'!$G$5-'СЕТ СН'!$G$17</f>
        <v>4555.7885263500002</v>
      </c>
      <c r="F57" s="36">
        <f>SUMIFS(СВЦЭМ!$C$39:$C$782,СВЦЭМ!$A$39:$A$782,$A57,СВЦЭМ!$B$39:$B$782,F$47)+'СЕТ СН'!$G$9+СВЦЭМ!$D$10+'СЕТ СН'!$G$5-'СЕТ СН'!$G$17</f>
        <v>4584.6470835</v>
      </c>
      <c r="G57" s="36">
        <f>SUMIFS(СВЦЭМ!$C$39:$C$782,СВЦЭМ!$A$39:$A$782,$A57,СВЦЭМ!$B$39:$B$782,G$47)+'СЕТ СН'!$G$9+СВЦЭМ!$D$10+'СЕТ СН'!$G$5-'СЕТ СН'!$G$17</f>
        <v>4599.81938739</v>
      </c>
      <c r="H57" s="36">
        <f>SUMIFS(СВЦЭМ!$C$39:$C$782,СВЦЭМ!$A$39:$A$782,$A57,СВЦЭМ!$B$39:$B$782,H$47)+'СЕТ СН'!$G$9+СВЦЭМ!$D$10+'СЕТ СН'!$G$5-'СЕТ СН'!$G$17</f>
        <v>4602.3588063500001</v>
      </c>
      <c r="I57" s="36">
        <f>SUMIFS(СВЦЭМ!$C$39:$C$782,СВЦЭМ!$A$39:$A$782,$A57,СВЦЭМ!$B$39:$B$782,I$47)+'СЕТ СН'!$G$9+СВЦЭМ!$D$10+'СЕТ СН'!$G$5-'СЕТ СН'!$G$17</f>
        <v>4547.07764219</v>
      </c>
      <c r="J57" s="36">
        <f>SUMIFS(СВЦЭМ!$C$39:$C$782,СВЦЭМ!$A$39:$A$782,$A57,СВЦЭМ!$B$39:$B$782,J$47)+'СЕТ СН'!$G$9+СВЦЭМ!$D$10+'СЕТ СН'!$G$5-'СЕТ СН'!$G$17</f>
        <v>4508.8576980899998</v>
      </c>
      <c r="K57" s="36">
        <f>SUMIFS(СВЦЭМ!$C$39:$C$782,СВЦЭМ!$A$39:$A$782,$A57,СВЦЭМ!$B$39:$B$782,K$47)+'СЕТ СН'!$G$9+СВЦЭМ!$D$10+'СЕТ СН'!$G$5-'СЕТ СН'!$G$17</f>
        <v>4471.7077329900003</v>
      </c>
      <c r="L57" s="36">
        <f>SUMIFS(СВЦЭМ!$C$39:$C$782,СВЦЭМ!$A$39:$A$782,$A57,СВЦЭМ!$B$39:$B$782,L$47)+'СЕТ СН'!$G$9+СВЦЭМ!$D$10+'СЕТ СН'!$G$5-'СЕТ СН'!$G$17</f>
        <v>4457.3030202700002</v>
      </c>
      <c r="M57" s="36">
        <f>SUMIFS(СВЦЭМ!$C$39:$C$782,СВЦЭМ!$A$39:$A$782,$A57,СВЦЭМ!$B$39:$B$782,M$47)+'СЕТ СН'!$G$9+СВЦЭМ!$D$10+'СЕТ СН'!$G$5-'СЕТ СН'!$G$17</f>
        <v>4477.0892726000002</v>
      </c>
      <c r="N57" s="36">
        <f>SUMIFS(СВЦЭМ!$C$39:$C$782,СВЦЭМ!$A$39:$A$782,$A57,СВЦЭМ!$B$39:$B$782,N$47)+'СЕТ СН'!$G$9+СВЦЭМ!$D$10+'СЕТ СН'!$G$5-'СЕТ СН'!$G$17</f>
        <v>4414.7901712599996</v>
      </c>
      <c r="O57" s="36">
        <f>SUMIFS(СВЦЭМ!$C$39:$C$782,СВЦЭМ!$A$39:$A$782,$A57,СВЦЭМ!$B$39:$B$782,O$47)+'СЕТ СН'!$G$9+СВЦЭМ!$D$10+'СЕТ СН'!$G$5-'СЕТ СН'!$G$17</f>
        <v>4546.2895882499997</v>
      </c>
      <c r="P57" s="36">
        <f>SUMIFS(СВЦЭМ!$C$39:$C$782,СВЦЭМ!$A$39:$A$782,$A57,СВЦЭМ!$B$39:$B$782,P$47)+'СЕТ СН'!$G$9+СВЦЭМ!$D$10+'СЕТ СН'!$G$5-'СЕТ СН'!$G$17</f>
        <v>4429.4299746400002</v>
      </c>
      <c r="Q57" s="36">
        <f>SUMIFS(СВЦЭМ!$C$39:$C$782,СВЦЭМ!$A$39:$A$782,$A57,СВЦЭМ!$B$39:$B$782,Q$47)+'СЕТ СН'!$G$9+СВЦЭМ!$D$10+'СЕТ СН'!$G$5-'СЕТ СН'!$G$17</f>
        <v>4551.5626178900002</v>
      </c>
      <c r="R57" s="36">
        <f>SUMIFS(СВЦЭМ!$C$39:$C$782,СВЦЭМ!$A$39:$A$782,$A57,СВЦЭМ!$B$39:$B$782,R$47)+'СЕТ СН'!$G$9+СВЦЭМ!$D$10+'СЕТ СН'!$G$5-'СЕТ СН'!$G$17</f>
        <v>4395.0461055100004</v>
      </c>
      <c r="S57" s="36">
        <f>SUMIFS(СВЦЭМ!$C$39:$C$782,СВЦЭМ!$A$39:$A$782,$A57,СВЦЭМ!$B$39:$B$782,S$47)+'СЕТ СН'!$G$9+СВЦЭМ!$D$10+'СЕТ СН'!$G$5-'СЕТ СН'!$G$17</f>
        <v>4512.6755399800004</v>
      </c>
      <c r="T57" s="36">
        <f>SUMIFS(СВЦЭМ!$C$39:$C$782,СВЦЭМ!$A$39:$A$782,$A57,СВЦЭМ!$B$39:$B$782,T$47)+'СЕТ СН'!$G$9+СВЦЭМ!$D$10+'СЕТ СН'!$G$5-'СЕТ СН'!$G$17</f>
        <v>4441.1010709700004</v>
      </c>
      <c r="U57" s="36">
        <f>SUMIFS(СВЦЭМ!$C$39:$C$782,СВЦЭМ!$A$39:$A$782,$A57,СВЦЭМ!$B$39:$B$782,U$47)+'СЕТ СН'!$G$9+СВЦЭМ!$D$10+'СЕТ СН'!$G$5-'СЕТ СН'!$G$17</f>
        <v>4388.5233612900001</v>
      </c>
      <c r="V57" s="36">
        <f>SUMIFS(СВЦЭМ!$C$39:$C$782,СВЦЭМ!$A$39:$A$782,$A57,СВЦЭМ!$B$39:$B$782,V$47)+'СЕТ СН'!$G$9+СВЦЭМ!$D$10+'СЕТ СН'!$G$5-'СЕТ СН'!$G$17</f>
        <v>4378.5168093000002</v>
      </c>
      <c r="W57" s="36">
        <f>SUMIFS(СВЦЭМ!$C$39:$C$782,СВЦЭМ!$A$39:$A$782,$A57,СВЦЭМ!$B$39:$B$782,W$47)+'СЕТ СН'!$G$9+СВЦЭМ!$D$10+'СЕТ СН'!$G$5-'СЕТ СН'!$G$17</f>
        <v>4411.4448374399999</v>
      </c>
      <c r="X57" s="36">
        <f>SUMIFS(СВЦЭМ!$C$39:$C$782,СВЦЭМ!$A$39:$A$782,$A57,СВЦЭМ!$B$39:$B$782,X$47)+'СЕТ СН'!$G$9+СВЦЭМ!$D$10+'СЕТ СН'!$G$5-'СЕТ СН'!$G$17</f>
        <v>4458.57383003</v>
      </c>
      <c r="Y57" s="36">
        <f>SUMIFS(СВЦЭМ!$C$39:$C$782,СВЦЭМ!$A$39:$A$782,$A57,СВЦЭМ!$B$39:$B$782,Y$47)+'СЕТ СН'!$G$9+СВЦЭМ!$D$10+'СЕТ СН'!$G$5-'СЕТ СН'!$G$17</f>
        <v>4462.8063652999999</v>
      </c>
    </row>
    <row r="58" spans="1:25" ht="15.75" x14ac:dyDescent="0.2">
      <c r="A58" s="35">
        <f t="shared" si="1"/>
        <v>45057</v>
      </c>
      <c r="B58" s="36">
        <f>SUMIFS(СВЦЭМ!$C$39:$C$782,СВЦЭМ!$A$39:$A$782,$A58,СВЦЭМ!$B$39:$B$782,B$47)+'СЕТ СН'!$G$9+СВЦЭМ!$D$10+'СЕТ СН'!$G$5-'СЕТ СН'!$G$17</f>
        <v>4499.6856607099999</v>
      </c>
      <c r="C58" s="36">
        <f>SUMIFS(СВЦЭМ!$C$39:$C$782,СВЦЭМ!$A$39:$A$782,$A58,СВЦЭМ!$B$39:$B$782,C$47)+'СЕТ СН'!$G$9+СВЦЭМ!$D$10+'СЕТ СН'!$G$5-'СЕТ СН'!$G$17</f>
        <v>4561.6818303399996</v>
      </c>
      <c r="D58" s="36">
        <f>SUMIFS(СВЦЭМ!$C$39:$C$782,СВЦЭМ!$A$39:$A$782,$A58,СВЦЭМ!$B$39:$B$782,D$47)+'СЕТ СН'!$G$9+СВЦЭМ!$D$10+'СЕТ СН'!$G$5-'СЕТ СН'!$G$17</f>
        <v>4643.8020962499995</v>
      </c>
      <c r="E58" s="36">
        <f>SUMIFS(СВЦЭМ!$C$39:$C$782,СВЦЭМ!$A$39:$A$782,$A58,СВЦЭМ!$B$39:$B$782,E$47)+'СЕТ СН'!$G$9+СВЦЭМ!$D$10+'СЕТ СН'!$G$5-'СЕТ СН'!$G$17</f>
        <v>4668.5738174899998</v>
      </c>
      <c r="F58" s="36">
        <f>SUMIFS(СВЦЭМ!$C$39:$C$782,СВЦЭМ!$A$39:$A$782,$A58,СВЦЭМ!$B$39:$B$782,F$47)+'СЕТ СН'!$G$9+СВЦЭМ!$D$10+'СЕТ СН'!$G$5-'СЕТ СН'!$G$17</f>
        <v>4572.3545093000002</v>
      </c>
      <c r="G58" s="36">
        <f>SUMIFS(СВЦЭМ!$C$39:$C$782,СВЦЭМ!$A$39:$A$782,$A58,СВЦЭМ!$B$39:$B$782,G$47)+'СЕТ СН'!$G$9+СВЦЭМ!$D$10+'СЕТ СН'!$G$5-'СЕТ СН'!$G$17</f>
        <v>4634.2091686900003</v>
      </c>
      <c r="H58" s="36">
        <f>SUMIFS(СВЦЭМ!$C$39:$C$782,СВЦЭМ!$A$39:$A$782,$A58,СВЦЭМ!$B$39:$B$782,H$47)+'СЕТ СН'!$G$9+СВЦЭМ!$D$10+'СЕТ СН'!$G$5-'СЕТ СН'!$G$17</f>
        <v>4561.9615181299996</v>
      </c>
      <c r="I58" s="36">
        <f>SUMIFS(СВЦЭМ!$C$39:$C$782,СВЦЭМ!$A$39:$A$782,$A58,СВЦЭМ!$B$39:$B$782,I$47)+'СЕТ СН'!$G$9+СВЦЭМ!$D$10+'СЕТ СН'!$G$5-'СЕТ СН'!$G$17</f>
        <v>4462.1380461899998</v>
      </c>
      <c r="J58" s="36">
        <f>SUMIFS(СВЦЭМ!$C$39:$C$782,СВЦЭМ!$A$39:$A$782,$A58,СВЦЭМ!$B$39:$B$782,J$47)+'СЕТ СН'!$G$9+СВЦЭМ!$D$10+'СЕТ СН'!$G$5-'СЕТ СН'!$G$17</f>
        <v>4418.3561514900002</v>
      </c>
      <c r="K58" s="36">
        <f>SUMIFS(СВЦЭМ!$C$39:$C$782,СВЦЭМ!$A$39:$A$782,$A58,СВЦЭМ!$B$39:$B$782,K$47)+'СЕТ СН'!$G$9+СВЦЭМ!$D$10+'СЕТ СН'!$G$5-'СЕТ СН'!$G$17</f>
        <v>4395.9706362699999</v>
      </c>
      <c r="L58" s="36">
        <f>SUMIFS(СВЦЭМ!$C$39:$C$782,СВЦЭМ!$A$39:$A$782,$A58,СВЦЭМ!$B$39:$B$782,L$47)+'СЕТ СН'!$G$9+СВЦЭМ!$D$10+'СЕТ СН'!$G$5-'СЕТ СН'!$G$17</f>
        <v>4394.6642750499996</v>
      </c>
      <c r="M58" s="36">
        <f>SUMIFS(СВЦЭМ!$C$39:$C$782,СВЦЭМ!$A$39:$A$782,$A58,СВЦЭМ!$B$39:$B$782,M$47)+'СЕТ СН'!$G$9+СВЦЭМ!$D$10+'СЕТ СН'!$G$5-'СЕТ СН'!$G$17</f>
        <v>4384.5265124799998</v>
      </c>
      <c r="N58" s="36">
        <f>SUMIFS(СВЦЭМ!$C$39:$C$782,СВЦЭМ!$A$39:$A$782,$A58,СВЦЭМ!$B$39:$B$782,N$47)+'СЕТ СН'!$G$9+СВЦЭМ!$D$10+'СЕТ СН'!$G$5-'СЕТ СН'!$G$17</f>
        <v>4446.2767013699995</v>
      </c>
      <c r="O58" s="36">
        <f>SUMIFS(СВЦЭМ!$C$39:$C$782,СВЦЭМ!$A$39:$A$782,$A58,СВЦЭМ!$B$39:$B$782,O$47)+'СЕТ СН'!$G$9+СВЦЭМ!$D$10+'СЕТ СН'!$G$5-'СЕТ СН'!$G$17</f>
        <v>4481.4366420799997</v>
      </c>
      <c r="P58" s="36">
        <f>SUMIFS(СВЦЭМ!$C$39:$C$782,СВЦЭМ!$A$39:$A$782,$A58,СВЦЭМ!$B$39:$B$782,P$47)+'СЕТ СН'!$G$9+СВЦЭМ!$D$10+'СЕТ СН'!$G$5-'СЕТ СН'!$G$17</f>
        <v>4461.1301443499997</v>
      </c>
      <c r="Q58" s="36">
        <f>SUMIFS(СВЦЭМ!$C$39:$C$782,СВЦЭМ!$A$39:$A$782,$A58,СВЦЭМ!$B$39:$B$782,Q$47)+'СЕТ СН'!$G$9+СВЦЭМ!$D$10+'СЕТ СН'!$G$5-'СЕТ СН'!$G$17</f>
        <v>4465.5477098499996</v>
      </c>
      <c r="R58" s="36">
        <f>SUMIFS(СВЦЭМ!$C$39:$C$782,СВЦЭМ!$A$39:$A$782,$A58,СВЦЭМ!$B$39:$B$782,R$47)+'СЕТ СН'!$G$9+СВЦЭМ!$D$10+'СЕТ СН'!$G$5-'СЕТ СН'!$G$17</f>
        <v>4468.1281279200002</v>
      </c>
      <c r="S58" s="36">
        <f>SUMIFS(СВЦЭМ!$C$39:$C$782,СВЦЭМ!$A$39:$A$782,$A58,СВЦЭМ!$B$39:$B$782,S$47)+'СЕТ СН'!$G$9+СВЦЭМ!$D$10+'СЕТ СН'!$G$5-'СЕТ СН'!$G$17</f>
        <v>4417.4770789800004</v>
      </c>
      <c r="T58" s="36">
        <f>SUMIFS(СВЦЭМ!$C$39:$C$782,СВЦЭМ!$A$39:$A$782,$A58,СВЦЭМ!$B$39:$B$782,T$47)+'СЕТ СН'!$G$9+СВЦЭМ!$D$10+'СЕТ СН'!$G$5-'СЕТ СН'!$G$17</f>
        <v>4390.0790549100002</v>
      </c>
      <c r="U58" s="36">
        <f>SUMIFS(СВЦЭМ!$C$39:$C$782,СВЦЭМ!$A$39:$A$782,$A58,СВЦЭМ!$B$39:$B$782,U$47)+'СЕТ СН'!$G$9+СВЦЭМ!$D$10+'СЕТ СН'!$G$5-'СЕТ СН'!$G$17</f>
        <v>4406.3543666799997</v>
      </c>
      <c r="V58" s="36">
        <f>SUMIFS(СВЦЭМ!$C$39:$C$782,СВЦЭМ!$A$39:$A$782,$A58,СВЦЭМ!$B$39:$B$782,V$47)+'СЕТ СН'!$G$9+СВЦЭМ!$D$10+'СЕТ СН'!$G$5-'СЕТ СН'!$G$17</f>
        <v>4371.57916166</v>
      </c>
      <c r="W58" s="36">
        <f>SUMIFS(СВЦЭМ!$C$39:$C$782,СВЦЭМ!$A$39:$A$782,$A58,СВЦЭМ!$B$39:$B$782,W$47)+'СЕТ СН'!$G$9+СВЦЭМ!$D$10+'СЕТ СН'!$G$5-'СЕТ СН'!$G$17</f>
        <v>4380.4364974800001</v>
      </c>
      <c r="X58" s="36">
        <f>SUMIFS(СВЦЭМ!$C$39:$C$782,СВЦЭМ!$A$39:$A$782,$A58,СВЦЭМ!$B$39:$B$782,X$47)+'СЕТ СН'!$G$9+СВЦЭМ!$D$10+'СЕТ СН'!$G$5-'СЕТ СН'!$G$17</f>
        <v>4396.7301418999996</v>
      </c>
      <c r="Y58" s="36">
        <f>SUMIFS(СВЦЭМ!$C$39:$C$782,СВЦЭМ!$A$39:$A$782,$A58,СВЦЭМ!$B$39:$B$782,Y$47)+'СЕТ СН'!$G$9+СВЦЭМ!$D$10+'СЕТ СН'!$G$5-'СЕТ СН'!$G$17</f>
        <v>4437.9014632500002</v>
      </c>
    </row>
    <row r="59" spans="1:25" ht="15.75" x14ac:dyDescent="0.2">
      <c r="A59" s="35">
        <f t="shared" si="1"/>
        <v>45058</v>
      </c>
      <c r="B59" s="36">
        <f>SUMIFS(СВЦЭМ!$C$39:$C$782,СВЦЭМ!$A$39:$A$782,$A59,СВЦЭМ!$B$39:$B$782,B$47)+'СЕТ СН'!$G$9+СВЦЭМ!$D$10+'СЕТ СН'!$G$5-'СЕТ СН'!$G$17</f>
        <v>4594.0749903699998</v>
      </c>
      <c r="C59" s="36">
        <f>SUMIFS(СВЦЭМ!$C$39:$C$782,СВЦЭМ!$A$39:$A$782,$A59,СВЦЭМ!$B$39:$B$782,C$47)+'СЕТ СН'!$G$9+СВЦЭМ!$D$10+'СЕТ СН'!$G$5-'СЕТ СН'!$G$17</f>
        <v>4653.5809506999994</v>
      </c>
      <c r="D59" s="36">
        <f>SUMIFS(СВЦЭМ!$C$39:$C$782,СВЦЭМ!$A$39:$A$782,$A59,СВЦЭМ!$B$39:$B$782,D$47)+'СЕТ СН'!$G$9+СВЦЭМ!$D$10+'СЕТ СН'!$G$5-'СЕТ СН'!$G$17</f>
        <v>4673.6270033999999</v>
      </c>
      <c r="E59" s="36">
        <f>SUMIFS(СВЦЭМ!$C$39:$C$782,СВЦЭМ!$A$39:$A$782,$A59,СВЦЭМ!$B$39:$B$782,E$47)+'СЕТ СН'!$G$9+СВЦЭМ!$D$10+'СЕТ СН'!$G$5-'СЕТ СН'!$G$17</f>
        <v>4659.0327290000005</v>
      </c>
      <c r="F59" s="36">
        <f>SUMIFS(СВЦЭМ!$C$39:$C$782,СВЦЭМ!$A$39:$A$782,$A59,СВЦЭМ!$B$39:$B$782,F$47)+'СЕТ СН'!$G$9+СВЦЭМ!$D$10+'СЕТ СН'!$G$5-'СЕТ СН'!$G$17</f>
        <v>4649.8280423699998</v>
      </c>
      <c r="G59" s="36">
        <f>SUMIFS(СВЦЭМ!$C$39:$C$782,СВЦЭМ!$A$39:$A$782,$A59,СВЦЭМ!$B$39:$B$782,G$47)+'СЕТ СН'!$G$9+СВЦЭМ!$D$10+'СЕТ СН'!$G$5-'СЕТ СН'!$G$17</f>
        <v>4647.3470187299999</v>
      </c>
      <c r="H59" s="36">
        <f>SUMIFS(СВЦЭМ!$C$39:$C$782,СВЦЭМ!$A$39:$A$782,$A59,СВЦЭМ!$B$39:$B$782,H$47)+'СЕТ СН'!$G$9+СВЦЭМ!$D$10+'СЕТ СН'!$G$5-'СЕТ СН'!$G$17</f>
        <v>4493.42091282</v>
      </c>
      <c r="I59" s="36">
        <f>SUMIFS(СВЦЭМ!$C$39:$C$782,СВЦЭМ!$A$39:$A$782,$A59,СВЦЭМ!$B$39:$B$782,I$47)+'СЕТ СН'!$G$9+СВЦЭМ!$D$10+'СЕТ СН'!$G$5-'СЕТ СН'!$G$17</f>
        <v>4453.0046005599997</v>
      </c>
      <c r="J59" s="36">
        <f>SUMIFS(СВЦЭМ!$C$39:$C$782,СВЦЭМ!$A$39:$A$782,$A59,СВЦЭМ!$B$39:$B$782,J$47)+'СЕТ СН'!$G$9+СВЦЭМ!$D$10+'СЕТ СН'!$G$5-'СЕТ СН'!$G$17</f>
        <v>4397.8016246200004</v>
      </c>
      <c r="K59" s="36">
        <f>SUMIFS(СВЦЭМ!$C$39:$C$782,СВЦЭМ!$A$39:$A$782,$A59,СВЦЭМ!$B$39:$B$782,K$47)+'СЕТ СН'!$G$9+СВЦЭМ!$D$10+'СЕТ СН'!$G$5-'СЕТ СН'!$G$17</f>
        <v>4354.1977379700002</v>
      </c>
      <c r="L59" s="36">
        <f>SUMIFS(СВЦЭМ!$C$39:$C$782,СВЦЭМ!$A$39:$A$782,$A59,СВЦЭМ!$B$39:$B$782,L$47)+'СЕТ СН'!$G$9+СВЦЭМ!$D$10+'СЕТ СН'!$G$5-'СЕТ СН'!$G$17</f>
        <v>4361.6824843100003</v>
      </c>
      <c r="M59" s="36">
        <f>SUMIFS(СВЦЭМ!$C$39:$C$782,СВЦЭМ!$A$39:$A$782,$A59,СВЦЭМ!$B$39:$B$782,M$47)+'СЕТ СН'!$G$9+СВЦЭМ!$D$10+'СЕТ СН'!$G$5-'СЕТ СН'!$G$17</f>
        <v>4401.2802458300002</v>
      </c>
      <c r="N59" s="36">
        <f>SUMIFS(СВЦЭМ!$C$39:$C$782,СВЦЭМ!$A$39:$A$782,$A59,СВЦЭМ!$B$39:$B$782,N$47)+'СЕТ СН'!$G$9+СВЦЭМ!$D$10+'СЕТ СН'!$G$5-'СЕТ СН'!$G$17</f>
        <v>4443.6551543200003</v>
      </c>
      <c r="O59" s="36">
        <f>SUMIFS(СВЦЭМ!$C$39:$C$782,СВЦЭМ!$A$39:$A$782,$A59,СВЦЭМ!$B$39:$B$782,O$47)+'СЕТ СН'!$G$9+СВЦЭМ!$D$10+'СЕТ СН'!$G$5-'СЕТ СН'!$G$17</f>
        <v>4449.9304542499995</v>
      </c>
      <c r="P59" s="36">
        <f>SUMIFS(СВЦЭМ!$C$39:$C$782,СВЦЭМ!$A$39:$A$782,$A59,СВЦЭМ!$B$39:$B$782,P$47)+'СЕТ СН'!$G$9+СВЦЭМ!$D$10+'СЕТ СН'!$G$5-'СЕТ СН'!$G$17</f>
        <v>4479.2848783099998</v>
      </c>
      <c r="Q59" s="36">
        <f>SUMIFS(СВЦЭМ!$C$39:$C$782,СВЦЭМ!$A$39:$A$782,$A59,СВЦЭМ!$B$39:$B$782,Q$47)+'СЕТ СН'!$G$9+СВЦЭМ!$D$10+'СЕТ СН'!$G$5-'СЕТ СН'!$G$17</f>
        <v>4456.8537078500003</v>
      </c>
      <c r="R59" s="36">
        <f>SUMIFS(СВЦЭМ!$C$39:$C$782,СВЦЭМ!$A$39:$A$782,$A59,СВЦЭМ!$B$39:$B$782,R$47)+'СЕТ СН'!$G$9+СВЦЭМ!$D$10+'СЕТ СН'!$G$5-'СЕТ СН'!$G$17</f>
        <v>4423.8690882499995</v>
      </c>
      <c r="S59" s="36">
        <f>SUMIFS(СВЦЭМ!$C$39:$C$782,СВЦЭМ!$A$39:$A$782,$A59,СВЦЭМ!$B$39:$B$782,S$47)+'СЕТ СН'!$G$9+СВЦЭМ!$D$10+'СЕТ СН'!$G$5-'СЕТ СН'!$G$17</f>
        <v>4388.00219345</v>
      </c>
      <c r="T59" s="36">
        <f>SUMIFS(СВЦЭМ!$C$39:$C$782,СВЦЭМ!$A$39:$A$782,$A59,СВЦЭМ!$B$39:$B$782,T$47)+'СЕТ СН'!$G$9+СВЦЭМ!$D$10+'СЕТ СН'!$G$5-'СЕТ СН'!$G$17</f>
        <v>4360.2464520499998</v>
      </c>
      <c r="U59" s="36">
        <f>SUMIFS(СВЦЭМ!$C$39:$C$782,СВЦЭМ!$A$39:$A$782,$A59,СВЦЭМ!$B$39:$B$782,U$47)+'СЕТ СН'!$G$9+СВЦЭМ!$D$10+'СЕТ СН'!$G$5-'СЕТ СН'!$G$17</f>
        <v>4325.84080189</v>
      </c>
      <c r="V59" s="36">
        <f>SUMIFS(СВЦЭМ!$C$39:$C$782,СВЦЭМ!$A$39:$A$782,$A59,СВЦЭМ!$B$39:$B$782,V$47)+'СЕТ СН'!$G$9+СВЦЭМ!$D$10+'СЕТ СН'!$G$5-'СЕТ СН'!$G$17</f>
        <v>4307.6010323299997</v>
      </c>
      <c r="W59" s="36">
        <f>SUMIFS(СВЦЭМ!$C$39:$C$782,СВЦЭМ!$A$39:$A$782,$A59,СВЦЭМ!$B$39:$B$782,W$47)+'СЕТ СН'!$G$9+СВЦЭМ!$D$10+'СЕТ СН'!$G$5-'СЕТ СН'!$G$17</f>
        <v>4372.5413677799997</v>
      </c>
      <c r="X59" s="36">
        <f>SUMIFS(СВЦЭМ!$C$39:$C$782,СВЦЭМ!$A$39:$A$782,$A59,СВЦЭМ!$B$39:$B$782,X$47)+'СЕТ СН'!$G$9+СВЦЭМ!$D$10+'СЕТ СН'!$G$5-'СЕТ СН'!$G$17</f>
        <v>4397.9980990200002</v>
      </c>
      <c r="Y59" s="36">
        <f>SUMIFS(СВЦЭМ!$C$39:$C$782,СВЦЭМ!$A$39:$A$782,$A59,СВЦЭМ!$B$39:$B$782,Y$47)+'СЕТ СН'!$G$9+СВЦЭМ!$D$10+'СЕТ СН'!$G$5-'СЕТ СН'!$G$17</f>
        <v>4461.6642847200001</v>
      </c>
    </row>
    <row r="60" spans="1:25" ht="15.75" x14ac:dyDescent="0.2">
      <c r="A60" s="35">
        <f t="shared" si="1"/>
        <v>45059</v>
      </c>
      <c r="B60" s="36">
        <f>SUMIFS(СВЦЭМ!$C$39:$C$782,СВЦЭМ!$A$39:$A$782,$A60,СВЦЭМ!$B$39:$B$782,B$47)+'СЕТ СН'!$G$9+СВЦЭМ!$D$10+'СЕТ СН'!$G$5-'СЕТ СН'!$G$17</f>
        <v>4529.9188351499997</v>
      </c>
      <c r="C60" s="36">
        <f>SUMIFS(СВЦЭМ!$C$39:$C$782,СВЦЭМ!$A$39:$A$782,$A60,СВЦЭМ!$B$39:$B$782,C$47)+'СЕТ СН'!$G$9+СВЦЭМ!$D$10+'СЕТ СН'!$G$5-'СЕТ СН'!$G$17</f>
        <v>4579.0287180800005</v>
      </c>
      <c r="D60" s="36">
        <f>SUMIFS(СВЦЭМ!$C$39:$C$782,СВЦЭМ!$A$39:$A$782,$A60,СВЦЭМ!$B$39:$B$782,D$47)+'СЕТ СН'!$G$9+СВЦЭМ!$D$10+'СЕТ СН'!$G$5-'СЕТ СН'!$G$17</f>
        <v>4632.5928424100002</v>
      </c>
      <c r="E60" s="36">
        <f>SUMIFS(СВЦЭМ!$C$39:$C$782,СВЦЭМ!$A$39:$A$782,$A60,СВЦЭМ!$B$39:$B$782,E$47)+'СЕТ СН'!$G$9+СВЦЭМ!$D$10+'СЕТ СН'!$G$5-'СЕТ СН'!$G$17</f>
        <v>4648.7825417499998</v>
      </c>
      <c r="F60" s="36">
        <f>SUMIFS(СВЦЭМ!$C$39:$C$782,СВЦЭМ!$A$39:$A$782,$A60,СВЦЭМ!$B$39:$B$782,F$47)+'СЕТ СН'!$G$9+СВЦЭМ!$D$10+'СЕТ СН'!$G$5-'СЕТ СН'!$G$17</f>
        <v>4655.5289673999996</v>
      </c>
      <c r="G60" s="36">
        <f>SUMIFS(СВЦЭМ!$C$39:$C$782,СВЦЭМ!$A$39:$A$782,$A60,СВЦЭМ!$B$39:$B$782,G$47)+'СЕТ СН'!$G$9+СВЦЭМ!$D$10+'СЕТ СН'!$G$5-'СЕТ СН'!$G$17</f>
        <v>4635.1330820700005</v>
      </c>
      <c r="H60" s="36">
        <f>SUMIFS(СВЦЭМ!$C$39:$C$782,СВЦЭМ!$A$39:$A$782,$A60,СВЦЭМ!$B$39:$B$782,H$47)+'СЕТ СН'!$G$9+СВЦЭМ!$D$10+'СЕТ СН'!$G$5-'СЕТ СН'!$G$17</f>
        <v>4598.6626662099998</v>
      </c>
      <c r="I60" s="36">
        <f>SUMIFS(СВЦЭМ!$C$39:$C$782,СВЦЭМ!$A$39:$A$782,$A60,СВЦЭМ!$B$39:$B$782,I$47)+'СЕТ СН'!$G$9+СВЦЭМ!$D$10+'СЕТ СН'!$G$5-'СЕТ СН'!$G$17</f>
        <v>4513.7095646799999</v>
      </c>
      <c r="J60" s="36">
        <f>SUMIFS(СВЦЭМ!$C$39:$C$782,СВЦЭМ!$A$39:$A$782,$A60,СВЦЭМ!$B$39:$B$782,J$47)+'СЕТ СН'!$G$9+СВЦЭМ!$D$10+'СЕТ СН'!$G$5-'СЕТ СН'!$G$17</f>
        <v>4454.2188381300002</v>
      </c>
      <c r="K60" s="36">
        <f>SUMIFS(СВЦЭМ!$C$39:$C$782,СВЦЭМ!$A$39:$A$782,$A60,СВЦЭМ!$B$39:$B$782,K$47)+'СЕТ СН'!$G$9+СВЦЭМ!$D$10+'СЕТ СН'!$G$5-'СЕТ СН'!$G$17</f>
        <v>4452.0259702200001</v>
      </c>
      <c r="L60" s="36">
        <f>SUMIFS(СВЦЭМ!$C$39:$C$782,СВЦЭМ!$A$39:$A$782,$A60,СВЦЭМ!$B$39:$B$782,L$47)+'СЕТ СН'!$G$9+СВЦЭМ!$D$10+'СЕТ СН'!$G$5-'СЕТ СН'!$G$17</f>
        <v>4441.2054802800003</v>
      </c>
      <c r="M60" s="36">
        <f>SUMIFS(СВЦЭМ!$C$39:$C$782,СВЦЭМ!$A$39:$A$782,$A60,СВЦЭМ!$B$39:$B$782,M$47)+'СЕТ СН'!$G$9+СВЦЭМ!$D$10+'СЕТ СН'!$G$5-'СЕТ СН'!$G$17</f>
        <v>4428.30113893</v>
      </c>
      <c r="N60" s="36">
        <f>SUMIFS(СВЦЭМ!$C$39:$C$782,СВЦЭМ!$A$39:$A$782,$A60,СВЦЭМ!$B$39:$B$782,N$47)+'СЕТ СН'!$G$9+СВЦЭМ!$D$10+'СЕТ СН'!$G$5-'СЕТ СН'!$G$17</f>
        <v>4461.9436385199997</v>
      </c>
      <c r="O60" s="36">
        <f>SUMIFS(СВЦЭМ!$C$39:$C$782,СВЦЭМ!$A$39:$A$782,$A60,СВЦЭМ!$B$39:$B$782,O$47)+'СЕТ СН'!$G$9+СВЦЭМ!$D$10+'СЕТ СН'!$G$5-'СЕТ СН'!$G$17</f>
        <v>4496.21782996</v>
      </c>
      <c r="P60" s="36">
        <f>SUMIFS(СВЦЭМ!$C$39:$C$782,СВЦЭМ!$A$39:$A$782,$A60,СВЦЭМ!$B$39:$B$782,P$47)+'СЕТ СН'!$G$9+СВЦЭМ!$D$10+'СЕТ СН'!$G$5-'СЕТ СН'!$G$17</f>
        <v>4515.7103395900003</v>
      </c>
      <c r="Q60" s="36">
        <f>SUMIFS(СВЦЭМ!$C$39:$C$782,СВЦЭМ!$A$39:$A$782,$A60,СВЦЭМ!$B$39:$B$782,Q$47)+'СЕТ СН'!$G$9+СВЦЭМ!$D$10+'СЕТ СН'!$G$5-'СЕТ СН'!$G$17</f>
        <v>4539.9288570999997</v>
      </c>
      <c r="R60" s="36">
        <f>SUMIFS(СВЦЭМ!$C$39:$C$782,СВЦЭМ!$A$39:$A$782,$A60,СВЦЭМ!$B$39:$B$782,R$47)+'СЕТ СН'!$G$9+СВЦЭМ!$D$10+'СЕТ СН'!$G$5-'СЕТ СН'!$G$17</f>
        <v>4535.6906730600003</v>
      </c>
      <c r="S60" s="36">
        <f>SUMIFS(СВЦЭМ!$C$39:$C$782,СВЦЭМ!$A$39:$A$782,$A60,СВЦЭМ!$B$39:$B$782,S$47)+'СЕТ СН'!$G$9+СВЦЭМ!$D$10+'СЕТ СН'!$G$5-'СЕТ СН'!$G$17</f>
        <v>4496.8095748599999</v>
      </c>
      <c r="T60" s="36">
        <f>SUMIFS(СВЦЭМ!$C$39:$C$782,СВЦЭМ!$A$39:$A$782,$A60,СВЦЭМ!$B$39:$B$782,T$47)+'СЕТ СН'!$G$9+СВЦЭМ!$D$10+'СЕТ СН'!$G$5-'СЕТ СН'!$G$17</f>
        <v>4473.7165440199997</v>
      </c>
      <c r="U60" s="36">
        <f>SUMIFS(СВЦЭМ!$C$39:$C$782,СВЦЭМ!$A$39:$A$782,$A60,СВЦЭМ!$B$39:$B$782,U$47)+'СЕТ СН'!$G$9+СВЦЭМ!$D$10+'СЕТ СН'!$G$5-'СЕТ СН'!$G$17</f>
        <v>4362.1309628999998</v>
      </c>
      <c r="V60" s="36">
        <f>SUMIFS(СВЦЭМ!$C$39:$C$782,СВЦЭМ!$A$39:$A$782,$A60,СВЦЭМ!$B$39:$B$782,V$47)+'СЕТ СН'!$G$9+СВЦЭМ!$D$10+'СЕТ СН'!$G$5-'СЕТ СН'!$G$17</f>
        <v>4368.4049167100002</v>
      </c>
      <c r="W60" s="36">
        <f>SUMIFS(СВЦЭМ!$C$39:$C$782,СВЦЭМ!$A$39:$A$782,$A60,СВЦЭМ!$B$39:$B$782,W$47)+'СЕТ СН'!$G$9+СВЦЭМ!$D$10+'СЕТ СН'!$G$5-'СЕТ СН'!$G$17</f>
        <v>4364.7303299899995</v>
      </c>
      <c r="X60" s="36">
        <f>SUMIFS(СВЦЭМ!$C$39:$C$782,СВЦЭМ!$A$39:$A$782,$A60,СВЦЭМ!$B$39:$B$782,X$47)+'СЕТ СН'!$G$9+СВЦЭМ!$D$10+'СЕТ СН'!$G$5-'СЕТ СН'!$G$17</f>
        <v>4414.1473083599994</v>
      </c>
      <c r="Y60" s="36">
        <f>SUMIFS(СВЦЭМ!$C$39:$C$782,СВЦЭМ!$A$39:$A$782,$A60,СВЦЭМ!$B$39:$B$782,Y$47)+'СЕТ СН'!$G$9+СВЦЭМ!$D$10+'СЕТ СН'!$G$5-'СЕТ СН'!$G$17</f>
        <v>4415.7062549000002</v>
      </c>
    </row>
    <row r="61" spans="1:25" ht="15.75" x14ac:dyDescent="0.2">
      <c r="A61" s="35">
        <f t="shared" si="1"/>
        <v>45060</v>
      </c>
      <c r="B61" s="36">
        <f>SUMIFS(СВЦЭМ!$C$39:$C$782,СВЦЭМ!$A$39:$A$782,$A61,СВЦЭМ!$B$39:$B$782,B$47)+'СЕТ СН'!$G$9+СВЦЭМ!$D$10+'СЕТ СН'!$G$5-'СЕТ СН'!$G$17</f>
        <v>4485.9564125899997</v>
      </c>
      <c r="C61" s="36">
        <f>SUMIFS(СВЦЭМ!$C$39:$C$782,СВЦЭМ!$A$39:$A$782,$A61,СВЦЭМ!$B$39:$B$782,C$47)+'СЕТ СН'!$G$9+СВЦЭМ!$D$10+'СЕТ СН'!$G$5-'СЕТ СН'!$G$17</f>
        <v>4570.5280440500001</v>
      </c>
      <c r="D61" s="36">
        <f>SUMIFS(СВЦЭМ!$C$39:$C$782,СВЦЭМ!$A$39:$A$782,$A61,СВЦЭМ!$B$39:$B$782,D$47)+'СЕТ СН'!$G$9+СВЦЭМ!$D$10+'СЕТ СН'!$G$5-'СЕТ СН'!$G$17</f>
        <v>4629.4284102199999</v>
      </c>
      <c r="E61" s="36">
        <f>SUMIFS(СВЦЭМ!$C$39:$C$782,СВЦЭМ!$A$39:$A$782,$A61,СВЦЭМ!$B$39:$B$782,E$47)+'СЕТ СН'!$G$9+СВЦЭМ!$D$10+'СЕТ СН'!$G$5-'СЕТ СН'!$G$17</f>
        <v>4626.9181902800001</v>
      </c>
      <c r="F61" s="36">
        <f>SUMIFS(СВЦЭМ!$C$39:$C$782,СВЦЭМ!$A$39:$A$782,$A61,СВЦЭМ!$B$39:$B$782,F$47)+'СЕТ СН'!$G$9+СВЦЭМ!$D$10+'СЕТ СН'!$G$5-'СЕТ СН'!$G$17</f>
        <v>4637.1231345300002</v>
      </c>
      <c r="G61" s="36">
        <f>SUMIFS(СВЦЭМ!$C$39:$C$782,СВЦЭМ!$A$39:$A$782,$A61,СВЦЭМ!$B$39:$B$782,G$47)+'СЕТ СН'!$G$9+СВЦЭМ!$D$10+'СЕТ СН'!$G$5-'СЕТ СН'!$G$17</f>
        <v>4626.7440831200001</v>
      </c>
      <c r="H61" s="36">
        <f>SUMIFS(СВЦЭМ!$C$39:$C$782,СВЦЭМ!$A$39:$A$782,$A61,СВЦЭМ!$B$39:$B$782,H$47)+'СЕТ СН'!$G$9+СВЦЭМ!$D$10+'СЕТ СН'!$G$5-'СЕТ СН'!$G$17</f>
        <v>4629.3801863799999</v>
      </c>
      <c r="I61" s="36">
        <f>SUMIFS(СВЦЭМ!$C$39:$C$782,СВЦЭМ!$A$39:$A$782,$A61,СВЦЭМ!$B$39:$B$782,I$47)+'СЕТ СН'!$G$9+СВЦЭМ!$D$10+'СЕТ СН'!$G$5-'СЕТ СН'!$G$17</f>
        <v>4573.7458858999998</v>
      </c>
      <c r="J61" s="36">
        <f>SUMIFS(СВЦЭМ!$C$39:$C$782,СВЦЭМ!$A$39:$A$782,$A61,СВЦЭМ!$B$39:$B$782,J$47)+'СЕТ СН'!$G$9+СВЦЭМ!$D$10+'СЕТ СН'!$G$5-'СЕТ СН'!$G$17</f>
        <v>4499.5625654400001</v>
      </c>
      <c r="K61" s="36">
        <f>SUMIFS(СВЦЭМ!$C$39:$C$782,СВЦЭМ!$A$39:$A$782,$A61,СВЦЭМ!$B$39:$B$782,K$47)+'СЕТ СН'!$G$9+СВЦЭМ!$D$10+'СЕТ СН'!$G$5-'СЕТ СН'!$G$17</f>
        <v>4432.1861362999998</v>
      </c>
      <c r="L61" s="36">
        <f>SUMIFS(СВЦЭМ!$C$39:$C$782,СВЦЭМ!$A$39:$A$782,$A61,СВЦЭМ!$B$39:$B$782,L$47)+'СЕТ СН'!$G$9+СВЦЭМ!$D$10+'СЕТ СН'!$G$5-'СЕТ СН'!$G$17</f>
        <v>4396.3888904699998</v>
      </c>
      <c r="M61" s="36">
        <f>SUMIFS(СВЦЭМ!$C$39:$C$782,СВЦЭМ!$A$39:$A$782,$A61,СВЦЭМ!$B$39:$B$782,M$47)+'СЕТ СН'!$G$9+СВЦЭМ!$D$10+'СЕТ СН'!$G$5-'СЕТ СН'!$G$17</f>
        <v>4391.5857615599998</v>
      </c>
      <c r="N61" s="36">
        <f>SUMIFS(СВЦЭМ!$C$39:$C$782,СВЦЭМ!$A$39:$A$782,$A61,СВЦЭМ!$B$39:$B$782,N$47)+'СЕТ СН'!$G$9+СВЦЭМ!$D$10+'СЕТ СН'!$G$5-'СЕТ СН'!$G$17</f>
        <v>4408.4217292599997</v>
      </c>
      <c r="O61" s="36">
        <f>SUMIFS(СВЦЭМ!$C$39:$C$782,СВЦЭМ!$A$39:$A$782,$A61,СВЦЭМ!$B$39:$B$782,O$47)+'СЕТ СН'!$G$9+СВЦЭМ!$D$10+'СЕТ СН'!$G$5-'СЕТ СН'!$G$17</f>
        <v>4436.0849382799997</v>
      </c>
      <c r="P61" s="36">
        <f>SUMIFS(СВЦЭМ!$C$39:$C$782,СВЦЭМ!$A$39:$A$782,$A61,СВЦЭМ!$B$39:$B$782,P$47)+'СЕТ СН'!$G$9+СВЦЭМ!$D$10+'СЕТ СН'!$G$5-'СЕТ СН'!$G$17</f>
        <v>4451.4057514300002</v>
      </c>
      <c r="Q61" s="36">
        <f>SUMIFS(СВЦЭМ!$C$39:$C$782,СВЦЭМ!$A$39:$A$782,$A61,СВЦЭМ!$B$39:$B$782,Q$47)+'СЕТ СН'!$G$9+СВЦЭМ!$D$10+'СЕТ СН'!$G$5-'СЕТ СН'!$G$17</f>
        <v>4470.5643567400002</v>
      </c>
      <c r="R61" s="36">
        <f>SUMIFS(СВЦЭМ!$C$39:$C$782,СВЦЭМ!$A$39:$A$782,$A61,СВЦЭМ!$B$39:$B$782,R$47)+'СЕТ СН'!$G$9+СВЦЭМ!$D$10+'СЕТ СН'!$G$5-'СЕТ СН'!$G$17</f>
        <v>4452.5454585899997</v>
      </c>
      <c r="S61" s="36">
        <f>SUMIFS(СВЦЭМ!$C$39:$C$782,СВЦЭМ!$A$39:$A$782,$A61,СВЦЭМ!$B$39:$B$782,S$47)+'СЕТ СН'!$G$9+СВЦЭМ!$D$10+'СЕТ СН'!$G$5-'СЕТ СН'!$G$17</f>
        <v>4420.9234574100001</v>
      </c>
      <c r="T61" s="36">
        <f>SUMIFS(СВЦЭМ!$C$39:$C$782,СВЦЭМ!$A$39:$A$782,$A61,СВЦЭМ!$B$39:$B$782,T$47)+'СЕТ СН'!$G$9+СВЦЭМ!$D$10+'СЕТ СН'!$G$5-'СЕТ СН'!$G$17</f>
        <v>4407.2340546599999</v>
      </c>
      <c r="U61" s="36">
        <f>SUMIFS(СВЦЭМ!$C$39:$C$782,СВЦЭМ!$A$39:$A$782,$A61,СВЦЭМ!$B$39:$B$782,U$47)+'СЕТ СН'!$G$9+СВЦЭМ!$D$10+'СЕТ СН'!$G$5-'СЕТ СН'!$G$17</f>
        <v>4379.9434071899996</v>
      </c>
      <c r="V61" s="36">
        <f>SUMIFS(СВЦЭМ!$C$39:$C$782,СВЦЭМ!$A$39:$A$782,$A61,СВЦЭМ!$B$39:$B$782,V$47)+'СЕТ СН'!$G$9+СВЦЭМ!$D$10+'СЕТ СН'!$G$5-'СЕТ СН'!$G$17</f>
        <v>4355.7006776799999</v>
      </c>
      <c r="W61" s="36">
        <f>SUMIFS(СВЦЭМ!$C$39:$C$782,СВЦЭМ!$A$39:$A$782,$A61,СВЦЭМ!$B$39:$B$782,W$47)+'СЕТ СН'!$G$9+СВЦЭМ!$D$10+'СЕТ СН'!$G$5-'СЕТ СН'!$G$17</f>
        <v>4320.9112802199998</v>
      </c>
      <c r="X61" s="36">
        <f>SUMIFS(СВЦЭМ!$C$39:$C$782,СВЦЭМ!$A$39:$A$782,$A61,СВЦЭМ!$B$39:$B$782,X$47)+'СЕТ СН'!$G$9+СВЦЭМ!$D$10+'СЕТ СН'!$G$5-'СЕТ СН'!$G$17</f>
        <v>4366.1700515699995</v>
      </c>
      <c r="Y61" s="36">
        <f>SUMIFS(СВЦЭМ!$C$39:$C$782,СВЦЭМ!$A$39:$A$782,$A61,СВЦЭМ!$B$39:$B$782,Y$47)+'СЕТ СН'!$G$9+СВЦЭМ!$D$10+'СЕТ СН'!$G$5-'СЕТ СН'!$G$17</f>
        <v>4443.7253154099999</v>
      </c>
    </row>
    <row r="62" spans="1:25" ht="15.75" x14ac:dyDescent="0.2">
      <c r="A62" s="35">
        <f t="shared" si="1"/>
        <v>45061</v>
      </c>
      <c r="B62" s="36">
        <f>SUMIFS(СВЦЭМ!$C$39:$C$782,СВЦЭМ!$A$39:$A$782,$A62,СВЦЭМ!$B$39:$B$782,B$47)+'СЕТ СН'!$G$9+СВЦЭМ!$D$10+'СЕТ СН'!$G$5-'СЕТ СН'!$G$17</f>
        <v>4526.3102525599998</v>
      </c>
      <c r="C62" s="36">
        <f>SUMIFS(СВЦЭМ!$C$39:$C$782,СВЦЭМ!$A$39:$A$782,$A62,СВЦЭМ!$B$39:$B$782,C$47)+'СЕТ СН'!$G$9+СВЦЭМ!$D$10+'СЕТ СН'!$G$5-'СЕТ СН'!$G$17</f>
        <v>4616.4132097399997</v>
      </c>
      <c r="D62" s="36">
        <f>SUMIFS(СВЦЭМ!$C$39:$C$782,СВЦЭМ!$A$39:$A$782,$A62,СВЦЭМ!$B$39:$B$782,D$47)+'СЕТ СН'!$G$9+СВЦЭМ!$D$10+'СЕТ СН'!$G$5-'СЕТ СН'!$G$17</f>
        <v>4713.7426445199999</v>
      </c>
      <c r="E62" s="36">
        <f>SUMIFS(СВЦЭМ!$C$39:$C$782,СВЦЭМ!$A$39:$A$782,$A62,СВЦЭМ!$B$39:$B$782,E$47)+'СЕТ СН'!$G$9+СВЦЭМ!$D$10+'СЕТ СН'!$G$5-'СЕТ СН'!$G$17</f>
        <v>4700.5922455199998</v>
      </c>
      <c r="F62" s="36">
        <f>SUMIFS(СВЦЭМ!$C$39:$C$782,СВЦЭМ!$A$39:$A$782,$A62,СВЦЭМ!$B$39:$B$782,F$47)+'СЕТ СН'!$G$9+СВЦЭМ!$D$10+'СЕТ СН'!$G$5-'СЕТ СН'!$G$17</f>
        <v>4672.7442147100001</v>
      </c>
      <c r="G62" s="36">
        <f>SUMIFS(СВЦЭМ!$C$39:$C$782,СВЦЭМ!$A$39:$A$782,$A62,СВЦЭМ!$B$39:$B$782,G$47)+'СЕТ СН'!$G$9+СВЦЭМ!$D$10+'СЕТ СН'!$G$5-'СЕТ СН'!$G$17</f>
        <v>4638.7017655300006</v>
      </c>
      <c r="H62" s="36">
        <f>SUMIFS(СВЦЭМ!$C$39:$C$782,СВЦЭМ!$A$39:$A$782,$A62,СВЦЭМ!$B$39:$B$782,H$47)+'СЕТ СН'!$G$9+СВЦЭМ!$D$10+'СЕТ СН'!$G$5-'СЕТ СН'!$G$17</f>
        <v>4588.1457582399999</v>
      </c>
      <c r="I62" s="36">
        <f>SUMIFS(СВЦЭМ!$C$39:$C$782,СВЦЭМ!$A$39:$A$782,$A62,СВЦЭМ!$B$39:$B$782,I$47)+'СЕТ СН'!$G$9+СВЦЭМ!$D$10+'СЕТ СН'!$G$5-'СЕТ СН'!$G$17</f>
        <v>4536.7885963899998</v>
      </c>
      <c r="J62" s="36">
        <f>SUMIFS(СВЦЭМ!$C$39:$C$782,СВЦЭМ!$A$39:$A$782,$A62,СВЦЭМ!$B$39:$B$782,J$47)+'СЕТ СН'!$G$9+СВЦЭМ!$D$10+'СЕТ СН'!$G$5-'СЕТ СН'!$G$17</f>
        <v>4448.1483519499998</v>
      </c>
      <c r="K62" s="36">
        <f>SUMIFS(СВЦЭМ!$C$39:$C$782,СВЦЭМ!$A$39:$A$782,$A62,СВЦЭМ!$B$39:$B$782,K$47)+'СЕТ СН'!$G$9+СВЦЭМ!$D$10+'СЕТ СН'!$G$5-'СЕТ СН'!$G$17</f>
        <v>4434.7149052300001</v>
      </c>
      <c r="L62" s="36">
        <f>SUMIFS(СВЦЭМ!$C$39:$C$782,СВЦЭМ!$A$39:$A$782,$A62,СВЦЭМ!$B$39:$B$782,L$47)+'СЕТ СН'!$G$9+СВЦЭМ!$D$10+'СЕТ СН'!$G$5-'СЕТ СН'!$G$17</f>
        <v>4421.3673077900003</v>
      </c>
      <c r="M62" s="36">
        <f>SUMIFS(СВЦЭМ!$C$39:$C$782,СВЦЭМ!$A$39:$A$782,$A62,СВЦЭМ!$B$39:$B$782,M$47)+'СЕТ СН'!$G$9+СВЦЭМ!$D$10+'СЕТ СН'!$G$5-'СЕТ СН'!$G$17</f>
        <v>4408.0843070199999</v>
      </c>
      <c r="N62" s="36">
        <f>SUMIFS(СВЦЭМ!$C$39:$C$782,СВЦЭМ!$A$39:$A$782,$A62,СВЦЭМ!$B$39:$B$782,N$47)+'СЕТ СН'!$G$9+СВЦЭМ!$D$10+'СЕТ СН'!$G$5-'СЕТ СН'!$G$17</f>
        <v>4483.09626355</v>
      </c>
      <c r="O62" s="36">
        <f>SUMIFS(СВЦЭМ!$C$39:$C$782,СВЦЭМ!$A$39:$A$782,$A62,СВЦЭМ!$B$39:$B$782,O$47)+'СЕТ СН'!$G$9+СВЦЭМ!$D$10+'СЕТ СН'!$G$5-'СЕТ СН'!$G$17</f>
        <v>4491.0555157500003</v>
      </c>
      <c r="P62" s="36">
        <f>SUMIFS(СВЦЭМ!$C$39:$C$782,СВЦЭМ!$A$39:$A$782,$A62,СВЦЭМ!$B$39:$B$782,P$47)+'СЕТ СН'!$G$9+СВЦЭМ!$D$10+'СЕТ СН'!$G$5-'СЕТ СН'!$G$17</f>
        <v>4481.5471189800001</v>
      </c>
      <c r="Q62" s="36">
        <f>SUMIFS(СВЦЭМ!$C$39:$C$782,СВЦЭМ!$A$39:$A$782,$A62,СВЦЭМ!$B$39:$B$782,Q$47)+'СЕТ СН'!$G$9+СВЦЭМ!$D$10+'СЕТ СН'!$G$5-'СЕТ СН'!$G$17</f>
        <v>4476.6923716900001</v>
      </c>
      <c r="R62" s="36">
        <f>SUMIFS(СВЦЭМ!$C$39:$C$782,СВЦЭМ!$A$39:$A$782,$A62,СВЦЭМ!$B$39:$B$782,R$47)+'СЕТ СН'!$G$9+СВЦЭМ!$D$10+'СЕТ СН'!$G$5-'СЕТ СН'!$G$17</f>
        <v>4498.1936019699997</v>
      </c>
      <c r="S62" s="36">
        <f>SUMIFS(СВЦЭМ!$C$39:$C$782,СВЦЭМ!$A$39:$A$782,$A62,СВЦЭМ!$B$39:$B$782,S$47)+'СЕТ СН'!$G$9+СВЦЭМ!$D$10+'СЕТ СН'!$G$5-'СЕТ СН'!$G$17</f>
        <v>4450.8756119199998</v>
      </c>
      <c r="T62" s="36">
        <f>SUMIFS(СВЦЭМ!$C$39:$C$782,СВЦЭМ!$A$39:$A$782,$A62,СВЦЭМ!$B$39:$B$782,T$47)+'СЕТ СН'!$G$9+СВЦЭМ!$D$10+'СЕТ СН'!$G$5-'СЕТ СН'!$G$17</f>
        <v>4376.1786709400003</v>
      </c>
      <c r="U62" s="36">
        <f>SUMIFS(СВЦЭМ!$C$39:$C$782,СВЦЭМ!$A$39:$A$782,$A62,СВЦЭМ!$B$39:$B$782,U$47)+'СЕТ СН'!$G$9+СВЦЭМ!$D$10+'СЕТ СН'!$G$5-'СЕТ СН'!$G$17</f>
        <v>4326.6187207000003</v>
      </c>
      <c r="V62" s="36">
        <f>SUMIFS(СВЦЭМ!$C$39:$C$782,СВЦЭМ!$A$39:$A$782,$A62,СВЦЭМ!$B$39:$B$782,V$47)+'СЕТ СН'!$G$9+СВЦЭМ!$D$10+'СЕТ СН'!$G$5-'СЕТ СН'!$G$17</f>
        <v>4292.6494805299999</v>
      </c>
      <c r="W62" s="36">
        <f>SUMIFS(СВЦЭМ!$C$39:$C$782,СВЦЭМ!$A$39:$A$782,$A62,СВЦЭМ!$B$39:$B$782,W$47)+'СЕТ СН'!$G$9+СВЦЭМ!$D$10+'СЕТ СН'!$G$5-'СЕТ СН'!$G$17</f>
        <v>4341.4593069299999</v>
      </c>
      <c r="X62" s="36">
        <f>SUMIFS(СВЦЭМ!$C$39:$C$782,СВЦЭМ!$A$39:$A$782,$A62,СВЦЭМ!$B$39:$B$782,X$47)+'СЕТ СН'!$G$9+СВЦЭМ!$D$10+'СЕТ СН'!$G$5-'СЕТ СН'!$G$17</f>
        <v>4395.1622860899997</v>
      </c>
      <c r="Y62" s="36">
        <f>SUMIFS(СВЦЭМ!$C$39:$C$782,СВЦЭМ!$A$39:$A$782,$A62,СВЦЭМ!$B$39:$B$782,Y$47)+'СЕТ СН'!$G$9+СВЦЭМ!$D$10+'СЕТ СН'!$G$5-'СЕТ СН'!$G$17</f>
        <v>4458.9619283499997</v>
      </c>
    </row>
    <row r="63" spans="1:25" ht="15.75" x14ac:dyDescent="0.2">
      <c r="A63" s="35">
        <f t="shared" si="1"/>
        <v>45062</v>
      </c>
      <c r="B63" s="36">
        <f>SUMIFS(СВЦЭМ!$C$39:$C$782,СВЦЭМ!$A$39:$A$782,$A63,СВЦЭМ!$B$39:$B$782,B$47)+'СЕТ СН'!$G$9+СВЦЭМ!$D$10+'СЕТ СН'!$G$5-'СЕТ СН'!$G$17</f>
        <v>4586.7367276599998</v>
      </c>
      <c r="C63" s="36">
        <f>SUMIFS(СВЦЭМ!$C$39:$C$782,СВЦЭМ!$A$39:$A$782,$A63,СВЦЭМ!$B$39:$B$782,C$47)+'СЕТ СН'!$G$9+СВЦЭМ!$D$10+'СЕТ СН'!$G$5-'СЕТ СН'!$G$17</f>
        <v>4622.6646620299998</v>
      </c>
      <c r="D63" s="36">
        <f>SUMIFS(СВЦЭМ!$C$39:$C$782,СВЦЭМ!$A$39:$A$782,$A63,СВЦЭМ!$B$39:$B$782,D$47)+'СЕТ СН'!$G$9+СВЦЭМ!$D$10+'СЕТ СН'!$G$5-'СЕТ СН'!$G$17</f>
        <v>4645.6872442200001</v>
      </c>
      <c r="E63" s="36">
        <f>SUMIFS(СВЦЭМ!$C$39:$C$782,СВЦЭМ!$A$39:$A$782,$A63,СВЦЭМ!$B$39:$B$782,E$47)+'СЕТ СН'!$G$9+СВЦЭМ!$D$10+'СЕТ СН'!$G$5-'СЕТ СН'!$G$17</f>
        <v>4638.53437416</v>
      </c>
      <c r="F63" s="36">
        <f>SUMIFS(СВЦЭМ!$C$39:$C$782,СВЦЭМ!$A$39:$A$782,$A63,СВЦЭМ!$B$39:$B$782,F$47)+'СЕТ СН'!$G$9+СВЦЭМ!$D$10+'СЕТ СН'!$G$5-'СЕТ СН'!$G$17</f>
        <v>4637.1611599999997</v>
      </c>
      <c r="G63" s="36">
        <f>SUMIFS(СВЦЭМ!$C$39:$C$782,СВЦЭМ!$A$39:$A$782,$A63,СВЦЭМ!$B$39:$B$782,G$47)+'СЕТ СН'!$G$9+СВЦЭМ!$D$10+'СЕТ СН'!$G$5-'СЕТ СН'!$G$17</f>
        <v>4646.3110159799999</v>
      </c>
      <c r="H63" s="36">
        <f>SUMIFS(СВЦЭМ!$C$39:$C$782,СВЦЭМ!$A$39:$A$782,$A63,СВЦЭМ!$B$39:$B$782,H$47)+'СЕТ СН'!$G$9+СВЦЭМ!$D$10+'СЕТ СН'!$G$5-'СЕТ СН'!$G$17</f>
        <v>4521.8069192800003</v>
      </c>
      <c r="I63" s="36">
        <f>SUMIFS(СВЦЭМ!$C$39:$C$782,СВЦЭМ!$A$39:$A$782,$A63,СВЦЭМ!$B$39:$B$782,I$47)+'СЕТ СН'!$G$9+СВЦЭМ!$D$10+'СЕТ СН'!$G$5-'СЕТ СН'!$G$17</f>
        <v>4504.4395217599995</v>
      </c>
      <c r="J63" s="36">
        <f>SUMIFS(СВЦЭМ!$C$39:$C$782,СВЦЭМ!$A$39:$A$782,$A63,СВЦЭМ!$B$39:$B$782,J$47)+'СЕТ СН'!$G$9+СВЦЭМ!$D$10+'СЕТ СН'!$G$5-'СЕТ СН'!$G$17</f>
        <v>4398.2650602900003</v>
      </c>
      <c r="K63" s="36">
        <f>SUMIFS(СВЦЭМ!$C$39:$C$782,СВЦЭМ!$A$39:$A$782,$A63,СВЦЭМ!$B$39:$B$782,K$47)+'СЕТ СН'!$G$9+СВЦЭМ!$D$10+'СЕТ СН'!$G$5-'СЕТ СН'!$G$17</f>
        <v>4388.7662186300004</v>
      </c>
      <c r="L63" s="36">
        <f>SUMIFS(СВЦЭМ!$C$39:$C$782,СВЦЭМ!$A$39:$A$782,$A63,СВЦЭМ!$B$39:$B$782,L$47)+'СЕТ СН'!$G$9+СВЦЭМ!$D$10+'СЕТ СН'!$G$5-'СЕТ СН'!$G$17</f>
        <v>4394.41189192</v>
      </c>
      <c r="M63" s="36">
        <f>SUMIFS(СВЦЭМ!$C$39:$C$782,СВЦЭМ!$A$39:$A$782,$A63,СВЦЭМ!$B$39:$B$782,M$47)+'СЕТ СН'!$G$9+СВЦЭМ!$D$10+'СЕТ СН'!$G$5-'СЕТ СН'!$G$17</f>
        <v>4420.8290181100001</v>
      </c>
      <c r="N63" s="36">
        <f>SUMIFS(СВЦЭМ!$C$39:$C$782,СВЦЭМ!$A$39:$A$782,$A63,СВЦЭМ!$B$39:$B$782,N$47)+'СЕТ СН'!$G$9+СВЦЭМ!$D$10+'СЕТ СН'!$G$5-'СЕТ СН'!$G$17</f>
        <v>4466.2746571400003</v>
      </c>
      <c r="O63" s="36">
        <f>SUMIFS(СВЦЭМ!$C$39:$C$782,СВЦЭМ!$A$39:$A$782,$A63,СВЦЭМ!$B$39:$B$782,O$47)+'СЕТ СН'!$G$9+СВЦЭМ!$D$10+'СЕТ СН'!$G$5-'СЕТ СН'!$G$17</f>
        <v>4475.7269759499995</v>
      </c>
      <c r="P63" s="36">
        <f>SUMIFS(СВЦЭМ!$C$39:$C$782,СВЦЭМ!$A$39:$A$782,$A63,СВЦЭМ!$B$39:$B$782,P$47)+'СЕТ СН'!$G$9+СВЦЭМ!$D$10+'СЕТ СН'!$G$5-'СЕТ СН'!$G$17</f>
        <v>4483.0922888099994</v>
      </c>
      <c r="Q63" s="36">
        <f>SUMIFS(СВЦЭМ!$C$39:$C$782,СВЦЭМ!$A$39:$A$782,$A63,СВЦЭМ!$B$39:$B$782,Q$47)+'СЕТ СН'!$G$9+СВЦЭМ!$D$10+'СЕТ СН'!$G$5-'СЕТ СН'!$G$17</f>
        <v>4473.0737526900002</v>
      </c>
      <c r="R63" s="36">
        <f>SUMIFS(СВЦЭМ!$C$39:$C$782,СВЦЭМ!$A$39:$A$782,$A63,СВЦЭМ!$B$39:$B$782,R$47)+'СЕТ СН'!$G$9+СВЦЭМ!$D$10+'СЕТ СН'!$G$5-'СЕТ СН'!$G$17</f>
        <v>4429.32911152</v>
      </c>
      <c r="S63" s="36">
        <f>SUMIFS(СВЦЭМ!$C$39:$C$782,СВЦЭМ!$A$39:$A$782,$A63,СВЦЭМ!$B$39:$B$782,S$47)+'СЕТ СН'!$G$9+СВЦЭМ!$D$10+'СЕТ СН'!$G$5-'СЕТ СН'!$G$17</f>
        <v>4399.9125057500005</v>
      </c>
      <c r="T63" s="36">
        <f>SUMIFS(СВЦЭМ!$C$39:$C$782,СВЦЭМ!$A$39:$A$782,$A63,СВЦЭМ!$B$39:$B$782,T$47)+'СЕТ СН'!$G$9+СВЦЭМ!$D$10+'СЕТ СН'!$G$5-'СЕТ СН'!$G$17</f>
        <v>4292.4352751200004</v>
      </c>
      <c r="U63" s="36">
        <f>SUMIFS(СВЦЭМ!$C$39:$C$782,СВЦЭМ!$A$39:$A$782,$A63,СВЦЭМ!$B$39:$B$782,U$47)+'СЕТ СН'!$G$9+СВЦЭМ!$D$10+'СЕТ СН'!$G$5-'СЕТ СН'!$G$17</f>
        <v>4211.1222213399997</v>
      </c>
      <c r="V63" s="36">
        <f>SUMIFS(СВЦЭМ!$C$39:$C$782,СВЦЭМ!$A$39:$A$782,$A63,СВЦЭМ!$B$39:$B$782,V$47)+'СЕТ СН'!$G$9+СВЦЭМ!$D$10+'СЕТ СН'!$G$5-'СЕТ СН'!$G$17</f>
        <v>4233.1615126699999</v>
      </c>
      <c r="W63" s="36">
        <f>SUMIFS(СВЦЭМ!$C$39:$C$782,СВЦЭМ!$A$39:$A$782,$A63,СВЦЭМ!$B$39:$B$782,W$47)+'СЕТ СН'!$G$9+СВЦЭМ!$D$10+'СЕТ СН'!$G$5-'СЕТ СН'!$G$17</f>
        <v>4303.6218564299998</v>
      </c>
      <c r="X63" s="36">
        <f>SUMIFS(СВЦЭМ!$C$39:$C$782,СВЦЭМ!$A$39:$A$782,$A63,СВЦЭМ!$B$39:$B$782,X$47)+'СЕТ СН'!$G$9+СВЦЭМ!$D$10+'СЕТ СН'!$G$5-'СЕТ СН'!$G$17</f>
        <v>4355.27539342</v>
      </c>
      <c r="Y63" s="36">
        <f>SUMIFS(СВЦЭМ!$C$39:$C$782,СВЦЭМ!$A$39:$A$782,$A63,СВЦЭМ!$B$39:$B$782,Y$47)+'СЕТ СН'!$G$9+СВЦЭМ!$D$10+'СЕТ СН'!$G$5-'СЕТ СН'!$G$17</f>
        <v>4444.3657304200005</v>
      </c>
    </row>
    <row r="64" spans="1:25" ht="15.75" x14ac:dyDescent="0.2">
      <c r="A64" s="35">
        <f t="shared" si="1"/>
        <v>45063</v>
      </c>
      <c r="B64" s="36">
        <f>SUMIFS(СВЦЭМ!$C$39:$C$782,СВЦЭМ!$A$39:$A$782,$A64,СВЦЭМ!$B$39:$B$782,B$47)+'СЕТ СН'!$G$9+СВЦЭМ!$D$10+'СЕТ СН'!$G$5-'СЕТ СН'!$G$17</f>
        <v>4491.8904662900004</v>
      </c>
      <c r="C64" s="36">
        <f>SUMIFS(СВЦЭМ!$C$39:$C$782,СВЦЭМ!$A$39:$A$782,$A64,СВЦЭМ!$B$39:$B$782,C$47)+'СЕТ СН'!$G$9+СВЦЭМ!$D$10+'СЕТ СН'!$G$5-'СЕТ СН'!$G$17</f>
        <v>4607.1681146700003</v>
      </c>
      <c r="D64" s="36">
        <f>SUMIFS(СВЦЭМ!$C$39:$C$782,СВЦЭМ!$A$39:$A$782,$A64,СВЦЭМ!$B$39:$B$782,D$47)+'СЕТ СН'!$G$9+СВЦЭМ!$D$10+'СЕТ СН'!$G$5-'СЕТ СН'!$G$17</f>
        <v>4583.3234096400001</v>
      </c>
      <c r="E64" s="36">
        <f>SUMIFS(СВЦЭМ!$C$39:$C$782,СВЦЭМ!$A$39:$A$782,$A64,СВЦЭМ!$B$39:$B$782,E$47)+'СЕТ СН'!$G$9+СВЦЭМ!$D$10+'СЕТ СН'!$G$5-'СЕТ СН'!$G$17</f>
        <v>4669.0801809799996</v>
      </c>
      <c r="F64" s="36">
        <f>SUMIFS(СВЦЭМ!$C$39:$C$782,СВЦЭМ!$A$39:$A$782,$A64,СВЦЭМ!$B$39:$B$782,F$47)+'СЕТ СН'!$G$9+СВЦЭМ!$D$10+'СЕТ СН'!$G$5-'СЕТ СН'!$G$17</f>
        <v>4670.9836912499995</v>
      </c>
      <c r="G64" s="36">
        <f>SUMIFS(СВЦЭМ!$C$39:$C$782,СВЦЭМ!$A$39:$A$782,$A64,СВЦЭМ!$B$39:$B$782,G$47)+'СЕТ СН'!$G$9+СВЦЭМ!$D$10+'СЕТ СН'!$G$5-'СЕТ СН'!$G$17</f>
        <v>4583.3199256400003</v>
      </c>
      <c r="H64" s="36">
        <f>SUMIFS(СВЦЭМ!$C$39:$C$782,СВЦЭМ!$A$39:$A$782,$A64,СВЦЭМ!$B$39:$B$782,H$47)+'СЕТ СН'!$G$9+СВЦЭМ!$D$10+'СЕТ СН'!$G$5-'СЕТ СН'!$G$17</f>
        <v>4553.7288346200003</v>
      </c>
      <c r="I64" s="36">
        <f>SUMIFS(СВЦЭМ!$C$39:$C$782,СВЦЭМ!$A$39:$A$782,$A64,СВЦЭМ!$B$39:$B$782,I$47)+'СЕТ СН'!$G$9+СВЦЭМ!$D$10+'СЕТ СН'!$G$5-'СЕТ СН'!$G$17</f>
        <v>4478.5209093699996</v>
      </c>
      <c r="J64" s="36">
        <f>SUMIFS(СВЦЭМ!$C$39:$C$782,СВЦЭМ!$A$39:$A$782,$A64,СВЦЭМ!$B$39:$B$782,J$47)+'СЕТ СН'!$G$9+СВЦЭМ!$D$10+'СЕТ СН'!$G$5-'СЕТ СН'!$G$17</f>
        <v>4438.4724481000003</v>
      </c>
      <c r="K64" s="36">
        <f>SUMIFS(СВЦЭМ!$C$39:$C$782,СВЦЭМ!$A$39:$A$782,$A64,СВЦЭМ!$B$39:$B$782,K$47)+'СЕТ СН'!$G$9+СВЦЭМ!$D$10+'СЕТ СН'!$G$5-'СЕТ СН'!$G$17</f>
        <v>4422.7459375500002</v>
      </c>
      <c r="L64" s="36">
        <f>SUMIFS(СВЦЭМ!$C$39:$C$782,СВЦЭМ!$A$39:$A$782,$A64,СВЦЭМ!$B$39:$B$782,L$47)+'СЕТ СН'!$G$9+СВЦЭМ!$D$10+'СЕТ СН'!$G$5-'СЕТ СН'!$G$17</f>
        <v>4405.6073305099999</v>
      </c>
      <c r="M64" s="36">
        <f>SUMIFS(СВЦЭМ!$C$39:$C$782,СВЦЭМ!$A$39:$A$782,$A64,СВЦЭМ!$B$39:$B$782,M$47)+'СЕТ СН'!$G$9+СВЦЭМ!$D$10+'СЕТ СН'!$G$5-'СЕТ СН'!$G$17</f>
        <v>4430.3066123400004</v>
      </c>
      <c r="N64" s="36">
        <f>SUMIFS(СВЦЭМ!$C$39:$C$782,СВЦЭМ!$A$39:$A$782,$A64,СВЦЭМ!$B$39:$B$782,N$47)+'СЕТ СН'!$G$9+СВЦЭМ!$D$10+'СЕТ СН'!$G$5-'СЕТ СН'!$G$17</f>
        <v>4516.1606702400004</v>
      </c>
      <c r="O64" s="36">
        <f>SUMIFS(СВЦЭМ!$C$39:$C$782,СВЦЭМ!$A$39:$A$782,$A64,СВЦЭМ!$B$39:$B$782,O$47)+'СЕТ СН'!$G$9+СВЦЭМ!$D$10+'СЕТ СН'!$G$5-'СЕТ СН'!$G$17</f>
        <v>4480.6402652300003</v>
      </c>
      <c r="P64" s="36">
        <f>SUMIFS(СВЦЭМ!$C$39:$C$782,СВЦЭМ!$A$39:$A$782,$A64,СВЦЭМ!$B$39:$B$782,P$47)+'СЕТ СН'!$G$9+СВЦЭМ!$D$10+'СЕТ СН'!$G$5-'СЕТ СН'!$G$17</f>
        <v>4489.31948233</v>
      </c>
      <c r="Q64" s="36">
        <f>SUMIFS(СВЦЭМ!$C$39:$C$782,СВЦЭМ!$A$39:$A$782,$A64,СВЦЭМ!$B$39:$B$782,Q$47)+'СЕТ СН'!$G$9+СВЦЭМ!$D$10+'СЕТ СН'!$G$5-'СЕТ СН'!$G$17</f>
        <v>4566.74609349</v>
      </c>
      <c r="R64" s="36">
        <f>SUMIFS(СВЦЭМ!$C$39:$C$782,СВЦЭМ!$A$39:$A$782,$A64,СВЦЭМ!$B$39:$B$782,R$47)+'СЕТ СН'!$G$9+СВЦЭМ!$D$10+'СЕТ СН'!$G$5-'СЕТ СН'!$G$17</f>
        <v>4512.0527021199996</v>
      </c>
      <c r="S64" s="36">
        <f>SUMIFS(СВЦЭМ!$C$39:$C$782,СВЦЭМ!$A$39:$A$782,$A64,СВЦЭМ!$B$39:$B$782,S$47)+'СЕТ СН'!$G$9+СВЦЭМ!$D$10+'СЕТ СН'!$G$5-'СЕТ СН'!$G$17</f>
        <v>4446.6995609200003</v>
      </c>
      <c r="T64" s="36">
        <f>SUMIFS(СВЦЭМ!$C$39:$C$782,СВЦЭМ!$A$39:$A$782,$A64,СВЦЭМ!$B$39:$B$782,T$47)+'СЕТ СН'!$G$9+СВЦЭМ!$D$10+'СЕТ СН'!$G$5-'СЕТ СН'!$G$17</f>
        <v>4387.8913865200002</v>
      </c>
      <c r="U64" s="36">
        <f>SUMIFS(СВЦЭМ!$C$39:$C$782,СВЦЭМ!$A$39:$A$782,$A64,СВЦЭМ!$B$39:$B$782,U$47)+'СЕТ СН'!$G$9+СВЦЭМ!$D$10+'СЕТ СН'!$G$5-'СЕТ СН'!$G$17</f>
        <v>4361.8851587700001</v>
      </c>
      <c r="V64" s="36">
        <f>SUMIFS(СВЦЭМ!$C$39:$C$782,СВЦЭМ!$A$39:$A$782,$A64,СВЦЭМ!$B$39:$B$782,V$47)+'СЕТ СН'!$G$9+СВЦЭМ!$D$10+'СЕТ СН'!$G$5-'СЕТ СН'!$G$17</f>
        <v>4366.1240403399997</v>
      </c>
      <c r="W64" s="36">
        <f>SUMIFS(СВЦЭМ!$C$39:$C$782,СВЦЭМ!$A$39:$A$782,$A64,СВЦЭМ!$B$39:$B$782,W$47)+'СЕТ СН'!$G$9+СВЦЭМ!$D$10+'СЕТ СН'!$G$5-'СЕТ СН'!$G$17</f>
        <v>4318.4351424400002</v>
      </c>
      <c r="X64" s="36">
        <f>SUMIFS(СВЦЭМ!$C$39:$C$782,СВЦЭМ!$A$39:$A$782,$A64,СВЦЭМ!$B$39:$B$782,X$47)+'СЕТ СН'!$G$9+СВЦЭМ!$D$10+'СЕТ СН'!$G$5-'СЕТ СН'!$G$17</f>
        <v>4345.1983863000005</v>
      </c>
      <c r="Y64" s="36">
        <f>SUMIFS(СВЦЭМ!$C$39:$C$782,СВЦЭМ!$A$39:$A$782,$A64,СВЦЭМ!$B$39:$B$782,Y$47)+'СЕТ СН'!$G$9+СВЦЭМ!$D$10+'СЕТ СН'!$G$5-'СЕТ СН'!$G$17</f>
        <v>4448.1549284900002</v>
      </c>
    </row>
    <row r="65" spans="1:27" ht="15.75" x14ac:dyDescent="0.2">
      <c r="A65" s="35">
        <f t="shared" si="1"/>
        <v>45064</v>
      </c>
      <c r="B65" s="36">
        <f>SUMIFS(СВЦЭМ!$C$39:$C$782,СВЦЭМ!$A$39:$A$782,$A65,СВЦЭМ!$B$39:$B$782,B$47)+'СЕТ СН'!$G$9+СВЦЭМ!$D$10+'СЕТ СН'!$G$5-'СЕТ СН'!$G$17</f>
        <v>4501.2486802100002</v>
      </c>
      <c r="C65" s="36">
        <f>SUMIFS(СВЦЭМ!$C$39:$C$782,СВЦЭМ!$A$39:$A$782,$A65,СВЦЭМ!$B$39:$B$782,C$47)+'СЕТ СН'!$G$9+СВЦЭМ!$D$10+'СЕТ СН'!$G$5-'СЕТ СН'!$G$17</f>
        <v>4586.23294644</v>
      </c>
      <c r="D65" s="36">
        <f>SUMIFS(СВЦЭМ!$C$39:$C$782,СВЦЭМ!$A$39:$A$782,$A65,СВЦЭМ!$B$39:$B$782,D$47)+'СЕТ СН'!$G$9+СВЦЭМ!$D$10+'СЕТ СН'!$G$5-'СЕТ СН'!$G$17</f>
        <v>4626.4601961099997</v>
      </c>
      <c r="E65" s="36">
        <f>SUMIFS(СВЦЭМ!$C$39:$C$782,СВЦЭМ!$A$39:$A$782,$A65,СВЦЭМ!$B$39:$B$782,E$47)+'СЕТ СН'!$G$9+СВЦЭМ!$D$10+'СЕТ СН'!$G$5-'СЕТ СН'!$G$17</f>
        <v>4680.6349908600005</v>
      </c>
      <c r="F65" s="36">
        <f>SUMIFS(СВЦЭМ!$C$39:$C$782,СВЦЭМ!$A$39:$A$782,$A65,СВЦЭМ!$B$39:$B$782,F$47)+'СЕТ СН'!$G$9+СВЦЭМ!$D$10+'СЕТ СН'!$G$5-'СЕТ СН'!$G$17</f>
        <v>4693.9839513200004</v>
      </c>
      <c r="G65" s="36">
        <f>SUMIFS(СВЦЭМ!$C$39:$C$782,СВЦЭМ!$A$39:$A$782,$A65,СВЦЭМ!$B$39:$B$782,G$47)+'СЕТ СН'!$G$9+СВЦЭМ!$D$10+'СЕТ СН'!$G$5-'СЕТ СН'!$G$17</f>
        <v>4667.4047396900005</v>
      </c>
      <c r="H65" s="36">
        <f>SUMIFS(СВЦЭМ!$C$39:$C$782,СВЦЭМ!$A$39:$A$782,$A65,СВЦЭМ!$B$39:$B$782,H$47)+'СЕТ СН'!$G$9+СВЦЭМ!$D$10+'СЕТ СН'!$G$5-'СЕТ СН'!$G$17</f>
        <v>4586.6207245000005</v>
      </c>
      <c r="I65" s="36">
        <f>SUMIFS(СВЦЭМ!$C$39:$C$782,СВЦЭМ!$A$39:$A$782,$A65,СВЦЭМ!$B$39:$B$782,I$47)+'СЕТ СН'!$G$9+СВЦЭМ!$D$10+'СЕТ СН'!$G$5-'СЕТ СН'!$G$17</f>
        <v>4479.4898742599999</v>
      </c>
      <c r="J65" s="36">
        <f>SUMIFS(СВЦЭМ!$C$39:$C$782,СВЦЭМ!$A$39:$A$782,$A65,СВЦЭМ!$B$39:$B$782,J$47)+'СЕТ СН'!$G$9+СВЦЭМ!$D$10+'СЕТ СН'!$G$5-'СЕТ СН'!$G$17</f>
        <v>4409.8586957400003</v>
      </c>
      <c r="K65" s="36">
        <f>SUMIFS(СВЦЭМ!$C$39:$C$782,СВЦЭМ!$A$39:$A$782,$A65,СВЦЭМ!$B$39:$B$782,K$47)+'СЕТ СН'!$G$9+СВЦЭМ!$D$10+'СЕТ СН'!$G$5-'СЕТ СН'!$G$17</f>
        <v>4402.3962813600001</v>
      </c>
      <c r="L65" s="36">
        <f>SUMIFS(СВЦЭМ!$C$39:$C$782,СВЦЭМ!$A$39:$A$782,$A65,СВЦЭМ!$B$39:$B$782,L$47)+'СЕТ СН'!$G$9+СВЦЭМ!$D$10+'СЕТ СН'!$G$5-'СЕТ СН'!$G$17</f>
        <v>4405.0963050800001</v>
      </c>
      <c r="M65" s="36">
        <f>SUMIFS(СВЦЭМ!$C$39:$C$782,СВЦЭМ!$A$39:$A$782,$A65,СВЦЭМ!$B$39:$B$782,M$47)+'СЕТ СН'!$G$9+СВЦЭМ!$D$10+'СЕТ СН'!$G$5-'СЕТ СН'!$G$17</f>
        <v>4429.7360023399997</v>
      </c>
      <c r="N65" s="36">
        <f>SUMIFS(СВЦЭМ!$C$39:$C$782,СВЦЭМ!$A$39:$A$782,$A65,СВЦЭМ!$B$39:$B$782,N$47)+'СЕТ СН'!$G$9+СВЦЭМ!$D$10+'СЕТ СН'!$G$5-'СЕТ СН'!$G$17</f>
        <v>4477.8355086000001</v>
      </c>
      <c r="O65" s="36">
        <f>SUMIFS(СВЦЭМ!$C$39:$C$782,СВЦЭМ!$A$39:$A$782,$A65,СВЦЭМ!$B$39:$B$782,O$47)+'СЕТ СН'!$G$9+СВЦЭМ!$D$10+'СЕТ СН'!$G$5-'СЕТ СН'!$G$17</f>
        <v>4529.2432572500002</v>
      </c>
      <c r="P65" s="36">
        <f>SUMIFS(СВЦЭМ!$C$39:$C$782,СВЦЭМ!$A$39:$A$782,$A65,СВЦЭМ!$B$39:$B$782,P$47)+'СЕТ СН'!$G$9+СВЦЭМ!$D$10+'СЕТ СН'!$G$5-'СЕТ СН'!$G$17</f>
        <v>4523.3289987899998</v>
      </c>
      <c r="Q65" s="36">
        <f>SUMIFS(СВЦЭМ!$C$39:$C$782,СВЦЭМ!$A$39:$A$782,$A65,СВЦЭМ!$B$39:$B$782,Q$47)+'СЕТ СН'!$G$9+СВЦЭМ!$D$10+'СЕТ СН'!$G$5-'СЕТ СН'!$G$17</f>
        <v>4524.0477990300005</v>
      </c>
      <c r="R65" s="36">
        <f>SUMIFS(СВЦЭМ!$C$39:$C$782,СВЦЭМ!$A$39:$A$782,$A65,СВЦЭМ!$B$39:$B$782,R$47)+'СЕТ СН'!$G$9+СВЦЭМ!$D$10+'СЕТ СН'!$G$5-'СЕТ СН'!$G$17</f>
        <v>4529.3592186999995</v>
      </c>
      <c r="S65" s="36">
        <f>SUMIFS(СВЦЭМ!$C$39:$C$782,СВЦЭМ!$A$39:$A$782,$A65,СВЦЭМ!$B$39:$B$782,S$47)+'СЕТ СН'!$G$9+СВЦЭМ!$D$10+'СЕТ СН'!$G$5-'СЕТ СН'!$G$17</f>
        <v>4477.39780531</v>
      </c>
      <c r="T65" s="36">
        <f>SUMIFS(СВЦЭМ!$C$39:$C$782,СВЦЭМ!$A$39:$A$782,$A65,СВЦЭМ!$B$39:$B$782,T$47)+'СЕТ СН'!$G$9+СВЦЭМ!$D$10+'СЕТ СН'!$G$5-'СЕТ СН'!$G$17</f>
        <v>4440.8573875399998</v>
      </c>
      <c r="U65" s="36">
        <f>SUMIFS(СВЦЭМ!$C$39:$C$782,СВЦЭМ!$A$39:$A$782,$A65,СВЦЭМ!$B$39:$B$782,U$47)+'СЕТ СН'!$G$9+СВЦЭМ!$D$10+'СЕТ СН'!$G$5-'СЕТ СН'!$G$17</f>
        <v>4413.4313506500002</v>
      </c>
      <c r="V65" s="36">
        <f>SUMIFS(СВЦЭМ!$C$39:$C$782,СВЦЭМ!$A$39:$A$782,$A65,СВЦЭМ!$B$39:$B$782,V$47)+'СЕТ СН'!$G$9+СВЦЭМ!$D$10+'СЕТ СН'!$G$5-'СЕТ СН'!$G$17</f>
        <v>4385.8047091999997</v>
      </c>
      <c r="W65" s="36">
        <f>SUMIFS(СВЦЭМ!$C$39:$C$782,СВЦЭМ!$A$39:$A$782,$A65,СВЦЭМ!$B$39:$B$782,W$47)+'СЕТ СН'!$G$9+СВЦЭМ!$D$10+'СЕТ СН'!$G$5-'СЕТ СН'!$G$17</f>
        <v>4368.2363203900004</v>
      </c>
      <c r="X65" s="36">
        <f>SUMIFS(СВЦЭМ!$C$39:$C$782,СВЦЭМ!$A$39:$A$782,$A65,СВЦЭМ!$B$39:$B$782,X$47)+'СЕТ СН'!$G$9+СВЦЭМ!$D$10+'СЕТ СН'!$G$5-'СЕТ СН'!$G$17</f>
        <v>4426.6404944000005</v>
      </c>
      <c r="Y65" s="36">
        <f>SUMIFS(СВЦЭМ!$C$39:$C$782,СВЦЭМ!$A$39:$A$782,$A65,СВЦЭМ!$B$39:$B$782,Y$47)+'СЕТ СН'!$G$9+СВЦЭМ!$D$10+'СЕТ СН'!$G$5-'СЕТ СН'!$G$17</f>
        <v>4508.0385094499998</v>
      </c>
    </row>
    <row r="66" spans="1:27" ht="15.75" x14ac:dyDescent="0.2">
      <c r="A66" s="35">
        <f t="shared" si="1"/>
        <v>45065</v>
      </c>
      <c r="B66" s="36">
        <f>SUMIFS(СВЦЭМ!$C$39:$C$782,СВЦЭМ!$A$39:$A$782,$A66,СВЦЭМ!$B$39:$B$782,B$47)+'СЕТ СН'!$G$9+СВЦЭМ!$D$10+'СЕТ СН'!$G$5-'СЕТ СН'!$G$17</f>
        <v>4575.6406903699999</v>
      </c>
      <c r="C66" s="36">
        <f>SUMIFS(СВЦЭМ!$C$39:$C$782,СВЦЭМ!$A$39:$A$782,$A66,СВЦЭМ!$B$39:$B$782,C$47)+'СЕТ СН'!$G$9+СВЦЭМ!$D$10+'СЕТ СН'!$G$5-'СЕТ СН'!$G$17</f>
        <v>4611.9899930399997</v>
      </c>
      <c r="D66" s="36">
        <f>SUMIFS(СВЦЭМ!$C$39:$C$782,СВЦЭМ!$A$39:$A$782,$A66,СВЦЭМ!$B$39:$B$782,D$47)+'СЕТ СН'!$G$9+СВЦЭМ!$D$10+'СЕТ СН'!$G$5-'СЕТ СН'!$G$17</f>
        <v>4624.5245150800001</v>
      </c>
      <c r="E66" s="36">
        <f>SUMIFS(СВЦЭМ!$C$39:$C$782,СВЦЭМ!$A$39:$A$782,$A66,СВЦЭМ!$B$39:$B$782,E$47)+'СЕТ СН'!$G$9+СВЦЭМ!$D$10+'СЕТ СН'!$G$5-'СЕТ СН'!$G$17</f>
        <v>4609.9156182300003</v>
      </c>
      <c r="F66" s="36">
        <f>SUMIFS(СВЦЭМ!$C$39:$C$782,СВЦЭМ!$A$39:$A$782,$A66,СВЦЭМ!$B$39:$B$782,F$47)+'СЕТ СН'!$G$9+СВЦЭМ!$D$10+'СЕТ СН'!$G$5-'СЕТ СН'!$G$17</f>
        <v>4613.2558315300003</v>
      </c>
      <c r="G66" s="36">
        <f>SUMIFS(СВЦЭМ!$C$39:$C$782,СВЦЭМ!$A$39:$A$782,$A66,СВЦЭМ!$B$39:$B$782,G$47)+'СЕТ СН'!$G$9+СВЦЭМ!$D$10+'СЕТ СН'!$G$5-'СЕТ СН'!$G$17</f>
        <v>4550.2066233000005</v>
      </c>
      <c r="H66" s="36">
        <f>SUMIFS(СВЦЭМ!$C$39:$C$782,СВЦЭМ!$A$39:$A$782,$A66,СВЦЭМ!$B$39:$B$782,H$47)+'СЕТ СН'!$G$9+СВЦЭМ!$D$10+'СЕТ СН'!$G$5-'СЕТ СН'!$G$17</f>
        <v>4405.4922982999997</v>
      </c>
      <c r="I66" s="36">
        <f>SUMIFS(СВЦЭМ!$C$39:$C$782,СВЦЭМ!$A$39:$A$782,$A66,СВЦЭМ!$B$39:$B$782,I$47)+'СЕТ СН'!$G$9+СВЦЭМ!$D$10+'СЕТ СН'!$G$5-'СЕТ СН'!$G$17</f>
        <v>4414.6841525399996</v>
      </c>
      <c r="J66" s="36">
        <f>SUMIFS(СВЦЭМ!$C$39:$C$782,СВЦЭМ!$A$39:$A$782,$A66,СВЦЭМ!$B$39:$B$782,J$47)+'СЕТ СН'!$G$9+СВЦЭМ!$D$10+'СЕТ СН'!$G$5-'СЕТ СН'!$G$17</f>
        <v>4353.9564967300003</v>
      </c>
      <c r="K66" s="36">
        <f>SUMIFS(СВЦЭМ!$C$39:$C$782,СВЦЭМ!$A$39:$A$782,$A66,СВЦЭМ!$B$39:$B$782,K$47)+'СЕТ СН'!$G$9+СВЦЭМ!$D$10+'СЕТ СН'!$G$5-'СЕТ СН'!$G$17</f>
        <v>4350.9562277499999</v>
      </c>
      <c r="L66" s="36">
        <f>SUMIFS(СВЦЭМ!$C$39:$C$782,СВЦЭМ!$A$39:$A$782,$A66,СВЦЭМ!$B$39:$B$782,L$47)+'СЕТ СН'!$G$9+СВЦЭМ!$D$10+'СЕТ СН'!$G$5-'СЕТ СН'!$G$17</f>
        <v>4373.9681832699998</v>
      </c>
      <c r="M66" s="36">
        <f>SUMIFS(СВЦЭМ!$C$39:$C$782,СВЦЭМ!$A$39:$A$782,$A66,СВЦЭМ!$B$39:$B$782,M$47)+'СЕТ СН'!$G$9+СВЦЭМ!$D$10+'СЕТ СН'!$G$5-'СЕТ СН'!$G$17</f>
        <v>4395.89585154</v>
      </c>
      <c r="N66" s="36">
        <f>SUMIFS(СВЦЭМ!$C$39:$C$782,СВЦЭМ!$A$39:$A$782,$A66,СВЦЭМ!$B$39:$B$782,N$47)+'СЕТ СН'!$G$9+СВЦЭМ!$D$10+'СЕТ СН'!$G$5-'СЕТ СН'!$G$17</f>
        <v>4434.67098541</v>
      </c>
      <c r="O66" s="36">
        <f>SUMIFS(СВЦЭМ!$C$39:$C$782,СВЦЭМ!$A$39:$A$782,$A66,СВЦЭМ!$B$39:$B$782,O$47)+'СЕТ СН'!$G$9+СВЦЭМ!$D$10+'СЕТ СН'!$G$5-'СЕТ СН'!$G$17</f>
        <v>4465.8271792300002</v>
      </c>
      <c r="P66" s="36">
        <f>SUMIFS(СВЦЭМ!$C$39:$C$782,СВЦЭМ!$A$39:$A$782,$A66,СВЦЭМ!$B$39:$B$782,P$47)+'СЕТ СН'!$G$9+СВЦЭМ!$D$10+'СЕТ СН'!$G$5-'СЕТ СН'!$G$17</f>
        <v>4496.0223964400002</v>
      </c>
      <c r="Q66" s="36">
        <f>SUMIFS(СВЦЭМ!$C$39:$C$782,СВЦЭМ!$A$39:$A$782,$A66,СВЦЭМ!$B$39:$B$782,Q$47)+'СЕТ СН'!$G$9+СВЦЭМ!$D$10+'СЕТ СН'!$G$5-'СЕТ СН'!$G$17</f>
        <v>4502.1995771299999</v>
      </c>
      <c r="R66" s="36">
        <f>SUMIFS(СВЦЭМ!$C$39:$C$782,СВЦЭМ!$A$39:$A$782,$A66,СВЦЭМ!$B$39:$B$782,R$47)+'СЕТ СН'!$G$9+СВЦЭМ!$D$10+'СЕТ СН'!$G$5-'СЕТ СН'!$G$17</f>
        <v>4417.4044023900005</v>
      </c>
      <c r="S66" s="36">
        <f>SUMIFS(СВЦЭМ!$C$39:$C$782,СВЦЭМ!$A$39:$A$782,$A66,СВЦЭМ!$B$39:$B$782,S$47)+'СЕТ СН'!$G$9+СВЦЭМ!$D$10+'СЕТ СН'!$G$5-'СЕТ СН'!$G$17</f>
        <v>4367.2712959500004</v>
      </c>
      <c r="T66" s="36">
        <f>SUMIFS(СВЦЭМ!$C$39:$C$782,СВЦЭМ!$A$39:$A$782,$A66,СВЦЭМ!$B$39:$B$782,T$47)+'СЕТ СН'!$G$9+СВЦЭМ!$D$10+'СЕТ СН'!$G$5-'СЕТ СН'!$G$17</f>
        <v>4316.5148402599998</v>
      </c>
      <c r="U66" s="36">
        <f>SUMIFS(СВЦЭМ!$C$39:$C$782,СВЦЭМ!$A$39:$A$782,$A66,СВЦЭМ!$B$39:$B$782,U$47)+'СЕТ СН'!$G$9+СВЦЭМ!$D$10+'СЕТ СН'!$G$5-'СЕТ СН'!$G$17</f>
        <v>4278.1346257799996</v>
      </c>
      <c r="V66" s="36">
        <f>SUMIFS(СВЦЭМ!$C$39:$C$782,СВЦЭМ!$A$39:$A$782,$A66,СВЦЭМ!$B$39:$B$782,V$47)+'СЕТ СН'!$G$9+СВЦЭМ!$D$10+'СЕТ СН'!$G$5-'СЕТ СН'!$G$17</f>
        <v>4244.3459209000002</v>
      </c>
      <c r="W66" s="36">
        <f>SUMIFS(СВЦЭМ!$C$39:$C$782,СВЦЭМ!$A$39:$A$782,$A66,СВЦЭМ!$B$39:$B$782,W$47)+'СЕТ СН'!$G$9+СВЦЭМ!$D$10+'СЕТ СН'!$G$5-'СЕТ СН'!$G$17</f>
        <v>4255.2335809199994</v>
      </c>
      <c r="X66" s="36">
        <f>SUMIFS(СВЦЭМ!$C$39:$C$782,СВЦЭМ!$A$39:$A$782,$A66,СВЦЭМ!$B$39:$B$782,X$47)+'СЕТ СН'!$G$9+СВЦЭМ!$D$10+'СЕТ СН'!$G$5-'СЕТ СН'!$G$17</f>
        <v>4306.3181499499997</v>
      </c>
      <c r="Y66" s="36">
        <f>SUMIFS(СВЦЭМ!$C$39:$C$782,СВЦЭМ!$A$39:$A$782,$A66,СВЦЭМ!$B$39:$B$782,Y$47)+'СЕТ СН'!$G$9+СВЦЭМ!$D$10+'СЕТ СН'!$G$5-'СЕТ СН'!$G$17</f>
        <v>4345.9081038200002</v>
      </c>
    </row>
    <row r="67" spans="1:27" ht="15.75" x14ac:dyDescent="0.2">
      <c r="A67" s="35">
        <f t="shared" si="1"/>
        <v>45066</v>
      </c>
      <c r="B67" s="36">
        <f>SUMIFS(СВЦЭМ!$C$39:$C$782,СВЦЭМ!$A$39:$A$782,$A67,СВЦЭМ!$B$39:$B$782,B$47)+'СЕТ СН'!$G$9+СВЦЭМ!$D$10+'СЕТ СН'!$G$5-'СЕТ СН'!$G$17</f>
        <v>4462.6053383500002</v>
      </c>
      <c r="C67" s="36">
        <f>SUMIFS(СВЦЭМ!$C$39:$C$782,СВЦЭМ!$A$39:$A$782,$A67,СВЦЭМ!$B$39:$B$782,C$47)+'СЕТ СН'!$G$9+СВЦЭМ!$D$10+'СЕТ СН'!$G$5-'СЕТ СН'!$G$17</f>
        <v>4547.7614992399995</v>
      </c>
      <c r="D67" s="36">
        <f>SUMIFS(СВЦЭМ!$C$39:$C$782,СВЦЭМ!$A$39:$A$782,$A67,СВЦЭМ!$B$39:$B$782,D$47)+'СЕТ СН'!$G$9+СВЦЭМ!$D$10+'СЕТ СН'!$G$5-'СЕТ СН'!$G$17</f>
        <v>4552.1265820099998</v>
      </c>
      <c r="E67" s="36">
        <f>SUMIFS(СВЦЭМ!$C$39:$C$782,СВЦЭМ!$A$39:$A$782,$A67,СВЦЭМ!$B$39:$B$782,E$47)+'СЕТ СН'!$G$9+СВЦЭМ!$D$10+'СЕТ СН'!$G$5-'СЕТ СН'!$G$17</f>
        <v>4535.3019050499997</v>
      </c>
      <c r="F67" s="36">
        <f>SUMIFS(СВЦЭМ!$C$39:$C$782,СВЦЭМ!$A$39:$A$782,$A67,СВЦЭМ!$B$39:$B$782,F$47)+'СЕТ СН'!$G$9+СВЦЭМ!$D$10+'СЕТ СН'!$G$5-'СЕТ СН'!$G$17</f>
        <v>4615.4129251200002</v>
      </c>
      <c r="G67" s="36">
        <f>SUMIFS(СВЦЭМ!$C$39:$C$782,СВЦЭМ!$A$39:$A$782,$A67,СВЦЭМ!$B$39:$B$782,G$47)+'СЕТ СН'!$G$9+СВЦЭМ!$D$10+'СЕТ СН'!$G$5-'СЕТ СН'!$G$17</f>
        <v>4606.0697903999999</v>
      </c>
      <c r="H67" s="36">
        <f>SUMIFS(СВЦЭМ!$C$39:$C$782,СВЦЭМ!$A$39:$A$782,$A67,СВЦЭМ!$B$39:$B$782,H$47)+'СЕТ СН'!$G$9+СВЦЭМ!$D$10+'СЕТ СН'!$G$5-'СЕТ СН'!$G$17</f>
        <v>4590.0828438500002</v>
      </c>
      <c r="I67" s="36">
        <f>SUMIFS(СВЦЭМ!$C$39:$C$782,СВЦЭМ!$A$39:$A$782,$A67,СВЦЭМ!$B$39:$B$782,I$47)+'СЕТ СН'!$G$9+СВЦЭМ!$D$10+'СЕТ СН'!$G$5-'СЕТ СН'!$G$17</f>
        <v>4487.9861080700002</v>
      </c>
      <c r="J67" s="36">
        <f>SUMIFS(СВЦЭМ!$C$39:$C$782,СВЦЭМ!$A$39:$A$782,$A67,СВЦЭМ!$B$39:$B$782,J$47)+'СЕТ СН'!$G$9+СВЦЭМ!$D$10+'СЕТ СН'!$G$5-'СЕТ СН'!$G$17</f>
        <v>4394.8201906899994</v>
      </c>
      <c r="K67" s="36">
        <f>SUMIFS(СВЦЭМ!$C$39:$C$782,СВЦЭМ!$A$39:$A$782,$A67,СВЦЭМ!$B$39:$B$782,K$47)+'СЕТ СН'!$G$9+СВЦЭМ!$D$10+'СЕТ СН'!$G$5-'СЕТ СН'!$G$17</f>
        <v>4348.0502689300001</v>
      </c>
      <c r="L67" s="36">
        <f>SUMIFS(СВЦЭМ!$C$39:$C$782,СВЦЭМ!$A$39:$A$782,$A67,СВЦЭМ!$B$39:$B$782,L$47)+'СЕТ СН'!$G$9+СВЦЭМ!$D$10+'СЕТ СН'!$G$5-'СЕТ СН'!$G$17</f>
        <v>4332.9490641600005</v>
      </c>
      <c r="M67" s="36">
        <f>SUMIFS(СВЦЭМ!$C$39:$C$782,СВЦЭМ!$A$39:$A$782,$A67,СВЦЭМ!$B$39:$B$782,M$47)+'СЕТ СН'!$G$9+СВЦЭМ!$D$10+'СЕТ СН'!$G$5-'СЕТ СН'!$G$17</f>
        <v>4325.1792086999994</v>
      </c>
      <c r="N67" s="36">
        <f>SUMIFS(СВЦЭМ!$C$39:$C$782,СВЦЭМ!$A$39:$A$782,$A67,СВЦЭМ!$B$39:$B$782,N$47)+'СЕТ СН'!$G$9+СВЦЭМ!$D$10+'СЕТ СН'!$G$5-'СЕТ СН'!$G$17</f>
        <v>4365.27374409</v>
      </c>
      <c r="O67" s="36">
        <f>SUMIFS(СВЦЭМ!$C$39:$C$782,СВЦЭМ!$A$39:$A$782,$A67,СВЦЭМ!$B$39:$B$782,O$47)+'СЕТ СН'!$G$9+СВЦЭМ!$D$10+'СЕТ СН'!$G$5-'СЕТ СН'!$G$17</f>
        <v>4373.7541882599999</v>
      </c>
      <c r="P67" s="36">
        <f>SUMIFS(СВЦЭМ!$C$39:$C$782,СВЦЭМ!$A$39:$A$782,$A67,СВЦЭМ!$B$39:$B$782,P$47)+'СЕТ СН'!$G$9+СВЦЭМ!$D$10+'СЕТ СН'!$G$5-'СЕТ СН'!$G$17</f>
        <v>4398.6340716699997</v>
      </c>
      <c r="Q67" s="36">
        <f>SUMIFS(СВЦЭМ!$C$39:$C$782,СВЦЭМ!$A$39:$A$782,$A67,СВЦЭМ!$B$39:$B$782,Q$47)+'СЕТ СН'!$G$9+СВЦЭМ!$D$10+'СЕТ СН'!$G$5-'СЕТ СН'!$G$17</f>
        <v>4411.2754648400005</v>
      </c>
      <c r="R67" s="36">
        <f>SUMIFS(СВЦЭМ!$C$39:$C$782,СВЦЭМ!$A$39:$A$782,$A67,СВЦЭМ!$B$39:$B$782,R$47)+'СЕТ СН'!$G$9+СВЦЭМ!$D$10+'СЕТ СН'!$G$5-'СЕТ СН'!$G$17</f>
        <v>4387.48363823</v>
      </c>
      <c r="S67" s="36">
        <f>SUMIFS(СВЦЭМ!$C$39:$C$782,СВЦЭМ!$A$39:$A$782,$A67,СВЦЭМ!$B$39:$B$782,S$47)+'СЕТ СН'!$G$9+СВЦЭМ!$D$10+'СЕТ СН'!$G$5-'СЕТ СН'!$G$17</f>
        <v>4337.7536902000002</v>
      </c>
      <c r="T67" s="36">
        <f>SUMIFS(СВЦЭМ!$C$39:$C$782,СВЦЭМ!$A$39:$A$782,$A67,СВЦЭМ!$B$39:$B$782,T$47)+'СЕТ СН'!$G$9+СВЦЭМ!$D$10+'СЕТ СН'!$G$5-'СЕТ СН'!$G$17</f>
        <v>4304.5551921599999</v>
      </c>
      <c r="U67" s="36">
        <f>SUMIFS(СВЦЭМ!$C$39:$C$782,СВЦЭМ!$A$39:$A$782,$A67,СВЦЭМ!$B$39:$B$782,U$47)+'СЕТ СН'!$G$9+СВЦЭМ!$D$10+'СЕТ СН'!$G$5-'СЕТ СН'!$G$17</f>
        <v>4292.5387384099995</v>
      </c>
      <c r="V67" s="36">
        <f>SUMIFS(СВЦЭМ!$C$39:$C$782,СВЦЭМ!$A$39:$A$782,$A67,СВЦЭМ!$B$39:$B$782,V$47)+'СЕТ СН'!$G$9+СВЦЭМ!$D$10+'СЕТ СН'!$G$5-'СЕТ СН'!$G$17</f>
        <v>4253.3354771200002</v>
      </c>
      <c r="W67" s="36">
        <f>SUMIFS(СВЦЭМ!$C$39:$C$782,СВЦЭМ!$A$39:$A$782,$A67,СВЦЭМ!$B$39:$B$782,W$47)+'СЕТ СН'!$G$9+СВЦЭМ!$D$10+'СЕТ СН'!$G$5-'СЕТ СН'!$G$17</f>
        <v>4242.25194629</v>
      </c>
      <c r="X67" s="36">
        <f>SUMIFS(СВЦЭМ!$C$39:$C$782,СВЦЭМ!$A$39:$A$782,$A67,СВЦЭМ!$B$39:$B$782,X$47)+'СЕТ СН'!$G$9+СВЦЭМ!$D$10+'СЕТ СН'!$G$5-'СЕТ СН'!$G$17</f>
        <v>4288.9149346499999</v>
      </c>
      <c r="Y67" s="36">
        <f>SUMIFS(СВЦЭМ!$C$39:$C$782,СВЦЭМ!$A$39:$A$782,$A67,СВЦЭМ!$B$39:$B$782,Y$47)+'СЕТ СН'!$G$9+СВЦЭМ!$D$10+'СЕТ СН'!$G$5-'СЕТ СН'!$G$17</f>
        <v>4351.0488570799998</v>
      </c>
    </row>
    <row r="68" spans="1:27" ht="15.75" x14ac:dyDescent="0.2">
      <c r="A68" s="35">
        <f t="shared" si="1"/>
        <v>45067</v>
      </c>
      <c r="B68" s="36">
        <f>SUMIFS(СВЦЭМ!$C$39:$C$782,СВЦЭМ!$A$39:$A$782,$A68,СВЦЭМ!$B$39:$B$782,B$47)+'СЕТ СН'!$G$9+СВЦЭМ!$D$10+'СЕТ СН'!$G$5-'СЕТ СН'!$G$17</f>
        <v>4393.1183672300003</v>
      </c>
      <c r="C68" s="36">
        <f>SUMIFS(СВЦЭМ!$C$39:$C$782,СВЦЭМ!$A$39:$A$782,$A68,СВЦЭМ!$B$39:$B$782,C$47)+'СЕТ СН'!$G$9+СВЦЭМ!$D$10+'СЕТ СН'!$G$5-'СЕТ СН'!$G$17</f>
        <v>4480.9431715700002</v>
      </c>
      <c r="D68" s="36">
        <f>SUMIFS(СВЦЭМ!$C$39:$C$782,СВЦЭМ!$A$39:$A$782,$A68,СВЦЭМ!$B$39:$B$782,D$47)+'СЕТ СН'!$G$9+СВЦЭМ!$D$10+'СЕТ СН'!$G$5-'СЕТ СН'!$G$17</f>
        <v>4583.3242317100003</v>
      </c>
      <c r="E68" s="36">
        <f>SUMIFS(СВЦЭМ!$C$39:$C$782,СВЦЭМ!$A$39:$A$782,$A68,СВЦЭМ!$B$39:$B$782,E$47)+'СЕТ СН'!$G$9+СВЦЭМ!$D$10+'СЕТ СН'!$G$5-'СЕТ СН'!$G$17</f>
        <v>4554.4009383000002</v>
      </c>
      <c r="F68" s="36">
        <f>SUMIFS(СВЦЭМ!$C$39:$C$782,СВЦЭМ!$A$39:$A$782,$A68,СВЦЭМ!$B$39:$B$782,F$47)+'СЕТ СН'!$G$9+СВЦЭМ!$D$10+'СЕТ СН'!$G$5-'СЕТ СН'!$G$17</f>
        <v>4655.2365064699998</v>
      </c>
      <c r="G68" s="36">
        <f>SUMIFS(СВЦЭМ!$C$39:$C$782,СВЦЭМ!$A$39:$A$782,$A68,СВЦЭМ!$B$39:$B$782,G$47)+'СЕТ СН'!$G$9+СВЦЭМ!$D$10+'СЕТ СН'!$G$5-'СЕТ СН'!$G$17</f>
        <v>4640.1473405199995</v>
      </c>
      <c r="H68" s="36">
        <f>SUMIFS(СВЦЭМ!$C$39:$C$782,СВЦЭМ!$A$39:$A$782,$A68,СВЦЭМ!$B$39:$B$782,H$47)+'СЕТ СН'!$G$9+СВЦЭМ!$D$10+'СЕТ СН'!$G$5-'СЕТ СН'!$G$17</f>
        <v>4605.3717029700001</v>
      </c>
      <c r="I68" s="36">
        <f>SUMIFS(СВЦЭМ!$C$39:$C$782,СВЦЭМ!$A$39:$A$782,$A68,СВЦЭМ!$B$39:$B$782,I$47)+'СЕТ СН'!$G$9+СВЦЭМ!$D$10+'СЕТ СН'!$G$5-'СЕТ СН'!$G$17</f>
        <v>4546.7609506500003</v>
      </c>
      <c r="J68" s="36">
        <f>SUMIFS(СВЦЭМ!$C$39:$C$782,СВЦЭМ!$A$39:$A$782,$A68,СВЦЭМ!$B$39:$B$782,J$47)+'СЕТ СН'!$G$9+СВЦЭМ!$D$10+'СЕТ СН'!$G$5-'СЕТ СН'!$G$17</f>
        <v>4439.4363400800003</v>
      </c>
      <c r="K68" s="36">
        <f>SUMIFS(СВЦЭМ!$C$39:$C$782,СВЦЭМ!$A$39:$A$782,$A68,СВЦЭМ!$B$39:$B$782,K$47)+'СЕТ СН'!$G$9+СВЦЭМ!$D$10+'СЕТ СН'!$G$5-'СЕТ СН'!$G$17</f>
        <v>4405.2933526400002</v>
      </c>
      <c r="L68" s="36">
        <f>SUMIFS(СВЦЭМ!$C$39:$C$782,СВЦЭМ!$A$39:$A$782,$A68,СВЦЭМ!$B$39:$B$782,L$47)+'СЕТ СН'!$G$9+СВЦЭМ!$D$10+'СЕТ СН'!$G$5-'СЕТ СН'!$G$17</f>
        <v>4384.56696268</v>
      </c>
      <c r="M68" s="36">
        <f>SUMIFS(СВЦЭМ!$C$39:$C$782,СВЦЭМ!$A$39:$A$782,$A68,СВЦЭМ!$B$39:$B$782,M$47)+'СЕТ СН'!$G$9+СВЦЭМ!$D$10+'СЕТ СН'!$G$5-'СЕТ СН'!$G$17</f>
        <v>4383.0161673700004</v>
      </c>
      <c r="N68" s="36">
        <f>SUMIFS(СВЦЭМ!$C$39:$C$782,СВЦЭМ!$A$39:$A$782,$A68,СВЦЭМ!$B$39:$B$782,N$47)+'СЕТ СН'!$G$9+СВЦЭМ!$D$10+'СЕТ СН'!$G$5-'СЕТ СН'!$G$17</f>
        <v>4405.8422848999999</v>
      </c>
      <c r="O68" s="36">
        <f>SUMIFS(СВЦЭМ!$C$39:$C$782,СВЦЭМ!$A$39:$A$782,$A68,СВЦЭМ!$B$39:$B$782,O$47)+'СЕТ СН'!$G$9+СВЦЭМ!$D$10+'СЕТ СН'!$G$5-'СЕТ СН'!$G$17</f>
        <v>4423.0449743600002</v>
      </c>
      <c r="P68" s="36">
        <f>SUMIFS(СВЦЭМ!$C$39:$C$782,СВЦЭМ!$A$39:$A$782,$A68,СВЦЭМ!$B$39:$B$782,P$47)+'СЕТ СН'!$G$9+СВЦЭМ!$D$10+'СЕТ СН'!$G$5-'СЕТ СН'!$G$17</f>
        <v>4434.6045323500002</v>
      </c>
      <c r="Q68" s="36">
        <f>SUMIFS(СВЦЭМ!$C$39:$C$782,СВЦЭМ!$A$39:$A$782,$A68,СВЦЭМ!$B$39:$B$782,Q$47)+'СЕТ СН'!$G$9+СВЦЭМ!$D$10+'СЕТ СН'!$G$5-'СЕТ СН'!$G$17</f>
        <v>4467.8252353799999</v>
      </c>
      <c r="R68" s="36">
        <f>SUMIFS(СВЦЭМ!$C$39:$C$782,СВЦЭМ!$A$39:$A$782,$A68,СВЦЭМ!$B$39:$B$782,R$47)+'СЕТ СН'!$G$9+СВЦЭМ!$D$10+'СЕТ СН'!$G$5-'СЕТ СН'!$G$17</f>
        <v>4440.4918986600005</v>
      </c>
      <c r="S68" s="36">
        <f>SUMIFS(СВЦЭМ!$C$39:$C$782,СВЦЭМ!$A$39:$A$782,$A68,СВЦЭМ!$B$39:$B$782,S$47)+'СЕТ СН'!$G$9+СВЦЭМ!$D$10+'СЕТ СН'!$G$5-'СЕТ СН'!$G$17</f>
        <v>4388.4412013800002</v>
      </c>
      <c r="T68" s="36">
        <f>SUMIFS(СВЦЭМ!$C$39:$C$782,СВЦЭМ!$A$39:$A$782,$A68,СВЦЭМ!$B$39:$B$782,T$47)+'СЕТ СН'!$G$9+СВЦЭМ!$D$10+'СЕТ СН'!$G$5-'СЕТ СН'!$G$17</f>
        <v>4349.8780493899994</v>
      </c>
      <c r="U68" s="36">
        <f>SUMIFS(СВЦЭМ!$C$39:$C$782,СВЦЭМ!$A$39:$A$782,$A68,СВЦЭМ!$B$39:$B$782,U$47)+'СЕТ СН'!$G$9+СВЦЭМ!$D$10+'СЕТ СН'!$G$5-'СЕТ СН'!$G$17</f>
        <v>4332.94075686</v>
      </c>
      <c r="V68" s="36">
        <f>SUMIFS(СВЦЭМ!$C$39:$C$782,СВЦЭМ!$A$39:$A$782,$A68,СВЦЭМ!$B$39:$B$782,V$47)+'СЕТ СН'!$G$9+СВЦЭМ!$D$10+'СЕТ СН'!$G$5-'СЕТ СН'!$G$17</f>
        <v>4319.3453321300003</v>
      </c>
      <c r="W68" s="36">
        <f>SUMIFS(СВЦЭМ!$C$39:$C$782,СВЦЭМ!$A$39:$A$782,$A68,СВЦЭМ!$B$39:$B$782,W$47)+'СЕТ СН'!$G$9+СВЦЭМ!$D$10+'СЕТ СН'!$G$5-'СЕТ СН'!$G$17</f>
        <v>4287.8469443800004</v>
      </c>
      <c r="X68" s="36">
        <f>SUMIFS(СВЦЭМ!$C$39:$C$782,СВЦЭМ!$A$39:$A$782,$A68,СВЦЭМ!$B$39:$B$782,X$47)+'СЕТ СН'!$G$9+СВЦЭМ!$D$10+'СЕТ СН'!$G$5-'СЕТ СН'!$G$17</f>
        <v>4335.20345301</v>
      </c>
      <c r="Y68" s="36">
        <f>SUMIFS(СВЦЭМ!$C$39:$C$782,СВЦЭМ!$A$39:$A$782,$A68,СВЦЭМ!$B$39:$B$782,Y$47)+'СЕТ СН'!$G$9+СВЦЭМ!$D$10+'СЕТ СН'!$G$5-'СЕТ СН'!$G$17</f>
        <v>4389.5453514999999</v>
      </c>
    </row>
    <row r="69" spans="1:27" ht="15.75" x14ac:dyDescent="0.2">
      <c r="A69" s="35">
        <f t="shared" si="1"/>
        <v>45068</v>
      </c>
      <c r="B69" s="36">
        <f>SUMIFS(СВЦЭМ!$C$39:$C$782,СВЦЭМ!$A$39:$A$782,$A69,СВЦЭМ!$B$39:$B$782,B$47)+'СЕТ СН'!$G$9+СВЦЭМ!$D$10+'СЕТ СН'!$G$5-'СЕТ СН'!$G$17</f>
        <v>4469.4166315000002</v>
      </c>
      <c r="C69" s="36">
        <f>SUMIFS(СВЦЭМ!$C$39:$C$782,СВЦЭМ!$A$39:$A$782,$A69,СВЦЭМ!$B$39:$B$782,C$47)+'СЕТ СН'!$G$9+СВЦЭМ!$D$10+'СЕТ СН'!$G$5-'СЕТ СН'!$G$17</f>
        <v>4540.9422218999998</v>
      </c>
      <c r="D69" s="36">
        <f>SUMIFS(СВЦЭМ!$C$39:$C$782,СВЦЭМ!$A$39:$A$782,$A69,СВЦЭМ!$B$39:$B$782,D$47)+'СЕТ СН'!$G$9+СВЦЭМ!$D$10+'СЕТ СН'!$G$5-'СЕТ СН'!$G$17</f>
        <v>4541.0238413099996</v>
      </c>
      <c r="E69" s="36">
        <f>SUMIFS(СВЦЭМ!$C$39:$C$782,СВЦЭМ!$A$39:$A$782,$A69,СВЦЭМ!$B$39:$B$782,E$47)+'СЕТ СН'!$G$9+СВЦЭМ!$D$10+'СЕТ СН'!$G$5-'СЕТ СН'!$G$17</f>
        <v>4535.3851052299997</v>
      </c>
      <c r="F69" s="36">
        <f>SUMIFS(СВЦЭМ!$C$39:$C$782,СВЦЭМ!$A$39:$A$782,$A69,СВЦЭМ!$B$39:$B$782,F$47)+'СЕТ СН'!$G$9+СВЦЭМ!$D$10+'СЕТ СН'!$G$5-'СЕТ СН'!$G$17</f>
        <v>4603.7463367800001</v>
      </c>
      <c r="G69" s="36">
        <f>SUMIFS(СВЦЭМ!$C$39:$C$782,СВЦЭМ!$A$39:$A$782,$A69,СВЦЭМ!$B$39:$B$782,G$47)+'СЕТ СН'!$G$9+СВЦЭМ!$D$10+'СЕТ СН'!$G$5-'СЕТ СН'!$G$17</f>
        <v>4554.7343872700003</v>
      </c>
      <c r="H69" s="36">
        <f>SUMIFS(СВЦЭМ!$C$39:$C$782,СВЦЭМ!$A$39:$A$782,$A69,СВЦЭМ!$B$39:$B$782,H$47)+'СЕТ СН'!$G$9+СВЦЭМ!$D$10+'СЕТ СН'!$G$5-'СЕТ СН'!$G$17</f>
        <v>4513.7972993900003</v>
      </c>
      <c r="I69" s="36">
        <f>SUMIFS(СВЦЭМ!$C$39:$C$782,СВЦЭМ!$A$39:$A$782,$A69,СВЦЭМ!$B$39:$B$782,I$47)+'СЕТ СН'!$G$9+СВЦЭМ!$D$10+'СЕТ СН'!$G$5-'СЕТ СН'!$G$17</f>
        <v>4439.9947448100002</v>
      </c>
      <c r="J69" s="36">
        <f>SUMIFS(СВЦЭМ!$C$39:$C$782,СВЦЭМ!$A$39:$A$782,$A69,СВЦЭМ!$B$39:$B$782,J$47)+'СЕТ СН'!$G$9+СВЦЭМ!$D$10+'СЕТ СН'!$G$5-'СЕТ СН'!$G$17</f>
        <v>4396.7468401000006</v>
      </c>
      <c r="K69" s="36">
        <f>SUMIFS(СВЦЭМ!$C$39:$C$782,СВЦЭМ!$A$39:$A$782,$A69,СВЦЭМ!$B$39:$B$782,K$47)+'СЕТ СН'!$G$9+СВЦЭМ!$D$10+'СЕТ СН'!$G$5-'СЕТ СН'!$G$17</f>
        <v>4368.04312802</v>
      </c>
      <c r="L69" s="36">
        <f>SUMIFS(СВЦЭМ!$C$39:$C$782,СВЦЭМ!$A$39:$A$782,$A69,СВЦЭМ!$B$39:$B$782,L$47)+'СЕТ СН'!$G$9+СВЦЭМ!$D$10+'СЕТ СН'!$G$5-'СЕТ СН'!$G$17</f>
        <v>4380.44818674</v>
      </c>
      <c r="M69" s="36">
        <f>SUMIFS(СВЦЭМ!$C$39:$C$782,СВЦЭМ!$A$39:$A$782,$A69,СВЦЭМ!$B$39:$B$782,M$47)+'СЕТ СН'!$G$9+СВЦЭМ!$D$10+'СЕТ СН'!$G$5-'СЕТ СН'!$G$17</f>
        <v>4433.7082507599998</v>
      </c>
      <c r="N69" s="36">
        <f>SUMIFS(СВЦЭМ!$C$39:$C$782,СВЦЭМ!$A$39:$A$782,$A69,СВЦЭМ!$B$39:$B$782,N$47)+'СЕТ СН'!$G$9+СВЦЭМ!$D$10+'СЕТ СН'!$G$5-'СЕТ СН'!$G$17</f>
        <v>4451.6245256100001</v>
      </c>
      <c r="O69" s="36">
        <f>SUMIFS(СВЦЭМ!$C$39:$C$782,СВЦЭМ!$A$39:$A$782,$A69,СВЦЭМ!$B$39:$B$782,O$47)+'СЕТ СН'!$G$9+СВЦЭМ!$D$10+'СЕТ СН'!$G$5-'СЕТ СН'!$G$17</f>
        <v>4461.2691005899997</v>
      </c>
      <c r="P69" s="36">
        <f>SUMIFS(СВЦЭМ!$C$39:$C$782,СВЦЭМ!$A$39:$A$782,$A69,СВЦЭМ!$B$39:$B$782,P$47)+'СЕТ СН'!$G$9+СВЦЭМ!$D$10+'СЕТ СН'!$G$5-'СЕТ СН'!$G$17</f>
        <v>4470.23723763</v>
      </c>
      <c r="Q69" s="36">
        <f>SUMIFS(СВЦЭМ!$C$39:$C$782,СВЦЭМ!$A$39:$A$782,$A69,СВЦЭМ!$B$39:$B$782,Q$47)+'СЕТ СН'!$G$9+СВЦЭМ!$D$10+'СЕТ СН'!$G$5-'СЕТ СН'!$G$17</f>
        <v>4468.3398541699999</v>
      </c>
      <c r="R69" s="36">
        <f>SUMIFS(СВЦЭМ!$C$39:$C$782,СВЦЭМ!$A$39:$A$782,$A69,СВЦЭМ!$B$39:$B$782,R$47)+'СЕТ СН'!$G$9+СВЦЭМ!$D$10+'СЕТ СН'!$G$5-'СЕТ СН'!$G$17</f>
        <v>4427.62352878</v>
      </c>
      <c r="S69" s="36">
        <f>SUMIFS(СВЦЭМ!$C$39:$C$782,СВЦЭМ!$A$39:$A$782,$A69,СВЦЭМ!$B$39:$B$782,S$47)+'СЕТ СН'!$G$9+СВЦЭМ!$D$10+'СЕТ СН'!$G$5-'СЕТ СН'!$G$17</f>
        <v>4373.9028304399999</v>
      </c>
      <c r="T69" s="36">
        <f>SUMIFS(СВЦЭМ!$C$39:$C$782,СВЦЭМ!$A$39:$A$782,$A69,СВЦЭМ!$B$39:$B$782,T$47)+'СЕТ СН'!$G$9+СВЦЭМ!$D$10+'СЕТ СН'!$G$5-'СЕТ СН'!$G$17</f>
        <v>4317.1938239600004</v>
      </c>
      <c r="U69" s="36">
        <f>SUMIFS(СВЦЭМ!$C$39:$C$782,СВЦЭМ!$A$39:$A$782,$A69,СВЦЭМ!$B$39:$B$782,U$47)+'СЕТ СН'!$G$9+СВЦЭМ!$D$10+'СЕТ СН'!$G$5-'СЕТ СН'!$G$17</f>
        <v>4336.59577954</v>
      </c>
      <c r="V69" s="36">
        <f>SUMIFS(СВЦЭМ!$C$39:$C$782,СВЦЭМ!$A$39:$A$782,$A69,СВЦЭМ!$B$39:$B$782,V$47)+'СЕТ СН'!$G$9+СВЦЭМ!$D$10+'СЕТ СН'!$G$5-'СЕТ СН'!$G$17</f>
        <v>4291.4224587299996</v>
      </c>
      <c r="W69" s="36">
        <f>SUMIFS(СВЦЭМ!$C$39:$C$782,СВЦЭМ!$A$39:$A$782,$A69,СВЦЭМ!$B$39:$B$782,W$47)+'СЕТ СН'!$G$9+СВЦЭМ!$D$10+'СЕТ СН'!$G$5-'СЕТ СН'!$G$17</f>
        <v>4382.7068155300003</v>
      </c>
      <c r="X69" s="36">
        <f>SUMIFS(СВЦЭМ!$C$39:$C$782,СВЦЭМ!$A$39:$A$782,$A69,СВЦЭМ!$B$39:$B$782,X$47)+'СЕТ СН'!$G$9+СВЦЭМ!$D$10+'СЕТ СН'!$G$5-'СЕТ СН'!$G$17</f>
        <v>4462.2694410499998</v>
      </c>
      <c r="Y69" s="36">
        <f>SUMIFS(СВЦЭМ!$C$39:$C$782,СВЦЭМ!$A$39:$A$782,$A69,СВЦЭМ!$B$39:$B$782,Y$47)+'СЕТ СН'!$G$9+СВЦЭМ!$D$10+'СЕТ СН'!$G$5-'СЕТ СН'!$G$17</f>
        <v>4528.0946891900003</v>
      </c>
    </row>
    <row r="70" spans="1:27" ht="15.75" x14ac:dyDescent="0.2">
      <c r="A70" s="35">
        <f t="shared" si="1"/>
        <v>45069</v>
      </c>
      <c r="B70" s="36">
        <f>SUMIFS(СВЦЭМ!$C$39:$C$782,СВЦЭМ!$A$39:$A$782,$A70,СВЦЭМ!$B$39:$B$782,B$47)+'СЕТ СН'!$G$9+СВЦЭМ!$D$10+'СЕТ СН'!$G$5-'СЕТ СН'!$G$17</f>
        <v>4556.4703385299999</v>
      </c>
      <c r="C70" s="36">
        <f>SUMIFS(СВЦЭМ!$C$39:$C$782,СВЦЭМ!$A$39:$A$782,$A70,СВЦЭМ!$B$39:$B$782,C$47)+'СЕТ СН'!$G$9+СВЦЭМ!$D$10+'СЕТ СН'!$G$5-'СЕТ СН'!$G$17</f>
        <v>4627.3722341299999</v>
      </c>
      <c r="D70" s="36">
        <f>SUMIFS(СВЦЭМ!$C$39:$C$782,СВЦЭМ!$A$39:$A$782,$A70,СВЦЭМ!$B$39:$B$782,D$47)+'СЕТ СН'!$G$9+СВЦЭМ!$D$10+'СЕТ СН'!$G$5-'СЕТ СН'!$G$17</f>
        <v>4682.7024171399999</v>
      </c>
      <c r="E70" s="36">
        <f>SUMIFS(СВЦЭМ!$C$39:$C$782,СВЦЭМ!$A$39:$A$782,$A70,СВЦЭМ!$B$39:$B$782,E$47)+'СЕТ СН'!$G$9+СВЦЭМ!$D$10+'СЕТ СН'!$G$5-'СЕТ СН'!$G$17</f>
        <v>4683.6960659599999</v>
      </c>
      <c r="F70" s="36">
        <f>SUMIFS(СВЦЭМ!$C$39:$C$782,СВЦЭМ!$A$39:$A$782,$A70,СВЦЭМ!$B$39:$B$782,F$47)+'СЕТ СН'!$G$9+СВЦЭМ!$D$10+'СЕТ СН'!$G$5-'СЕТ СН'!$G$17</f>
        <v>4693.29908239</v>
      </c>
      <c r="G70" s="36">
        <f>SUMIFS(СВЦЭМ!$C$39:$C$782,СВЦЭМ!$A$39:$A$782,$A70,СВЦЭМ!$B$39:$B$782,G$47)+'СЕТ СН'!$G$9+СВЦЭМ!$D$10+'СЕТ СН'!$G$5-'СЕТ СН'!$G$17</f>
        <v>4619.8114486300001</v>
      </c>
      <c r="H70" s="36">
        <f>SUMIFS(СВЦЭМ!$C$39:$C$782,СВЦЭМ!$A$39:$A$782,$A70,СВЦЭМ!$B$39:$B$782,H$47)+'СЕТ СН'!$G$9+СВЦЭМ!$D$10+'СЕТ СН'!$G$5-'СЕТ СН'!$G$17</f>
        <v>4566.2590504299997</v>
      </c>
      <c r="I70" s="36">
        <f>SUMIFS(СВЦЭМ!$C$39:$C$782,СВЦЭМ!$A$39:$A$782,$A70,СВЦЭМ!$B$39:$B$782,I$47)+'СЕТ СН'!$G$9+СВЦЭМ!$D$10+'СЕТ СН'!$G$5-'СЕТ СН'!$G$17</f>
        <v>4511.2952679800001</v>
      </c>
      <c r="J70" s="36">
        <f>SUMIFS(СВЦЭМ!$C$39:$C$782,СВЦЭМ!$A$39:$A$782,$A70,СВЦЭМ!$B$39:$B$782,J$47)+'СЕТ СН'!$G$9+СВЦЭМ!$D$10+'СЕТ СН'!$G$5-'СЕТ СН'!$G$17</f>
        <v>4454.5920685700003</v>
      </c>
      <c r="K70" s="36">
        <f>SUMIFS(СВЦЭМ!$C$39:$C$782,СВЦЭМ!$A$39:$A$782,$A70,СВЦЭМ!$B$39:$B$782,K$47)+'СЕТ СН'!$G$9+СВЦЭМ!$D$10+'СЕТ СН'!$G$5-'СЕТ СН'!$G$17</f>
        <v>4445.4471302100001</v>
      </c>
      <c r="L70" s="36">
        <f>SUMIFS(СВЦЭМ!$C$39:$C$782,СВЦЭМ!$A$39:$A$782,$A70,СВЦЭМ!$B$39:$B$782,L$47)+'СЕТ СН'!$G$9+СВЦЭМ!$D$10+'СЕТ СН'!$G$5-'СЕТ СН'!$G$17</f>
        <v>4436.667402</v>
      </c>
      <c r="M70" s="36">
        <f>SUMIFS(СВЦЭМ!$C$39:$C$782,СВЦЭМ!$A$39:$A$782,$A70,СВЦЭМ!$B$39:$B$782,M$47)+'СЕТ СН'!$G$9+СВЦЭМ!$D$10+'СЕТ СН'!$G$5-'СЕТ СН'!$G$17</f>
        <v>4486.1092695400002</v>
      </c>
      <c r="N70" s="36">
        <f>SUMIFS(СВЦЭМ!$C$39:$C$782,СВЦЭМ!$A$39:$A$782,$A70,СВЦЭМ!$B$39:$B$782,N$47)+'СЕТ СН'!$G$9+СВЦЭМ!$D$10+'СЕТ СН'!$G$5-'СЕТ СН'!$G$17</f>
        <v>4497.0799686700002</v>
      </c>
      <c r="O70" s="36">
        <f>SUMIFS(СВЦЭМ!$C$39:$C$782,СВЦЭМ!$A$39:$A$782,$A70,СВЦЭМ!$B$39:$B$782,O$47)+'СЕТ СН'!$G$9+СВЦЭМ!$D$10+'СЕТ СН'!$G$5-'СЕТ СН'!$G$17</f>
        <v>4504.17704366</v>
      </c>
      <c r="P70" s="36">
        <f>SUMIFS(СВЦЭМ!$C$39:$C$782,СВЦЭМ!$A$39:$A$782,$A70,СВЦЭМ!$B$39:$B$782,P$47)+'СЕТ СН'!$G$9+СВЦЭМ!$D$10+'СЕТ СН'!$G$5-'СЕТ СН'!$G$17</f>
        <v>4535.2672423399999</v>
      </c>
      <c r="Q70" s="36">
        <f>SUMIFS(СВЦЭМ!$C$39:$C$782,СВЦЭМ!$A$39:$A$782,$A70,СВЦЭМ!$B$39:$B$782,Q$47)+'СЕТ СН'!$G$9+СВЦЭМ!$D$10+'СЕТ СН'!$G$5-'СЕТ СН'!$G$17</f>
        <v>4531.97196506</v>
      </c>
      <c r="R70" s="36">
        <f>SUMIFS(СВЦЭМ!$C$39:$C$782,СВЦЭМ!$A$39:$A$782,$A70,СВЦЭМ!$B$39:$B$782,R$47)+'СЕТ СН'!$G$9+СВЦЭМ!$D$10+'СЕТ СН'!$G$5-'СЕТ СН'!$G$17</f>
        <v>4525.58671994</v>
      </c>
      <c r="S70" s="36">
        <f>SUMIFS(СВЦЭМ!$C$39:$C$782,СВЦЭМ!$A$39:$A$782,$A70,СВЦЭМ!$B$39:$B$782,S$47)+'СЕТ СН'!$G$9+СВЦЭМ!$D$10+'СЕТ СН'!$G$5-'СЕТ СН'!$G$17</f>
        <v>4481.1074998700005</v>
      </c>
      <c r="T70" s="36">
        <f>SUMIFS(СВЦЭМ!$C$39:$C$782,СВЦЭМ!$A$39:$A$782,$A70,СВЦЭМ!$B$39:$B$782,T$47)+'СЕТ СН'!$G$9+СВЦЭМ!$D$10+'СЕТ СН'!$G$5-'СЕТ СН'!$G$17</f>
        <v>4418.5658076399995</v>
      </c>
      <c r="U70" s="36">
        <f>SUMIFS(СВЦЭМ!$C$39:$C$782,СВЦЭМ!$A$39:$A$782,$A70,СВЦЭМ!$B$39:$B$782,U$47)+'СЕТ СН'!$G$9+СВЦЭМ!$D$10+'СЕТ СН'!$G$5-'СЕТ СН'!$G$17</f>
        <v>4361.5582054200004</v>
      </c>
      <c r="V70" s="36">
        <f>SUMIFS(СВЦЭМ!$C$39:$C$782,СВЦЭМ!$A$39:$A$782,$A70,СВЦЭМ!$B$39:$B$782,V$47)+'СЕТ СН'!$G$9+СВЦЭМ!$D$10+'СЕТ СН'!$G$5-'СЕТ СН'!$G$17</f>
        <v>4346.5591538199997</v>
      </c>
      <c r="W70" s="36">
        <f>SUMIFS(СВЦЭМ!$C$39:$C$782,СВЦЭМ!$A$39:$A$782,$A70,СВЦЭМ!$B$39:$B$782,W$47)+'СЕТ СН'!$G$9+СВЦЭМ!$D$10+'СЕТ СН'!$G$5-'СЕТ СН'!$G$17</f>
        <v>4396.8342626399999</v>
      </c>
      <c r="X70" s="36">
        <f>SUMIFS(СВЦЭМ!$C$39:$C$782,СВЦЭМ!$A$39:$A$782,$A70,СВЦЭМ!$B$39:$B$782,X$47)+'СЕТ СН'!$G$9+СВЦЭМ!$D$10+'СЕТ СН'!$G$5-'СЕТ СН'!$G$17</f>
        <v>4432.4274286500004</v>
      </c>
      <c r="Y70" s="36">
        <f>SUMIFS(СВЦЭМ!$C$39:$C$782,СВЦЭМ!$A$39:$A$782,$A70,СВЦЭМ!$B$39:$B$782,Y$47)+'СЕТ СН'!$G$9+СВЦЭМ!$D$10+'СЕТ СН'!$G$5-'СЕТ СН'!$G$17</f>
        <v>4508.2372441999996</v>
      </c>
    </row>
    <row r="71" spans="1:27" ht="15.75" x14ac:dyDescent="0.2">
      <c r="A71" s="35">
        <f t="shared" si="1"/>
        <v>45070</v>
      </c>
      <c r="B71" s="36">
        <f>SUMIFS(СВЦЭМ!$C$39:$C$782,СВЦЭМ!$A$39:$A$782,$A71,СВЦЭМ!$B$39:$B$782,B$47)+'СЕТ СН'!$G$9+СВЦЭМ!$D$10+'СЕТ СН'!$G$5-'СЕТ СН'!$G$17</f>
        <v>4494.1996538200001</v>
      </c>
      <c r="C71" s="36">
        <f>SUMIFS(СВЦЭМ!$C$39:$C$782,СВЦЭМ!$A$39:$A$782,$A71,СВЦЭМ!$B$39:$B$782,C$47)+'СЕТ СН'!$G$9+СВЦЭМ!$D$10+'СЕТ СН'!$G$5-'СЕТ СН'!$G$17</f>
        <v>4581.7202164499995</v>
      </c>
      <c r="D71" s="36">
        <f>SUMIFS(СВЦЭМ!$C$39:$C$782,СВЦЭМ!$A$39:$A$782,$A71,СВЦЭМ!$B$39:$B$782,D$47)+'СЕТ СН'!$G$9+СВЦЭМ!$D$10+'СЕТ СН'!$G$5-'СЕТ СН'!$G$17</f>
        <v>4593.7614864799998</v>
      </c>
      <c r="E71" s="36">
        <f>SUMIFS(СВЦЭМ!$C$39:$C$782,СВЦЭМ!$A$39:$A$782,$A71,СВЦЭМ!$B$39:$B$782,E$47)+'СЕТ СН'!$G$9+СВЦЭМ!$D$10+'СЕТ СН'!$G$5-'СЕТ СН'!$G$17</f>
        <v>4573.4186866</v>
      </c>
      <c r="F71" s="36">
        <f>SUMIFS(СВЦЭМ!$C$39:$C$782,СВЦЭМ!$A$39:$A$782,$A71,СВЦЭМ!$B$39:$B$782,F$47)+'СЕТ СН'!$G$9+СВЦЭМ!$D$10+'СЕТ СН'!$G$5-'СЕТ СН'!$G$17</f>
        <v>4626.9297177400003</v>
      </c>
      <c r="G71" s="36">
        <f>SUMIFS(СВЦЭМ!$C$39:$C$782,СВЦЭМ!$A$39:$A$782,$A71,СВЦЭМ!$B$39:$B$782,G$47)+'СЕТ СН'!$G$9+СВЦЭМ!$D$10+'СЕТ СН'!$G$5-'СЕТ СН'!$G$17</f>
        <v>4552.6788789399998</v>
      </c>
      <c r="H71" s="36">
        <f>SUMIFS(СВЦЭМ!$C$39:$C$782,СВЦЭМ!$A$39:$A$782,$A71,СВЦЭМ!$B$39:$B$782,H$47)+'СЕТ СН'!$G$9+СВЦЭМ!$D$10+'СЕТ СН'!$G$5-'СЕТ СН'!$G$17</f>
        <v>4438.6016025400004</v>
      </c>
      <c r="I71" s="36">
        <f>SUMIFS(СВЦЭМ!$C$39:$C$782,СВЦЭМ!$A$39:$A$782,$A71,СВЦЭМ!$B$39:$B$782,I$47)+'СЕТ СН'!$G$9+СВЦЭМ!$D$10+'СЕТ СН'!$G$5-'СЕТ СН'!$G$17</f>
        <v>4377.32800193</v>
      </c>
      <c r="J71" s="36">
        <f>SUMIFS(СВЦЭМ!$C$39:$C$782,СВЦЭМ!$A$39:$A$782,$A71,СВЦЭМ!$B$39:$B$782,J$47)+'СЕТ СН'!$G$9+СВЦЭМ!$D$10+'СЕТ СН'!$G$5-'СЕТ СН'!$G$17</f>
        <v>4405.4597844899999</v>
      </c>
      <c r="K71" s="36">
        <f>SUMIFS(СВЦЭМ!$C$39:$C$782,СВЦЭМ!$A$39:$A$782,$A71,СВЦЭМ!$B$39:$B$782,K$47)+'СЕТ СН'!$G$9+СВЦЭМ!$D$10+'СЕТ СН'!$G$5-'СЕТ СН'!$G$17</f>
        <v>4505.6933285499999</v>
      </c>
      <c r="L71" s="36">
        <f>SUMIFS(СВЦЭМ!$C$39:$C$782,СВЦЭМ!$A$39:$A$782,$A71,СВЦЭМ!$B$39:$B$782,L$47)+'СЕТ СН'!$G$9+СВЦЭМ!$D$10+'СЕТ СН'!$G$5-'СЕТ СН'!$G$17</f>
        <v>4504.4968391100001</v>
      </c>
      <c r="M71" s="36">
        <f>SUMIFS(СВЦЭМ!$C$39:$C$782,СВЦЭМ!$A$39:$A$782,$A71,СВЦЭМ!$B$39:$B$782,M$47)+'СЕТ СН'!$G$9+СВЦЭМ!$D$10+'СЕТ СН'!$G$5-'СЕТ СН'!$G$17</f>
        <v>4502.0169881000002</v>
      </c>
      <c r="N71" s="36">
        <f>SUMIFS(СВЦЭМ!$C$39:$C$782,СВЦЭМ!$A$39:$A$782,$A71,СВЦЭМ!$B$39:$B$782,N$47)+'СЕТ СН'!$G$9+СВЦЭМ!$D$10+'СЕТ СН'!$G$5-'СЕТ СН'!$G$17</f>
        <v>4521.4636856400002</v>
      </c>
      <c r="O71" s="36">
        <f>SUMIFS(СВЦЭМ!$C$39:$C$782,СВЦЭМ!$A$39:$A$782,$A71,СВЦЭМ!$B$39:$B$782,O$47)+'СЕТ СН'!$G$9+СВЦЭМ!$D$10+'СЕТ СН'!$G$5-'СЕТ СН'!$G$17</f>
        <v>4524.7650590900002</v>
      </c>
      <c r="P71" s="36">
        <f>SUMIFS(СВЦЭМ!$C$39:$C$782,СВЦЭМ!$A$39:$A$782,$A71,СВЦЭМ!$B$39:$B$782,P$47)+'СЕТ СН'!$G$9+СВЦЭМ!$D$10+'СЕТ СН'!$G$5-'СЕТ СН'!$G$17</f>
        <v>4522.2435997000002</v>
      </c>
      <c r="Q71" s="36">
        <f>SUMIFS(СВЦЭМ!$C$39:$C$782,СВЦЭМ!$A$39:$A$782,$A71,СВЦЭМ!$B$39:$B$782,Q$47)+'СЕТ СН'!$G$9+СВЦЭМ!$D$10+'СЕТ СН'!$G$5-'СЕТ СН'!$G$17</f>
        <v>4508.2116615599998</v>
      </c>
      <c r="R71" s="36">
        <f>SUMIFS(СВЦЭМ!$C$39:$C$782,СВЦЭМ!$A$39:$A$782,$A71,СВЦЭМ!$B$39:$B$782,R$47)+'СЕТ СН'!$G$9+СВЦЭМ!$D$10+'СЕТ СН'!$G$5-'СЕТ СН'!$G$17</f>
        <v>4524.2188746900001</v>
      </c>
      <c r="S71" s="36">
        <f>SUMIFS(СВЦЭМ!$C$39:$C$782,СВЦЭМ!$A$39:$A$782,$A71,СВЦЭМ!$B$39:$B$782,S$47)+'СЕТ СН'!$G$9+СВЦЭМ!$D$10+'СЕТ СН'!$G$5-'СЕТ СН'!$G$17</f>
        <v>4474.8774966500005</v>
      </c>
      <c r="T71" s="36">
        <f>SUMIFS(СВЦЭМ!$C$39:$C$782,СВЦЭМ!$A$39:$A$782,$A71,СВЦЭМ!$B$39:$B$782,T$47)+'СЕТ СН'!$G$9+СВЦЭМ!$D$10+'СЕТ СН'!$G$5-'СЕТ СН'!$G$17</f>
        <v>4408.7818325799999</v>
      </c>
      <c r="U71" s="36">
        <f>SUMIFS(СВЦЭМ!$C$39:$C$782,СВЦЭМ!$A$39:$A$782,$A71,СВЦЭМ!$B$39:$B$782,U$47)+'СЕТ СН'!$G$9+СВЦЭМ!$D$10+'СЕТ СН'!$G$5-'СЕТ СН'!$G$17</f>
        <v>4384.7713346700002</v>
      </c>
      <c r="V71" s="36">
        <f>SUMIFS(СВЦЭМ!$C$39:$C$782,СВЦЭМ!$A$39:$A$782,$A71,СВЦЭМ!$B$39:$B$782,V$47)+'СЕТ СН'!$G$9+СВЦЭМ!$D$10+'СЕТ СН'!$G$5-'СЕТ СН'!$G$17</f>
        <v>4382.8697561600002</v>
      </c>
      <c r="W71" s="36">
        <f>SUMIFS(СВЦЭМ!$C$39:$C$782,СВЦЭМ!$A$39:$A$782,$A71,СВЦЭМ!$B$39:$B$782,W$47)+'СЕТ СН'!$G$9+СВЦЭМ!$D$10+'СЕТ СН'!$G$5-'СЕТ СН'!$G$17</f>
        <v>4402.41280173</v>
      </c>
      <c r="X71" s="36">
        <f>SUMIFS(СВЦЭМ!$C$39:$C$782,СВЦЭМ!$A$39:$A$782,$A71,СВЦЭМ!$B$39:$B$782,X$47)+'СЕТ СН'!$G$9+СВЦЭМ!$D$10+'СЕТ СН'!$G$5-'СЕТ СН'!$G$17</f>
        <v>4475.9630906000002</v>
      </c>
      <c r="Y71" s="36">
        <f>SUMIFS(СВЦЭМ!$C$39:$C$782,СВЦЭМ!$A$39:$A$782,$A71,СВЦЭМ!$B$39:$B$782,Y$47)+'СЕТ СН'!$G$9+СВЦЭМ!$D$10+'СЕТ СН'!$G$5-'СЕТ СН'!$G$17</f>
        <v>4497.7738440900002</v>
      </c>
    </row>
    <row r="72" spans="1:27" ht="15.75" x14ac:dyDescent="0.2">
      <c r="A72" s="35">
        <f t="shared" si="1"/>
        <v>45071</v>
      </c>
      <c r="B72" s="36">
        <f>SUMIFS(СВЦЭМ!$C$39:$C$782,СВЦЭМ!$A$39:$A$782,$A72,СВЦЭМ!$B$39:$B$782,B$47)+'СЕТ СН'!$G$9+СВЦЭМ!$D$10+'СЕТ СН'!$G$5-'СЕТ СН'!$G$17</f>
        <v>4546.8219098199997</v>
      </c>
      <c r="C72" s="36">
        <f>SUMIFS(СВЦЭМ!$C$39:$C$782,СВЦЭМ!$A$39:$A$782,$A72,СВЦЭМ!$B$39:$B$782,C$47)+'СЕТ СН'!$G$9+СВЦЭМ!$D$10+'СЕТ СН'!$G$5-'СЕТ СН'!$G$17</f>
        <v>4624.61222507</v>
      </c>
      <c r="D72" s="36">
        <f>SUMIFS(СВЦЭМ!$C$39:$C$782,СВЦЭМ!$A$39:$A$782,$A72,СВЦЭМ!$B$39:$B$782,D$47)+'СЕТ СН'!$G$9+СВЦЭМ!$D$10+'СЕТ СН'!$G$5-'СЕТ СН'!$G$17</f>
        <v>4613.7291310299997</v>
      </c>
      <c r="E72" s="36">
        <f>SUMIFS(СВЦЭМ!$C$39:$C$782,СВЦЭМ!$A$39:$A$782,$A72,СВЦЭМ!$B$39:$B$782,E$47)+'СЕТ СН'!$G$9+СВЦЭМ!$D$10+'СЕТ СН'!$G$5-'СЕТ СН'!$G$17</f>
        <v>4596.2663254300005</v>
      </c>
      <c r="F72" s="36">
        <f>SUMIFS(СВЦЭМ!$C$39:$C$782,СВЦЭМ!$A$39:$A$782,$A72,СВЦЭМ!$B$39:$B$782,F$47)+'СЕТ СН'!$G$9+СВЦЭМ!$D$10+'СЕТ СН'!$G$5-'СЕТ СН'!$G$17</f>
        <v>4599.9338348900001</v>
      </c>
      <c r="G72" s="36">
        <f>SUMIFS(СВЦЭМ!$C$39:$C$782,СВЦЭМ!$A$39:$A$782,$A72,СВЦЭМ!$B$39:$B$782,G$47)+'СЕТ СН'!$G$9+СВЦЭМ!$D$10+'СЕТ СН'!$G$5-'СЕТ СН'!$G$17</f>
        <v>4590.0590020300006</v>
      </c>
      <c r="H72" s="36">
        <f>SUMIFS(СВЦЭМ!$C$39:$C$782,СВЦЭМ!$A$39:$A$782,$A72,СВЦЭМ!$B$39:$B$782,H$47)+'СЕТ СН'!$G$9+СВЦЭМ!$D$10+'СЕТ СН'!$G$5-'СЕТ СН'!$G$17</f>
        <v>4472.5473406599995</v>
      </c>
      <c r="I72" s="36">
        <f>SUMIFS(СВЦЭМ!$C$39:$C$782,СВЦЭМ!$A$39:$A$782,$A72,СВЦЭМ!$B$39:$B$782,I$47)+'СЕТ СН'!$G$9+СВЦЭМ!$D$10+'СЕТ СН'!$G$5-'СЕТ СН'!$G$17</f>
        <v>4422.5572477799997</v>
      </c>
      <c r="J72" s="36">
        <f>SUMIFS(СВЦЭМ!$C$39:$C$782,СВЦЭМ!$A$39:$A$782,$A72,СВЦЭМ!$B$39:$B$782,J$47)+'СЕТ СН'!$G$9+СВЦЭМ!$D$10+'СЕТ СН'!$G$5-'СЕТ СН'!$G$17</f>
        <v>4437.4992084999994</v>
      </c>
      <c r="K72" s="36">
        <f>SUMIFS(СВЦЭМ!$C$39:$C$782,СВЦЭМ!$A$39:$A$782,$A72,СВЦЭМ!$B$39:$B$782,K$47)+'СЕТ СН'!$G$9+СВЦЭМ!$D$10+'СЕТ СН'!$G$5-'СЕТ СН'!$G$17</f>
        <v>4460.2000239999998</v>
      </c>
      <c r="L72" s="36">
        <f>SUMIFS(СВЦЭМ!$C$39:$C$782,СВЦЭМ!$A$39:$A$782,$A72,СВЦЭМ!$B$39:$B$782,L$47)+'СЕТ СН'!$G$9+СВЦЭМ!$D$10+'СЕТ СН'!$G$5-'СЕТ СН'!$G$17</f>
        <v>4457.0110032699995</v>
      </c>
      <c r="M72" s="36">
        <f>SUMIFS(СВЦЭМ!$C$39:$C$782,СВЦЭМ!$A$39:$A$782,$A72,СВЦЭМ!$B$39:$B$782,M$47)+'СЕТ СН'!$G$9+СВЦЭМ!$D$10+'СЕТ СН'!$G$5-'СЕТ СН'!$G$17</f>
        <v>4513.2805165899999</v>
      </c>
      <c r="N72" s="36">
        <f>SUMIFS(СВЦЭМ!$C$39:$C$782,СВЦЭМ!$A$39:$A$782,$A72,СВЦЭМ!$B$39:$B$782,N$47)+'СЕТ СН'!$G$9+СВЦЭМ!$D$10+'СЕТ СН'!$G$5-'СЕТ СН'!$G$17</f>
        <v>4541.4696549</v>
      </c>
      <c r="O72" s="36">
        <f>SUMIFS(СВЦЭМ!$C$39:$C$782,СВЦЭМ!$A$39:$A$782,$A72,СВЦЭМ!$B$39:$B$782,O$47)+'СЕТ СН'!$G$9+СВЦЭМ!$D$10+'СЕТ СН'!$G$5-'СЕТ СН'!$G$17</f>
        <v>4533.3294113000002</v>
      </c>
      <c r="P72" s="36">
        <f>SUMIFS(СВЦЭМ!$C$39:$C$782,СВЦЭМ!$A$39:$A$782,$A72,СВЦЭМ!$B$39:$B$782,P$47)+'СЕТ СН'!$G$9+СВЦЭМ!$D$10+'СЕТ СН'!$G$5-'СЕТ СН'!$G$17</f>
        <v>4518.5298210800001</v>
      </c>
      <c r="Q72" s="36">
        <f>SUMIFS(СВЦЭМ!$C$39:$C$782,СВЦЭМ!$A$39:$A$782,$A72,СВЦЭМ!$B$39:$B$782,Q$47)+'СЕТ СН'!$G$9+СВЦЭМ!$D$10+'СЕТ СН'!$G$5-'СЕТ СН'!$G$17</f>
        <v>4509.7095829999998</v>
      </c>
      <c r="R72" s="36">
        <f>SUMIFS(СВЦЭМ!$C$39:$C$782,СВЦЭМ!$A$39:$A$782,$A72,СВЦЭМ!$B$39:$B$782,R$47)+'СЕТ СН'!$G$9+СВЦЭМ!$D$10+'СЕТ СН'!$G$5-'СЕТ СН'!$G$17</f>
        <v>4522.5954278400004</v>
      </c>
      <c r="S72" s="36">
        <f>SUMIFS(СВЦЭМ!$C$39:$C$782,СВЦЭМ!$A$39:$A$782,$A72,СВЦЭМ!$B$39:$B$782,S$47)+'СЕТ СН'!$G$9+СВЦЭМ!$D$10+'СЕТ СН'!$G$5-'СЕТ СН'!$G$17</f>
        <v>4486.5288526100003</v>
      </c>
      <c r="T72" s="36">
        <f>SUMIFS(СВЦЭМ!$C$39:$C$782,СВЦЭМ!$A$39:$A$782,$A72,СВЦЭМ!$B$39:$B$782,T$47)+'СЕТ СН'!$G$9+СВЦЭМ!$D$10+'СЕТ СН'!$G$5-'СЕТ СН'!$G$17</f>
        <v>4450.0152342399997</v>
      </c>
      <c r="U72" s="36">
        <f>SUMIFS(СВЦЭМ!$C$39:$C$782,СВЦЭМ!$A$39:$A$782,$A72,СВЦЭМ!$B$39:$B$782,U$47)+'СЕТ СН'!$G$9+СВЦЭМ!$D$10+'СЕТ СН'!$G$5-'СЕТ СН'!$G$17</f>
        <v>4372.6283063000001</v>
      </c>
      <c r="V72" s="36">
        <f>SUMIFS(СВЦЭМ!$C$39:$C$782,СВЦЭМ!$A$39:$A$782,$A72,СВЦЭМ!$B$39:$B$782,V$47)+'СЕТ СН'!$G$9+СВЦЭМ!$D$10+'СЕТ СН'!$G$5-'СЕТ СН'!$G$17</f>
        <v>4333.3347328600003</v>
      </c>
      <c r="W72" s="36">
        <f>SUMIFS(СВЦЭМ!$C$39:$C$782,СВЦЭМ!$A$39:$A$782,$A72,СВЦЭМ!$B$39:$B$782,W$47)+'СЕТ СН'!$G$9+СВЦЭМ!$D$10+'СЕТ СН'!$G$5-'СЕТ СН'!$G$17</f>
        <v>4337.6084260500002</v>
      </c>
      <c r="X72" s="36">
        <f>SUMIFS(СВЦЭМ!$C$39:$C$782,СВЦЭМ!$A$39:$A$782,$A72,СВЦЭМ!$B$39:$B$782,X$47)+'СЕТ СН'!$G$9+СВЦЭМ!$D$10+'СЕТ СН'!$G$5-'СЕТ СН'!$G$17</f>
        <v>4410.9428926700002</v>
      </c>
      <c r="Y72" s="36">
        <f>SUMIFS(СВЦЭМ!$C$39:$C$782,СВЦЭМ!$A$39:$A$782,$A72,СВЦЭМ!$B$39:$B$782,Y$47)+'СЕТ СН'!$G$9+СВЦЭМ!$D$10+'СЕТ СН'!$G$5-'СЕТ СН'!$G$17</f>
        <v>4500.8268155000005</v>
      </c>
    </row>
    <row r="73" spans="1:27" ht="15.75" x14ac:dyDescent="0.2">
      <c r="A73" s="35">
        <f t="shared" si="1"/>
        <v>45072</v>
      </c>
      <c r="B73" s="36">
        <f>SUMIFS(СВЦЭМ!$C$39:$C$782,СВЦЭМ!$A$39:$A$782,$A73,СВЦЭМ!$B$39:$B$782,B$47)+'СЕТ СН'!$G$9+СВЦЭМ!$D$10+'СЕТ СН'!$G$5-'СЕТ СН'!$G$17</f>
        <v>4430.1615780600005</v>
      </c>
      <c r="C73" s="36">
        <f>SUMIFS(СВЦЭМ!$C$39:$C$782,СВЦЭМ!$A$39:$A$782,$A73,СВЦЭМ!$B$39:$B$782,C$47)+'СЕТ СН'!$G$9+СВЦЭМ!$D$10+'СЕТ СН'!$G$5-'СЕТ СН'!$G$17</f>
        <v>4527.7381834899998</v>
      </c>
      <c r="D73" s="36">
        <f>SUMIFS(СВЦЭМ!$C$39:$C$782,СВЦЭМ!$A$39:$A$782,$A73,СВЦЭМ!$B$39:$B$782,D$47)+'СЕТ СН'!$G$9+СВЦЭМ!$D$10+'СЕТ СН'!$G$5-'СЕТ СН'!$G$17</f>
        <v>4569.3523289799996</v>
      </c>
      <c r="E73" s="36">
        <f>SUMIFS(СВЦЭМ!$C$39:$C$782,СВЦЭМ!$A$39:$A$782,$A73,СВЦЭМ!$B$39:$B$782,E$47)+'СЕТ СН'!$G$9+СВЦЭМ!$D$10+'СЕТ СН'!$G$5-'СЕТ СН'!$G$17</f>
        <v>4556.64384376</v>
      </c>
      <c r="F73" s="36">
        <f>SUMIFS(СВЦЭМ!$C$39:$C$782,СВЦЭМ!$A$39:$A$782,$A73,СВЦЭМ!$B$39:$B$782,F$47)+'СЕТ СН'!$G$9+СВЦЭМ!$D$10+'СЕТ СН'!$G$5-'СЕТ СН'!$G$17</f>
        <v>4574.2758308600005</v>
      </c>
      <c r="G73" s="36">
        <f>SUMIFS(СВЦЭМ!$C$39:$C$782,СВЦЭМ!$A$39:$A$782,$A73,СВЦЭМ!$B$39:$B$782,G$47)+'СЕТ СН'!$G$9+СВЦЭМ!$D$10+'СЕТ СН'!$G$5-'СЕТ СН'!$G$17</f>
        <v>4520.4732214899996</v>
      </c>
      <c r="H73" s="36">
        <f>SUMIFS(СВЦЭМ!$C$39:$C$782,СВЦЭМ!$A$39:$A$782,$A73,СВЦЭМ!$B$39:$B$782,H$47)+'СЕТ СН'!$G$9+СВЦЭМ!$D$10+'СЕТ СН'!$G$5-'СЕТ СН'!$G$17</f>
        <v>4407.81137657</v>
      </c>
      <c r="I73" s="36">
        <f>SUMIFS(СВЦЭМ!$C$39:$C$782,СВЦЭМ!$A$39:$A$782,$A73,СВЦЭМ!$B$39:$B$782,I$47)+'СЕТ СН'!$G$9+СВЦЭМ!$D$10+'СЕТ СН'!$G$5-'СЕТ СН'!$G$17</f>
        <v>4386.6092194299999</v>
      </c>
      <c r="J73" s="36">
        <f>SUMIFS(СВЦЭМ!$C$39:$C$782,СВЦЭМ!$A$39:$A$782,$A73,СВЦЭМ!$B$39:$B$782,J$47)+'СЕТ СН'!$G$9+СВЦЭМ!$D$10+'СЕТ СН'!$G$5-'СЕТ СН'!$G$17</f>
        <v>4402.34208296</v>
      </c>
      <c r="K73" s="36">
        <f>SUMIFS(СВЦЭМ!$C$39:$C$782,СВЦЭМ!$A$39:$A$782,$A73,СВЦЭМ!$B$39:$B$782,K$47)+'СЕТ СН'!$G$9+СВЦЭМ!$D$10+'СЕТ СН'!$G$5-'СЕТ СН'!$G$17</f>
        <v>4432.8576746799999</v>
      </c>
      <c r="L73" s="36">
        <f>SUMIFS(СВЦЭМ!$C$39:$C$782,СВЦЭМ!$A$39:$A$782,$A73,СВЦЭМ!$B$39:$B$782,L$47)+'СЕТ СН'!$G$9+СВЦЭМ!$D$10+'СЕТ СН'!$G$5-'СЕТ СН'!$G$17</f>
        <v>4412.3347428899997</v>
      </c>
      <c r="M73" s="36">
        <f>SUMIFS(СВЦЭМ!$C$39:$C$782,СВЦЭМ!$A$39:$A$782,$A73,СВЦЭМ!$B$39:$B$782,M$47)+'СЕТ СН'!$G$9+СВЦЭМ!$D$10+'СЕТ СН'!$G$5-'СЕТ СН'!$G$17</f>
        <v>4414.7908207099999</v>
      </c>
      <c r="N73" s="36">
        <f>SUMIFS(СВЦЭМ!$C$39:$C$782,СВЦЭМ!$A$39:$A$782,$A73,СВЦЭМ!$B$39:$B$782,N$47)+'СЕТ СН'!$G$9+СВЦЭМ!$D$10+'СЕТ СН'!$G$5-'СЕТ СН'!$G$17</f>
        <v>4428.0038709800001</v>
      </c>
      <c r="O73" s="36">
        <f>SUMIFS(СВЦЭМ!$C$39:$C$782,СВЦЭМ!$A$39:$A$782,$A73,СВЦЭМ!$B$39:$B$782,O$47)+'СЕТ СН'!$G$9+СВЦЭМ!$D$10+'СЕТ СН'!$G$5-'СЕТ СН'!$G$17</f>
        <v>4452.5343028799998</v>
      </c>
      <c r="P73" s="36">
        <f>SUMIFS(СВЦЭМ!$C$39:$C$782,СВЦЭМ!$A$39:$A$782,$A73,СВЦЭМ!$B$39:$B$782,P$47)+'СЕТ СН'!$G$9+СВЦЭМ!$D$10+'СЕТ СН'!$G$5-'СЕТ СН'!$G$17</f>
        <v>4465.8491714199999</v>
      </c>
      <c r="Q73" s="36">
        <f>SUMIFS(СВЦЭМ!$C$39:$C$782,СВЦЭМ!$A$39:$A$782,$A73,СВЦЭМ!$B$39:$B$782,Q$47)+'СЕТ СН'!$G$9+СВЦЭМ!$D$10+'СЕТ СН'!$G$5-'СЕТ СН'!$G$17</f>
        <v>4461.87289246</v>
      </c>
      <c r="R73" s="36">
        <f>SUMIFS(СВЦЭМ!$C$39:$C$782,СВЦЭМ!$A$39:$A$782,$A73,СВЦЭМ!$B$39:$B$782,R$47)+'СЕТ СН'!$G$9+СВЦЭМ!$D$10+'СЕТ СН'!$G$5-'СЕТ СН'!$G$17</f>
        <v>4437.2877914999999</v>
      </c>
      <c r="S73" s="36">
        <f>SUMIFS(СВЦЭМ!$C$39:$C$782,СВЦЭМ!$A$39:$A$782,$A73,СВЦЭМ!$B$39:$B$782,S$47)+'СЕТ СН'!$G$9+СВЦЭМ!$D$10+'СЕТ СН'!$G$5-'СЕТ СН'!$G$17</f>
        <v>4378.8133665999994</v>
      </c>
      <c r="T73" s="36">
        <f>SUMIFS(СВЦЭМ!$C$39:$C$782,СВЦЭМ!$A$39:$A$782,$A73,СВЦЭМ!$B$39:$B$782,T$47)+'СЕТ СН'!$G$9+СВЦЭМ!$D$10+'СЕТ СН'!$G$5-'СЕТ СН'!$G$17</f>
        <v>4319.3874596400001</v>
      </c>
      <c r="U73" s="36">
        <f>SUMIFS(СВЦЭМ!$C$39:$C$782,СВЦЭМ!$A$39:$A$782,$A73,СВЦЭМ!$B$39:$B$782,U$47)+'СЕТ СН'!$G$9+СВЦЭМ!$D$10+'СЕТ СН'!$G$5-'СЕТ СН'!$G$17</f>
        <v>4321.2487257499997</v>
      </c>
      <c r="V73" s="36">
        <f>SUMIFS(СВЦЭМ!$C$39:$C$782,СВЦЭМ!$A$39:$A$782,$A73,СВЦЭМ!$B$39:$B$782,V$47)+'СЕТ СН'!$G$9+СВЦЭМ!$D$10+'СЕТ СН'!$G$5-'СЕТ СН'!$G$17</f>
        <v>4269.2305937800002</v>
      </c>
      <c r="W73" s="36">
        <f>SUMIFS(СВЦЭМ!$C$39:$C$782,СВЦЭМ!$A$39:$A$782,$A73,СВЦЭМ!$B$39:$B$782,W$47)+'СЕТ СН'!$G$9+СВЦЭМ!$D$10+'СЕТ СН'!$G$5-'СЕТ СН'!$G$17</f>
        <v>4299.0551199900001</v>
      </c>
      <c r="X73" s="36">
        <f>SUMIFS(СВЦЭМ!$C$39:$C$782,СВЦЭМ!$A$39:$A$782,$A73,СВЦЭМ!$B$39:$B$782,X$47)+'СЕТ СН'!$G$9+СВЦЭМ!$D$10+'СЕТ СН'!$G$5-'СЕТ СН'!$G$17</f>
        <v>4310.2772011400002</v>
      </c>
      <c r="Y73" s="36">
        <f>SUMIFS(СВЦЭМ!$C$39:$C$782,СВЦЭМ!$A$39:$A$782,$A73,СВЦЭМ!$B$39:$B$782,Y$47)+'СЕТ СН'!$G$9+СВЦЭМ!$D$10+'СЕТ СН'!$G$5-'СЕТ СН'!$G$17</f>
        <v>4396.8420694300003</v>
      </c>
    </row>
    <row r="74" spans="1:27" ht="15.75" x14ac:dyDescent="0.2">
      <c r="A74" s="35">
        <f t="shared" si="1"/>
        <v>45073</v>
      </c>
      <c r="B74" s="36">
        <f>SUMIFS(СВЦЭМ!$C$39:$C$782,СВЦЭМ!$A$39:$A$782,$A74,СВЦЭМ!$B$39:$B$782,B$47)+'СЕТ СН'!$G$9+СВЦЭМ!$D$10+'СЕТ СН'!$G$5-'СЕТ СН'!$G$17</f>
        <v>4467.6720193399997</v>
      </c>
      <c r="C74" s="36">
        <f>SUMIFS(СВЦЭМ!$C$39:$C$782,СВЦЭМ!$A$39:$A$782,$A74,СВЦЭМ!$B$39:$B$782,C$47)+'СЕТ СН'!$G$9+СВЦЭМ!$D$10+'СЕТ СН'!$G$5-'СЕТ СН'!$G$17</f>
        <v>4468.3120039099995</v>
      </c>
      <c r="D74" s="36">
        <f>SUMIFS(СВЦЭМ!$C$39:$C$782,СВЦЭМ!$A$39:$A$782,$A74,СВЦЭМ!$B$39:$B$782,D$47)+'СЕТ СН'!$G$9+СВЦЭМ!$D$10+'СЕТ СН'!$G$5-'СЕТ СН'!$G$17</f>
        <v>4543.8608162800001</v>
      </c>
      <c r="E74" s="36">
        <f>SUMIFS(СВЦЭМ!$C$39:$C$782,СВЦЭМ!$A$39:$A$782,$A74,СВЦЭМ!$B$39:$B$782,E$47)+'СЕТ СН'!$G$9+СВЦЭМ!$D$10+'СЕТ СН'!$G$5-'СЕТ СН'!$G$17</f>
        <v>4527.2677095399995</v>
      </c>
      <c r="F74" s="36">
        <f>SUMIFS(СВЦЭМ!$C$39:$C$782,СВЦЭМ!$A$39:$A$782,$A74,СВЦЭМ!$B$39:$B$782,F$47)+'СЕТ СН'!$G$9+СВЦЭМ!$D$10+'СЕТ СН'!$G$5-'СЕТ СН'!$G$17</f>
        <v>4541.1640250099999</v>
      </c>
      <c r="G74" s="36">
        <f>SUMIFS(СВЦЭМ!$C$39:$C$782,СВЦЭМ!$A$39:$A$782,$A74,СВЦЭМ!$B$39:$B$782,G$47)+'СЕТ СН'!$G$9+СВЦЭМ!$D$10+'СЕТ СН'!$G$5-'СЕТ СН'!$G$17</f>
        <v>4508.0696184999997</v>
      </c>
      <c r="H74" s="36">
        <f>SUMIFS(СВЦЭМ!$C$39:$C$782,СВЦЭМ!$A$39:$A$782,$A74,СВЦЭМ!$B$39:$B$782,H$47)+'СЕТ СН'!$G$9+СВЦЭМ!$D$10+'СЕТ СН'!$G$5-'СЕТ СН'!$G$17</f>
        <v>4432.2451402500001</v>
      </c>
      <c r="I74" s="36">
        <f>SUMIFS(СВЦЭМ!$C$39:$C$782,СВЦЭМ!$A$39:$A$782,$A74,СВЦЭМ!$B$39:$B$782,I$47)+'СЕТ СН'!$G$9+СВЦЭМ!$D$10+'СЕТ СН'!$G$5-'СЕТ СН'!$G$17</f>
        <v>4315.7355147899998</v>
      </c>
      <c r="J74" s="36">
        <f>SUMIFS(СВЦЭМ!$C$39:$C$782,СВЦЭМ!$A$39:$A$782,$A74,СВЦЭМ!$B$39:$B$782,J$47)+'СЕТ СН'!$G$9+СВЦЭМ!$D$10+'СЕТ СН'!$G$5-'СЕТ СН'!$G$17</f>
        <v>4222.3724983699994</v>
      </c>
      <c r="K74" s="36">
        <f>SUMIFS(СВЦЭМ!$C$39:$C$782,СВЦЭМ!$A$39:$A$782,$A74,СВЦЭМ!$B$39:$B$782,K$47)+'СЕТ СН'!$G$9+СВЦЭМ!$D$10+'СЕТ СН'!$G$5-'СЕТ СН'!$G$17</f>
        <v>4235.3084978999996</v>
      </c>
      <c r="L74" s="36">
        <f>SUMIFS(СВЦЭМ!$C$39:$C$782,СВЦЭМ!$A$39:$A$782,$A74,СВЦЭМ!$B$39:$B$782,L$47)+'СЕТ СН'!$G$9+СВЦЭМ!$D$10+'СЕТ СН'!$G$5-'СЕТ СН'!$G$17</f>
        <v>4224.9769319200004</v>
      </c>
      <c r="M74" s="36">
        <f>SUMIFS(СВЦЭМ!$C$39:$C$782,СВЦЭМ!$A$39:$A$782,$A74,СВЦЭМ!$B$39:$B$782,M$47)+'СЕТ СН'!$G$9+СВЦЭМ!$D$10+'СЕТ СН'!$G$5-'СЕТ СН'!$G$17</f>
        <v>4239.4018117100004</v>
      </c>
      <c r="N74" s="36">
        <f>SUMIFS(СВЦЭМ!$C$39:$C$782,СВЦЭМ!$A$39:$A$782,$A74,СВЦЭМ!$B$39:$B$782,N$47)+'СЕТ СН'!$G$9+СВЦЭМ!$D$10+'СЕТ СН'!$G$5-'СЕТ СН'!$G$17</f>
        <v>4372.4064030600002</v>
      </c>
      <c r="O74" s="36">
        <f>SUMIFS(СВЦЭМ!$C$39:$C$782,СВЦЭМ!$A$39:$A$782,$A74,СВЦЭМ!$B$39:$B$782,O$47)+'СЕТ СН'!$G$9+СВЦЭМ!$D$10+'СЕТ СН'!$G$5-'СЕТ СН'!$G$17</f>
        <v>4377.2113054599995</v>
      </c>
      <c r="P74" s="36">
        <f>SUMIFS(СВЦЭМ!$C$39:$C$782,СВЦЭМ!$A$39:$A$782,$A74,СВЦЭМ!$B$39:$B$782,P$47)+'СЕТ СН'!$G$9+СВЦЭМ!$D$10+'СЕТ СН'!$G$5-'СЕТ СН'!$G$17</f>
        <v>4396.5436803600005</v>
      </c>
      <c r="Q74" s="36">
        <f>SUMIFS(СВЦЭМ!$C$39:$C$782,СВЦЭМ!$A$39:$A$782,$A74,СВЦЭМ!$B$39:$B$782,Q$47)+'СЕТ СН'!$G$9+СВЦЭМ!$D$10+'СЕТ СН'!$G$5-'СЕТ СН'!$G$17</f>
        <v>4405.9986127600005</v>
      </c>
      <c r="R74" s="36">
        <f>SUMIFS(СВЦЭМ!$C$39:$C$782,СВЦЭМ!$A$39:$A$782,$A74,СВЦЭМ!$B$39:$B$782,R$47)+'СЕТ СН'!$G$9+СВЦЭМ!$D$10+'СЕТ СН'!$G$5-'СЕТ СН'!$G$17</f>
        <v>4388.8598577699995</v>
      </c>
      <c r="S74" s="36">
        <f>SUMIFS(СВЦЭМ!$C$39:$C$782,СВЦЭМ!$A$39:$A$782,$A74,СВЦЭМ!$B$39:$B$782,S$47)+'СЕТ СН'!$G$9+СВЦЭМ!$D$10+'СЕТ СН'!$G$5-'СЕТ СН'!$G$17</f>
        <v>4350.9107731100003</v>
      </c>
      <c r="T74" s="36">
        <f>SUMIFS(СВЦЭМ!$C$39:$C$782,СВЦЭМ!$A$39:$A$782,$A74,СВЦЭМ!$B$39:$B$782,T$47)+'СЕТ СН'!$G$9+СВЦЭМ!$D$10+'СЕТ СН'!$G$5-'СЕТ СН'!$G$17</f>
        <v>4312.4721977999998</v>
      </c>
      <c r="U74" s="36">
        <f>SUMIFS(СВЦЭМ!$C$39:$C$782,СВЦЭМ!$A$39:$A$782,$A74,СВЦЭМ!$B$39:$B$782,U$47)+'СЕТ СН'!$G$9+СВЦЭМ!$D$10+'СЕТ СН'!$G$5-'СЕТ СН'!$G$17</f>
        <v>4245.5327621199995</v>
      </c>
      <c r="V74" s="36">
        <f>SUMIFS(СВЦЭМ!$C$39:$C$782,СВЦЭМ!$A$39:$A$782,$A74,СВЦЭМ!$B$39:$B$782,V$47)+'СЕТ СН'!$G$9+СВЦЭМ!$D$10+'СЕТ СН'!$G$5-'СЕТ СН'!$G$17</f>
        <v>4228.3309744400003</v>
      </c>
      <c r="W74" s="36">
        <f>SUMIFS(СВЦЭМ!$C$39:$C$782,СВЦЭМ!$A$39:$A$782,$A74,СВЦЭМ!$B$39:$B$782,W$47)+'СЕТ СН'!$G$9+СВЦЭМ!$D$10+'СЕТ СН'!$G$5-'СЕТ СН'!$G$17</f>
        <v>4264.3811570899998</v>
      </c>
      <c r="X74" s="36">
        <f>SUMIFS(СВЦЭМ!$C$39:$C$782,СВЦЭМ!$A$39:$A$782,$A74,СВЦЭМ!$B$39:$B$782,X$47)+'СЕТ СН'!$G$9+СВЦЭМ!$D$10+'СЕТ СН'!$G$5-'СЕТ СН'!$G$17</f>
        <v>4270.70174451</v>
      </c>
      <c r="Y74" s="36">
        <f>SUMIFS(СВЦЭМ!$C$39:$C$782,СВЦЭМ!$A$39:$A$782,$A74,СВЦЭМ!$B$39:$B$782,Y$47)+'СЕТ СН'!$G$9+СВЦЭМ!$D$10+'СЕТ СН'!$G$5-'СЕТ СН'!$G$17</f>
        <v>4386.1050394800004</v>
      </c>
    </row>
    <row r="75" spans="1:27" ht="15.75" x14ac:dyDescent="0.2">
      <c r="A75" s="35">
        <f t="shared" si="1"/>
        <v>45074</v>
      </c>
      <c r="B75" s="36">
        <f>SUMIFS(СВЦЭМ!$C$39:$C$782,СВЦЭМ!$A$39:$A$782,$A75,СВЦЭМ!$B$39:$B$782,B$47)+'СЕТ СН'!$G$9+СВЦЭМ!$D$10+'СЕТ СН'!$G$5-'СЕТ СН'!$G$17</f>
        <v>4235.50780915</v>
      </c>
      <c r="C75" s="36">
        <f>SUMIFS(СВЦЭМ!$C$39:$C$782,СВЦЭМ!$A$39:$A$782,$A75,СВЦЭМ!$B$39:$B$782,C$47)+'СЕТ СН'!$G$9+СВЦЭМ!$D$10+'СЕТ СН'!$G$5-'СЕТ СН'!$G$17</f>
        <v>4330.4467985499996</v>
      </c>
      <c r="D75" s="36">
        <f>SUMIFS(СВЦЭМ!$C$39:$C$782,СВЦЭМ!$A$39:$A$782,$A75,СВЦЭМ!$B$39:$B$782,D$47)+'СЕТ СН'!$G$9+СВЦЭМ!$D$10+'СЕТ СН'!$G$5-'СЕТ СН'!$G$17</f>
        <v>4396.98237281</v>
      </c>
      <c r="E75" s="36">
        <f>SUMIFS(СВЦЭМ!$C$39:$C$782,СВЦЭМ!$A$39:$A$782,$A75,СВЦЭМ!$B$39:$B$782,E$47)+'СЕТ СН'!$G$9+СВЦЭМ!$D$10+'СЕТ СН'!$G$5-'СЕТ СН'!$G$17</f>
        <v>4405.5367349200005</v>
      </c>
      <c r="F75" s="36">
        <f>SUMIFS(СВЦЭМ!$C$39:$C$782,СВЦЭМ!$A$39:$A$782,$A75,СВЦЭМ!$B$39:$B$782,F$47)+'СЕТ СН'!$G$9+СВЦЭМ!$D$10+'СЕТ СН'!$G$5-'СЕТ СН'!$G$17</f>
        <v>4412.39164016</v>
      </c>
      <c r="G75" s="36">
        <f>SUMIFS(СВЦЭМ!$C$39:$C$782,СВЦЭМ!$A$39:$A$782,$A75,СВЦЭМ!$B$39:$B$782,G$47)+'СЕТ СН'!$G$9+СВЦЭМ!$D$10+'СЕТ СН'!$G$5-'СЕТ СН'!$G$17</f>
        <v>4479.6095608200003</v>
      </c>
      <c r="H75" s="36">
        <f>SUMIFS(СВЦЭМ!$C$39:$C$782,СВЦЭМ!$A$39:$A$782,$A75,СВЦЭМ!$B$39:$B$782,H$47)+'СЕТ СН'!$G$9+СВЦЭМ!$D$10+'СЕТ СН'!$G$5-'СЕТ СН'!$G$17</f>
        <v>4418.19981921</v>
      </c>
      <c r="I75" s="36">
        <f>SUMIFS(СВЦЭМ!$C$39:$C$782,СВЦЭМ!$A$39:$A$782,$A75,СВЦЭМ!$B$39:$B$782,I$47)+'СЕТ СН'!$G$9+СВЦЭМ!$D$10+'СЕТ СН'!$G$5-'СЕТ СН'!$G$17</f>
        <v>4378.3697600400001</v>
      </c>
      <c r="J75" s="36">
        <f>SUMIFS(СВЦЭМ!$C$39:$C$782,СВЦЭМ!$A$39:$A$782,$A75,СВЦЭМ!$B$39:$B$782,J$47)+'СЕТ СН'!$G$9+СВЦЭМ!$D$10+'СЕТ СН'!$G$5-'СЕТ СН'!$G$17</f>
        <v>4293.6148395600003</v>
      </c>
      <c r="K75" s="36">
        <f>SUMIFS(СВЦЭМ!$C$39:$C$782,СВЦЭМ!$A$39:$A$782,$A75,СВЦЭМ!$B$39:$B$782,K$47)+'СЕТ СН'!$G$9+СВЦЭМ!$D$10+'СЕТ СН'!$G$5-'СЕТ СН'!$G$17</f>
        <v>4224.2568031000001</v>
      </c>
      <c r="L75" s="36">
        <f>SUMIFS(СВЦЭМ!$C$39:$C$782,СВЦЭМ!$A$39:$A$782,$A75,СВЦЭМ!$B$39:$B$782,L$47)+'СЕТ СН'!$G$9+СВЦЭМ!$D$10+'СЕТ СН'!$G$5-'СЕТ СН'!$G$17</f>
        <v>4217.7398141200001</v>
      </c>
      <c r="M75" s="36">
        <f>SUMIFS(СВЦЭМ!$C$39:$C$782,СВЦЭМ!$A$39:$A$782,$A75,СВЦЭМ!$B$39:$B$782,M$47)+'СЕТ СН'!$G$9+СВЦЭМ!$D$10+'СЕТ СН'!$G$5-'СЕТ СН'!$G$17</f>
        <v>4189.9959566099997</v>
      </c>
      <c r="N75" s="36">
        <f>SUMIFS(СВЦЭМ!$C$39:$C$782,СВЦЭМ!$A$39:$A$782,$A75,СВЦЭМ!$B$39:$B$782,N$47)+'СЕТ СН'!$G$9+СВЦЭМ!$D$10+'СЕТ СН'!$G$5-'СЕТ СН'!$G$17</f>
        <v>4237.2534610299999</v>
      </c>
      <c r="O75" s="36">
        <f>SUMIFS(СВЦЭМ!$C$39:$C$782,СВЦЭМ!$A$39:$A$782,$A75,СВЦЭМ!$B$39:$B$782,O$47)+'СЕТ СН'!$G$9+СВЦЭМ!$D$10+'СЕТ СН'!$G$5-'СЕТ СН'!$G$17</f>
        <v>4256.4831102099997</v>
      </c>
      <c r="P75" s="36">
        <f>SUMIFS(СВЦЭМ!$C$39:$C$782,СВЦЭМ!$A$39:$A$782,$A75,СВЦЭМ!$B$39:$B$782,P$47)+'СЕТ СН'!$G$9+СВЦЭМ!$D$10+'СЕТ СН'!$G$5-'СЕТ СН'!$G$17</f>
        <v>4268.6115130300004</v>
      </c>
      <c r="Q75" s="36">
        <f>SUMIFS(СВЦЭМ!$C$39:$C$782,СВЦЭМ!$A$39:$A$782,$A75,СВЦЭМ!$B$39:$B$782,Q$47)+'СЕТ СН'!$G$9+СВЦЭМ!$D$10+'СЕТ СН'!$G$5-'СЕТ СН'!$G$17</f>
        <v>4284.9320803800001</v>
      </c>
      <c r="R75" s="36">
        <f>SUMIFS(СВЦЭМ!$C$39:$C$782,СВЦЭМ!$A$39:$A$782,$A75,СВЦЭМ!$B$39:$B$782,R$47)+'СЕТ СН'!$G$9+СВЦЭМ!$D$10+'СЕТ СН'!$G$5-'СЕТ СН'!$G$17</f>
        <v>4261.9669097300002</v>
      </c>
      <c r="S75" s="36">
        <f>SUMIFS(СВЦЭМ!$C$39:$C$782,СВЦЭМ!$A$39:$A$782,$A75,СВЦЭМ!$B$39:$B$782,S$47)+'СЕТ СН'!$G$9+СВЦЭМ!$D$10+'СЕТ СН'!$G$5-'СЕТ СН'!$G$17</f>
        <v>4242.9647880600005</v>
      </c>
      <c r="T75" s="36">
        <f>SUMIFS(СВЦЭМ!$C$39:$C$782,СВЦЭМ!$A$39:$A$782,$A75,СВЦЭМ!$B$39:$B$782,T$47)+'СЕТ СН'!$G$9+СВЦЭМ!$D$10+'СЕТ СН'!$G$5-'СЕТ СН'!$G$17</f>
        <v>4221.8148443800001</v>
      </c>
      <c r="U75" s="36">
        <f>SUMIFS(СВЦЭМ!$C$39:$C$782,СВЦЭМ!$A$39:$A$782,$A75,СВЦЭМ!$B$39:$B$782,U$47)+'СЕТ СН'!$G$9+СВЦЭМ!$D$10+'СЕТ СН'!$G$5-'СЕТ СН'!$G$17</f>
        <v>4219.6873866799997</v>
      </c>
      <c r="V75" s="36">
        <f>SUMIFS(СВЦЭМ!$C$39:$C$782,СВЦЭМ!$A$39:$A$782,$A75,СВЦЭМ!$B$39:$B$782,V$47)+'СЕТ СН'!$G$9+СВЦЭМ!$D$10+'СЕТ СН'!$G$5-'СЕТ СН'!$G$17</f>
        <v>4194.9328917499997</v>
      </c>
      <c r="W75" s="36">
        <f>SUMIFS(СВЦЭМ!$C$39:$C$782,СВЦЭМ!$A$39:$A$782,$A75,СВЦЭМ!$B$39:$B$782,W$47)+'СЕТ СН'!$G$9+СВЦЭМ!$D$10+'СЕТ СН'!$G$5-'СЕТ СН'!$G$17</f>
        <v>4178.0012149599997</v>
      </c>
      <c r="X75" s="36">
        <f>SUMIFS(СВЦЭМ!$C$39:$C$782,СВЦЭМ!$A$39:$A$782,$A75,СВЦЭМ!$B$39:$B$782,X$47)+'СЕТ СН'!$G$9+СВЦЭМ!$D$10+'СЕТ СН'!$G$5-'СЕТ СН'!$G$17</f>
        <v>4202.5830735999998</v>
      </c>
      <c r="Y75" s="36">
        <f>SUMIFS(СВЦЭМ!$C$39:$C$782,СВЦЭМ!$A$39:$A$782,$A75,СВЦЭМ!$B$39:$B$782,Y$47)+'СЕТ СН'!$G$9+СВЦЭМ!$D$10+'СЕТ СН'!$G$5-'СЕТ СН'!$G$17</f>
        <v>4265.8827487500002</v>
      </c>
    </row>
    <row r="76" spans="1:27" ht="15.75" x14ac:dyDescent="0.2">
      <c r="A76" s="35">
        <f t="shared" si="1"/>
        <v>45075</v>
      </c>
      <c r="B76" s="36">
        <f>SUMIFS(СВЦЭМ!$C$39:$C$782,СВЦЭМ!$A$39:$A$782,$A76,СВЦЭМ!$B$39:$B$782,B$47)+'СЕТ СН'!$G$9+СВЦЭМ!$D$10+'СЕТ СН'!$G$5-'СЕТ СН'!$G$17</f>
        <v>4237.8239352099999</v>
      </c>
      <c r="C76" s="36">
        <f>SUMIFS(СВЦЭМ!$C$39:$C$782,СВЦЭМ!$A$39:$A$782,$A76,СВЦЭМ!$B$39:$B$782,C$47)+'СЕТ СН'!$G$9+СВЦЭМ!$D$10+'СЕТ СН'!$G$5-'СЕТ СН'!$G$17</f>
        <v>4329.8020125100002</v>
      </c>
      <c r="D76" s="36">
        <f>SUMIFS(СВЦЭМ!$C$39:$C$782,СВЦЭМ!$A$39:$A$782,$A76,СВЦЭМ!$B$39:$B$782,D$47)+'СЕТ СН'!$G$9+СВЦЭМ!$D$10+'СЕТ СН'!$G$5-'СЕТ СН'!$G$17</f>
        <v>4417.8408744500002</v>
      </c>
      <c r="E76" s="36">
        <f>SUMIFS(СВЦЭМ!$C$39:$C$782,СВЦЭМ!$A$39:$A$782,$A76,СВЦЭМ!$B$39:$B$782,E$47)+'СЕТ СН'!$G$9+СВЦЭМ!$D$10+'СЕТ СН'!$G$5-'СЕТ СН'!$G$17</f>
        <v>4518.55557107</v>
      </c>
      <c r="F76" s="36">
        <f>SUMIFS(СВЦЭМ!$C$39:$C$782,СВЦЭМ!$A$39:$A$782,$A76,СВЦЭМ!$B$39:$B$782,F$47)+'СЕТ СН'!$G$9+СВЦЭМ!$D$10+'СЕТ СН'!$G$5-'СЕТ СН'!$G$17</f>
        <v>4514.0685435300002</v>
      </c>
      <c r="G76" s="36">
        <f>SUMIFS(СВЦЭМ!$C$39:$C$782,СВЦЭМ!$A$39:$A$782,$A76,СВЦЭМ!$B$39:$B$782,G$47)+'СЕТ СН'!$G$9+СВЦЭМ!$D$10+'СЕТ СН'!$G$5-'СЕТ СН'!$G$17</f>
        <v>4501.4591761900001</v>
      </c>
      <c r="H76" s="36">
        <f>SUMIFS(СВЦЭМ!$C$39:$C$782,СВЦЭМ!$A$39:$A$782,$A76,СВЦЭМ!$B$39:$B$782,H$47)+'СЕТ СН'!$G$9+СВЦЭМ!$D$10+'СЕТ СН'!$G$5-'СЕТ СН'!$G$17</f>
        <v>4415.4021831099999</v>
      </c>
      <c r="I76" s="36">
        <f>SUMIFS(СВЦЭМ!$C$39:$C$782,СВЦЭМ!$A$39:$A$782,$A76,СВЦЭМ!$B$39:$B$782,I$47)+'СЕТ СН'!$G$9+СВЦЭМ!$D$10+'СЕТ СН'!$G$5-'СЕТ СН'!$G$17</f>
        <v>4364.6210641400003</v>
      </c>
      <c r="J76" s="36">
        <f>SUMIFS(СВЦЭМ!$C$39:$C$782,СВЦЭМ!$A$39:$A$782,$A76,СВЦЭМ!$B$39:$B$782,J$47)+'СЕТ СН'!$G$9+СВЦЭМ!$D$10+'СЕТ СН'!$G$5-'СЕТ СН'!$G$17</f>
        <v>4316.4686067299999</v>
      </c>
      <c r="K76" s="36">
        <f>SUMIFS(СВЦЭМ!$C$39:$C$782,СВЦЭМ!$A$39:$A$782,$A76,СВЦЭМ!$B$39:$B$782,K$47)+'СЕТ СН'!$G$9+СВЦЭМ!$D$10+'СЕТ СН'!$G$5-'СЕТ СН'!$G$17</f>
        <v>4323.9517208500001</v>
      </c>
      <c r="L76" s="36">
        <f>SUMIFS(СВЦЭМ!$C$39:$C$782,СВЦЭМ!$A$39:$A$782,$A76,СВЦЭМ!$B$39:$B$782,L$47)+'СЕТ СН'!$G$9+СВЦЭМ!$D$10+'СЕТ СН'!$G$5-'СЕТ СН'!$G$17</f>
        <v>4334.1675820399996</v>
      </c>
      <c r="M76" s="36">
        <f>SUMIFS(СВЦЭМ!$C$39:$C$782,СВЦЭМ!$A$39:$A$782,$A76,СВЦЭМ!$B$39:$B$782,M$47)+'СЕТ СН'!$G$9+СВЦЭМ!$D$10+'СЕТ СН'!$G$5-'СЕТ СН'!$G$17</f>
        <v>4344.7201899299998</v>
      </c>
      <c r="N76" s="36">
        <f>SUMIFS(СВЦЭМ!$C$39:$C$782,СВЦЭМ!$A$39:$A$782,$A76,СВЦЭМ!$B$39:$B$782,N$47)+'СЕТ СН'!$G$9+СВЦЭМ!$D$10+'СЕТ СН'!$G$5-'СЕТ СН'!$G$17</f>
        <v>4342.4919824899998</v>
      </c>
      <c r="O76" s="36">
        <f>SUMIFS(СВЦЭМ!$C$39:$C$782,СВЦЭМ!$A$39:$A$782,$A76,СВЦЭМ!$B$39:$B$782,O$47)+'СЕТ СН'!$G$9+СВЦЭМ!$D$10+'СЕТ СН'!$G$5-'СЕТ СН'!$G$17</f>
        <v>4332.9685223500001</v>
      </c>
      <c r="P76" s="36">
        <f>SUMIFS(СВЦЭМ!$C$39:$C$782,СВЦЭМ!$A$39:$A$782,$A76,СВЦЭМ!$B$39:$B$782,P$47)+'СЕТ СН'!$G$9+СВЦЭМ!$D$10+'СЕТ СН'!$G$5-'СЕТ СН'!$G$17</f>
        <v>4334.4035112299998</v>
      </c>
      <c r="Q76" s="36">
        <f>SUMIFS(СВЦЭМ!$C$39:$C$782,СВЦЭМ!$A$39:$A$782,$A76,СВЦЭМ!$B$39:$B$782,Q$47)+'СЕТ СН'!$G$9+СВЦЭМ!$D$10+'СЕТ СН'!$G$5-'СЕТ СН'!$G$17</f>
        <v>4335.0898921500002</v>
      </c>
      <c r="R76" s="36">
        <f>SUMIFS(СВЦЭМ!$C$39:$C$782,СВЦЭМ!$A$39:$A$782,$A76,СВЦЭМ!$B$39:$B$782,R$47)+'СЕТ СН'!$G$9+СВЦЭМ!$D$10+'СЕТ СН'!$G$5-'СЕТ СН'!$G$17</f>
        <v>4330.4476463399997</v>
      </c>
      <c r="S76" s="36">
        <f>SUMIFS(СВЦЭМ!$C$39:$C$782,СВЦЭМ!$A$39:$A$782,$A76,СВЦЭМ!$B$39:$B$782,S$47)+'СЕТ СН'!$G$9+СВЦЭМ!$D$10+'СЕТ СН'!$G$5-'СЕТ СН'!$G$17</f>
        <v>4314.2620153899998</v>
      </c>
      <c r="T76" s="36">
        <f>SUMIFS(СВЦЭМ!$C$39:$C$782,СВЦЭМ!$A$39:$A$782,$A76,СВЦЭМ!$B$39:$B$782,T$47)+'СЕТ СН'!$G$9+СВЦЭМ!$D$10+'СЕТ СН'!$G$5-'СЕТ СН'!$G$17</f>
        <v>4237.3859819899999</v>
      </c>
      <c r="U76" s="36">
        <f>SUMIFS(СВЦЭМ!$C$39:$C$782,СВЦЭМ!$A$39:$A$782,$A76,СВЦЭМ!$B$39:$B$782,U$47)+'СЕТ СН'!$G$9+СВЦЭМ!$D$10+'СЕТ СН'!$G$5-'СЕТ СН'!$G$17</f>
        <v>4239.98851775</v>
      </c>
      <c r="V76" s="36">
        <f>SUMIFS(СВЦЭМ!$C$39:$C$782,СВЦЭМ!$A$39:$A$782,$A76,СВЦЭМ!$B$39:$B$782,V$47)+'СЕТ СН'!$G$9+СВЦЭМ!$D$10+'СЕТ СН'!$G$5-'СЕТ СН'!$G$17</f>
        <v>4259.42975037</v>
      </c>
      <c r="W76" s="36">
        <f>SUMIFS(СВЦЭМ!$C$39:$C$782,СВЦЭМ!$A$39:$A$782,$A76,СВЦЭМ!$B$39:$B$782,W$47)+'СЕТ СН'!$G$9+СВЦЭМ!$D$10+'СЕТ СН'!$G$5-'СЕТ СН'!$G$17</f>
        <v>4228.4510741200002</v>
      </c>
      <c r="X76" s="36">
        <f>SUMIFS(СВЦЭМ!$C$39:$C$782,СВЦЭМ!$A$39:$A$782,$A76,СВЦЭМ!$B$39:$B$782,X$47)+'СЕТ СН'!$G$9+СВЦЭМ!$D$10+'СЕТ СН'!$G$5-'СЕТ СН'!$G$17</f>
        <v>4283.4861641999996</v>
      </c>
      <c r="Y76" s="36">
        <f>SUMIFS(СВЦЭМ!$C$39:$C$782,СВЦЭМ!$A$39:$A$782,$A76,СВЦЭМ!$B$39:$B$782,Y$47)+'СЕТ СН'!$G$9+СВЦЭМ!$D$10+'СЕТ СН'!$G$5-'СЕТ СН'!$G$17</f>
        <v>4338.0863836999997</v>
      </c>
    </row>
    <row r="77" spans="1:27" ht="15.75" x14ac:dyDescent="0.2">
      <c r="A77" s="35">
        <f t="shared" si="1"/>
        <v>45076</v>
      </c>
      <c r="B77" s="36">
        <f>SUMIFS(СВЦЭМ!$C$39:$C$782,СВЦЭМ!$A$39:$A$782,$A77,СВЦЭМ!$B$39:$B$782,B$47)+'СЕТ СН'!$G$9+СВЦЭМ!$D$10+'СЕТ СН'!$G$5-'СЕТ СН'!$G$17</f>
        <v>4458.1427304500003</v>
      </c>
      <c r="C77" s="36">
        <f>SUMIFS(СВЦЭМ!$C$39:$C$782,СВЦЭМ!$A$39:$A$782,$A77,СВЦЭМ!$B$39:$B$782,C$47)+'СЕТ СН'!$G$9+СВЦЭМ!$D$10+'СЕТ СН'!$G$5-'СЕТ СН'!$G$17</f>
        <v>4521.1883898300002</v>
      </c>
      <c r="D77" s="36">
        <f>SUMIFS(СВЦЭМ!$C$39:$C$782,СВЦЭМ!$A$39:$A$782,$A77,СВЦЭМ!$B$39:$B$782,D$47)+'СЕТ СН'!$G$9+СВЦЭМ!$D$10+'СЕТ СН'!$G$5-'СЕТ СН'!$G$17</f>
        <v>4574.2916145600002</v>
      </c>
      <c r="E77" s="36">
        <f>SUMIFS(СВЦЭМ!$C$39:$C$782,СВЦЭМ!$A$39:$A$782,$A77,СВЦЭМ!$B$39:$B$782,E$47)+'СЕТ СН'!$G$9+СВЦЭМ!$D$10+'СЕТ СН'!$G$5-'СЕТ СН'!$G$17</f>
        <v>4570.8591766999998</v>
      </c>
      <c r="F77" s="36">
        <f>SUMIFS(СВЦЭМ!$C$39:$C$782,СВЦЭМ!$A$39:$A$782,$A77,СВЦЭМ!$B$39:$B$782,F$47)+'СЕТ СН'!$G$9+СВЦЭМ!$D$10+'СЕТ СН'!$G$5-'СЕТ СН'!$G$17</f>
        <v>4584.2205813700002</v>
      </c>
      <c r="G77" s="36">
        <f>SUMIFS(СВЦЭМ!$C$39:$C$782,СВЦЭМ!$A$39:$A$782,$A77,СВЦЭМ!$B$39:$B$782,G$47)+'СЕТ СН'!$G$9+СВЦЭМ!$D$10+'СЕТ СН'!$G$5-'СЕТ СН'!$G$17</f>
        <v>4534.7461324100004</v>
      </c>
      <c r="H77" s="36">
        <f>SUMIFS(СВЦЭМ!$C$39:$C$782,СВЦЭМ!$A$39:$A$782,$A77,СВЦЭМ!$B$39:$B$782,H$47)+'СЕТ СН'!$G$9+СВЦЭМ!$D$10+'СЕТ СН'!$G$5-'СЕТ СН'!$G$17</f>
        <v>4449.9645158499998</v>
      </c>
      <c r="I77" s="36">
        <f>SUMIFS(СВЦЭМ!$C$39:$C$782,СВЦЭМ!$A$39:$A$782,$A77,СВЦЭМ!$B$39:$B$782,I$47)+'СЕТ СН'!$G$9+СВЦЭМ!$D$10+'СЕТ СН'!$G$5-'СЕТ СН'!$G$17</f>
        <v>4402.87849035</v>
      </c>
      <c r="J77" s="36">
        <f>SUMIFS(СВЦЭМ!$C$39:$C$782,СВЦЭМ!$A$39:$A$782,$A77,СВЦЭМ!$B$39:$B$782,J$47)+'СЕТ СН'!$G$9+СВЦЭМ!$D$10+'СЕТ СН'!$G$5-'СЕТ СН'!$G$17</f>
        <v>4337.4880462000001</v>
      </c>
      <c r="K77" s="36">
        <f>SUMIFS(СВЦЭМ!$C$39:$C$782,СВЦЭМ!$A$39:$A$782,$A77,СВЦЭМ!$B$39:$B$782,K$47)+'СЕТ СН'!$G$9+СВЦЭМ!$D$10+'СЕТ СН'!$G$5-'СЕТ СН'!$G$17</f>
        <v>4377.5321882200005</v>
      </c>
      <c r="L77" s="36">
        <f>SUMIFS(СВЦЭМ!$C$39:$C$782,СВЦЭМ!$A$39:$A$782,$A77,СВЦЭМ!$B$39:$B$782,L$47)+'СЕТ СН'!$G$9+СВЦЭМ!$D$10+'СЕТ СН'!$G$5-'СЕТ СН'!$G$17</f>
        <v>4362.7794149500005</v>
      </c>
      <c r="M77" s="36">
        <f>SUMIFS(СВЦЭМ!$C$39:$C$782,СВЦЭМ!$A$39:$A$782,$A77,СВЦЭМ!$B$39:$B$782,M$47)+'СЕТ СН'!$G$9+СВЦЭМ!$D$10+'СЕТ СН'!$G$5-'СЕТ СН'!$G$17</f>
        <v>4371.2321054100003</v>
      </c>
      <c r="N77" s="36">
        <f>SUMIFS(СВЦЭМ!$C$39:$C$782,СВЦЭМ!$A$39:$A$782,$A77,СВЦЭМ!$B$39:$B$782,N$47)+'СЕТ СН'!$G$9+СВЦЭМ!$D$10+'СЕТ СН'!$G$5-'СЕТ СН'!$G$17</f>
        <v>4406.4709984399997</v>
      </c>
      <c r="O77" s="36">
        <f>SUMIFS(СВЦЭМ!$C$39:$C$782,СВЦЭМ!$A$39:$A$782,$A77,СВЦЭМ!$B$39:$B$782,O$47)+'СЕТ СН'!$G$9+СВЦЭМ!$D$10+'СЕТ СН'!$G$5-'СЕТ СН'!$G$17</f>
        <v>4363.5143599499997</v>
      </c>
      <c r="P77" s="36">
        <f>SUMIFS(СВЦЭМ!$C$39:$C$782,СВЦЭМ!$A$39:$A$782,$A77,СВЦЭМ!$B$39:$B$782,P$47)+'СЕТ СН'!$G$9+СВЦЭМ!$D$10+'СЕТ СН'!$G$5-'СЕТ СН'!$G$17</f>
        <v>4371.5643262200001</v>
      </c>
      <c r="Q77" s="36">
        <f>SUMIFS(СВЦЭМ!$C$39:$C$782,СВЦЭМ!$A$39:$A$782,$A77,СВЦЭМ!$B$39:$B$782,Q$47)+'СЕТ СН'!$G$9+СВЦЭМ!$D$10+'СЕТ СН'!$G$5-'СЕТ СН'!$G$17</f>
        <v>4377.5673115299996</v>
      </c>
      <c r="R77" s="36">
        <f>SUMIFS(СВЦЭМ!$C$39:$C$782,СВЦЭМ!$A$39:$A$782,$A77,СВЦЭМ!$B$39:$B$782,R$47)+'СЕТ СН'!$G$9+СВЦЭМ!$D$10+'СЕТ СН'!$G$5-'СЕТ СН'!$G$17</f>
        <v>4413.2734854800001</v>
      </c>
      <c r="S77" s="36">
        <f>SUMIFS(СВЦЭМ!$C$39:$C$782,СВЦЭМ!$A$39:$A$782,$A77,СВЦЭМ!$B$39:$B$782,S$47)+'СЕТ СН'!$G$9+СВЦЭМ!$D$10+'СЕТ СН'!$G$5-'СЕТ СН'!$G$17</f>
        <v>4370.6670624899998</v>
      </c>
      <c r="T77" s="36">
        <f>SUMIFS(СВЦЭМ!$C$39:$C$782,СВЦЭМ!$A$39:$A$782,$A77,СВЦЭМ!$B$39:$B$782,T$47)+'СЕТ СН'!$G$9+СВЦЭМ!$D$10+'СЕТ СН'!$G$5-'СЕТ СН'!$G$17</f>
        <v>4339.43346578</v>
      </c>
      <c r="U77" s="36">
        <f>SUMIFS(СВЦЭМ!$C$39:$C$782,СВЦЭМ!$A$39:$A$782,$A77,СВЦЭМ!$B$39:$B$782,U$47)+'СЕТ СН'!$G$9+СВЦЭМ!$D$10+'СЕТ СН'!$G$5-'СЕТ СН'!$G$17</f>
        <v>4284.2700314100002</v>
      </c>
      <c r="V77" s="36">
        <f>SUMIFS(СВЦЭМ!$C$39:$C$782,СВЦЭМ!$A$39:$A$782,$A77,СВЦЭМ!$B$39:$B$782,V$47)+'СЕТ СН'!$G$9+СВЦЭМ!$D$10+'СЕТ СН'!$G$5-'СЕТ СН'!$G$17</f>
        <v>4241.4028534099998</v>
      </c>
      <c r="W77" s="36">
        <f>SUMIFS(СВЦЭМ!$C$39:$C$782,СВЦЭМ!$A$39:$A$782,$A77,СВЦЭМ!$B$39:$B$782,W$47)+'СЕТ СН'!$G$9+СВЦЭМ!$D$10+'СЕТ СН'!$G$5-'СЕТ СН'!$G$17</f>
        <v>4270.1930732199999</v>
      </c>
      <c r="X77" s="36">
        <f>SUMIFS(СВЦЭМ!$C$39:$C$782,СВЦЭМ!$A$39:$A$782,$A77,СВЦЭМ!$B$39:$B$782,X$47)+'СЕТ СН'!$G$9+СВЦЭМ!$D$10+'СЕТ СН'!$G$5-'СЕТ СН'!$G$17</f>
        <v>4340.9567102199999</v>
      </c>
      <c r="Y77" s="36">
        <f>SUMIFS(СВЦЭМ!$C$39:$C$782,СВЦЭМ!$A$39:$A$782,$A77,СВЦЭМ!$B$39:$B$782,Y$47)+'СЕТ СН'!$G$9+СВЦЭМ!$D$10+'СЕТ СН'!$G$5-'СЕТ СН'!$G$17</f>
        <v>4395.5524198700004</v>
      </c>
      <c r="AA77" s="37"/>
    </row>
    <row r="78" spans="1:27" ht="15.75" x14ac:dyDescent="0.2">
      <c r="A78" s="35">
        <f t="shared" si="1"/>
        <v>45077</v>
      </c>
      <c r="B78" s="36">
        <f>SUMIFS(СВЦЭМ!$C$39:$C$782,СВЦЭМ!$A$39:$A$782,$A78,СВЦЭМ!$B$39:$B$782,B$47)+'СЕТ СН'!$G$9+СВЦЭМ!$D$10+'СЕТ СН'!$G$5-'СЕТ СН'!$G$17</f>
        <v>4516.1561875999996</v>
      </c>
      <c r="C78" s="36">
        <f>SUMIFS(СВЦЭМ!$C$39:$C$782,СВЦЭМ!$A$39:$A$782,$A78,СВЦЭМ!$B$39:$B$782,C$47)+'СЕТ СН'!$G$9+СВЦЭМ!$D$10+'СЕТ СН'!$G$5-'СЕТ СН'!$G$17</f>
        <v>4605.2743716099994</v>
      </c>
      <c r="D78" s="36">
        <f>SUMIFS(СВЦЭМ!$C$39:$C$782,СВЦЭМ!$A$39:$A$782,$A78,СВЦЭМ!$B$39:$B$782,D$47)+'СЕТ СН'!$G$9+СВЦЭМ!$D$10+'СЕТ СН'!$G$5-'СЕТ СН'!$G$17</f>
        <v>4614.5804458599996</v>
      </c>
      <c r="E78" s="36">
        <f>SUMIFS(СВЦЭМ!$C$39:$C$782,СВЦЭМ!$A$39:$A$782,$A78,СВЦЭМ!$B$39:$B$782,E$47)+'СЕТ СН'!$G$9+СВЦЭМ!$D$10+'СЕТ СН'!$G$5-'СЕТ СН'!$G$17</f>
        <v>4564.0249463600003</v>
      </c>
      <c r="F78" s="36">
        <f>SUMIFS(СВЦЭМ!$C$39:$C$782,СВЦЭМ!$A$39:$A$782,$A78,СВЦЭМ!$B$39:$B$782,F$47)+'СЕТ СН'!$G$9+СВЦЭМ!$D$10+'СЕТ СН'!$G$5-'СЕТ СН'!$G$17</f>
        <v>4564.69427086</v>
      </c>
      <c r="G78" s="36">
        <f>SUMIFS(СВЦЭМ!$C$39:$C$782,СВЦЭМ!$A$39:$A$782,$A78,СВЦЭМ!$B$39:$B$782,G$47)+'СЕТ СН'!$G$9+СВЦЭМ!$D$10+'СЕТ СН'!$G$5-'СЕТ СН'!$G$17</f>
        <v>4563.2165914699999</v>
      </c>
      <c r="H78" s="36">
        <f>SUMIFS(СВЦЭМ!$C$39:$C$782,СВЦЭМ!$A$39:$A$782,$A78,СВЦЭМ!$B$39:$B$782,H$47)+'СЕТ СН'!$G$9+СВЦЭМ!$D$10+'СЕТ СН'!$G$5-'СЕТ СН'!$G$17</f>
        <v>4433.6229527699998</v>
      </c>
      <c r="I78" s="36">
        <f>SUMIFS(СВЦЭМ!$C$39:$C$782,СВЦЭМ!$A$39:$A$782,$A78,СВЦЭМ!$B$39:$B$782,I$47)+'СЕТ СН'!$G$9+СВЦЭМ!$D$10+'СЕТ СН'!$G$5-'СЕТ СН'!$G$17</f>
        <v>4384.0025693699999</v>
      </c>
      <c r="J78" s="36">
        <f>SUMIFS(СВЦЭМ!$C$39:$C$782,СВЦЭМ!$A$39:$A$782,$A78,СВЦЭМ!$B$39:$B$782,J$47)+'СЕТ СН'!$G$9+СВЦЭМ!$D$10+'СЕТ СН'!$G$5-'СЕТ СН'!$G$17</f>
        <v>4335.4798087700001</v>
      </c>
      <c r="K78" s="36">
        <f>SUMIFS(СВЦЭМ!$C$39:$C$782,СВЦЭМ!$A$39:$A$782,$A78,СВЦЭМ!$B$39:$B$782,K$47)+'СЕТ СН'!$G$9+СВЦЭМ!$D$10+'СЕТ СН'!$G$5-'СЕТ СН'!$G$17</f>
        <v>4339.0119593399995</v>
      </c>
      <c r="L78" s="36">
        <f>SUMIFS(СВЦЭМ!$C$39:$C$782,СВЦЭМ!$A$39:$A$782,$A78,СВЦЭМ!$B$39:$B$782,L$47)+'СЕТ СН'!$G$9+СВЦЭМ!$D$10+'СЕТ СН'!$G$5-'СЕТ СН'!$G$17</f>
        <v>4326.8145502400002</v>
      </c>
      <c r="M78" s="36">
        <f>SUMIFS(СВЦЭМ!$C$39:$C$782,СВЦЭМ!$A$39:$A$782,$A78,СВЦЭМ!$B$39:$B$782,M$47)+'СЕТ СН'!$G$9+СВЦЭМ!$D$10+'СЕТ СН'!$G$5-'СЕТ СН'!$G$17</f>
        <v>4361.9081173899995</v>
      </c>
      <c r="N78" s="36">
        <f>SUMIFS(СВЦЭМ!$C$39:$C$782,СВЦЭМ!$A$39:$A$782,$A78,СВЦЭМ!$B$39:$B$782,N$47)+'СЕТ СН'!$G$9+СВЦЭМ!$D$10+'СЕТ СН'!$G$5-'СЕТ СН'!$G$17</f>
        <v>4405.67051085</v>
      </c>
      <c r="O78" s="36">
        <f>SUMIFS(СВЦЭМ!$C$39:$C$782,СВЦЭМ!$A$39:$A$782,$A78,СВЦЭМ!$B$39:$B$782,O$47)+'СЕТ СН'!$G$9+СВЦЭМ!$D$10+'СЕТ СН'!$G$5-'СЕТ СН'!$G$17</f>
        <v>4346.3046640699995</v>
      </c>
      <c r="P78" s="36">
        <f>SUMIFS(СВЦЭМ!$C$39:$C$782,СВЦЭМ!$A$39:$A$782,$A78,СВЦЭМ!$B$39:$B$782,P$47)+'СЕТ СН'!$G$9+СВЦЭМ!$D$10+'СЕТ СН'!$G$5-'СЕТ СН'!$G$17</f>
        <v>4375.5207511899998</v>
      </c>
      <c r="Q78" s="36">
        <f>SUMIFS(СВЦЭМ!$C$39:$C$782,СВЦЭМ!$A$39:$A$782,$A78,СВЦЭМ!$B$39:$B$782,Q$47)+'СЕТ СН'!$G$9+СВЦЭМ!$D$10+'СЕТ СН'!$G$5-'СЕТ СН'!$G$17</f>
        <v>4376.9192107300005</v>
      </c>
      <c r="R78" s="36">
        <f>SUMIFS(СВЦЭМ!$C$39:$C$782,СВЦЭМ!$A$39:$A$782,$A78,СВЦЭМ!$B$39:$B$782,R$47)+'СЕТ СН'!$G$9+СВЦЭМ!$D$10+'СЕТ СН'!$G$5-'СЕТ СН'!$G$17</f>
        <v>4373.5123217800001</v>
      </c>
      <c r="S78" s="36">
        <f>SUMIFS(СВЦЭМ!$C$39:$C$782,СВЦЭМ!$A$39:$A$782,$A78,СВЦЭМ!$B$39:$B$782,S$47)+'СЕТ СН'!$G$9+СВЦЭМ!$D$10+'СЕТ СН'!$G$5-'СЕТ СН'!$G$17</f>
        <v>4349.3484087699999</v>
      </c>
      <c r="T78" s="36">
        <f>SUMIFS(СВЦЭМ!$C$39:$C$782,СВЦЭМ!$A$39:$A$782,$A78,СВЦЭМ!$B$39:$B$782,T$47)+'СЕТ СН'!$G$9+СВЦЭМ!$D$10+'СЕТ СН'!$G$5-'СЕТ СН'!$G$17</f>
        <v>4299.5521816600003</v>
      </c>
      <c r="U78" s="36">
        <f>SUMIFS(СВЦЭМ!$C$39:$C$782,СВЦЭМ!$A$39:$A$782,$A78,СВЦЭМ!$B$39:$B$782,U$47)+'СЕТ СН'!$G$9+СВЦЭМ!$D$10+'СЕТ СН'!$G$5-'СЕТ СН'!$G$17</f>
        <v>4235.6460352800004</v>
      </c>
      <c r="V78" s="36">
        <f>SUMIFS(СВЦЭМ!$C$39:$C$782,СВЦЭМ!$A$39:$A$782,$A78,СВЦЭМ!$B$39:$B$782,V$47)+'СЕТ СН'!$G$9+СВЦЭМ!$D$10+'СЕТ СН'!$G$5-'СЕТ СН'!$G$17</f>
        <v>4216.7694524600001</v>
      </c>
      <c r="W78" s="36">
        <f>SUMIFS(СВЦЭМ!$C$39:$C$782,СВЦЭМ!$A$39:$A$782,$A78,СВЦЭМ!$B$39:$B$782,W$47)+'СЕТ СН'!$G$9+СВЦЭМ!$D$10+'СЕТ СН'!$G$5-'СЕТ СН'!$G$17</f>
        <v>4222.2239038799999</v>
      </c>
      <c r="X78" s="36">
        <f>SUMIFS(СВЦЭМ!$C$39:$C$782,СВЦЭМ!$A$39:$A$782,$A78,СВЦЭМ!$B$39:$B$782,X$47)+'СЕТ СН'!$G$9+СВЦЭМ!$D$10+'СЕТ СН'!$G$5-'СЕТ СН'!$G$17</f>
        <v>4265.3749144599997</v>
      </c>
      <c r="Y78" s="36">
        <f>SUMIFS(СВЦЭМ!$C$39:$C$782,СВЦЭМ!$A$39:$A$782,$A78,СВЦЭМ!$B$39:$B$782,Y$47)+'СЕТ СН'!$G$9+СВЦЭМ!$D$10+'СЕТ СН'!$G$5-'СЕТ СН'!$G$17</f>
        <v>4324.8781474500001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01.05.2023</v>
      </c>
      <c r="B84" s="36">
        <f>SUMIFS(СВЦЭМ!$C$39:$C$782,СВЦЭМ!$A$39:$A$782,$A84,СВЦЭМ!$B$39:$B$782,B$83)+'СЕТ СН'!$H$9+СВЦЭМ!$D$10+'СЕТ СН'!$H$5-'СЕТ СН'!$H$17</f>
        <v>4819.9396447899999</v>
      </c>
      <c r="C84" s="36">
        <f>SUMIFS(СВЦЭМ!$C$39:$C$782,СВЦЭМ!$A$39:$A$782,$A84,СВЦЭМ!$B$39:$B$782,C$83)+'СЕТ СН'!$H$9+СВЦЭМ!$D$10+'СЕТ СН'!$H$5-'СЕТ СН'!$H$17</f>
        <v>4929.8361474800004</v>
      </c>
      <c r="D84" s="36">
        <f>SUMIFS(СВЦЭМ!$C$39:$C$782,СВЦЭМ!$A$39:$A$782,$A84,СВЦЭМ!$B$39:$B$782,D$83)+'СЕТ СН'!$H$9+СВЦЭМ!$D$10+'СЕТ СН'!$H$5-'СЕТ СН'!$H$17</f>
        <v>4991.3292302600003</v>
      </c>
      <c r="E84" s="36">
        <f>SUMIFS(СВЦЭМ!$C$39:$C$782,СВЦЭМ!$A$39:$A$782,$A84,СВЦЭМ!$B$39:$B$782,E$83)+'СЕТ СН'!$H$9+СВЦЭМ!$D$10+'СЕТ СН'!$H$5-'СЕТ СН'!$H$17</f>
        <v>5025.07655187</v>
      </c>
      <c r="F84" s="36">
        <f>SUMIFS(СВЦЭМ!$C$39:$C$782,СВЦЭМ!$A$39:$A$782,$A84,СВЦЭМ!$B$39:$B$782,F$83)+'СЕТ СН'!$H$9+СВЦЭМ!$D$10+'СЕТ СН'!$H$5-'СЕТ СН'!$H$17</f>
        <v>5031.5553087600001</v>
      </c>
      <c r="G84" s="36">
        <f>SUMIFS(СВЦЭМ!$C$39:$C$782,СВЦЭМ!$A$39:$A$782,$A84,СВЦЭМ!$B$39:$B$782,G$83)+'СЕТ СН'!$H$9+СВЦЭМ!$D$10+'СЕТ СН'!$H$5-'СЕТ СН'!$H$17</f>
        <v>5017.8820978599997</v>
      </c>
      <c r="H84" s="36">
        <f>SUMIFS(СВЦЭМ!$C$39:$C$782,СВЦЭМ!$A$39:$A$782,$A84,СВЦЭМ!$B$39:$B$782,H$83)+'СЕТ СН'!$H$9+СВЦЭМ!$D$10+'СЕТ СН'!$H$5-'СЕТ СН'!$H$17</f>
        <v>5008.8209923499999</v>
      </c>
      <c r="I84" s="36">
        <f>SUMIFS(СВЦЭМ!$C$39:$C$782,СВЦЭМ!$A$39:$A$782,$A84,СВЦЭМ!$B$39:$B$782,I$83)+'СЕТ СН'!$H$9+СВЦЭМ!$D$10+'СЕТ СН'!$H$5-'СЕТ СН'!$H$17</f>
        <v>4957.5180023100002</v>
      </c>
      <c r="J84" s="36">
        <f>SUMIFS(СВЦЭМ!$C$39:$C$782,СВЦЭМ!$A$39:$A$782,$A84,СВЦЭМ!$B$39:$B$782,J$83)+'СЕТ СН'!$H$9+СВЦЭМ!$D$10+'СЕТ СН'!$H$5-'СЕТ СН'!$H$17</f>
        <v>4907.5626621900001</v>
      </c>
      <c r="K84" s="36">
        <f>SUMIFS(СВЦЭМ!$C$39:$C$782,СВЦЭМ!$A$39:$A$782,$A84,СВЦЭМ!$B$39:$B$782,K$83)+'СЕТ СН'!$H$9+СВЦЭМ!$D$10+'СЕТ СН'!$H$5-'СЕТ СН'!$H$17</f>
        <v>4856.7976396000004</v>
      </c>
      <c r="L84" s="36">
        <f>SUMIFS(СВЦЭМ!$C$39:$C$782,СВЦЭМ!$A$39:$A$782,$A84,СВЦЭМ!$B$39:$B$782,L$83)+'СЕТ СН'!$H$9+СВЦЭМ!$D$10+'СЕТ СН'!$H$5-'СЕТ СН'!$H$17</f>
        <v>4828.0857430200003</v>
      </c>
      <c r="M84" s="36">
        <f>SUMIFS(СВЦЭМ!$C$39:$C$782,СВЦЭМ!$A$39:$A$782,$A84,СВЦЭМ!$B$39:$B$782,M$83)+'СЕТ СН'!$H$9+СВЦЭМ!$D$10+'СЕТ СН'!$H$5-'СЕТ СН'!$H$17</f>
        <v>4836.2726408799999</v>
      </c>
      <c r="N84" s="36">
        <f>SUMIFS(СВЦЭМ!$C$39:$C$782,СВЦЭМ!$A$39:$A$782,$A84,СВЦЭМ!$B$39:$B$782,N$83)+'СЕТ СН'!$H$9+СВЦЭМ!$D$10+'СЕТ СН'!$H$5-'СЕТ СН'!$H$17</f>
        <v>4865.9486344100005</v>
      </c>
      <c r="O84" s="36">
        <f>SUMIFS(СВЦЭМ!$C$39:$C$782,СВЦЭМ!$A$39:$A$782,$A84,СВЦЭМ!$B$39:$B$782,O$83)+'СЕТ СН'!$H$9+СВЦЭМ!$D$10+'СЕТ СН'!$H$5-'СЕТ СН'!$H$17</f>
        <v>4886.5650461800005</v>
      </c>
      <c r="P84" s="36">
        <f>SUMIFS(СВЦЭМ!$C$39:$C$782,СВЦЭМ!$A$39:$A$782,$A84,СВЦЭМ!$B$39:$B$782,P$83)+'СЕТ СН'!$H$9+СВЦЭМ!$D$10+'СЕТ СН'!$H$5-'СЕТ СН'!$H$17</f>
        <v>4876.5211644000001</v>
      </c>
      <c r="Q84" s="36">
        <f>SUMIFS(СВЦЭМ!$C$39:$C$782,СВЦЭМ!$A$39:$A$782,$A84,СВЦЭМ!$B$39:$B$782,Q$83)+'СЕТ СН'!$H$9+СВЦЭМ!$D$10+'СЕТ СН'!$H$5-'СЕТ СН'!$H$17</f>
        <v>4885.4470127900004</v>
      </c>
      <c r="R84" s="36">
        <f>SUMIFS(СВЦЭМ!$C$39:$C$782,СВЦЭМ!$A$39:$A$782,$A84,СВЦЭМ!$B$39:$B$782,R$83)+'СЕТ СН'!$H$9+СВЦЭМ!$D$10+'СЕТ СН'!$H$5-'СЕТ СН'!$H$17</f>
        <v>4879.8587266200002</v>
      </c>
      <c r="S84" s="36">
        <f>SUMIFS(СВЦЭМ!$C$39:$C$782,СВЦЭМ!$A$39:$A$782,$A84,СВЦЭМ!$B$39:$B$782,S$83)+'СЕТ СН'!$H$9+СВЦЭМ!$D$10+'СЕТ СН'!$H$5-'СЕТ СН'!$H$17</f>
        <v>4828.65446496</v>
      </c>
      <c r="T84" s="36">
        <f>SUMIFS(СВЦЭМ!$C$39:$C$782,СВЦЭМ!$A$39:$A$782,$A84,СВЦЭМ!$B$39:$B$782,T$83)+'СЕТ СН'!$H$9+СВЦЭМ!$D$10+'СЕТ СН'!$H$5-'СЕТ СН'!$H$17</f>
        <v>4796.86978034</v>
      </c>
      <c r="U84" s="36">
        <f>SUMIFS(СВЦЭМ!$C$39:$C$782,СВЦЭМ!$A$39:$A$782,$A84,СВЦЭМ!$B$39:$B$782,U$83)+'СЕТ СН'!$H$9+СВЦЭМ!$D$10+'СЕТ СН'!$H$5-'СЕТ СН'!$H$17</f>
        <v>4761.7443684</v>
      </c>
      <c r="V84" s="36">
        <f>SUMIFS(СВЦЭМ!$C$39:$C$782,СВЦЭМ!$A$39:$A$782,$A84,СВЦЭМ!$B$39:$B$782,V$83)+'СЕТ СН'!$H$9+СВЦЭМ!$D$10+'СЕТ СН'!$H$5-'СЕТ СН'!$H$17</f>
        <v>4717.4014123500001</v>
      </c>
      <c r="W84" s="36">
        <f>SUMIFS(СВЦЭМ!$C$39:$C$782,СВЦЭМ!$A$39:$A$782,$A84,СВЦЭМ!$B$39:$B$782,W$83)+'СЕТ СН'!$H$9+СВЦЭМ!$D$10+'СЕТ СН'!$H$5-'СЕТ СН'!$H$17</f>
        <v>4700.0371661999998</v>
      </c>
      <c r="X84" s="36">
        <f>SUMIFS(СВЦЭМ!$C$39:$C$782,СВЦЭМ!$A$39:$A$782,$A84,СВЦЭМ!$B$39:$B$782,X$83)+'СЕТ СН'!$H$9+СВЦЭМ!$D$10+'СЕТ СН'!$H$5-'СЕТ СН'!$H$17</f>
        <v>4733.12073934</v>
      </c>
      <c r="Y84" s="36">
        <f>SUMIFS(СВЦЭМ!$C$39:$C$782,СВЦЭМ!$A$39:$A$782,$A84,СВЦЭМ!$B$39:$B$782,Y$83)+'СЕТ СН'!$H$9+СВЦЭМ!$D$10+'СЕТ СН'!$H$5-'СЕТ СН'!$H$17</f>
        <v>4784.2547635400006</v>
      </c>
    </row>
    <row r="85" spans="1:25" ht="15.75" x14ac:dyDescent="0.2">
      <c r="A85" s="35">
        <f>A84+1</f>
        <v>45048</v>
      </c>
      <c r="B85" s="36">
        <f>SUMIFS(СВЦЭМ!$C$39:$C$782,СВЦЭМ!$A$39:$A$782,$A85,СВЦЭМ!$B$39:$B$782,B$83)+'СЕТ СН'!$H$9+СВЦЭМ!$D$10+'СЕТ СН'!$H$5-'СЕТ СН'!$H$17</f>
        <v>4870.5603055600004</v>
      </c>
      <c r="C85" s="36">
        <f>SUMIFS(СВЦЭМ!$C$39:$C$782,СВЦЭМ!$A$39:$A$782,$A85,СВЦЭМ!$B$39:$B$782,C$83)+'СЕТ СН'!$H$9+СВЦЭМ!$D$10+'СЕТ СН'!$H$5-'СЕТ СН'!$H$17</f>
        <v>4943.6021039699999</v>
      </c>
      <c r="D85" s="36">
        <f>SUMIFS(СВЦЭМ!$C$39:$C$782,СВЦЭМ!$A$39:$A$782,$A85,СВЦЭМ!$B$39:$B$782,D$83)+'СЕТ СН'!$H$9+СВЦЭМ!$D$10+'СЕТ СН'!$H$5-'СЕТ СН'!$H$17</f>
        <v>4991.7017501099999</v>
      </c>
      <c r="E85" s="36">
        <f>SUMIFS(СВЦЭМ!$C$39:$C$782,СВЦЭМ!$A$39:$A$782,$A85,СВЦЭМ!$B$39:$B$782,E$83)+'СЕТ СН'!$H$9+СВЦЭМ!$D$10+'СЕТ СН'!$H$5-'СЕТ СН'!$H$17</f>
        <v>4984.9872670900004</v>
      </c>
      <c r="F85" s="36">
        <f>SUMIFS(СВЦЭМ!$C$39:$C$782,СВЦЭМ!$A$39:$A$782,$A85,СВЦЭМ!$B$39:$B$782,F$83)+'СЕТ СН'!$H$9+СВЦЭМ!$D$10+'СЕТ СН'!$H$5-'СЕТ СН'!$H$17</f>
        <v>5014.8862611900004</v>
      </c>
      <c r="G85" s="36">
        <f>SUMIFS(СВЦЭМ!$C$39:$C$782,СВЦЭМ!$A$39:$A$782,$A85,СВЦЭМ!$B$39:$B$782,G$83)+'СЕТ СН'!$H$9+СВЦЭМ!$D$10+'СЕТ СН'!$H$5-'СЕТ СН'!$H$17</f>
        <v>5021.0628157000001</v>
      </c>
      <c r="H85" s="36">
        <f>SUMIFS(СВЦЭМ!$C$39:$C$782,СВЦЭМ!$A$39:$A$782,$A85,СВЦЭМ!$B$39:$B$782,H$83)+'СЕТ СН'!$H$9+СВЦЭМ!$D$10+'СЕТ СН'!$H$5-'СЕТ СН'!$H$17</f>
        <v>5034.7918601900001</v>
      </c>
      <c r="I85" s="36">
        <f>SUMIFS(СВЦЭМ!$C$39:$C$782,СВЦЭМ!$A$39:$A$782,$A85,СВЦЭМ!$B$39:$B$782,I$83)+'СЕТ СН'!$H$9+СВЦЭМ!$D$10+'СЕТ СН'!$H$5-'СЕТ СН'!$H$17</f>
        <v>4856.9656418100003</v>
      </c>
      <c r="J85" s="36">
        <f>SUMIFS(СВЦЭМ!$C$39:$C$782,СВЦЭМ!$A$39:$A$782,$A85,СВЦЭМ!$B$39:$B$782,J$83)+'СЕТ СН'!$H$9+СВЦЭМ!$D$10+'СЕТ СН'!$H$5-'СЕТ СН'!$H$17</f>
        <v>4838.1818634400006</v>
      </c>
      <c r="K85" s="36">
        <f>SUMIFS(СВЦЭМ!$C$39:$C$782,СВЦЭМ!$A$39:$A$782,$A85,СВЦЭМ!$B$39:$B$782,K$83)+'СЕТ СН'!$H$9+СВЦЭМ!$D$10+'СЕТ СН'!$H$5-'СЕТ СН'!$H$17</f>
        <v>4819.9201017000005</v>
      </c>
      <c r="L85" s="36">
        <f>SUMIFS(СВЦЭМ!$C$39:$C$782,СВЦЭМ!$A$39:$A$782,$A85,СВЦЭМ!$B$39:$B$782,L$83)+'СЕТ СН'!$H$9+СВЦЭМ!$D$10+'СЕТ СН'!$H$5-'СЕТ СН'!$H$17</f>
        <v>4840.1477834500001</v>
      </c>
      <c r="M85" s="36">
        <f>SUMIFS(СВЦЭМ!$C$39:$C$782,СВЦЭМ!$A$39:$A$782,$A85,СВЦЭМ!$B$39:$B$782,M$83)+'СЕТ СН'!$H$9+СВЦЭМ!$D$10+'СЕТ СН'!$H$5-'СЕТ СН'!$H$17</f>
        <v>4852.0309032499999</v>
      </c>
      <c r="N85" s="36">
        <f>SUMIFS(СВЦЭМ!$C$39:$C$782,СВЦЭМ!$A$39:$A$782,$A85,СВЦЭМ!$B$39:$B$782,N$83)+'СЕТ СН'!$H$9+СВЦЭМ!$D$10+'СЕТ СН'!$H$5-'СЕТ СН'!$H$17</f>
        <v>4839.69065606</v>
      </c>
      <c r="O85" s="36">
        <f>SUMIFS(СВЦЭМ!$C$39:$C$782,СВЦЭМ!$A$39:$A$782,$A85,СВЦЭМ!$B$39:$B$782,O$83)+'СЕТ СН'!$H$9+СВЦЭМ!$D$10+'СЕТ СН'!$H$5-'СЕТ СН'!$H$17</f>
        <v>4890.4561433400004</v>
      </c>
      <c r="P85" s="36">
        <f>SUMIFS(СВЦЭМ!$C$39:$C$782,СВЦЭМ!$A$39:$A$782,$A85,СВЦЭМ!$B$39:$B$782,P$83)+'СЕТ СН'!$H$9+СВЦЭМ!$D$10+'СЕТ СН'!$H$5-'СЕТ СН'!$H$17</f>
        <v>4834.5223845099999</v>
      </c>
      <c r="Q85" s="36">
        <f>SUMIFS(СВЦЭМ!$C$39:$C$782,СВЦЭМ!$A$39:$A$782,$A85,СВЦЭМ!$B$39:$B$782,Q$83)+'СЕТ СН'!$H$9+СВЦЭМ!$D$10+'СЕТ СН'!$H$5-'СЕТ СН'!$H$17</f>
        <v>4794.6616612600001</v>
      </c>
      <c r="R85" s="36">
        <f>SUMIFS(СВЦЭМ!$C$39:$C$782,СВЦЭМ!$A$39:$A$782,$A85,СВЦЭМ!$B$39:$B$782,R$83)+'СЕТ СН'!$H$9+СВЦЭМ!$D$10+'СЕТ СН'!$H$5-'СЕТ СН'!$H$17</f>
        <v>4772.8031286300002</v>
      </c>
      <c r="S85" s="36">
        <f>SUMIFS(СВЦЭМ!$C$39:$C$782,СВЦЭМ!$A$39:$A$782,$A85,СВЦЭМ!$B$39:$B$782,S$83)+'СЕТ СН'!$H$9+СВЦЭМ!$D$10+'СЕТ СН'!$H$5-'СЕТ СН'!$H$17</f>
        <v>4735.6698928599999</v>
      </c>
      <c r="T85" s="36">
        <f>SUMIFS(СВЦЭМ!$C$39:$C$782,СВЦЭМ!$A$39:$A$782,$A85,СВЦЭМ!$B$39:$B$782,T$83)+'СЕТ СН'!$H$9+СВЦЭМ!$D$10+'СЕТ СН'!$H$5-'СЕТ СН'!$H$17</f>
        <v>4692.0165170300006</v>
      </c>
      <c r="U85" s="36">
        <f>SUMIFS(СВЦЭМ!$C$39:$C$782,СВЦЭМ!$A$39:$A$782,$A85,СВЦЭМ!$B$39:$B$782,U$83)+'СЕТ СН'!$H$9+СВЦЭМ!$D$10+'СЕТ СН'!$H$5-'СЕТ СН'!$H$17</f>
        <v>4680.8507984099997</v>
      </c>
      <c r="V85" s="36">
        <f>SUMIFS(СВЦЭМ!$C$39:$C$782,СВЦЭМ!$A$39:$A$782,$A85,СВЦЭМ!$B$39:$B$782,V$83)+'СЕТ СН'!$H$9+СВЦЭМ!$D$10+'СЕТ СН'!$H$5-'СЕТ СН'!$H$17</f>
        <v>4664.25806758</v>
      </c>
      <c r="W85" s="36">
        <f>SUMIFS(СВЦЭМ!$C$39:$C$782,СВЦЭМ!$A$39:$A$782,$A85,СВЦЭМ!$B$39:$B$782,W$83)+'СЕТ СН'!$H$9+СВЦЭМ!$D$10+'СЕТ СН'!$H$5-'СЕТ СН'!$H$17</f>
        <v>4639.9509529799998</v>
      </c>
      <c r="X85" s="36">
        <f>SUMIFS(СВЦЭМ!$C$39:$C$782,СВЦЭМ!$A$39:$A$782,$A85,СВЦЭМ!$B$39:$B$782,X$83)+'СЕТ СН'!$H$9+СВЦЭМ!$D$10+'СЕТ СН'!$H$5-'СЕТ СН'!$H$17</f>
        <v>4682.6469054999998</v>
      </c>
      <c r="Y85" s="36">
        <f>SUMIFS(СВЦЭМ!$C$39:$C$782,СВЦЭМ!$A$39:$A$782,$A85,СВЦЭМ!$B$39:$B$782,Y$83)+'СЕТ СН'!$H$9+СВЦЭМ!$D$10+'СЕТ СН'!$H$5-'СЕТ СН'!$H$17</f>
        <v>4713.6733630899998</v>
      </c>
    </row>
    <row r="86" spans="1:25" ht="15.75" x14ac:dyDescent="0.2">
      <c r="A86" s="35">
        <f t="shared" ref="A86:A114" si="2">A85+1</f>
        <v>45049</v>
      </c>
      <c r="B86" s="36">
        <f>SUMIFS(СВЦЭМ!$C$39:$C$782,СВЦЭМ!$A$39:$A$782,$A86,СВЦЭМ!$B$39:$B$782,B$83)+'СЕТ СН'!$H$9+СВЦЭМ!$D$10+'СЕТ СН'!$H$5-'СЕТ СН'!$H$17</f>
        <v>4861.2939196900006</v>
      </c>
      <c r="C86" s="36">
        <f>SUMIFS(СВЦЭМ!$C$39:$C$782,СВЦЭМ!$A$39:$A$782,$A86,СВЦЭМ!$B$39:$B$782,C$83)+'СЕТ СН'!$H$9+СВЦЭМ!$D$10+'СЕТ СН'!$H$5-'СЕТ СН'!$H$17</f>
        <v>4924.6371414200003</v>
      </c>
      <c r="D86" s="36">
        <f>SUMIFS(СВЦЭМ!$C$39:$C$782,СВЦЭМ!$A$39:$A$782,$A86,СВЦЭМ!$B$39:$B$782,D$83)+'СЕТ СН'!$H$9+СВЦЭМ!$D$10+'СЕТ СН'!$H$5-'СЕТ СН'!$H$17</f>
        <v>4994.9682692300003</v>
      </c>
      <c r="E86" s="36">
        <f>SUMIFS(СВЦЭМ!$C$39:$C$782,СВЦЭМ!$A$39:$A$782,$A86,СВЦЭМ!$B$39:$B$782,E$83)+'СЕТ СН'!$H$9+СВЦЭМ!$D$10+'СЕТ СН'!$H$5-'СЕТ СН'!$H$17</f>
        <v>4999.108792</v>
      </c>
      <c r="F86" s="36">
        <f>SUMIFS(СВЦЭМ!$C$39:$C$782,СВЦЭМ!$A$39:$A$782,$A86,СВЦЭМ!$B$39:$B$782,F$83)+'СЕТ СН'!$H$9+СВЦЭМ!$D$10+'СЕТ СН'!$H$5-'СЕТ СН'!$H$17</f>
        <v>5020.3782361900003</v>
      </c>
      <c r="G86" s="36">
        <f>SUMIFS(СВЦЭМ!$C$39:$C$782,СВЦЭМ!$A$39:$A$782,$A86,СВЦЭМ!$B$39:$B$782,G$83)+'СЕТ СН'!$H$9+СВЦЭМ!$D$10+'СЕТ СН'!$H$5-'СЕТ СН'!$H$17</f>
        <v>4978.0721014500004</v>
      </c>
      <c r="H86" s="36">
        <f>SUMIFS(СВЦЭМ!$C$39:$C$782,СВЦЭМ!$A$39:$A$782,$A86,СВЦЭМ!$B$39:$B$782,H$83)+'СЕТ СН'!$H$9+СВЦЭМ!$D$10+'СЕТ СН'!$H$5-'СЕТ СН'!$H$17</f>
        <v>4910.7044647900002</v>
      </c>
      <c r="I86" s="36">
        <f>SUMIFS(СВЦЭМ!$C$39:$C$782,СВЦЭМ!$A$39:$A$782,$A86,СВЦЭМ!$B$39:$B$782,I$83)+'СЕТ СН'!$H$9+СВЦЭМ!$D$10+'СЕТ СН'!$H$5-'СЕТ СН'!$H$17</f>
        <v>4830.8790705800002</v>
      </c>
      <c r="J86" s="36">
        <f>SUMIFS(СВЦЭМ!$C$39:$C$782,СВЦЭМ!$A$39:$A$782,$A86,СВЦЭМ!$B$39:$B$782,J$83)+'СЕТ СН'!$H$9+СВЦЭМ!$D$10+'СЕТ СН'!$H$5-'СЕТ СН'!$H$17</f>
        <v>4799.1566654100006</v>
      </c>
      <c r="K86" s="36">
        <f>SUMIFS(СВЦЭМ!$C$39:$C$782,СВЦЭМ!$A$39:$A$782,$A86,СВЦЭМ!$B$39:$B$782,K$83)+'СЕТ СН'!$H$9+СВЦЭМ!$D$10+'СЕТ СН'!$H$5-'СЕТ СН'!$H$17</f>
        <v>4759.1783637200006</v>
      </c>
      <c r="L86" s="36">
        <f>SUMIFS(СВЦЭМ!$C$39:$C$782,СВЦЭМ!$A$39:$A$782,$A86,СВЦЭМ!$B$39:$B$782,L$83)+'СЕТ СН'!$H$9+СВЦЭМ!$D$10+'СЕТ СН'!$H$5-'СЕТ СН'!$H$17</f>
        <v>4764.8928903699998</v>
      </c>
      <c r="M86" s="36">
        <f>SUMIFS(СВЦЭМ!$C$39:$C$782,СВЦЭМ!$A$39:$A$782,$A86,СВЦЭМ!$B$39:$B$782,M$83)+'СЕТ СН'!$H$9+СВЦЭМ!$D$10+'СЕТ СН'!$H$5-'СЕТ СН'!$H$17</f>
        <v>4796.12368238</v>
      </c>
      <c r="N86" s="36">
        <f>SUMIFS(СВЦЭМ!$C$39:$C$782,СВЦЭМ!$A$39:$A$782,$A86,СВЦЭМ!$B$39:$B$782,N$83)+'СЕТ СН'!$H$9+СВЦЭМ!$D$10+'СЕТ СН'!$H$5-'СЕТ СН'!$H$17</f>
        <v>4816.2708237400002</v>
      </c>
      <c r="O86" s="36">
        <f>SUMIFS(СВЦЭМ!$C$39:$C$782,СВЦЭМ!$A$39:$A$782,$A86,СВЦЭМ!$B$39:$B$782,O$83)+'СЕТ СН'!$H$9+СВЦЭМ!$D$10+'СЕТ СН'!$H$5-'СЕТ СН'!$H$17</f>
        <v>4849.6719227100002</v>
      </c>
      <c r="P86" s="36">
        <f>SUMIFS(СВЦЭМ!$C$39:$C$782,СВЦЭМ!$A$39:$A$782,$A86,СВЦЭМ!$B$39:$B$782,P$83)+'СЕТ СН'!$H$9+СВЦЭМ!$D$10+'СЕТ СН'!$H$5-'СЕТ СН'!$H$17</f>
        <v>4850.8990712699997</v>
      </c>
      <c r="Q86" s="36">
        <f>SUMIFS(СВЦЭМ!$C$39:$C$782,СВЦЭМ!$A$39:$A$782,$A86,СВЦЭМ!$B$39:$B$782,Q$83)+'СЕТ СН'!$H$9+СВЦЭМ!$D$10+'СЕТ СН'!$H$5-'СЕТ СН'!$H$17</f>
        <v>4866.7130385099999</v>
      </c>
      <c r="R86" s="36">
        <f>SUMIFS(СВЦЭМ!$C$39:$C$782,СВЦЭМ!$A$39:$A$782,$A86,СВЦЭМ!$B$39:$B$782,R$83)+'СЕТ СН'!$H$9+СВЦЭМ!$D$10+'СЕТ СН'!$H$5-'СЕТ СН'!$H$17</f>
        <v>4842.1844283600003</v>
      </c>
      <c r="S86" s="36">
        <f>SUMIFS(СВЦЭМ!$C$39:$C$782,СВЦЭМ!$A$39:$A$782,$A86,СВЦЭМ!$B$39:$B$782,S$83)+'СЕТ СН'!$H$9+СВЦЭМ!$D$10+'СЕТ СН'!$H$5-'СЕТ СН'!$H$17</f>
        <v>4801.9638562</v>
      </c>
      <c r="T86" s="36">
        <f>SUMIFS(СВЦЭМ!$C$39:$C$782,СВЦЭМ!$A$39:$A$782,$A86,СВЦЭМ!$B$39:$B$782,T$83)+'СЕТ СН'!$H$9+СВЦЭМ!$D$10+'СЕТ СН'!$H$5-'СЕТ СН'!$H$17</f>
        <v>4768.9668630000006</v>
      </c>
      <c r="U86" s="36">
        <f>SUMIFS(СВЦЭМ!$C$39:$C$782,СВЦЭМ!$A$39:$A$782,$A86,СВЦЭМ!$B$39:$B$782,U$83)+'СЕТ СН'!$H$9+СВЦЭМ!$D$10+'СЕТ СН'!$H$5-'СЕТ СН'!$H$17</f>
        <v>4751.3445205300004</v>
      </c>
      <c r="V86" s="36">
        <f>SUMIFS(СВЦЭМ!$C$39:$C$782,СВЦЭМ!$A$39:$A$782,$A86,СВЦЭМ!$B$39:$B$782,V$83)+'СЕТ СН'!$H$9+СВЦЭМ!$D$10+'СЕТ СН'!$H$5-'СЕТ СН'!$H$17</f>
        <v>4713.8123763700005</v>
      </c>
      <c r="W86" s="36">
        <f>SUMIFS(СВЦЭМ!$C$39:$C$782,СВЦЭМ!$A$39:$A$782,$A86,СВЦЭМ!$B$39:$B$782,W$83)+'СЕТ СН'!$H$9+СВЦЭМ!$D$10+'СЕТ СН'!$H$5-'СЕТ СН'!$H$17</f>
        <v>4699.2512510900006</v>
      </c>
      <c r="X86" s="36">
        <f>SUMIFS(СВЦЭМ!$C$39:$C$782,СВЦЭМ!$A$39:$A$782,$A86,СВЦЭМ!$B$39:$B$782,X$83)+'СЕТ СН'!$H$9+СВЦЭМ!$D$10+'СЕТ СН'!$H$5-'СЕТ СН'!$H$17</f>
        <v>4743.9817973400004</v>
      </c>
      <c r="Y86" s="36">
        <f>SUMIFS(СВЦЭМ!$C$39:$C$782,СВЦЭМ!$A$39:$A$782,$A86,СВЦЭМ!$B$39:$B$782,Y$83)+'СЕТ СН'!$H$9+СВЦЭМ!$D$10+'СЕТ СН'!$H$5-'СЕТ СН'!$H$17</f>
        <v>4800.3854211200005</v>
      </c>
    </row>
    <row r="87" spans="1:25" ht="15.75" x14ac:dyDescent="0.2">
      <c r="A87" s="35">
        <f t="shared" si="2"/>
        <v>45050</v>
      </c>
      <c r="B87" s="36">
        <f>SUMIFS(СВЦЭМ!$C$39:$C$782,СВЦЭМ!$A$39:$A$782,$A87,СВЦЭМ!$B$39:$B$782,B$83)+'СЕТ СН'!$H$9+СВЦЭМ!$D$10+'СЕТ СН'!$H$5-'СЕТ СН'!$H$17</f>
        <v>4999.8386852200001</v>
      </c>
      <c r="C87" s="36">
        <f>SUMIFS(СВЦЭМ!$C$39:$C$782,СВЦЭМ!$A$39:$A$782,$A87,СВЦЭМ!$B$39:$B$782,C$83)+'СЕТ СН'!$H$9+СВЦЭМ!$D$10+'СЕТ СН'!$H$5-'СЕТ СН'!$H$17</f>
        <v>5081.87724239</v>
      </c>
      <c r="D87" s="36">
        <f>SUMIFS(СВЦЭМ!$C$39:$C$782,СВЦЭМ!$A$39:$A$782,$A87,СВЦЭМ!$B$39:$B$782,D$83)+'СЕТ СН'!$H$9+СВЦЭМ!$D$10+'СЕТ СН'!$H$5-'СЕТ СН'!$H$17</f>
        <v>5144.5633110700001</v>
      </c>
      <c r="E87" s="36">
        <f>SUMIFS(СВЦЭМ!$C$39:$C$782,СВЦЭМ!$A$39:$A$782,$A87,СВЦЭМ!$B$39:$B$782,E$83)+'СЕТ СН'!$H$9+СВЦЭМ!$D$10+'СЕТ СН'!$H$5-'СЕТ СН'!$H$17</f>
        <v>5135.5001482799998</v>
      </c>
      <c r="F87" s="36">
        <f>SUMIFS(СВЦЭМ!$C$39:$C$782,СВЦЭМ!$A$39:$A$782,$A87,СВЦЭМ!$B$39:$B$782,F$83)+'СЕТ СН'!$H$9+СВЦЭМ!$D$10+'СЕТ СН'!$H$5-'СЕТ СН'!$H$17</f>
        <v>5134.8554503300002</v>
      </c>
      <c r="G87" s="36">
        <f>SUMIFS(СВЦЭМ!$C$39:$C$782,СВЦЭМ!$A$39:$A$782,$A87,СВЦЭМ!$B$39:$B$782,G$83)+'СЕТ СН'!$H$9+СВЦЭМ!$D$10+'СЕТ СН'!$H$5-'СЕТ СН'!$H$17</f>
        <v>5145.24515694</v>
      </c>
      <c r="H87" s="36">
        <f>SUMIFS(СВЦЭМ!$C$39:$C$782,СВЦЭМ!$A$39:$A$782,$A87,СВЦЭМ!$B$39:$B$782,H$83)+'СЕТ СН'!$H$9+СВЦЭМ!$D$10+'СЕТ СН'!$H$5-'СЕТ СН'!$H$17</f>
        <v>5103.1077621700006</v>
      </c>
      <c r="I87" s="36">
        <f>SUMIFS(СВЦЭМ!$C$39:$C$782,СВЦЭМ!$A$39:$A$782,$A87,СВЦЭМ!$B$39:$B$782,I$83)+'СЕТ СН'!$H$9+СВЦЭМ!$D$10+'СЕТ СН'!$H$5-'СЕТ СН'!$H$17</f>
        <v>5048.3378370200007</v>
      </c>
      <c r="J87" s="36">
        <f>SUMIFS(СВЦЭМ!$C$39:$C$782,СВЦЭМ!$A$39:$A$782,$A87,СВЦЭМ!$B$39:$B$782,J$83)+'СЕТ СН'!$H$9+СВЦЭМ!$D$10+'СЕТ СН'!$H$5-'СЕТ СН'!$H$17</f>
        <v>5005.5073166800003</v>
      </c>
      <c r="K87" s="36">
        <f>SUMIFS(СВЦЭМ!$C$39:$C$782,СВЦЭМ!$A$39:$A$782,$A87,СВЦЭМ!$B$39:$B$782,K$83)+'СЕТ СН'!$H$9+СВЦЭМ!$D$10+'СЕТ СН'!$H$5-'СЕТ СН'!$H$17</f>
        <v>5005.12897178</v>
      </c>
      <c r="L87" s="36">
        <f>SUMIFS(СВЦЭМ!$C$39:$C$782,СВЦЭМ!$A$39:$A$782,$A87,СВЦЭМ!$B$39:$B$782,L$83)+'СЕТ СН'!$H$9+СВЦЭМ!$D$10+'СЕТ СН'!$H$5-'СЕТ СН'!$H$17</f>
        <v>4975.8068302700003</v>
      </c>
      <c r="M87" s="36">
        <f>SUMIFS(СВЦЭМ!$C$39:$C$782,СВЦЭМ!$A$39:$A$782,$A87,СВЦЭМ!$B$39:$B$782,M$83)+'СЕТ СН'!$H$9+СВЦЭМ!$D$10+'СЕТ СН'!$H$5-'СЕТ СН'!$H$17</f>
        <v>5009.4741249400004</v>
      </c>
      <c r="N87" s="36">
        <f>SUMIFS(СВЦЭМ!$C$39:$C$782,СВЦЭМ!$A$39:$A$782,$A87,СВЦЭМ!$B$39:$B$782,N$83)+'СЕТ СН'!$H$9+СВЦЭМ!$D$10+'СЕТ СН'!$H$5-'СЕТ СН'!$H$17</f>
        <v>5026.0217968100005</v>
      </c>
      <c r="O87" s="36">
        <f>SUMIFS(СВЦЭМ!$C$39:$C$782,СВЦЭМ!$A$39:$A$782,$A87,СВЦЭМ!$B$39:$B$782,O$83)+'СЕТ СН'!$H$9+СВЦЭМ!$D$10+'СЕТ СН'!$H$5-'СЕТ СН'!$H$17</f>
        <v>5030.54307367</v>
      </c>
      <c r="P87" s="36">
        <f>SUMIFS(СВЦЭМ!$C$39:$C$782,СВЦЭМ!$A$39:$A$782,$A87,СВЦЭМ!$B$39:$B$782,P$83)+'СЕТ СН'!$H$9+СВЦЭМ!$D$10+'СЕТ СН'!$H$5-'СЕТ СН'!$H$17</f>
        <v>5059.5236310400005</v>
      </c>
      <c r="Q87" s="36">
        <f>SUMIFS(СВЦЭМ!$C$39:$C$782,СВЦЭМ!$A$39:$A$782,$A87,СВЦЭМ!$B$39:$B$782,Q$83)+'СЕТ СН'!$H$9+СВЦЭМ!$D$10+'СЕТ СН'!$H$5-'СЕТ СН'!$H$17</f>
        <v>5079.3460322600004</v>
      </c>
      <c r="R87" s="36">
        <f>SUMIFS(СВЦЭМ!$C$39:$C$782,СВЦЭМ!$A$39:$A$782,$A87,СВЦЭМ!$B$39:$B$782,R$83)+'СЕТ СН'!$H$9+СВЦЭМ!$D$10+'СЕТ СН'!$H$5-'СЕТ СН'!$H$17</f>
        <v>5052.96671023</v>
      </c>
      <c r="S87" s="36">
        <f>SUMIFS(СВЦЭМ!$C$39:$C$782,СВЦЭМ!$A$39:$A$782,$A87,СВЦЭМ!$B$39:$B$782,S$83)+'СЕТ СН'!$H$9+СВЦЭМ!$D$10+'СЕТ СН'!$H$5-'СЕТ СН'!$H$17</f>
        <v>4982.8556183199998</v>
      </c>
      <c r="T87" s="36">
        <f>SUMIFS(СВЦЭМ!$C$39:$C$782,СВЦЭМ!$A$39:$A$782,$A87,СВЦЭМ!$B$39:$B$782,T$83)+'СЕТ СН'!$H$9+СВЦЭМ!$D$10+'СЕТ СН'!$H$5-'СЕТ СН'!$H$17</f>
        <v>4946.6983871600005</v>
      </c>
      <c r="U87" s="36">
        <f>SUMIFS(СВЦЭМ!$C$39:$C$782,СВЦЭМ!$A$39:$A$782,$A87,СВЦЭМ!$B$39:$B$782,U$83)+'СЕТ СН'!$H$9+СВЦЭМ!$D$10+'СЕТ СН'!$H$5-'СЕТ СН'!$H$17</f>
        <v>4918.9315994900007</v>
      </c>
      <c r="V87" s="36">
        <f>SUMIFS(СВЦЭМ!$C$39:$C$782,СВЦЭМ!$A$39:$A$782,$A87,СВЦЭМ!$B$39:$B$782,V$83)+'СЕТ СН'!$H$9+СВЦЭМ!$D$10+'СЕТ СН'!$H$5-'СЕТ СН'!$H$17</f>
        <v>4894.0206943200001</v>
      </c>
      <c r="W87" s="36">
        <f>SUMIFS(СВЦЭМ!$C$39:$C$782,СВЦЭМ!$A$39:$A$782,$A87,СВЦЭМ!$B$39:$B$782,W$83)+'СЕТ СН'!$H$9+СВЦЭМ!$D$10+'СЕТ СН'!$H$5-'СЕТ СН'!$H$17</f>
        <v>4875.0262950800006</v>
      </c>
      <c r="X87" s="36">
        <f>SUMIFS(СВЦЭМ!$C$39:$C$782,СВЦЭМ!$A$39:$A$782,$A87,СВЦЭМ!$B$39:$B$782,X$83)+'СЕТ СН'!$H$9+СВЦЭМ!$D$10+'СЕТ СН'!$H$5-'СЕТ СН'!$H$17</f>
        <v>4928.3604000000005</v>
      </c>
      <c r="Y87" s="36">
        <f>SUMIFS(СВЦЭМ!$C$39:$C$782,СВЦЭМ!$A$39:$A$782,$A87,СВЦЭМ!$B$39:$B$782,Y$83)+'СЕТ СН'!$H$9+СВЦЭМ!$D$10+'СЕТ СН'!$H$5-'СЕТ СН'!$H$17</f>
        <v>4964.5982841100003</v>
      </c>
    </row>
    <row r="88" spans="1:25" ht="15.75" x14ac:dyDescent="0.2">
      <c r="A88" s="35">
        <f t="shared" si="2"/>
        <v>45051</v>
      </c>
      <c r="B88" s="36">
        <f>SUMIFS(СВЦЭМ!$C$39:$C$782,СВЦЭМ!$A$39:$A$782,$A88,СВЦЭМ!$B$39:$B$782,B$83)+'СЕТ СН'!$H$9+СВЦЭМ!$D$10+'СЕТ СН'!$H$5-'СЕТ СН'!$H$17</f>
        <v>4985.4804793599997</v>
      </c>
      <c r="C88" s="36">
        <f>SUMIFS(СВЦЭМ!$C$39:$C$782,СВЦЭМ!$A$39:$A$782,$A88,СВЦЭМ!$B$39:$B$782,C$83)+'СЕТ СН'!$H$9+СВЦЭМ!$D$10+'СЕТ СН'!$H$5-'СЕТ СН'!$H$17</f>
        <v>5008.81542713</v>
      </c>
      <c r="D88" s="36">
        <f>SUMIFS(СВЦЭМ!$C$39:$C$782,СВЦЭМ!$A$39:$A$782,$A88,СВЦЭМ!$B$39:$B$782,D$83)+'СЕТ СН'!$H$9+СВЦЭМ!$D$10+'СЕТ СН'!$H$5-'СЕТ СН'!$H$17</f>
        <v>5091.2873701799999</v>
      </c>
      <c r="E88" s="36">
        <f>SUMIFS(СВЦЭМ!$C$39:$C$782,СВЦЭМ!$A$39:$A$782,$A88,СВЦЭМ!$B$39:$B$782,E$83)+'СЕТ СН'!$H$9+СВЦЭМ!$D$10+'СЕТ СН'!$H$5-'СЕТ СН'!$H$17</f>
        <v>5099.5601289799997</v>
      </c>
      <c r="F88" s="36">
        <f>SUMIFS(СВЦЭМ!$C$39:$C$782,СВЦЭМ!$A$39:$A$782,$A88,СВЦЭМ!$B$39:$B$782,F$83)+'СЕТ СН'!$H$9+СВЦЭМ!$D$10+'СЕТ СН'!$H$5-'СЕТ СН'!$H$17</f>
        <v>5087.5553517999997</v>
      </c>
      <c r="G88" s="36">
        <f>SUMIFS(СВЦЭМ!$C$39:$C$782,СВЦЭМ!$A$39:$A$782,$A88,СВЦЭМ!$B$39:$B$782,G$83)+'СЕТ СН'!$H$9+СВЦЭМ!$D$10+'СЕТ СН'!$H$5-'СЕТ СН'!$H$17</f>
        <v>5069.4974940800003</v>
      </c>
      <c r="H88" s="36">
        <f>SUMIFS(СВЦЭМ!$C$39:$C$782,СВЦЭМ!$A$39:$A$782,$A88,СВЦЭМ!$B$39:$B$782,H$83)+'СЕТ СН'!$H$9+СВЦЭМ!$D$10+'СЕТ СН'!$H$5-'СЕТ СН'!$H$17</f>
        <v>5017.3254901500004</v>
      </c>
      <c r="I88" s="36">
        <f>SUMIFS(СВЦЭМ!$C$39:$C$782,СВЦЭМ!$A$39:$A$782,$A88,СВЦЭМ!$B$39:$B$782,I$83)+'СЕТ СН'!$H$9+СВЦЭМ!$D$10+'СЕТ СН'!$H$5-'СЕТ СН'!$H$17</f>
        <v>4923.9270834700001</v>
      </c>
      <c r="J88" s="36">
        <f>SUMIFS(СВЦЭМ!$C$39:$C$782,СВЦЭМ!$A$39:$A$782,$A88,СВЦЭМ!$B$39:$B$782,J$83)+'СЕТ СН'!$H$9+СВЦЭМ!$D$10+'СЕТ СН'!$H$5-'СЕТ СН'!$H$17</f>
        <v>4929.6080896100002</v>
      </c>
      <c r="K88" s="36">
        <f>SUMIFS(СВЦЭМ!$C$39:$C$782,СВЦЭМ!$A$39:$A$782,$A88,СВЦЭМ!$B$39:$B$782,K$83)+'СЕТ СН'!$H$9+СВЦЭМ!$D$10+'СЕТ СН'!$H$5-'СЕТ СН'!$H$17</f>
        <v>4900.1150627900006</v>
      </c>
      <c r="L88" s="36">
        <f>SUMIFS(СВЦЭМ!$C$39:$C$782,СВЦЭМ!$A$39:$A$782,$A88,СВЦЭМ!$B$39:$B$782,L$83)+'СЕТ СН'!$H$9+СВЦЭМ!$D$10+'СЕТ СН'!$H$5-'СЕТ СН'!$H$17</f>
        <v>4878.3761739300007</v>
      </c>
      <c r="M88" s="36">
        <f>SUMIFS(СВЦЭМ!$C$39:$C$782,СВЦЭМ!$A$39:$A$782,$A88,СВЦЭМ!$B$39:$B$782,M$83)+'СЕТ СН'!$H$9+СВЦЭМ!$D$10+'СЕТ СН'!$H$5-'СЕТ СН'!$H$17</f>
        <v>4902.7091499200005</v>
      </c>
      <c r="N88" s="36">
        <f>SUMIFS(СВЦЭМ!$C$39:$C$782,СВЦЭМ!$A$39:$A$782,$A88,СВЦЭМ!$B$39:$B$782,N$83)+'СЕТ СН'!$H$9+СВЦЭМ!$D$10+'СЕТ СН'!$H$5-'СЕТ СН'!$H$17</f>
        <v>4930.9481443300001</v>
      </c>
      <c r="O88" s="36">
        <f>SUMIFS(СВЦЭМ!$C$39:$C$782,СВЦЭМ!$A$39:$A$782,$A88,СВЦЭМ!$B$39:$B$782,O$83)+'СЕТ СН'!$H$9+СВЦЭМ!$D$10+'СЕТ СН'!$H$5-'СЕТ СН'!$H$17</f>
        <v>4943.9496804400005</v>
      </c>
      <c r="P88" s="36">
        <f>SUMIFS(СВЦЭМ!$C$39:$C$782,СВЦЭМ!$A$39:$A$782,$A88,СВЦЭМ!$B$39:$B$782,P$83)+'СЕТ СН'!$H$9+СВЦЭМ!$D$10+'СЕТ СН'!$H$5-'СЕТ СН'!$H$17</f>
        <v>4968.1586139299998</v>
      </c>
      <c r="Q88" s="36">
        <f>SUMIFS(СВЦЭМ!$C$39:$C$782,СВЦЭМ!$A$39:$A$782,$A88,СВЦЭМ!$B$39:$B$782,Q$83)+'СЕТ СН'!$H$9+СВЦЭМ!$D$10+'СЕТ СН'!$H$5-'СЕТ СН'!$H$17</f>
        <v>4975.2239727200003</v>
      </c>
      <c r="R88" s="36">
        <f>SUMIFS(СВЦЭМ!$C$39:$C$782,СВЦЭМ!$A$39:$A$782,$A88,СВЦЭМ!$B$39:$B$782,R$83)+'СЕТ СН'!$H$9+СВЦЭМ!$D$10+'СЕТ СН'!$H$5-'СЕТ СН'!$H$17</f>
        <v>4952.0496154900002</v>
      </c>
      <c r="S88" s="36">
        <f>SUMIFS(СВЦЭМ!$C$39:$C$782,СВЦЭМ!$A$39:$A$782,$A88,СВЦЭМ!$B$39:$B$782,S$83)+'СЕТ СН'!$H$9+СВЦЭМ!$D$10+'СЕТ СН'!$H$5-'СЕТ СН'!$H$17</f>
        <v>4893.4154513900003</v>
      </c>
      <c r="T88" s="36">
        <f>SUMIFS(СВЦЭМ!$C$39:$C$782,СВЦЭМ!$A$39:$A$782,$A88,СВЦЭМ!$B$39:$B$782,T$83)+'СЕТ СН'!$H$9+СВЦЭМ!$D$10+'СЕТ СН'!$H$5-'СЕТ СН'!$H$17</f>
        <v>4857.7955066000004</v>
      </c>
      <c r="U88" s="36">
        <f>SUMIFS(СВЦЭМ!$C$39:$C$782,СВЦЭМ!$A$39:$A$782,$A88,СВЦЭМ!$B$39:$B$782,U$83)+'СЕТ СН'!$H$9+СВЦЭМ!$D$10+'СЕТ СН'!$H$5-'СЕТ СН'!$H$17</f>
        <v>4837.0781223399999</v>
      </c>
      <c r="V88" s="36">
        <f>SUMIFS(СВЦЭМ!$C$39:$C$782,СВЦЭМ!$A$39:$A$782,$A88,СВЦЭМ!$B$39:$B$782,V$83)+'СЕТ СН'!$H$9+СВЦЭМ!$D$10+'СЕТ СН'!$H$5-'СЕТ СН'!$H$17</f>
        <v>4810.7764528000007</v>
      </c>
      <c r="W88" s="36">
        <f>SUMIFS(СВЦЭМ!$C$39:$C$782,СВЦЭМ!$A$39:$A$782,$A88,СВЦЭМ!$B$39:$B$782,W$83)+'СЕТ СН'!$H$9+СВЦЭМ!$D$10+'СЕТ СН'!$H$5-'СЕТ СН'!$H$17</f>
        <v>4780.4425673200003</v>
      </c>
      <c r="X88" s="36">
        <f>SUMIFS(СВЦЭМ!$C$39:$C$782,СВЦЭМ!$A$39:$A$782,$A88,СВЦЭМ!$B$39:$B$782,X$83)+'СЕТ СН'!$H$9+СВЦЭМ!$D$10+'СЕТ СН'!$H$5-'СЕТ СН'!$H$17</f>
        <v>4847.6229493299998</v>
      </c>
      <c r="Y88" s="36">
        <f>SUMIFS(СВЦЭМ!$C$39:$C$782,СВЦЭМ!$A$39:$A$782,$A88,СВЦЭМ!$B$39:$B$782,Y$83)+'СЕТ СН'!$H$9+СВЦЭМ!$D$10+'СЕТ СН'!$H$5-'СЕТ СН'!$H$17</f>
        <v>4871.8494459600006</v>
      </c>
    </row>
    <row r="89" spans="1:25" ht="15.75" x14ac:dyDescent="0.2">
      <c r="A89" s="35">
        <f t="shared" si="2"/>
        <v>45052</v>
      </c>
      <c r="B89" s="36">
        <f>SUMIFS(СВЦЭМ!$C$39:$C$782,СВЦЭМ!$A$39:$A$782,$A89,СВЦЭМ!$B$39:$B$782,B$83)+'СЕТ СН'!$H$9+СВЦЭМ!$D$10+'СЕТ СН'!$H$5-'СЕТ СН'!$H$17</f>
        <v>4841.1087393200005</v>
      </c>
      <c r="C89" s="36">
        <f>SUMIFS(СВЦЭМ!$C$39:$C$782,СВЦЭМ!$A$39:$A$782,$A89,СВЦЭМ!$B$39:$B$782,C$83)+'СЕТ СН'!$H$9+СВЦЭМ!$D$10+'СЕТ СН'!$H$5-'СЕТ СН'!$H$17</f>
        <v>4979.1131953000004</v>
      </c>
      <c r="D89" s="36">
        <f>SUMIFS(СВЦЭМ!$C$39:$C$782,СВЦЭМ!$A$39:$A$782,$A89,СВЦЭМ!$B$39:$B$782,D$83)+'СЕТ СН'!$H$9+СВЦЭМ!$D$10+'СЕТ СН'!$H$5-'СЕТ СН'!$H$17</f>
        <v>5035.93427273</v>
      </c>
      <c r="E89" s="36">
        <f>SUMIFS(СВЦЭМ!$C$39:$C$782,СВЦЭМ!$A$39:$A$782,$A89,СВЦЭМ!$B$39:$B$782,E$83)+'СЕТ СН'!$H$9+СВЦЭМ!$D$10+'СЕТ СН'!$H$5-'СЕТ СН'!$H$17</f>
        <v>5020.2332120000001</v>
      </c>
      <c r="F89" s="36">
        <f>SUMIFS(СВЦЭМ!$C$39:$C$782,СВЦЭМ!$A$39:$A$782,$A89,СВЦЭМ!$B$39:$B$782,F$83)+'СЕТ СН'!$H$9+СВЦЭМ!$D$10+'СЕТ СН'!$H$5-'СЕТ СН'!$H$17</f>
        <v>5021.8946269500002</v>
      </c>
      <c r="G89" s="36">
        <f>SUMIFS(СВЦЭМ!$C$39:$C$782,СВЦЭМ!$A$39:$A$782,$A89,СВЦЭМ!$B$39:$B$782,G$83)+'СЕТ СН'!$H$9+СВЦЭМ!$D$10+'СЕТ СН'!$H$5-'СЕТ СН'!$H$17</f>
        <v>5027.1938928500003</v>
      </c>
      <c r="H89" s="36">
        <f>SUMIFS(СВЦЭМ!$C$39:$C$782,СВЦЭМ!$A$39:$A$782,$A89,СВЦЭМ!$B$39:$B$782,H$83)+'СЕТ СН'!$H$9+СВЦЭМ!$D$10+'СЕТ СН'!$H$5-'СЕТ СН'!$H$17</f>
        <v>5016.7044332100004</v>
      </c>
      <c r="I89" s="36">
        <f>SUMIFS(СВЦЭМ!$C$39:$C$782,СВЦЭМ!$A$39:$A$782,$A89,СВЦЭМ!$B$39:$B$782,I$83)+'СЕТ СН'!$H$9+СВЦЭМ!$D$10+'СЕТ СН'!$H$5-'СЕТ СН'!$H$17</f>
        <v>4941.9589887900001</v>
      </c>
      <c r="J89" s="36">
        <f>SUMIFS(СВЦЭМ!$C$39:$C$782,СВЦЭМ!$A$39:$A$782,$A89,СВЦЭМ!$B$39:$B$782,J$83)+'СЕТ СН'!$H$9+СВЦЭМ!$D$10+'СЕТ СН'!$H$5-'СЕТ СН'!$H$17</f>
        <v>4857.4619269800005</v>
      </c>
      <c r="K89" s="36">
        <f>SUMIFS(СВЦЭМ!$C$39:$C$782,СВЦЭМ!$A$39:$A$782,$A89,СВЦЭМ!$B$39:$B$782,K$83)+'СЕТ СН'!$H$9+СВЦЭМ!$D$10+'СЕТ СН'!$H$5-'СЕТ СН'!$H$17</f>
        <v>4782.5673934500001</v>
      </c>
      <c r="L89" s="36">
        <f>SUMIFS(СВЦЭМ!$C$39:$C$782,СВЦЭМ!$A$39:$A$782,$A89,СВЦЭМ!$B$39:$B$782,L$83)+'СЕТ СН'!$H$9+СВЦЭМ!$D$10+'СЕТ СН'!$H$5-'СЕТ СН'!$H$17</f>
        <v>4779.4120074399998</v>
      </c>
      <c r="M89" s="36">
        <f>SUMIFS(СВЦЭМ!$C$39:$C$782,СВЦЭМ!$A$39:$A$782,$A89,СВЦЭМ!$B$39:$B$782,M$83)+'СЕТ СН'!$H$9+СВЦЭМ!$D$10+'СЕТ СН'!$H$5-'СЕТ СН'!$H$17</f>
        <v>4786.4704743000002</v>
      </c>
      <c r="N89" s="36">
        <f>SUMIFS(СВЦЭМ!$C$39:$C$782,СВЦЭМ!$A$39:$A$782,$A89,СВЦЭМ!$B$39:$B$782,N$83)+'СЕТ СН'!$H$9+СВЦЭМ!$D$10+'СЕТ СН'!$H$5-'СЕТ СН'!$H$17</f>
        <v>4820.9158422600003</v>
      </c>
      <c r="O89" s="36">
        <f>SUMIFS(СВЦЭМ!$C$39:$C$782,СВЦЭМ!$A$39:$A$782,$A89,СВЦЭМ!$B$39:$B$782,O$83)+'СЕТ СН'!$H$9+СВЦЭМ!$D$10+'СЕТ СН'!$H$5-'СЕТ СН'!$H$17</f>
        <v>4812.8078575500003</v>
      </c>
      <c r="P89" s="36">
        <f>SUMIFS(СВЦЭМ!$C$39:$C$782,СВЦЭМ!$A$39:$A$782,$A89,СВЦЭМ!$B$39:$B$782,P$83)+'СЕТ СН'!$H$9+СВЦЭМ!$D$10+'СЕТ СН'!$H$5-'СЕТ СН'!$H$17</f>
        <v>4813.2805227700001</v>
      </c>
      <c r="Q89" s="36">
        <f>SUMIFS(СВЦЭМ!$C$39:$C$782,СВЦЭМ!$A$39:$A$782,$A89,СВЦЭМ!$B$39:$B$782,Q$83)+'СЕТ СН'!$H$9+СВЦЭМ!$D$10+'СЕТ СН'!$H$5-'СЕТ СН'!$H$17</f>
        <v>4779.9639915300004</v>
      </c>
      <c r="R89" s="36">
        <f>SUMIFS(СВЦЭМ!$C$39:$C$782,СВЦЭМ!$A$39:$A$782,$A89,СВЦЭМ!$B$39:$B$782,R$83)+'СЕТ СН'!$H$9+СВЦЭМ!$D$10+'СЕТ СН'!$H$5-'СЕТ СН'!$H$17</f>
        <v>4709.6584367600008</v>
      </c>
      <c r="S89" s="36">
        <f>SUMIFS(СВЦЭМ!$C$39:$C$782,СВЦЭМ!$A$39:$A$782,$A89,СВЦЭМ!$B$39:$B$782,S$83)+'СЕТ СН'!$H$9+СВЦЭМ!$D$10+'СЕТ СН'!$H$5-'СЕТ СН'!$H$17</f>
        <v>4519.1583496700005</v>
      </c>
      <c r="T89" s="36">
        <f>SUMIFS(СВЦЭМ!$C$39:$C$782,СВЦЭМ!$A$39:$A$782,$A89,СВЦЭМ!$B$39:$B$782,T$83)+'СЕТ СН'!$H$9+СВЦЭМ!$D$10+'СЕТ СН'!$H$5-'СЕТ СН'!$H$17</f>
        <v>4375.2260263200005</v>
      </c>
      <c r="U89" s="36">
        <f>SUMIFS(СВЦЭМ!$C$39:$C$782,СВЦЭМ!$A$39:$A$782,$A89,СВЦЭМ!$B$39:$B$782,U$83)+'СЕТ СН'!$H$9+СВЦЭМ!$D$10+'СЕТ СН'!$H$5-'СЕТ СН'!$H$17</f>
        <v>4376.7540702900005</v>
      </c>
      <c r="V89" s="36">
        <f>SUMIFS(СВЦЭМ!$C$39:$C$782,СВЦЭМ!$A$39:$A$782,$A89,СВЦЭМ!$B$39:$B$782,V$83)+'СЕТ СН'!$H$9+СВЦЭМ!$D$10+'СЕТ СН'!$H$5-'СЕТ СН'!$H$17</f>
        <v>4363.36062287</v>
      </c>
      <c r="W89" s="36">
        <f>SUMIFS(СВЦЭМ!$C$39:$C$782,СВЦЭМ!$A$39:$A$782,$A89,СВЦЭМ!$B$39:$B$782,W$83)+'СЕТ СН'!$H$9+СВЦЭМ!$D$10+'СЕТ СН'!$H$5-'СЕТ СН'!$H$17</f>
        <v>4356.05072956</v>
      </c>
      <c r="X89" s="36">
        <f>SUMIFS(СВЦЭМ!$C$39:$C$782,СВЦЭМ!$A$39:$A$782,$A89,СВЦЭМ!$B$39:$B$782,X$83)+'СЕТ СН'!$H$9+СВЦЭМ!$D$10+'СЕТ СН'!$H$5-'СЕТ СН'!$H$17</f>
        <v>4550.64267096</v>
      </c>
      <c r="Y89" s="36">
        <f>SUMIFS(СВЦЭМ!$C$39:$C$782,СВЦЭМ!$A$39:$A$782,$A89,СВЦЭМ!$B$39:$B$782,Y$83)+'СЕТ СН'!$H$9+СВЦЭМ!$D$10+'СЕТ СН'!$H$5-'СЕТ СН'!$H$17</f>
        <v>4806.94318724</v>
      </c>
    </row>
    <row r="90" spans="1:25" ht="15.75" x14ac:dyDescent="0.2">
      <c r="A90" s="35">
        <f t="shared" si="2"/>
        <v>45053</v>
      </c>
      <c r="B90" s="36">
        <f>SUMIFS(СВЦЭМ!$C$39:$C$782,СВЦЭМ!$A$39:$A$782,$A90,СВЦЭМ!$B$39:$B$782,B$83)+'СЕТ СН'!$H$9+СВЦЭМ!$D$10+'СЕТ СН'!$H$5-'СЕТ СН'!$H$17</f>
        <v>4756.4273115300002</v>
      </c>
      <c r="C90" s="36">
        <f>SUMIFS(СВЦЭМ!$C$39:$C$782,СВЦЭМ!$A$39:$A$782,$A90,СВЦЭМ!$B$39:$B$782,C$83)+'СЕТ СН'!$H$9+СВЦЭМ!$D$10+'СЕТ СН'!$H$5-'СЕТ СН'!$H$17</f>
        <v>4835.7632365899999</v>
      </c>
      <c r="D90" s="36">
        <f>SUMIFS(СВЦЭМ!$C$39:$C$782,СВЦЭМ!$A$39:$A$782,$A90,СВЦЭМ!$B$39:$B$782,D$83)+'СЕТ СН'!$H$9+СВЦЭМ!$D$10+'СЕТ СН'!$H$5-'СЕТ СН'!$H$17</f>
        <v>4844.5170176500005</v>
      </c>
      <c r="E90" s="36">
        <f>SUMIFS(СВЦЭМ!$C$39:$C$782,СВЦЭМ!$A$39:$A$782,$A90,СВЦЭМ!$B$39:$B$782,E$83)+'СЕТ СН'!$H$9+СВЦЭМ!$D$10+'СЕТ СН'!$H$5-'СЕТ СН'!$H$17</f>
        <v>4876.7391810900008</v>
      </c>
      <c r="F90" s="36">
        <f>SUMIFS(СВЦЭМ!$C$39:$C$782,СВЦЭМ!$A$39:$A$782,$A90,СВЦЭМ!$B$39:$B$782,F$83)+'СЕТ СН'!$H$9+СВЦЭМ!$D$10+'СЕТ СН'!$H$5-'СЕТ СН'!$H$17</f>
        <v>4888.72900347</v>
      </c>
      <c r="G90" s="36">
        <f>SUMIFS(СВЦЭМ!$C$39:$C$782,СВЦЭМ!$A$39:$A$782,$A90,СВЦЭМ!$B$39:$B$782,G$83)+'СЕТ СН'!$H$9+СВЦЭМ!$D$10+'СЕТ СН'!$H$5-'СЕТ СН'!$H$17</f>
        <v>4869.6753433600006</v>
      </c>
      <c r="H90" s="36">
        <f>SUMIFS(СВЦЭМ!$C$39:$C$782,СВЦЭМ!$A$39:$A$782,$A90,СВЦЭМ!$B$39:$B$782,H$83)+'СЕТ СН'!$H$9+СВЦЭМ!$D$10+'СЕТ СН'!$H$5-'СЕТ СН'!$H$17</f>
        <v>4843.3705680700004</v>
      </c>
      <c r="I90" s="36">
        <f>SUMIFS(СВЦЭМ!$C$39:$C$782,СВЦЭМ!$A$39:$A$782,$A90,СВЦЭМ!$B$39:$B$782,I$83)+'СЕТ СН'!$H$9+СВЦЭМ!$D$10+'СЕТ СН'!$H$5-'СЕТ СН'!$H$17</f>
        <v>4800.8721832600004</v>
      </c>
      <c r="J90" s="36">
        <f>SUMIFS(СВЦЭМ!$C$39:$C$782,СВЦЭМ!$A$39:$A$782,$A90,СВЦЭМ!$B$39:$B$782,J$83)+'СЕТ СН'!$H$9+СВЦЭМ!$D$10+'СЕТ СН'!$H$5-'СЕТ СН'!$H$17</f>
        <v>4787.0924388100002</v>
      </c>
      <c r="K90" s="36">
        <f>SUMIFS(СВЦЭМ!$C$39:$C$782,СВЦЭМ!$A$39:$A$782,$A90,СВЦЭМ!$B$39:$B$782,K$83)+'СЕТ СН'!$H$9+СВЦЭМ!$D$10+'СЕТ СН'!$H$5-'СЕТ СН'!$H$17</f>
        <v>4693.9916664299999</v>
      </c>
      <c r="L90" s="36">
        <f>SUMIFS(СВЦЭМ!$C$39:$C$782,СВЦЭМ!$A$39:$A$782,$A90,СВЦЭМ!$B$39:$B$782,L$83)+'СЕТ СН'!$H$9+СВЦЭМ!$D$10+'СЕТ СН'!$H$5-'СЕТ СН'!$H$17</f>
        <v>4728.94939462</v>
      </c>
      <c r="M90" s="36">
        <f>SUMIFS(СВЦЭМ!$C$39:$C$782,СВЦЭМ!$A$39:$A$782,$A90,СВЦЭМ!$B$39:$B$782,M$83)+'СЕТ СН'!$H$9+СВЦЭМ!$D$10+'СЕТ СН'!$H$5-'СЕТ СН'!$H$17</f>
        <v>4735.0230795000007</v>
      </c>
      <c r="N90" s="36">
        <f>SUMIFS(СВЦЭМ!$C$39:$C$782,СВЦЭМ!$A$39:$A$782,$A90,СВЦЭМ!$B$39:$B$782,N$83)+'СЕТ СН'!$H$9+СВЦЭМ!$D$10+'СЕТ СН'!$H$5-'СЕТ СН'!$H$17</f>
        <v>4779.26938376</v>
      </c>
      <c r="O90" s="36">
        <f>SUMIFS(СВЦЭМ!$C$39:$C$782,СВЦЭМ!$A$39:$A$782,$A90,СВЦЭМ!$B$39:$B$782,O$83)+'СЕТ СН'!$H$9+СВЦЭМ!$D$10+'СЕТ СН'!$H$5-'СЕТ СН'!$H$17</f>
        <v>4802.0910628399997</v>
      </c>
      <c r="P90" s="36">
        <f>SUMIFS(СВЦЭМ!$C$39:$C$782,СВЦЭМ!$A$39:$A$782,$A90,СВЦЭМ!$B$39:$B$782,P$83)+'СЕТ СН'!$H$9+СВЦЭМ!$D$10+'СЕТ СН'!$H$5-'СЕТ СН'!$H$17</f>
        <v>4810.8362282100006</v>
      </c>
      <c r="Q90" s="36">
        <f>SUMIFS(СВЦЭМ!$C$39:$C$782,СВЦЭМ!$A$39:$A$782,$A90,СВЦЭМ!$B$39:$B$782,Q$83)+'СЕТ СН'!$H$9+СВЦЭМ!$D$10+'СЕТ СН'!$H$5-'СЕТ СН'!$H$17</f>
        <v>4817.1887564200006</v>
      </c>
      <c r="R90" s="36">
        <f>SUMIFS(СВЦЭМ!$C$39:$C$782,СВЦЭМ!$A$39:$A$782,$A90,СВЦЭМ!$B$39:$B$782,R$83)+'СЕТ СН'!$H$9+СВЦЭМ!$D$10+'СЕТ СН'!$H$5-'СЕТ СН'!$H$17</f>
        <v>4797.8956601999998</v>
      </c>
      <c r="S90" s="36">
        <f>SUMIFS(СВЦЭМ!$C$39:$C$782,СВЦЭМ!$A$39:$A$782,$A90,СВЦЭМ!$B$39:$B$782,S$83)+'СЕТ СН'!$H$9+СВЦЭМ!$D$10+'СЕТ СН'!$H$5-'СЕТ СН'!$H$17</f>
        <v>4794.2749184800005</v>
      </c>
      <c r="T90" s="36">
        <f>SUMIFS(СВЦЭМ!$C$39:$C$782,СВЦЭМ!$A$39:$A$782,$A90,СВЦЭМ!$B$39:$B$782,T$83)+'СЕТ СН'!$H$9+СВЦЭМ!$D$10+'СЕТ СН'!$H$5-'СЕТ СН'!$H$17</f>
        <v>4739.0167510600004</v>
      </c>
      <c r="U90" s="36">
        <f>SUMIFS(СВЦЭМ!$C$39:$C$782,СВЦЭМ!$A$39:$A$782,$A90,СВЦЭМ!$B$39:$B$782,U$83)+'СЕТ СН'!$H$9+СВЦЭМ!$D$10+'СЕТ СН'!$H$5-'СЕТ СН'!$H$17</f>
        <v>4727.0283756500003</v>
      </c>
      <c r="V90" s="36">
        <f>SUMIFS(СВЦЭМ!$C$39:$C$782,СВЦЭМ!$A$39:$A$782,$A90,СВЦЭМ!$B$39:$B$782,V$83)+'СЕТ СН'!$H$9+СВЦЭМ!$D$10+'СЕТ СН'!$H$5-'СЕТ СН'!$H$17</f>
        <v>4750.4830614700004</v>
      </c>
      <c r="W90" s="36">
        <f>SUMIFS(СВЦЭМ!$C$39:$C$782,СВЦЭМ!$A$39:$A$782,$A90,СВЦЭМ!$B$39:$B$782,W$83)+'СЕТ СН'!$H$9+СВЦЭМ!$D$10+'СЕТ СН'!$H$5-'СЕТ СН'!$H$17</f>
        <v>4717.47755409</v>
      </c>
      <c r="X90" s="36">
        <f>SUMIFS(СВЦЭМ!$C$39:$C$782,СВЦЭМ!$A$39:$A$782,$A90,СВЦЭМ!$B$39:$B$782,X$83)+'СЕТ СН'!$H$9+СВЦЭМ!$D$10+'СЕТ СН'!$H$5-'СЕТ СН'!$H$17</f>
        <v>4748.3567809300002</v>
      </c>
      <c r="Y90" s="36">
        <f>SUMIFS(СВЦЭМ!$C$39:$C$782,СВЦЭМ!$A$39:$A$782,$A90,СВЦЭМ!$B$39:$B$782,Y$83)+'СЕТ СН'!$H$9+СВЦЭМ!$D$10+'СЕТ СН'!$H$5-'СЕТ СН'!$H$17</f>
        <v>4767.2251763500008</v>
      </c>
    </row>
    <row r="91" spans="1:25" ht="15.75" x14ac:dyDescent="0.2">
      <c r="A91" s="35">
        <f t="shared" si="2"/>
        <v>45054</v>
      </c>
      <c r="B91" s="36">
        <f>SUMIFS(СВЦЭМ!$C$39:$C$782,СВЦЭМ!$A$39:$A$782,$A91,СВЦЭМ!$B$39:$B$782,B$83)+'СЕТ СН'!$H$9+СВЦЭМ!$D$10+'СЕТ СН'!$H$5-'СЕТ СН'!$H$17</f>
        <v>4748.5493743799998</v>
      </c>
      <c r="C91" s="36">
        <f>SUMIFS(СВЦЭМ!$C$39:$C$782,СВЦЭМ!$A$39:$A$782,$A91,СВЦЭМ!$B$39:$B$782,C$83)+'СЕТ СН'!$H$9+СВЦЭМ!$D$10+'СЕТ СН'!$H$5-'СЕТ СН'!$H$17</f>
        <v>4821.2561726599997</v>
      </c>
      <c r="D91" s="36">
        <f>SUMIFS(СВЦЭМ!$C$39:$C$782,СВЦЭМ!$A$39:$A$782,$A91,СВЦЭМ!$B$39:$B$782,D$83)+'СЕТ СН'!$H$9+СВЦЭМ!$D$10+'СЕТ СН'!$H$5-'СЕТ СН'!$H$17</f>
        <v>4871.5339054699998</v>
      </c>
      <c r="E91" s="36">
        <f>SUMIFS(СВЦЭМ!$C$39:$C$782,СВЦЭМ!$A$39:$A$782,$A91,СВЦЭМ!$B$39:$B$782,E$83)+'СЕТ СН'!$H$9+СВЦЭМ!$D$10+'СЕТ СН'!$H$5-'СЕТ СН'!$H$17</f>
        <v>4908.6377556900006</v>
      </c>
      <c r="F91" s="36">
        <f>SUMIFS(СВЦЭМ!$C$39:$C$782,СВЦЭМ!$A$39:$A$782,$A91,СВЦЭМ!$B$39:$B$782,F$83)+'СЕТ СН'!$H$9+СВЦЭМ!$D$10+'СЕТ СН'!$H$5-'СЕТ СН'!$H$17</f>
        <v>4915.3354712600003</v>
      </c>
      <c r="G91" s="36">
        <f>SUMIFS(СВЦЭМ!$C$39:$C$782,СВЦЭМ!$A$39:$A$782,$A91,СВЦЭМ!$B$39:$B$782,G$83)+'СЕТ СН'!$H$9+СВЦЭМ!$D$10+'СЕТ СН'!$H$5-'СЕТ СН'!$H$17</f>
        <v>4881.5761651900002</v>
      </c>
      <c r="H91" s="36">
        <f>SUMIFS(СВЦЭМ!$C$39:$C$782,СВЦЭМ!$A$39:$A$782,$A91,СВЦЭМ!$B$39:$B$782,H$83)+'СЕТ СН'!$H$9+СВЦЭМ!$D$10+'СЕТ СН'!$H$5-'СЕТ СН'!$H$17</f>
        <v>4884.42713387</v>
      </c>
      <c r="I91" s="36">
        <f>SUMIFS(СВЦЭМ!$C$39:$C$782,СВЦЭМ!$A$39:$A$782,$A91,СВЦЭМ!$B$39:$B$782,I$83)+'СЕТ СН'!$H$9+СВЦЭМ!$D$10+'СЕТ СН'!$H$5-'СЕТ СН'!$H$17</f>
        <v>4823.0156771300008</v>
      </c>
      <c r="J91" s="36">
        <f>SUMIFS(СВЦЭМ!$C$39:$C$782,СВЦЭМ!$A$39:$A$782,$A91,СВЦЭМ!$B$39:$B$782,J$83)+'СЕТ СН'!$H$9+СВЦЭМ!$D$10+'СЕТ СН'!$H$5-'СЕТ СН'!$H$17</f>
        <v>4775.4310045900002</v>
      </c>
      <c r="K91" s="36">
        <f>SUMIFS(СВЦЭМ!$C$39:$C$782,СВЦЭМ!$A$39:$A$782,$A91,СВЦЭМ!$B$39:$B$782,K$83)+'СЕТ СН'!$H$9+СВЦЭМ!$D$10+'СЕТ СН'!$H$5-'СЕТ СН'!$H$17</f>
        <v>4738.20079713</v>
      </c>
      <c r="L91" s="36">
        <f>SUMIFS(СВЦЭМ!$C$39:$C$782,СВЦЭМ!$A$39:$A$782,$A91,СВЦЭМ!$B$39:$B$782,L$83)+'СЕТ СН'!$H$9+СВЦЭМ!$D$10+'СЕТ СН'!$H$5-'СЕТ СН'!$H$17</f>
        <v>4707.6589096600001</v>
      </c>
      <c r="M91" s="36">
        <f>SUMIFS(СВЦЭМ!$C$39:$C$782,СВЦЭМ!$A$39:$A$782,$A91,СВЦЭМ!$B$39:$B$782,M$83)+'СЕТ СН'!$H$9+СВЦЭМ!$D$10+'СЕТ СН'!$H$5-'СЕТ СН'!$H$17</f>
        <v>4652.3134609799999</v>
      </c>
      <c r="N91" s="36">
        <f>SUMIFS(СВЦЭМ!$C$39:$C$782,СВЦЭМ!$A$39:$A$782,$A91,СВЦЭМ!$B$39:$B$782,N$83)+'СЕТ СН'!$H$9+СВЦЭМ!$D$10+'СЕТ СН'!$H$5-'СЕТ СН'!$H$17</f>
        <v>4719.2292616900004</v>
      </c>
      <c r="O91" s="36">
        <f>SUMIFS(СВЦЭМ!$C$39:$C$782,СВЦЭМ!$A$39:$A$782,$A91,СВЦЭМ!$B$39:$B$782,O$83)+'СЕТ СН'!$H$9+СВЦЭМ!$D$10+'СЕТ СН'!$H$5-'СЕТ СН'!$H$17</f>
        <v>4729.45185563</v>
      </c>
      <c r="P91" s="36">
        <f>SUMIFS(СВЦЭМ!$C$39:$C$782,СВЦЭМ!$A$39:$A$782,$A91,СВЦЭМ!$B$39:$B$782,P$83)+'СЕТ СН'!$H$9+СВЦЭМ!$D$10+'СЕТ СН'!$H$5-'СЕТ СН'!$H$17</f>
        <v>4719.8160058499998</v>
      </c>
      <c r="Q91" s="36">
        <f>SUMIFS(СВЦЭМ!$C$39:$C$782,СВЦЭМ!$A$39:$A$782,$A91,СВЦЭМ!$B$39:$B$782,Q$83)+'СЕТ СН'!$H$9+СВЦЭМ!$D$10+'СЕТ СН'!$H$5-'СЕТ СН'!$H$17</f>
        <v>4716.0983193900001</v>
      </c>
      <c r="R91" s="36">
        <f>SUMIFS(СВЦЭМ!$C$39:$C$782,СВЦЭМ!$A$39:$A$782,$A91,СВЦЭМ!$B$39:$B$782,R$83)+'СЕТ СН'!$H$9+СВЦЭМ!$D$10+'СЕТ СН'!$H$5-'СЕТ СН'!$H$17</f>
        <v>4712.1435251000003</v>
      </c>
      <c r="S91" s="36">
        <f>SUMIFS(СВЦЭМ!$C$39:$C$782,СВЦЭМ!$A$39:$A$782,$A91,СВЦЭМ!$B$39:$B$782,S$83)+'СЕТ СН'!$H$9+СВЦЭМ!$D$10+'СЕТ СН'!$H$5-'СЕТ СН'!$H$17</f>
        <v>4686.3753249900001</v>
      </c>
      <c r="T91" s="36">
        <f>SUMIFS(СВЦЭМ!$C$39:$C$782,СВЦЭМ!$A$39:$A$782,$A91,СВЦЭМ!$B$39:$B$782,T$83)+'СЕТ СН'!$H$9+СВЦЭМ!$D$10+'СЕТ СН'!$H$5-'СЕТ СН'!$H$17</f>
        <v>4646.97775654</v>
      </c>
      <c r="U91" s="36">
        <f>SUMIFS(СВЦЭМ!$C$39:$C$782,СВЦЭМ!$A$39:$A$782,$A91,СВЦЭМ!$B$39:$B$782,U$83)+'СЕТ СН'!$H$9+СВЦЭМ!$D$10+'СЕТ СН'!$H$5-'СЕТ СН'!$H$17</f>
        <v>4646.9935515899997</v>
      </c>
      <c r="V91" s="36">
        <f>SUMIFS(СВЦЭМ!$C$39:$C$782,СВЦЭМ!$A$39:$A$782,$A91,СВЦЭМ!$B$39:$B$782,V$83)+'СЕТ СН'!$H$9+СВЦЭМ!$D$10+'СЕТ СН'!$H$5-'СЕТ СН'!$H$17</f>
        <v>4672.6664151499999</v>
      </c>
      <c r="W91" s="36">
        <f>SUMIFS(СВЦЭМ!$C$39:$C$782,СВЦЭМ!$A$39:$A$782,$A91,СВЦЭМ!$B$39:$B$782,W$83)+'СЕТ СН'!$H$9+СВЦЭМ!$D$10+'СЕТ СН'!$H$5-'СЕТ СН'!$H$17</f>
        <v>4674.0395054400005</v>
      </c>
      <c r="X91" s="36">
        <f>SUMIFS(СВЦЭМ!$C$39:$C$782,СВЦЭМ!$A$39:$A$782,$A91,СВЦЭМ!$B$39:$B$782,X$83)+'СЕТ СН'!$H$9+СВЦЭМ!$D$10+'СЕТ СН'!$H$5-'СЕТ СН'!$H$17</f>
        <v>4720.92222649</v>
      </c>
      <c r="Y91" s="36">
        <f>SUMIFS(СВЦЭМ!$C$39:$C$782,СВЦЭМ!$A$39:$A$782,$A91,СВЦЭМ!$B$39:$B$782,Y$83)+'СЕТ СН'!$H$9+СВЦЭМ!$D$10+'СЕТ СН'!$H$5-'СЕТ СН'!$H$17</f>
        <v>4695.47344135</v>
      </c>
    </row>
    <row r="92" spans="1:25" ht="15.75" x14ac:dyDescent="0.2">
      <c r="A92" s="35">
        <f t="shared" si="2"/>
        <v>45055</v>
      </c>
      <c r="B92" s="36">
        <f>SUMIFS(СВЦЭМ!$C$39:$C$782,СВЦЭМ!$A$39:$A$782,$A92,СВЦЭМ!$B$39:$B$782,B$83)+'СЕТ СН'!$H$9+СВЦЭМ!$D$10+'СЕТ СН'!$H$5-'СЕТ СН'!$H$17</f>
        <v>4827.9610224999997</v>
      </c>
      <c r="C92" s="36">
        <f>SUMIFS(СВЦЭМ!$C$39:$C$782,СВЦЭМ!$A$39:$A$782,$A92,СВЦЭМ!$B$39:$B$782,C$83)+'СЕТ СН'!$H$9+СВЦЭМ!$D$10+'СЕТ СН'!$H$5-'СЕТ СН'!$H$17</f>
        <v>4847.2005214000001</v>
      </c>
      <c r="D92" s="36">
        <f>SUMIFS(СВЦЭМ!$C$39:$C$782,СВЦЭМ!$A$39:$A$782,$A92,СВЦЭМ!$B$39:$B$782,D$83)+'СЕТ СН'!$H$9+СВЦЭМ!$D$10+'СЕТ СН'!$H$5-'СЕТ СН'!$H$17</f>
        <v>4880.8222533900007</v>
      </c>
      <c r="E92" s="36">
        <f>SUMIFS(СВЦЭМ!$C$39:$C$782,СВЦЭМ!$A$39:$A$782,$A92,СВЦЭМ!$B$39:$B$782,E$83)+'СЕТ СН'!$H$9+СВЦЭМ!$D$10+'СЕТ СН'!$H$5-'СЕТ СН'!$H$17</f>
        <v>4887.4084567</v>
      </c>
      <c r="F92" s="36">
        <f>SUMIFS(СВЦЭМ!$C$39:$C$782,СВЦЭМ!$A$39:$A$782,$A92,СВЦЭМ!$B$39:$B$782,F$83)+'СЕТ СН'!$H$9+СВЦЭМ!$D$10+'СЕТ СН'!$H$5-'СЕТ СН'!$H$17</f>
        <v>4857.6732463600001</v>
      </c>
      <c r="G92" s="36">
        <f>SUMIFS(СВЦЭМ!$C$39:$C$782,СВЦЭМ!$A$39:$A$782,$A92,СВЦЭМ!$B$39:$B$782,G$83)+'СЕТ СН'!$H$9+СВЦЭМ!$D$10+'СЕТ СН'!$H$5-'СЕТ СН'!$H$17</f>
        <v>4865.6164473500003</v>
      </c>
      <c r="H92" s="36">
        <f>SUMIFS(СВЦЭМ!$C$39:$C$782,СВЦЭМ!$A$39:$A$782,$A92,СВЦЭМ!$B$39:$B$782,H$83)+'СЕТ СН'!$H$9+СВЦЭМ!$D$10+'СЕТ СН'!$H$5-'СЕТ СН'!$H$17</f>
        <v>4907.7853279999999</v>
      </c>
      <c r="I92" s="36">
        <f>SUMIFS(СВЦЭМ!$C$39:$C$782,СВЦЭМ!$A$39:$A$782,$A92,СВЦЭМ!$B$39:$B$782,I$83)+'СЕТ СН'!$H$9+СВЦЭМ!$D$10+'СЕТ СН'!$H$5-'СЕТ СН'!$H$17</f>
        <v>4898.1275304000001</v>
      </c>
      <c r="J92" s="36">
        <f>SUMIFS(СВЦЭМ!$C$39:$C$782,СВЦЭМ!$A$39:$A$782,$A92,СВЦЭМ!$B$39:$B$782,J$83)+'СЕТ СН'!$H$9+СВЦЭМ!$D$10+'СЕТ СН'!$H$5-'СЕТ СН'!$H$17</f>
        <v>4847.7614999899997</v>
      </c>
      <c r="K92" s="36">
        <f>SUMIFS(СВЦЭМ!$C$39:$C$782,СВЦЭМ!$A$39:$A$782,$A92,СВЦЭМ!$B$39:$B$782,K$83)+'СЕТ СН'!$H$9+СВЦЭМ!$D$10+'СЕТ СН'!$H$5-'СЕТ СН'!$H$17</f>
        <v>4770.80960916</v>
      </c>
      <c r="L92" s="36">
        <f>SUMIFS(СВЦЭМ!$C$39:$C$782,СВЦЭМ!$A$39:$A$782,$A92,СВЦЭМ!$B$39:$B$782,L$83)+'СЕТ СН'!$H$9+СВЦЭМ!$D$10+'СЕТ СН'!$H$5-'СЕТ СН'!$H$17</f>
        <v>4744.9657493200002</v>
      </c>
      <c r="M92" s="36">
        <f>SUMIFS(СВЦЭМ!$C$39:$C$782,СВЦЭМ!$A$39:$A$782,$A92,СВЦЭМ!$B$39:$B$782,M$83)+'СЕТ СН'!$H$9+СВЦЭМ!$D$10+'СЕТ СН'!$H$5-'СЕТ СН'!$H$17</f>
        <v>4727.0174394000005</v>
      </c>
      <c r="N92" s="36">
        <f>SUMIFS(СВЦЭМ!$C$39:$C$782,СВЦЭМ!$A$39:$A$782,$A92,СВЦЭМ!$B$39:$B$782,N$83)+'СЕТ СН'!$H$9+СВЦЭМ!$D$10+'СЕТ СН'!$H$5-'СЕТ СН'!$H$17</f>
        <v>4759.19980459</v>
      </c>
      <c r="O92" s="36">
        <f>SUMIFS(СВЦЭМ!$C$39:$C$782,СВЦЭМ!$A$39:$A$782,$A92,СВЦЭМ!$B$39:$B$782,O$83)+'СЕТ СН'!$H$9+СВЦЭМ!$D$10+'СЕТ СН'!$H$5-'СЕТ СН'!$H$17</f>
        <v>4807.6150039700005</v>
      </c>
      <c r="P92" s="36">
        <f>SUMIFS(СВЦЭМ!$C$39:$C$782,СВЦЭМ!$A$39:$A$782,$A92,СВЦЭМ!$B$39:$B$782,P$83)+'СЕТ СН'!$H$9+СВЦЭМ!$D$10+'СЕТ СН'!$H$5-'СЕТ СН'!$H$17</f>
        <v>4804.5209704099998</v>
      </c>
      <c r="Q92" s="36">
        <f>SUMIFS(СВЦЭМ!$C$39:$C$782,СВЦЭМ!$A$39:$A$782,$A92,СВЦЭМ!$B$39:$B$782,Q$83)+'СЕТ СН'!$H$9+СВЦЭМ!$D$10+'СЕТ СН'!$H$5-'СЕТ СН'!$H$17</f>
        <v>4810.9846551999999</v>
      </c>
      <c r="R92" s="36">
        <f>SUMIFS(СВЦЭМ!$C$39:$C$782,СВЦЭМ!$A$39:$A$782,$A92,СВЦЭМ!$B$39:$B$782,R$83)+'СЕТ СН'!$H$9+СВЦЭМ!$D$10+'СЕТ СН'!$H$5-'СЕТ СН'!$H$17</f>
        <v>4806.9521095700002</v>
      </c>
      <c r="S92" s="36">
        <f>SUMIFS(СВЦЭМ!$C$39:$C$782,СВЦЭМ!$A$39:$A$782,$A92,СВЦЭМ!$B$39:$B$782,S$83)+'СЕТ СН'!$H$9+СВЦЭМ!$D$10+'СЕТ СН'!$H$5-'СЕТ СН'!$H$17</f>
        <v>4773.2217073299998</v>
      </c>
      <c r="T92" s="36">
        <f>SUMIFS(СВЦЭМ!$C$39:$C$782,СВЦЭМ!$A$39:$A$782,$A92,СВЦЭМ!$B$39:$B$782,T$83)+'СЕТ СН'!$H$9+СВЦЭМ!$D$10+'СЕТ СН'!$H$5-'СЕТ СН'!$H$17</f>
        <v>4734.9953864899999</v>
      </c>
      <c r="U92" s="36">
        <f>SUMIFS(СВЦЭМ!$C$39:$C$782,СВЦЭМ!$A$39:$A$782,$A92,СВЦЭМ!$B$39:$B$782,U$83)+'СЕТ СН'!$H$9+СВЦЭМ!$D$10+'СЕТ СН'!$H$5-'СЕТ СН'!$H$17</f>
        <v>4707.5659472900006</v>
      </c>
      <c r="V92" s="36">
        <f>SUMIFS(СВЦЭМ!$C$39:$C$782,СВЦЭМ!$A$39:$A$782,$A92,СВЦЭМ!$B$39:$B$782,V$83)+'СЕТ СН'!$H$9+СВЦЭМ!$D$10+'СЕТ СН'!$H$5-'СЕТ СН'!$H$17</f>
        <v>4675.6481904600005</v>
      </c>
      <c r="W92" s="36">
        <f>SUMIFS(СВЦЭМ!$C$39:$C$782,СВЦЭМ!$A$39:$A$782,$A92,СВЦЭМ!$B$39:$B$782,W$83)+'СЕТ СН'!$H$9+СВЦЭМ!$D$10+'СЕТ СН'!$H$5-'СЕТ СН'!$H$17</f>
        <v>4655.7531535400003</v>
      </c>
      <c r="X92" s="36">
        <f>SUMIFS(СВЦЭМ!$C$39:$C$782,СВЦЭМ!$A$39:$A$782,$A92,СВЦЭМ!$B$39:$B$782,X$83)+'СЕТ СН'!$H$9+СВЦЭМ!$D$10+'СЕТ СН'!$H$5-'СЕТ СН'!$H$17</f>
        <v>4685.8400610500003</v>
      </c>
      <c r="Y92" s="36">
        <f>SUMIFS(СВЦЭМ!$C$39:$C$782,СВЦЭМ!$A$39:$A$782,$A92,СВЦЭМ!$B$39:$B$782,Y$83)+'СЕТ СН'!$H$9+СВЦЭМ!$D$10+'СЕТ СН'!$H$5-'СЕТ СН'!$H$17</f>
        <v>4751.0524300300003</v>
      </c>
    </row>
    <row r="93" spans="1:25" ht="15.75" x14ac:dyDescent="0.2">
      <c r="A93" s="35">
        <f t="shared" si="2"/>
        <v>45056</v>
      </c>
      <c r="B93" s="36">
        <f>SUMIFS(СВЦЭМ!$C$39:$C$782,СВЦЭМ!$A$39:$A$782,$A93,СВЦЭМ!$B$39:$B$782,B$83)+'СЕТ СН'!$H$9+СВЦЭМ!$D$10+'СЕТ СН'!$H$5-'СЕТ СН'!$H$17</f>
        <v>4754.0239652400005</v>
      </c>
      <c r="C93" s="36">
        <f>SUMIFS(СВЦЭМ!$C$39:$C$782,СВЦЭМ!$A$39:$A$782,$A93,СВЦЭМ!$B$39:$B$782,C$83)+'СЕТ СН'!$H$9+СВЦЭМ!$D$10+'СЕТ СН'!$H$5-'СЕТ СН'!$H$17</f>
        <v>4797.8329743200002</v>
      </c>
      <c r="D93" s="36">
        <f>SUMIFS(СВЦЭМ!$C$39:$C$782,СВЦЭМ!$A$39:$A$782,$A93,СВЦЭМ!$B$39:$B$782,D$83)+'СЕТ СН'!$H$9+СВЦЭМ!$D$10+'СЕТ СН'!$H$5-'СЕТ СН'!$H$17</f>
        <v>4822.1395625499999</v>
      </c>
      <c r="E93" s="36">
        <f>SUMIFS(СВЦЭМ!$C$39:$C$782,СВЦЭМ!$A$39:$A$782,$A93,СВЦЭМ!$B$39:$B$782,E$83)+'СЕТ СН'!$H$9+СВЦЭМ!$D$10+'СЕТ СН'!$H$5-'СЕТ СН'!$H$17</f>
        <v>4844.27852635</v>
      </c>
      <c r="F93" s="36">
        <f>SUMIFS(СВЦЭМ!$C$39:$C$782,СВЦЭМ!$A$39:$A$782,$A93,СВЦЭМ!$B$39:$B$782,F$83)+'СЕТ СН'!$H$9+СВЦЭМ!$D$10+'СЕТ СН'!$H$5-'СЕТ СН'!$H$17</f>
        <v>4873.1370834999998</v>
      </c>
      <c r="G93" s="36">
        <f>SUMIFS(СВЦЭМ!$C$39:$C$782,СВЦЭМ!$A$39:$A$782,$A93,СВЦЭМ!$B$39:$B$782,G$83)+'СЕТ СН'!$H$9+СВЦЭМ!$D$10+'СЕТ СН'!$H$5-'СЕТ СН'!$H$17</f>
        <v>4888.3093873899998</v>
      </c>
      <c r="H93" s="36">
        <f>SUMIFS(СВЦЭМ!$C$39:$C$782,СВЦЭМ!$A$39:$A$782,$A93,СВЦЭМ!$B$39:$B$782,H$83)+'СЕТ СН'!$H$9+СВЦЭМ!$D$10+'СЕТ СН'!$H$5-'СЕТ СН'!$H$17</f>
        <v>4890.8488063499999</v>
      </c>
      <c r="I93" s="36">
        <f>SUMIFS(СВЦЭМ!$C$39:$C$782,СВЦЭМ!$A$39:$A$782,$A93,СВЦЭМ!$B$39:$B$782,I$83)+'СЕТ СН'!$H$9+СВЦЭМ!$D$10+'СЕТ СН'!$H$5-'СЕТ СН'!$H$17</f>
        <v>4835.5676421900007</v>
      </c>
      <c r="J93" s="36">
        <f>SUMIFS(СВЦЭМ!$C$39:$C$782,СВЦЭМ!$A$39:$A$782,$A93,СВЦЭМ!$B$39:$B$782,J$83)+'СЕТ СН'!$H$9+СВЦЭМ!$D$10+'СЕТ СН'!$H$5-'СЕТ СН'!$H$17</f>
        <v>4797.3476980900004</v>
      </c>
      <c r="K93" s="36">
        <f>SUMIFS(СВЦЭМ!$C$39:$C$782,СВЦЭМ!$A$39:$A$782,$A93,СВЦЭМ!$B$39:$B$782,K$83)+'СЕТ СН'!$H$9+СВЦЭМ!$D$10+'СЕТ СН'!$H$5-'СЕТ СН'!$H$17</f>
        <v>4760.1977329900001</v>
      </c>
      <c r="L93" s="36">
        <f>SUMIFS(СВЦЭМ!$C$39:$C$782,СВЦЭМ!$A$39:$A$782,$A93,СВЦЭМ!$B$39:$B$782,L$83)+'СЕТ СН'!$H$9+СВЦЭМ!$D$10+'СЕТ СН'!$H$5-'СЕТ СН'!$H$17</f>
        <v>4745.7930202699999</v>
      </c>
      <c r="M93" s="36">
        <f>SUMIFS(СВЦЭМ!$C$39:$C$782,СВЦЭМ!$A$39:$A$782,$A93,СВЦЭМ!$B$39:$B$782,M$83)+'СЕТ СН'!$H$9+СВЦЭМ!$D$10+'СЕТ СН'!$H$5-'СЕТ СН'!$H$17</f>
        <v>4765.5792726</v>
      </c>
      <c r="N93" s="36">
        <f>SUMIFS(СВЦЭМ!$C$39:$C$782,СВЦЭМ!$A$39:$A$782,$A93,СВЦЭМ!$B$39:$B$782,N$83)+'СЕТ СН'!$H$9+СВЦЭМ!$D$10+'СЕТ СН'!$H$5-'СЕТ СН'!$H$17</f>
        <v>4703.2801712600003</v>
      </c>
      <c r="O93" s="36">
        <f>SUMIFS(СВЦЭМ!$C$39:$C$782,СВЦЭМ!$A$39:$A$782,$A93,СВЦЭМ!$B$39:$B$782,O$83)+'СЕТ СН'!$H$9+СВЦЭМ!$D$10+'СЕТ СН'!$H$5-'СЕТ СН'!$H$17</f>
        <v>4834.7795882500004</v>
      </c>
      <c r="P93" s="36">
        <f>SUMIFS(СВЦЭМ!$C$39:$C$782,СВЦЭМ!$A$39:$A$782,$A93,СВЦЭМ!$B$39:$B$782,P$83)+'СЕТ СН'!$H$9+СВЦЭМ!$D$10+'СЕТ СН'!$H$5-'СЕТ СН'!$H$17</f>
        <v>4717.91997464</v>
      </c>
      <c r="Q93" s="36">
        <f>SUMIFS(СВЦЭМ!$C$39:$C$782,СВЦЭМ!$A$39:$A$782,$A93,СВЦЭМ!$B$39:$B$782,Q$83)+'СЕТ СН'!$H$9+СВЦЭМ!$D$10+'СЕТ СН'!$H$5-'СЕТ СН'!$H$17</f>
        <v>4840.05261789</v>
      </c>
      <c r="R93" s="36">
        <f>SUMIFS(СВЦЭМ!$C$39:$C$782,СВЦЭМ!$A$39:$A$782,$A93,СВЦЭМ!$B$39:$B$782,R$83)+'СЕТ СН'!$H$9+СВЦЭМ!$D$10+'СЕТ СН'!$H$5-'СЕТ СН'!$H$17</f>
        <v>4683.5361055100002</v>
      </c>
      <c r="S93" s="36">
        <f>SUMIFS(СВЦЭМ!$C$39:$C$782,СВЦЭМ!$A$39:$A$782,$A93,СВЦЭМ!$B$39:$B$782,S$83)+'СЕТ СН'!$H$9+СВЦЭМ!$D$10+'СЕТ СН'!$H$5-'СЕТ СН'!$H$17</f>
        <v>4801.1655399800002</v>
      </c>
      <c r="T93" s="36">
        <f>SUMIFS(СВЦЭМ!$C$39:$C$782,СВЦЭМ!$A$39:$A$782,$A93,СВЦЭМ!$B$39:$B$782,T$83)+'СЕТ СН'!$H$9+СВЦЭМ!$D$10+'СЕТ СН'!$H$5-'СЕТ СН'!$H$17</f>
        <v>4729.5910709700001</v>
      </c>
      <c r="U93" s="36">
        <f>SUMIFS(СВЦЭМ!$C$39:$C$782,СВЦЭМ!$A$39:$A$782,$A93,СВЦЭМ!$B$39:$B$782,U$83)+'СЕТ СН'!$H$9+СВЦЭМ!$D$10+'СЕТ СН'!$H$5-'СЕТ СН'!$H$17</f>
        <v>4677.0133612899999</v>
      </c>
      <c r="V93" s="36">
        <f>SUMIFS(СВЦЭМ!$C$39:$C$782,СВЦЭМ!$A$39:$A$782,$A93,СВЦЭМ!$B$39:$B$782,V$83)+'СЕТ СН'!$H$9+СВЦЭМ!$D$10+'СЕТ СН'!$H$5-'СЕТ СН'!$H$17</f>
        <v>4667.0068093</v>
      </c>
      <c r="W93" s="36">
        <f>SUMIFS(СВЦЭМ!$C$39:$C$782,СВЦЭМ!$A$39:$A$782,$A93,СВЦЭМ!$B$39:$B$782,W$83)+'СЕТ СН'!$H$9+СВЦЭМ!$D$10+'СЕТ СН'!$H$5-'СЕТ СН'!$H$17</f>
        <v>4699.9348374399997</v>
      </c>
      <c r="X93" s="36">
        <f>SUMIFS(СВЦЭМ!$C$39:$C$782,СВЦЭМ!$A$39:$A$782,$A93,СВЦЭМ!$B$39:$B$782,X$83)+'СЕТ СН'!$H$9+СВЦЭМ!$D$10+'СЕТ СН'!$H$5-'СЕТ СН'!$H$17</f>
        <v>4747.0638300299997</v>
      </c>
      <c r="Y93" s="36">
        <f>SUMIFS(СВЦЭМ!$C$39:$C$782,СВЦЭМ!$A$39:$A$782,$A93,СВЦЭМ!$B$39:$B$782,Y$83)+'СЕТ СН'!$H$9+СВЦЭМ!$D$10+'СЕТ СН'!$H$5-'СЕТ СН'!$H$17</f>
        <v>4751.2963653000006</v>
      </c>
    </row>
    <row r="94" spans="1:25" ht="15.75" x14ac:dyDescent="0.2">
      <c r="A94" s="35">
        <f t="shared" si="2"/>
        <v>45057</v>
      </c>
      <c r="B94" s="36">
        <f>SUMIFS(СВЦЭМ!$C$39:$C$782,СВЦЭМ!$A$39:$A$782,$A94,СВЦЭМ!$B$39:$B$782,B$83)+'СЕТ СН'!$H$9+СВЦЭМ!$D$10+'СЕТ СН'!$H$5-'СЕТ СН'!$H$17</f>
        <v>4788.1756607100006</v>
      </c>
      <c r="C94" s="36">
        <f>SUMIFS(СВЦЭМ!$C$39:$C$782,СВЦЭМ!$A$39:$A$782,$A94,СВЦЭМ!$B$39:$B$782,C$83)+'СЕТ СН'!$H$9+СВЦЭМ!$D$10+'СЕТ СН'!$H$5-'СЕТ СН'!$H$17</f>
        <v>4850.1718303400003</v>
      </c>
      <c r="D94" s="36">
        <f>SUMIFS(СВЦЭМ!$C$39:$C$782,СВЦЭМ!$A$39:$A$782,$A94,СВЦЭМ!$B$39:$B$782,D$83)+'СЕТ СН'!$H$9+СВЦЭМ!$D$10+'СЕТ СН'!$H$5-'СЕТ СН'!$H$17</f>
        <v>4932.2920962500002</v>
      </c>
      <c r="E94" s="36">
        <f>SUMIFS(СВЦЭМ!$C$39:$C$782,СВЦЭМ!$A$39:$A$782,$A94,СВЦЭМ!$B$39:$B$782,E$83)+'СЕТ СН'!$H$9+СВЦЭМ!$D$10+'СЕТ СН'!$H$5-'СЕТ СН'!$H$17</f>
        <v>4957.0638174900005</v>
      </c>
      <c r="F94" s="36">
        <f>SUMIFS(СВЦЭМ!$C$39:$C$782,СВЦЭМ!$A$39:$A$782,$A94,СВЦЭМ!$B$39:$B$782,F$83)+'СЕТ СН'!$H$9+СВЦЭМ!$D$10+'СЕТ СН'!$H$5-'СЕТ СН'!$H$17</f>
        <v>4860.8445093</v>
      </c>
      <c r="G94" s="36">
        <f>SUMIFS(СВЦЭМ!$C$39:$C$782,СВЦЭМ!$A$39:$A$782,$A94,СВЦЭМ!$B$39:$B$782,G$83)+'СЕТ СН'!$H$9+СВЦЭМ!$D$10+'СЕТ СН'!$H$5-'СЕТ СН'!$H$17</f>
        <v>4922.6991686900001</v>
      </c>
      <c r="H94" s="36">
        <f>SUMIFS(СВЦЭМ!$C$39:$C$782,СВЦЭМ!$A$39:$A$782,$A94,СВЦЭМ!$B$39:$B$782,H$83)+'СЕТ СН'!$H$9+СВЦЭМ!$D$10+'СЕТ СН'!$H$5-'СЕТ СН'!$H$17</f>
        <v>4850.4515181300003</v>
      </c>
      <c r="I94" s="36">
        <f>SUMIFS(СВЦЭМ!$C$39:$C$782,СВЦЭМ!$A$39:$A$782,$A94,СВЦЭМ!$B$39:$B$782,I$83)+'СЕТ СН'!$H$9+СВЦЭМ!$D$10+'СЕТ СН'!$H$5-'СЕТ СН'!$H$17</f>
        <v>4750.6280461900005</v>
      </c>
      <c r="J94" s="36">
        <f>SUMIFS(СВЦЭМ!$C$39:$C$782,СВЦЭМ!$A$39:$A$782,$A94,СВЦЭМ!$B$39:$B$782,J$83)+'СЕТ СН'!$H$9+СВЦЭМ!$D$10+'СЕТ СН'!$H$5-'СЕТ СН'!$H$17</f>
        <v>4706.84615149</v>
      </c>
      <c r="K94" s="36">
        <f>SUMIFS(СВЦЭМ!$C$39:$C$782,СВЦЭМ!$A$39:$A$782,$A94,СВЦЭМ!$B$39:$B$782,K$83)+'СЕТ СН'!$H$9+СВЦЭМ!$D$10+'СЕТ СН'!$H$5-'СЕТ СН'!$H$17</f>
        <v>4684.4606362699997</v>
      </c>
      <c r="L94" s="36">
        <f>SUMIFS(СВЦЭМ!$C$39:$C$782,СВЦЭМ!$A$39:$A$782,$A94,СВЦЭМ!$B$39:$B$782,L$83)+'СЕТ СН'!$H$9+СВЦЭМ!$D$10+'СЕТ СН'!$H$5-'СЕТ СН'!$H$17</f>
        <v>4683.1542750500003</v>
      </c>
      <c r="M94" s="36">
        <f>SUMIFS(СВЦЭМ!$C$39:$C$782,СВЦЭМ!$A$39:$A$782,$A94,СВЦЭМ!$B$39:$B$782,M$83)+'СЕТ СН'!$H$9+СВЦЭМ!$D$10+'СЕТ СН'!$H$5-'СЕТ СН'!$H$17</f>
        <v>4673.0165124800005</v>
      </c>
      <c r="N94" s="36">
        <f>SUMIFS(СВЦЭМ!$C$39:$C$782,СВЦЭМ!$A$39:$A$782,$A94,СВЦЭМ!$B$39:$B$782,N$83)+'СЕТ СН'!$H$9+СВЦЭМ!$D$10+'СЕТ СН'!$H$5-'СЕТ СН'!$H$17</f>
        <v>4734.7667013700002</v>
      </c>
      <c r="O94" s="36">
        <f>SUMIFS(СВЦЭМ!$C$39:$C$782,СВЦЭМ!$A$39:$A$782,$A94,СВЦЭМ!$B$39:$B$782,O$83)+'СЕТ СН'!$H$9+СВЦЭМ!$D$10+'СЕТ СН'!$H$5-'СЕТ СН'!$H$17</f>
        <v>4769.9266420800004</v>
      </c>
      <c r="P94" s="36">
        <f>SUMIFS(СВЦЭМ!$C$39:$C$782,СВЦЭМ!$A$39:$A$782,$A94,СВЦЭМ!$B$39:$B$782,P$83)+'СЕТ СН'!$H$9+СВЦЭМ!$D$10+'СЕТ СН'!$H$5-'СЕТ СН'!$H$17</f>
        <v>4749.6201443500004</v>
      </c>
      <c r="Q94" s="36">
        <f>SUMIFS(СВЦЭМ!$C$39:$C$782,СВЦЭМ!$A$39:$A$782,$A94,СВЦЭМ!$B$39:$B$782,Q$83)+'СЕТ СН'!$H$9+СВЦЭМ!$D$10+'СЕТ СН'!$H$5-'СЕТ СН'!$H$17</f>
        <v>4754.0377098500003</v>
      </c>
      <c r="R94" s="36">
        <f>SUMIFS(СВЦЭМ!$C$39:$C$782,СВЦЭМ!$A$39:$A$782,$A94,СВЦЭМ!$B$39:$B$782,R$83)+'СЕТ СН'!$H$9+СВЦЭМ!$D$10+'СЕТ СН'!$H$5-'СЕТ СН'!$H$17</f>
        <v>4756.61812792</v>
      </c>
      <c r="S94" s="36">
        <f>SUMIFS(СВЦЭМ!$C$39:$C$782,СВЦЭМ!$A$39:$A$782,$A94,СВЦЭМ!$B$39:$B$782,S$83)+'СЕТ СН'!$H$9+СВЦЭМ!$D$10+'СЕТ СН'!$H$5-'СЕТ СН'!$H$17</f>
        <v>4705.9670789800002</v>
      </c>
      <c r="T94" s="36">
        <f>SUMIFS(СВЦЭМ!$C$39:$C$782,СВЦЭМ!$A$39:$A$782,$A94,СВЦЭМ!$B$39:$B$782,T$83)+'СЕТ СН'!$H$9+СВЦЭМ!$D$10+'СЕТ СН'!$H$5-'СЕТ СН'!$H$17</f>
        <v>4678.56905491</v>
      </c>
      <c r="U94" s="36">
        <f>SUMIFS(СВЦЭМ!$C$39:$C$782,СВЦЭМ!$A$39:$A$782,$A94,СВЦЭМ!$B$39:$B$782,U$83)+'СЕТ СН'!$H$9+СВЦЭМ!$D$10+'СЕТ СН'!$H$5-'СЕТ СН'!$H$17</f>
        <v>4694.8443666800003</v>
      </c>
      <c r="V94" s="36">
        <f>SUMIFS(СВЦЭМ!$C$39:$C$782,СВЦЭМ!$A$39:$A$782,$A94,СВЦЭМ!$B$39:$B$782,V$83)+'СЕТ СН'!$H$9+СВЦЭМ!$D$10+'СЕТ СН'!$H$5-'СЕТ СН'!$H$17</f>
        <v>4660.0691616599997</v>
      </c>
      <c r="W94" s="36">
        <f>SUMIFS(СВЦЭМ!$C$39:$C$782,СВЦЭМ!$A$39:$A$782,$A94,СВЦЭМ!$B$39:$B$782,W$83)+'СЕТ СН'!$H$9+СВЦЭМ!$D$10+'СЕТ СН'!$H$5-'СЕТ СН'!$H$17</f>
        <v>4668.9264974800008</v>
      </c>
      <c r="X94" s="36">
        <f>SUMIFS(СВЦЭМ!$C$39:$C$782,СВЦЭМ!$A$39:$A$782,$A94,СВЦЭМ!$B$39:$B$782,X$83)+'СЕТ СН'!$H$9+СВЦЭМ!$D$10+'СЕТ СН'!$H$5-'СЕТ СН'!$H$17</f>
        <v>4685.2201419000003</v>
      </c>
      <c r="Y94" s="36">
        <f>SUMIFS(СВЦЭМ!$C$39:$C$782,СВЦЭМ!$A$39:$A$782,$A94,СВЦЭМ!$B$39:$B$782,Y$83)+'СЕТ СН'!$H$9+СВЦЭМ!$D$10+'СЕТ СН'!$H$5-'СЕТ СН'!$H$17</f>
        <v>4726.39146325</v>
      </c>
    </row>
    <row r="95" spans="1:25" ht="15.75" x14ac:dyDescent="0.2">
      <c r="A95" s="35">
        <f t="shared" si="2"/>
        <v>45058</v>
      </c>
      <c r="B95" s="36">
        <f>SUMIFS(СВЦЭМ!$C$39:$C$782,СВЦЭМ!$A$39:$A$782,$A95,СВЦЭМ!$B$39:$B$782,B$83)+'СЕТ СН'!$H$9+СВЦЭМ!$D$10+'СЕТ СН'!$H$5-'СЕТ СН'!$H$17</f>
        <v>4882.5649903700005</v>
      </c>
      <c r="C95" s="36">
        <f>SUMIFS(СВЦЭМ!$C$39:$C$782,СВЦЭМ!$A$39:$A$782,$A95,СВЦЭМ!$B$39:$B$782,C$83)+'СЕТ СН'!$H$9+СВЦЭМ!$D$10+'СЕТ СН'!$H$5-'СЕТ СН'!$H$17</f>
        <v>4942.0709507000001</v>
      </c>
      <c r="D95" s="36">
        <f>SUMIFS(СВЦЭМ!$C$39:$C$782,СВЦЭМ!$A$39:$A$782,$A95,СВЦЭМ!$B$39:$B$782,D$83)+'СЕТ СН'!$H$9+СВЦЭМ!$D$10+'СЕТ СН'!$H$5-'СЕТ СН'!$H$17</f>
        <v>4962.1170034000006</v>
      </c>
      <c r="E95" s="36">
        <f>SUMIFS(СВЦЭМ!$C$39:$C$782,СВЦЭМ!$A$39:$A$782,$A95,СВЦЭМ!$B$39:$B$782,E$83)+'СЕТ СН'!$H$9+СВЦЭМ!$D$10+'СЕТ СН'!$H$5-'СЕТ СН'!$H$17</f>
        <v>4947.5227290000003</v>
      </c>
      <c r="F95" s="36">
        <f>SUMIFS(СВЦЭМ!$C$39:$C$782,СВЦЭМ!$A$39:$A$782,$A95,СВЦЭМ!$B$39:$B$782,F$83)+'СЕТ СН'!$H$9+СВЦЭМ!$D$10+'СЕТ СН'!$H$5-'СЕТ СН'!$H$17</f>
        <v>4938.3180423700005</v>
      </c>
      <c r="G95" s="36">
        <f>SUMIFS(СВЦЭМ!$C$39:$C$782,СВЦЭМ!$A$39:$A$782,$A95,СВЦЭМ!$B$39:$B$782,G$83)+'СЕТ СН'!$H$9+СВЦЭМ!$D$10+'СЕТ СН'!$H$5-'СЕТ СН'!$H$17</f>
        <v>4935.8370187300006</v>
      </c>
      <c r="H95" s="36">
        <f>SUMIFS(СВЦЭМ!$C$39:$C$782,СВЦЭМ!$A$39:$A$782,$A95,СВЦЭМ!$B$39:$B$782,H$83)+'СЕТ СН'!$H$9+СВЦЭМ!$D$10+'СЕТ СН'!$H$5-'СЕТ СН'!$H$17</f>
        <v>4781.9109128199998</v>
      </c>
      <c r="I95" s="36">
        <f>SUMIFS(СВЦЭМ!$C$39:$C$782,СВЦЭМ!$A$39:$A$782,$A95,СВЦЭМ!$B$39:$B$782,I$83)+'СЕТ СН'!$H$9+СВЦЭМ!$D$10+'СЕТ СН'!$H$5-'СЕТ СН'!$H$17</f>
        <v>4741.4946005600004</v>
      </c>
      <c r="J95" s="36">
        <f>SUMIFS(СВЦЭМ!$C$39:$C$782,СВЦЭМ!$A$39:$A$782,$A95,СВЦЭМ!$B$39:$B$782,J$83)+'СЕТ СН'!$H$9+СВЦЭМ!$D$10+'СЕТ СН'!$H$5-'СЕТ СН'!$H$17</f>
        <v>4686.2916246200002</v>
      </c>
      <c r="K95" s="36">
        <f>SUMIFS(СВЦЭМ!$C$39:$C$782,СВЦЭМ!$A$39:$A$782,$A95,СВЦЭМ!$B$39:$B$782,K$83)+'СЕТ СН'!$H$9+СВЦЭМ!$D$10+'СЕТ СН'!$H$5-'СЕТ СН'!$H$17</f>
        <v>4642.6877379699999</v>
      </c>
      <c r="L95" s="36">
        <f>SUMIFS(СВЦЭМ!$C$39:$C$782,СВЦЭМ!$A$39:$A$782,$A95,СВЦЭМ!$B$39:$B$782,L$83)+'СЕТ СН'!$H$9+СВЦЭМ!$D$10+'СЕТ СН'!$H$5-'СЕТ СН'!$H$17</f>
        <v>4650.1724843100001</v>
      </c>
      <c r="M95" s="36">
        <f>SUMIFS(СВЦЭМ!$C$39:$C$782,СВЦЭМ!$A$39:$A$782,$A95,СВЦЭМ!$B$39:$B$782,M$83)+'СЕТ СН'!$H$9+СВЦЭМ!$D$10+'СЕТ СН'!$H$5-'СЕТ СН'!$H$17</f>
        <v>4689.77024583</v>
      </c>
      <c r="N95" s="36">
        <f>SUMIFS(СВЦЭМ!$C$39:$C$782,СВЦЭМ!$A$39:$A$782,$A95,СВЦЭМ!$B$39:$B$782,N$83)+'СЕТ СН'!$H$9+СВЦЭМ!$D$10+'СЕТ СН'!$H$5-'СЕТ СН'!$H$17</f>
        <v>4732.1451543200001</v>
      </c>
      <c r="O95" s="36">
        <f>SUMIFS(СВЦЭМ!$C$39:$C$782,СВЦЭМ!$A$39:$A$782,$A95,СВЦЭМ!$B$39:$B$782,O$83)+'СЕТ СН'!$H$9+СВЦЭМ!$D$10+'СЕТ СН'!$H$5-'СЕТ СН'!$H$17</f>
        <v>4738.4204542500001</v>
      </c>
      <c r="P95" s="36">
        <f>SUMIFS(СВЦЭМ!$C$39:$C$782,СВЦЭМ!$A$39:$A$782,$A95,СВЦЭМ!$B$39:$B$782,P$83)+'СЕТ СН'!$H$9+СВЦЭМ!$D$10+'СЕТ СН'!$H$5-'СЕТ СН'!$H$17</f>
        <v>4767.7748783100005</v>
      </c>
      <c r="Q95" s="36">
        <f>SUMIFS(СВЦЭМ!$C$39:$C$782,СВЦЭМ!$A$39:$A$782,$A95,СВЦЭМ!$B$39:$B$782,Q$83)+'СЕТ СН'!$H$9+СВЦЭМ!$D$10+'СЕТ СН'!$H$5-'СЕТ СН'!$H$17</f>
        <v>4745.3437078500001</v>
      </c>
      <c r="R95" s="36">
        <f>SUMIFS(СВЦЭМ!$C$39:$C$782,СВЦЭМ!$A$39:$A$782,$A95,СВЦЭМ!$B$39:$B$782,R$83)+'СЕТ СН'!$H$9+СВЦЭМ!$D$10+'СЕТ СН'!$H$5-'СЕТ СН'!$H$17</f>
        <v>4712.3590882500002</v>
      </c>
      <c r="S95" s="36">
        <f>SUMIFS(СВЦЭМ!$C$39:$C$782,СВЦЭМ!$A$39:$A$782,$A95,СВЦЭМ!$B$39:$B$782,S$83)+'СЕТ СН'!$H$9+СВЦЭМ!$D$10+'СЕТ СН'!$H$5-'СЕТ СН'!$H$17</f>
        <v>4676.4921934499998</v>
      </c>
      <c r="T95" s="36">
        <f>SUMIFS(СВЦЭМ!$C$39:$C$782,СВЦЭМ!$A$39:$A$782,$A95,СВЦЭМ!$B$39:$B$782,T$83)+'СЕТ СН'!$H$9+СВЦЭМ!$D$10+'СЕТ СН'!$H$5-'СЕТ СН'!$H$17</f>
        <v>4648.7364520500005</v>
      </c>
      <c r="U95" s="36">
        <f>SUMIFS(СВЦЭМ!$C$39:$C$782,СВЦЭМ!$A$39:$A$782,$A95,СВЦЭМ!$B$39:$B$782,U$83)+'СЕТ СН'!$H$9+СВЦЭМ!$D$10+'СЕТ СН'!$H$5-'СЕТ СН'!$H$17</f>
        <v>4614.3308018900007</v>
      </c>
      <c r="V95" s="36">
        <f>SUMIFS(СВЦЭМ!$C$39:$C$782,СВЦЭМ!$A$39:$A$782,$A95,СВЦЭМ!$B$39:$B$782,V$83)+'СЕТ СН'!$H$9+СВЦЭМ!$D$10+'СЕТ СН'!$H$5-'СЕТ СН'!$H$17</f>
        <v>4596.0910323300004</v>
      </c>
      <c r="W95" s="36">
        <f>SUMIFS(СВЦЭМ!$C$39:$C$782,СВЦЭМ!$A$39:$A$782,$A95,СВЦЭМ!$B$39:$B$782,W$83)+'СЕТ СН'!$H$9+СВЦЭМ!$D$10+'СЕТ СН'!$H$5-'СЕТ СН'!$H$17</f>
        <v>4661.0313677800004</v>
      </c>
      <c r="X95" s="36">
        <f>SUMIFS(СВЦЭМ!$C$39:$C$782,СВЦЭМ!$A$39:$A$782,$A95,СВЦЭМ!$B$39:$B$782,X$83)+'СЕТ СН'!$H$9+СВЦЭМ!$D$10+'СЕТ СН'!$H$5-'СЕТ СН'!$H$17</f>
        <v>4686.4880990199999</v>
      </c>
      <c r="Y95" s="36">
        <f>SUMIFS(СВЦЭМ!$C$39:$C$782,СВЦЭМ!$A$39:$A$782,$A95,СВЦЭМ!$B$39:$B$782,Y$83)+'СЕТ СН'!$H$9+СВЦЭМ!$D$10+'СЕТ СН'!$H$5-'СЕТ СН'!$H$17</f>
        <v>4750.1542847199999</v>
      </c>
    </row>
    <row r="96" spans="1:25" ht="15.75" x14ac:dyDescent="0.2">
      <c r="A96" s="35">
        <f t="shared" si="2"/>
        <v>45059</v>
      </c>
      <c r="B96" s="36">
        <f>SUMIFS(СВЦЭМ!$C$39:$C$782,СВЦЭМ!$A$39:$A$782,$A96,СВЦЭМ!$B$39:$B$782,B$83)+'СЕТ СН'!$H$9+СВЦЭМ!$D$10+'СЕТ СН'!$H$5-'СЕТ СН'!$H$17</f>
        <v>4818.4088351500004</v>
      </c>
      <c r="C96" s="36">
        <f>SUMIFS(СВЦЭМ!$C$39:$C$782,СВЦЭМ!$A$39:$A$782,$A96,СВЦЭМ!$B$39:$B$782,C$83)+'СЕТ СН'!$H$9+СВЦЭМ!$D$10+'СЕТ СН'!$H$5-'СЕТ СН'!$H$17</f>
        <v>4867.5187180800003</v>
      </c>
      <c r="D96" s="36">
        <f>SUMIFS(СВЦЭМ!$C$39:$C$782,СВЦЭМ!$A$39:$A$782,$A96,СВЦЭМ!$B$39:$B$782,D$83)+'СЕТ СН'!$H$9+СВЦЭМ!$D$10+'СЕТ СН'!$H$5-'СЕТ СН'!$H$17</f>
        <v>4921.08284241</v>
      </c>
      <c r="E96" s="36">
        <f>SUMIFS(СВЦЭМ!$C$39:$C$782,СВЦЭМ!$A$39:$A$782,$A96,СВЦЭМ!$B$39:$B$782,E$83)+'СЕТ СН'!$H$9+СВЦЭМ!$D$10+'СЕТ СН'!$H$5-'СЕТ СН'!$H$17</f>
        <v>4937.2725417500005</v>
      </c>
      <c r="F96" s="36">
        <f>SUMIFS(СВЦЭМ!$C$39:$C$782,СВЦЭМ!$A$39:$A$782,$A96,СВЦЭМ!$B$39:$B$782,F$83)+'СЕТ СН'!$H$9+СВЦЭМ!$D$10+'СЕТ СН'!$H$5-'СЕТ СН'!$H$17</f>
        <v>4944.0189674000003</v>
      </c>
      <c r="G96" s="36">
        <f>SUMIFS(СВЦЭМ!$C$39:$C$782,СВЦЭМ!$A$39:$A$782,$A96,СВЦЭМ!$B$39:$B$782,G$83)+'СЕТ СН'!$H$9+СВЦЭМ!$D$10+'СЕТ СН'!$H$5-'СЕТ СН'!$H$17</f>
        <v>4923.6230820700002</v>
      </c>
      <c r="H96" s="36">
        <f>SUMIFS(СВЦЭМ!$C$39:$C$782,СВЦЭМ!$A$39:$A$782,$A96,СВЦЭМ!$B$39:$B$782,H$83)+'СЕТ СН'!$H$9+СВЦЭМ!$D$10+'СЕТ СН'!$H$5-'СЕТ СН'!$H$17</f>
        <v>4887.1526662100005</v>
      </c>
      <c r="I96" s="36">
        <f>SUMIFS(СВЦЭМ!$C$39:$C$782,СВЦЭМ!$A$39:$A$782,$A96,СВЦЭМ!$B$39:$B$782,I$83)+'СЕТ СН'!$H$9+СВЦЭМ!$D$10+'СЕТ СН'!$H$5-'СЕТ СН'!$H$17</f>
        <v>4802.1995646800005</v>
      </c>
      <c r="J96" s="36">
        <f>SUMIFS(СВЦЭМ!$C$39:$C$782,СВЦЭМ!$A$39:$A$782,$A96,СВЦЭМ!$B$39:$B$782,J$83)+'СЕТ СН'!$H$9+СВЦЭМ!$D$10+'СЕТ СН'!$H$5-'СЕТ СН'!$H$17</f>
        <v>4742.70883813</v>
      </c>
      <c r="K96" s="36">
        <f>SUMIFS(СВЦЭМ!$C$39:$C$782,СВЦЭМ!$A$39:$A$782,$A96,СВЦЭМ!$B$39:$B$782,K$83)+'СЕТ СН'!$H$9+СВЦЭМ!$D$10+'СЕТ СН'!$H$5-'СЕТ СН'!$H$17</f>
        <v>4740.5159702199999</v>
      </c>
      <c r="L96" s="36">
        <f>SUMIFS(СВЦЭМ!$C$39:$C$782,СВЦЭМ!$A$39:$A$782,$A96,СВЦЭМ!$B$39:$B$782,L$83)+'СЕТ СН'!$H$9+СВЦЭМ!$D$10+'СЕТ СН'!$H$5-'СЕТ СН'!$H$17</f>
        <v>4729.6954802800001</v>
      </c>
      <c r="M96" s="36">
        <f>SUMIFS(СВЦЭМ!$C$39:$C$782,СВЦЭМ!$A$39:$A$782,$A96,СВЦЭМ!$B$39:$B$782,M$83)+'СЕТ СН'!$H$9+СВЦЭМ!$D$10+'СЕТ СН'!$H$5-'СЕТ СН'!$H$17</f>
        <v>4716.7911389300007</v>
      </c>
      <c r="N96" s="36">
        <f>SUMIFS(СВЦЭМ!$C$39:$C$782,СВЦЭМ!$A$39:$A$782,$A96,СВЦЭМ!$B$39:$B$782,N$83)+'СЕТ СН'!$H$9+СВЦЭМ!$D$10+'СЕТ СН'!$H$5-'СЕТ СН'!$H$17</f>
        <v>4750.4336385200004</v>
      </c>
      <c r="O96" s="36">
        <f>SUMIFS(СВЦЭМ!$C$39:$C$782,СВЦЭМ!$A$39:$A$782,$A96,СВЦЭМ!$B$39:$B$782,O$83)+'СЕТ СН'!$H$9+СВЦЭМ!$D$10+'СЕТ СН'!$H$5-'СЕТ СН'!$H$17</f>
        <v>4784.7078299599998</v>
      </c>
      <c r="P96" s="36">
        <f>SUMIFS(СВЦЭМ!$C$39:$C$782,СВЦЭМ!$A$39:$A$782,$A96,СВЦЭМ!$B$39:$B$782,P$83)+'СЕТ СН'!$H$9+СВЦЭМ!$D$10+'СЕТ СН'!$H$5-'СЕТ СН'!$H$17</f>
        <v>4804.2003395900001</v>
      </c>
      <c r="Q96" s="36">
        <f>SUMIFS(СВЦЭМ!$C$39:$C$782,СВЦЭМ!$A$39:$A$782,$A96,СВЦЭМ!$B$39:$B$782,Q$83)+'СЕТ СН'!$H$9+СВЦЭМ!$D$10+'СЕТ СН'!$H$5-'СЕТ СН'!$H$17</f>
        <v>4828.4188571000004</v>
      </c>
      <c r="R96" s="36">
        <f>SUMIFS(СВЦЭМ!$C$39:$C$782,СВЦЭМ!$A$39:$A$782,$A96,СВЦЭМ!$B$39:$B$782,R$83)+'СЕТ СН'!$H$9+СВЦЭМ!$D$10+'СЕТ СН'!$H$5-'СЕТ СН'!$H$17</f>
        <v>4824.1806730600001</v>
      </c>
      <c r="S96" s="36">
        <f>SUMIFS(СВЦЭМ!$C$39:$C$782,СВЦЭМ!$A$39:$A$782,$A96,СВЦЭМ!$B$39:$B$782,S$83)+'СЕТ СН'!$H$9+СВЦЭМ!$D$10+'СЕТ СН'!$H$5-'СЕТ СН'!$H$17</f>
        <v>4785.2995748600006</v>
      </c>
      <c r="T96" s="36">
        <f>SUMIFS(СВЦЭМ!$C$39:$C$782,СВЦЭМ!$A$39:$A$782,$A96,СВЦЭМ!$B$39:$B$782,T$83)+'СЕТ СН'!$H$9+СВЦЭМ!$D$10+'СЕТ СН'!$H$5-'СЕТ СН'!$H$17</f>
        <v>4762.2065440200004</v>
      </c>
      <c r="U96" s="36">
        <f>SUMIFS(СВЦЭМ!$C$39:$C$782,СВЦЭМ!$A$39:$A$782,$A96,СВЦЭМ!$B$39:$B$782,U$83)+'СЕТ СН'!$H$9+СВЦЭМ!$D$10+'СЕТ СН'!$H$5-'СЕТ СН'!$H$17</f>
        <v>4650.6209629000004</v>
      </c>
      <c r="V96" s="36">
        <f>SUMIFS(СВЦЭМ!$C$39:$C$782,СВЦЭМ!$A$39:$A$782,$A96,СВЦЭМ!$B$39:$B$782,V$83)+'СЕТ СН'!$H$9+СВЦЭМ!$D$10+'СЕТ СН'!$H$5-'СЕТ СН'!$H$17</f>
        <v>4656.89491671</v>
      </c>
      <c r="W96" s="36">
        <f>SUMIFS(СВЦЭМ!$C$39:$C$782,СВЦЭМ!$A$39:$A$782,$A96,СВЦЭМ!$B$39:$B$782,W$83)+'СЕТ СН'!$H$9+СВЦЭМ!$D$10+'СЕТ СН'!$H$5-'СЕТ СН'!$H$17</f>
        <v>4653.2203299900002</v>
      </c>
      <c r="X96" s="36">
        <f>SUMIFS(СВЦЭМ!$C$39:$C$782,СВЦЭМ!$A$39:$A$782,$A96,СВЦЭМ!$B$39:$B$782,X$83)+'СЕТ СН'!$H$9+СВЦЭМ!$D$10+'СЕТ СН'!$H$5-'СЕТ СН'!$H$17</f>
        <v>4702.6373083600001</v>
      </c>
      <c r="Y96" s="36">
        <f>SUMIFS(СВЦЭМ!$C$39:$C$782,СВЦЭМ!$A$39:$A$782,$A96,СВЦЭМ!$B$39:$B$782,Y$83)+'СЕТ СН'!$H$9+СВЦЭМ!$D$10+'СЕТ СН'!$H$5-'СЕТ СН'!$H$17</f>
        <v>4704.1962549</v>
      </c>
    </row>
    <row r="97" spans="1:25" ht="15.75" x14ac:dyDescent="0.2">
      <c r="A97" s="35">
        <f t="shared" si="2"/>
        <v>45060</v>
      </c>
      <c r="B97" s="36">
        <f>SUMIFS(СВЦЭМ!$C$39:$C$782,СВЦЭМ!$A$39:$A$782,$A97,СВЦЭМ!$B$39:$B$782,B$83)+'СЕТ СН'!$H$9+СВЦЭМ!$D$10+'СЕТ СН'!$H$5-'СЕТ СН'!$H$17</f>
        <v>4774.4464125900004</v>
      </c>
      <c r="C97" s="36">
        <f>SUMIFS(СВЦЭМ!$C$39:$C$782,СВЦЭМ!$A$39:$A$782,$A97,СВЦЭМ!$B$39:$B$782,C$83)+'СЕТ СН'!$H$9+СВЦЭМ!$D$10+'СЕТ СН'!$H$5-'СЕТ СН'!$H$17</f>
        <v>4859.0180440500008</v>
      </c>
      <c r="D97" s="36">
        <f>SUMIFS(СВЦЭМ!$C$39:$C$782,СВЦЭМ!$A$39:$A$782,$A97,СВЦЭМ!$B$39:$B$782,D$83)+'СЕТ СН'!$H$9+СВЦЭМ!$D$10+'СЕТ СН'!$H$5-'СЕТ СН'!$H$17</f>
        <v>4917.9184102199997</v>
      </c>
      <c r="E97" s="36">
        <f>SUMIFS(СВЦЭМ!$C$39:$C$782,СВЦЭМ!$A$39:$A$782,$A97,СВЦЭМ!$B$39:$B$782,E$83)+'СЕТ СН'!$H$9+СВЦЭМ!$D$10+'СЕТ СН'!$H$5-'СЕТ СН'!$H$17</f>
        <v>4915.4081902800008</v>
      </c>
      <c r="F97" s="36">
        <f>SUMIFS(СВЦЭМ!$C$39:$C$782,СВЦЭМ!$A$39:$A$782,$A97,СВЦЭМ!$B$39:$B$782,F$83)+'СЕТ СН'!$H$9+СВЦЭМ!$D$10+'СЕТ СН'!$H$5-'СЕТ СН'!$H$17</f>
        <v>4925.61313453</v>
      </c>
      <c r="G97" s="36">
        <f>SUMIFS(СВЦЭМ!$C$39:$C$782,СВЦЭМ!$A$39:$A$782,$A97,СВЦЭМ!$B$39:$B$782,G$83)+'СЕТ СН'!$H$9+СВЦЭМ!$D$10+'СЕТ СН'!$H$5-'СЕТ СН'!$H$17</f>
        <v>4915.2340831199999</v>
      </c>
      <c r="H97" s="36">
        <f>SUMIFS(СВЦЭМ!$C$39:$C$782,СВЦЭМ!$A$39:$A$782,$A97,СВЦЭМ!$B$39:$B$782,H$83)+'СЕТ СН'!$H$9+СВЦЭМ!$D$10+'СЕТ СН'!$H$5-'СЕТ СН'!$H$17</f>
        <v>4917.8701863799997</v>
      </c>
      <c r="I97" s="36">
        <f>SUMIFS(СВЦЭМ!$C$39:$C$782,СВЦЭМ!$A$39:$A$782,$A97,СВЦЭМ!$B$39:$B$782,I$83)+'СЕТ СН'!$H$9+СВЦЭМ!$D$10+'СЕТ СН'!$H$5-'СЕТ СН'!$H$17</f>
        <v>4862.2358859000005</v>
      </c>
      <c r="J97" s="36">
        <f>SUMIFS(СВЦЭМ!$C$39:$C$782,СВЦЭМ!$A$39:$A$782,$A97,СВЦЭМ!$B$39:$B$782,J$83)+'СЕТ СН'!$H$9+СВЦЭМ!$D$10+'СЕТ СН'!$H$5-'СЕТ СН'!$H$17</f>
        <v>4788.0525654400008</v>
      </c>
      <c r="K97" s="36">
        <f>SUMIFS(СВЦЭМ!$C$39:$C$782,СВЦЭМ!$A$39:$A$782,$A97,СВЦЭМ!$B$39:$B$782,K$83)+'СЕТ СН'!$H$9+СВЦЭМ!$D$10+'СЕТ СН'!$H$5-'СЕТ СН'!$H$17</f>
        <v>4720.6761363000005</v>
      </c>
      <c r="L97" s="36">
        <f>SUMIFS(СВЦЭМ!$C$39:$C$782,СВЦЭМ!$A$39:$A$782,$A97,СВЦЭМ!$B$39:$B$782,L$83)+'СЕТ СН'!$H$9+СВЦЭМ!$D$10+'СЕТ СН'!$H$5-'СЕТ СН'!$H$17</f>
        <v>4684.8788904700004</v>
      </c>
      <c r="M97" s="36">
        <f>SUMIFS(СВЦЭМ!$C$39:$C$782,СВЦЭМ!$A$39:$A$782,$A97,СВЦЭМ!$B$39:$B$782,M$83)+'СЕТ СН'!$H$9+СВЦЭМ!$D$10+'СЕТ СН'!$H$5-'СЕТ СН'!$H$17</f>
        <v>4680.0757615600005</v>
      </c>
      <c r="N97" s="36">
        <f>SUMIFS(СВЦЭМ!$C$39:$C$782,СВЦЭМ!$A$39:$A$782,$A97,СВЦЭМ!$B$39:$B$782,N$83)+'СЕТ СН'!$H$9+СВЦЭМ!$D$10+'СЕТ СН'!$H$5-'СЕТ СН'!$H$17</f>
        <v>4696.9117292600004</v>
      </c>
      <c r="O97" s="36">
        <f>SUMIFS(СВЦЭМ!$C$39:$C$782,СВЦЭМ!$A$39:$A$782,$A97,СВЦЭМ!$B$39:$B$782,O$83)+'СЕТ СН'!$H$9+СВЦЭМ!$D$10+'СЕТ СН'!$H$5-'СЕТ СН'!$H$17</f>
        <v>4724.5749382800004</v>
      </c>
      <c r="P97" s="36">
        <f>SUMIFS(СВЦЭМ!$C$39:$C$782,СВЦЭМ!$A$39:$A$782,$A97,СВЦЭМ!$B$39:$B$782,P$83)+'СЕТ СН'!$H$9+СВЦЭМ!$D$10+'СЕТ СН'!$H$5-'СЕТ СН'!$H$17</f>
        <v>4739.89575143</v>
      </c>
      <c r="Q97" s="36">
        <f>SUMIFS(СВЦЭМ!$C$39:$C$782,СВЦЭМ!$A$39:$A$782,$A97,СВЦЭМ!$B$39:$B$782,Q$83)+'СЕТ СН'!$H$9+СВЦЭМ!$D$10+'СЕТ СН'!$H$5-'СЕТ СН'!$H$17</f>
        <v>4759.05435674</v>
      </c>
      <c r="R97" s="36">
        <f>SUMIFS(СВЦЭМ!$C$39:$C$782,СВЦЭМ!$A$39:$A$782,$A97,СВЦЭМ!$B$39:$B$782,R$83)+'СЕТ СН'!$H$9+СВЦЭМ!$D$10+'СЕТ СН'!$H$5-'СЕТ СН'!$H$17</f>
        <v>4741.0354585900004</v>
      </c>
      <c r="S97" s="36">
        <f>SUMIFS(СВЦЭМ!$C$39:$C$782,СВЦЭМ!$A$39:$A$782,$A97,СВЦЭМ!$B$39:$B$782,S$83)+'СЕТ СН'!$H$9+СВЦЭМ!$D$10+'СЕТ СН'!$H$5-'СЕТ СН'!$H$17</f>
        <v>4709.4134574100008</v>
      </c>
      <c r="T97" s="36">
        <f>SUMIFS(СВЦЭМ!$C$39:$C$782,СВЦЭМ!$A$39:$A$782,$A97,СВЦЭМ!$B$39:$B$782,T$83)+'СЕТ СН'!$H$9+СВЦЭМ!$D$10+'СЕТ СН'!$H$5-'СЕТ СН'!$H$17</f>
        <v>4695.7240546600005</v>
      </c>
      <c r="U97" s="36">
        <f>SUMIFS(СВЦЭМ!$C$39:$C$782,СВЦЭМ!$A$39:$A$782,$A97,СВЦЭМ!$B$39:$B$782,U$83)+'СЕТ СН'!$H$9+СВЦЭМ!$D$10+'СЕТ СН'!$H$5-'СЕТ СН'!$H$17</f>
        <v>4668.4334071900003</v>
      </c>
      <c r="V97" s="36">
        <f>SUMIFS(СВЦЭМ!$C$39:$C$782,СВЦЭМ!$A$39:$A$782,$A97,СВЦЭМ!$B$39:$B$782,V$83)+'СЕТ СН'!$H$9+СВЦЭМ!$D$10+'СЕТ СН'!$H$5-'СЕТ СН'!$H$17</f>
        <v>4644.1906776800006</v>
      </c>
      <c r="W97" s="36">
        <f>SUMIFS(СВЦЭМ!$C$39:$C$782,СВЦЭМ!$A$39:$A$782,$A97,СВЦЭМ!$B$39:$B$782,W$83)+'СЕТ СН'!$H$9+СВЦЭМ!$D$10+'СЕТ СН'!$H$5-'СЕТ СН'!$H$17</f>
        <v>4609.4012802200004</v>
      </c>
      <c r="X97" s="36">
        <f>SUMIFS(СВЦЭМ!$C$39:$C$782,СВЦЭМ!$A$39:$A$782,$A97,СВЦЭМ!$B$39:$B$782,X$83)+'СЕТ СН'!$H$9+СВЦЭМ!$D$10+'СЕТ СН'!$H$5-'СЕТ СН'!$H$17</f>
        <v>4654.6600515700002</v>
      </c>
      <c r="Y97" s="36">
        <f>SUMIFS(СВЦЭМ!$C$39:$C$782,СВЦЭМ!$A$39:$A$782,$A97,СВЦЭМ!$B$39:$B$782,Y$83)+'СЕТ СН'!$H$9+СВЦЭМ!$D$10+'СЕТ СН'!$H$5-'СЕТ СН'!$H$17</f>
        <v>4732.2153154099997</v>
      </c>
    </row>
    <row r="98" spans="1:25" ht="15.75" x14ac:dyDescent="0.2">
      <c r="A98" s="35">
        <f t="shared" si="2"/>
        <v>45061</v>
      </c>
      <c r="B98" s="36">
        <f>SUMIFS(СВЦЭМ!$C$39:$C$782,СВЦЭМ!$A$39:$A$782,$A98,СВЦЭМ!$B$39:$B$782,B$83)+'СЕТ СН'!$H$9+СВЦЭМ!$D$10+'СЕТ СН'!$H$5-'СЕТ СН'!$H$17</f>
        <v>4814.8002525600004</v>
      </c>
      <c r="C98" s="36">
        <f>SUMIFS(СВЦЭМ!$C$39:$C$782,СВЦЭМ!$A$39:$A$782,$A98,СВЦЭМ!$B$39:$B$782,C$83)+'СЕТ СН'!$H$9+СВЦЭМ!$D$10+'СЕТ СН'!$H$5-'СЕТ СН'!$H$17</f>
        <v>4904.9032097400004</v>
      </c>
      <c r="D98" s="36">
        <f>SUMIFS(СВЦЭМ!$C$39:$C$782,СВЦЭМ!$A$39:$A$782,$A98,СВЦЭМ!$B$39:$B$782,D$83)+'СЕТ СН'!$H$9+СВЦЭМ!$D$10+'СЕТ СН'!$H$5-'СЕТ СН'!$H$17</f>
        <v>5002.2326445199997</v>
      </c>
      <c r="E98" s="36">
        <f>SUMIFS(СВЦЭМ!$C$39:$C$782,СВЦЭМ!$A$39:$A$782,$A98,СВЦЭМ!$B$39:$B$782,E$83)+'СЕТ СН'!$H$9+СВЦЭМ!$D$10+'СЕТ СН'!$H$5-'СЕТ СН'!$H$17</f>
        <v>4989.0822455200005</v>
      </c>
      <c r="F98" s="36">
        <f>SUMIFS(СВЦЭМ!$C$39:$C$782,СВЦЭМ!$A$39:$A$782,$A98,СВЦЭМ!$B$39:$B$782,F$83)+'СЕТ СН'!$H$9+СВЦЭМ!$D$10+'СЕТ СН'!$H$5-'СЕТ СН'!$H$17</f>
        <v>4961.2342147100007</v>
      </c>
      <c r="G98" s="36">
        <f>SUMIFS(СВЦЭМ!$C$39:$C$782,СВЦЭМ!$A$39:$A$782,$A98,СВЦЭМ!$B$39:$B$782,G$83)+'СЕТ СН'!$H$9+СВЦЭМ!$D$10+'СЕТ СН'!$H$5-'СЕТ СН'!$H$17</f>
        <v>4927.1917655300003</v>
      </c>
      <c r="H98" s="36">
        <f>SUMIFS(СВЦЭМ!$C$39:$C$782,СВЦЭМ!$A$39:$A$782,$A98,СВЦЭМ!$B$39:$B$782,H$83)+'СЕТ СН'!$H$9+СВЦЭМ!$D$10+'СЕТ СН'!$H$5-'СЕТ СН'!$H$17</f>
        <v>4876.6357582400005</v>
      </c>
      <c r="I98" s="36">
        <f>SUMIFS(СВЦЭМ!$C$39:$C$782,СВЦЭМ!$A$39:$A$782,$A98,СВЦЭМ!$B$39:$B$782,I$83)+'СЕТ СН'!$H$9+СВЦЭМ!$D$10+'СЕТ СН'!$H$5-'СЕТ СН'!$H$17</f>
        <v>4825.2785963900005</v>
      </c>
      <c r="J98" s="36">
        <f>SUMIFS(СВЦЭМ!$C$39:$C$782,СВЦЭМ!$A$39:$A$782,$A98,СВЦЭМ!$B$39:$B$782,J$83)+'СЕТ СН'!$H$9+СВЦЭМ!$D$10+'СЕТ СН'!$H$5-'СЕТ СН'!$H$17</f>
        <v>4736.6383519500005</v>
      </c>
      <c r="K98" s="36">
        <f>SUMIFS(СВЦЭМ!$C$39:$C$782,СВЦЭМ!$A$39:$A$782,$A98,СВЦЭМ!$B$39:$B$782,K$83)+'СЕТ СН'!$H$9+СВЦЭМ!$D$10+'СЕТ СН'!$H$5-'СЕТ СН'!$H$17</f>
        <v>4723.2049052299999</v>
      </c>
      <c r="L98" s="36">
        <f>SUMIFS(СВЦЭМ!$C$39:$C$782,СВЦЭМ!$A$39:$A$782,$A98,СВЦЭМ!$B$39:$B$782,L$83)+'СЕТ СН'!$H$9+СВЦЭМ!$D$10+'СЕТ СН'!$H$5-'СЕТ СН'!$H$17</f>
        <v>4709.85730779</v>
      </c>
      <c r="M98" s="36">
        <f>SUMIFS(СВЦЭМ!$C$39:$C$782,СВЦЭМ!$A$39:$A$782,$A98,СВЦЭМ!$B$39:$B$782,M$83)+'СЕТ СН'!$H$9+СВЦЭМ!$D$10+'СЕТ СН'!$H$5-'СЕТ СН'!$H$17</f>
        <v>4696.5743070200006</v>
      </c>
      <c r="N98" s="36">
        <f>SUMIFS(СВЦЭМ!$C$39:$C$782,СВЦЭМ!$A$39:$A$782,$A98,СВЦЭМ!$B$39:$B$782,N$83)+'СЕТ СН'!$H$9+СВЦЭМ!$D$10+'СЕТ СН'!$H$5-'СЕТ СН'!$H$17</f>
        <v>4771.5862635499998</v>
      </c>
      <c r="O98" s="36">
        <f>SUMIFS(СВЦЭМ!$C$39:$C$782,СВЦЭМ!$A$39:$A$782,$A98,СВЦЭМ!$B$39:$B$782,O$83)+'СЕТ СН'!$H$9+СВЦЭМ!$D$10+'СЕТ СН'!$H$5-'СЕТ СН'!$H$17</f>
        <v>4779.54551575</v>
      </c>
      <c r="P98" s="36">
        <f>SUMIFS(СВЦЭМ!$C$39:$C$782,СВЦЭМ!$A$39:$A$782,$A98,СВЦЭМ!$B$39:$B$782,P$83)+'СЕТ СН'!$H$9+СВЦЭМ!$D$10+'СЕТ СН'!$H$5-'СЕТ СН'!$H$17</f>
        <v>4770.0371189800007</v>
      </c>
      <c r="Q98" s="36">
        <f>SUMIFS(СВЦЭМ!$C$39:$C$782,СВЦЭМ!$A$39:$A$782,$A98,СВЦЭМ!$B$39:$B$782,Q$83)+'СЕТ СН'!$H$9+СВЦЭМ!$D$10+'СЕТ СН'!$H$5-'СЕТ СН'!$H$17</f>
        <v>4765.1823716899999</v>
      </c>
      <c r="R98" s="36">
        <f>SUMIFS(СВЦЭМ!$C$39:$C$782,СВЦЭМ!$A$39:$A$782,$A98,СВЦЭМ!$B$39:$B$782,R$83)+'СЕТ СН'!$H$9+СВЦЭМ!$D$10+'СЕТ СН'!$H$5-'СЕТ СН'!$H$17</f>
        <v>4786.6836019700004</v>
      </c>
      <c r="S98" s="36">
        <f>SUMIFS(СВЦЭМ!$C$39:$C$782,СВЦЭМ!$A$39:$A$782,$A98,СВЦЭМ!$B$39:$B$782,S$83)+'СЕТ СН'!$H$9+СВЦЭМ!$D$10+'СЕТ СН'!$H$5-'СЕТ СН'!$H$17</f>
        <v>4739.3656119200004</v>
      </c>
      <c r="T98" s="36">
        <f>SUMIFS(СВЦЭМ!$C$39:$C$782,СВЦЭМ!$A$39:$A$782,$A98,СВЦЭМ!$B$39:$B$782,T$83)+'СЕТ СН'!$H$9+СВЦЭМ!$D$10+'СЕТ СН'!$H$5-'СЕТ СН'!$H$17</f>
        <v>4664.6686709400001</v>
      </c>
      <c r="U98" s="36">
        <f>SUMIFS(СВЦЭМ!$C$39:$C$782,СВЦЭМ!$A$39:$A$782,$A98,СВЦЭМ!$B$39:$B$782,U$83)+'СЕТ СН'!$H$9+СВЦЭМ!$D$10+'СЕТ СН'!$H$5-'СЕТ СН'!$H$17</f>
        <v>4615.1087207</v>
      </c>
      <c r="V98" s="36">
        <f>SUMIFS(СВЦЭМ!$C$39:$C$782,СВЦЭМ!$A$39:$A$782,$A98,СВЦЭМ!$B$39:$B$782,V$83)+'СЕТ СН'!$H$9+СВЦЭМ!$D$10+'СЕТ СН'!$H$5-'СЕТ СН'!$H$17</f>
        <v>4581.1394805300006</v>
      </c>
      <c r="W98" s="36">
        <f>SUMIFS(СВЦЭМ!$C$39:$C$782,СВЦЭМ!$A$39:$A$782,$A98,СВЦЭМ!$B$39:$B$782,W$83)+'СЕТ СН'!$H$9+СВЦЭМ!$D$10+'СЕТ СН'!$H$5-'СЕТ СН'!$H$17</f>
        <v>4629.9493069300006</v>
      </c>
      <c r="X98" s="36">
        <f>SUMIFS(СВЦЭМ!$C$39:$C$782,СВЦЭМ!$A$39:$A$782,$A98,СВЦЭМ!$B$39:$B$782,X$83)+'СЕТ СН'!$H$9+СВЦЭМ!$D$10+'СЕТ СН'!$H$5-'СЕТ СН'!$H$17</f>
        <v>4683.6522860900004</v>
      </c>
      <c r="Y98" s="36">
        <f>SUMIFS(СВЦЭМ!$C$39:$C$782,СВЦЭМ!$A$39:$A$782,$A98,СВЦЭМ!$B$39:$B$782,Y$83)+'СЕТ СН'!$H$9+СВЦЭМ!$D$10+'СЕТ СН'!$H$5-'СЕТ СН'!$H$17</f>
        <v>4747.4519283500003</v>
      </c>
    </row>
    <row r="99" spans="1:25" ht="15.75" x14ac:dyDescent="0.2">
      <c r="A99" s="35">
        <f t="shared" si="2"/>
        <v>45062</v>
      </c>
      <c r="B99" s="36">
        <f>SUMIFS(СВЦЭМ!$C$39:$C$782,СВЦЭМ!$A$39:$A$782,$A99,СВЦЭМ!$B$39:$B$782,B$83)+'СЕТ СН'!$H$9+СВЦЭМ!$D$10+'СЕТ СН'!$H$5-'СЕТ СН'!$H$17</f>
        <v>4875.2267276600005</v>
      </c>
      <c r="C99" s="36">
        <f>SUMIFS(СВЦЭМ!$C$39:$C$782,СВЦЭМ!$A$39:$A$782,$A99,СВЦЭМ!$B$39:$B$782,C$83)+'СЕТ СН'!$H$9+СВЦЭМ!$D$10+'СЕТ СН'!$H$5-'СЕТ СН'!$H$17</f>
        <v>4911.1546620300005</v>
      </c>
      <c r="D99" s="36">
        <f>SUMIFS(СВЦЭМ!$C$39:$C$782,СВЦЭМ!$A$39:$A$782,$A99,СВЦЭМ!$B$39:$B$782,D$83)+'СЕТ СН'!$H$9+СВЦЭМ!$D$10+'СЕТ СН'!$H$5-'СЕТ СН'!$H$17</f>
        <v>4934.1772442199999</v>
      </c>
      <c r="E99" s="36">
        <f>SUMIFS(СВЦЭМ!$C$39:$C$782,СВЦЭМ!$A$39:$A$782,$A99,СВЦЭМ!$B$39:$B$782,E$83)+'СЕТ СН'!$H$9+СВЦЭМ!$D$10+'СЕТ СН'!$H$5-'СЕТ СН'!$H$17</f>
        <v>4927.0243741600007</v>
      </c>
      <c r="F99" s="36">
        <f>SUMIFS(СВЦЭМ!$C$39:$C$782,СВЦЭМ!$A$39:$A$782,$A99,СВЦЭМ!$B$39:$B$782,F$83)+'СЕТ СН'!$H$9+СВЦЭМ!$D$10+'СЕТ СН'!$H$5-'СЕТ СН'!$H$17</f>
        <v>4925.6511600000003</v>
      </c>
      <c r="G99" s="36">
        <f>SUMIFS(СВЦЭМ!$C$39:$C$782,СВЦЭМ!$A$39:$A$782,$A99,СВЦЭМ!$B$39:$B$782,G$83)+'СЕТ СН'!$H$9+СВЦЭМ!$D$10+'СЕТ СН'!$H$5-'СЕТ СН'!$H$17</f>
        <v>4934.8010159800006</v>
      </c>
      <c r="H99" s="36">
        <f>SUMIFS(СВЦЭМ!$C$39:$C$782,СВЦЭМ!$A$39:$A$782,$A99,СВЦЭМ!$B$39:$B$782,H$83)+'СЕТ СН'!$H$9+СВЦЭМ!$D$10+'СЕТ СН'!$H$5-'СЕТ СН'!$H$17</f>
        <v>4810.2969192800001</v>
      </c>
      <c r="I99" s="36">
        <f>SUMIFS(СВЦЭМ!$C$39:$C$782,СВЦЭМ!$A$39:$A$782,$A99,СВЦЭМ!$B$39:$B$782,I$83)+'СЕТ СН'!$H$9+СВЦЭМ!$D$10+'СЕТ СН'!$H$5-'СЕТ СН'!$H$17</f>
        <v>4792.9295217600002</v>
      </c>
      <c r="J99" s="36">
        <f>SUMIFS(СВЦЭМ!$C$39:$C$782,СВЦЭМ!$A$39:$A$782,$A99,СВЦЭМ!$B$39:$B$782,J$83)+'СЕТ СН'!$H$9+СВЦЭМ!$D$10+'СЕТ СН'!$H$5-'СЕТ СН'!$H$17</f>
        <v>4686.7550602900001</v>
      </c>
      <c r="K99" s="36">
        <f>SUMIFS(СВЦЭМ!$C$39:$C$782,СВЦЭМ!$A$39:$A$782,$A99,СВЦЭМ!$B$39:$B$782,K$83)+'СЕТ СН'!$H$9+СВЦЭМ!$D$10+'СЕТ СН'!$H$5-'СЕТ СН'!$H$17</f>
        <v>4677.2562186300001</v>
      </c>
      <c r="L99" s="36">
        <f>SUMIFS(СВЦЭМ!$C$39:$C$782,СВЦЭМ!$A$39:$A$782,$A99,СВЦЭМ!$B$39:$B$782,L$83)+'СЕТ СН'!$H$9+СВЦЭМ!$D$10+'СЕТ СН'!$H$5-'СЕТ СН'!$H$17</f>
        <v>4682.9018919200007</v>
      </c>
      <c r="M99" s="36">
        <f>SUMIFS(СВЦЭМ!$C$39:$C$782,СВЦЭМ!$A$39:$A$782,$A99,СВЦЭМ!$B$39:$B$782,M$83)+'СЕТ СН'!$H$9+СВЦЭМ!$D$10+'СЕТ СН'!$H$5-'СЕТ СН'!$H$17</f>
        <v>4709.3190181099999</v>
      </c>
      <c r="N99" s="36">
        <f>SUMIFS(СВЦЭМ!$C$39:$C$782,СВЦЭМ!$A$39:$A$782,$A99,СВЦЭМ!$B$39:$B$782,N$83)+'СЕТ СН'!$H$9+СВЦЭМ!$D$10+'СЕТ СН'!$H$5-'СЕТ СН'!$H$17</f>
        <v>4754.7646571400001</v>
      </c>
      <c r="O99" s="36">
        <f>SUMIFS(СВЦЭМ!$C$39:$C$782,СВЦЭМ!$A$39:$A$782,$A99,СВЦЭМ!$B$39:$B$782,O$83)+'СЕТ СН'!$H$9+СВЦЭМ!$D$10+'СЕТ СН'!$H$5-'СЕТ СН'!$H$17</f>
        <v>4764.2169759500002</v>
      </c>
      <c r="P99" s="36">
        <f>SUMIFS(СВЦЭМ!$C$39:$C$782,СВЦЭМ!$A$39:$A$782,$A99,СВЦЭМ!$B$39:$B$782,P$83)+'СЕТ СН'!$H$9+СВЦЭМ!$D$10+'СЕТ СН'!$H$5-'СЕТ СН'!$H$17</f>
        <v>4771.5822888100001</v>
      </c>
      <c r="Q99" s="36">
        <f>SUMIFS(СВЦЭМ!$C$39:$C$782,СВЦЭМ!$A$39:$A$782,$A99,СВЦЭМ!$B$39:$B$782,Q$83)+'СЕТ СН'!$H$9+СВЦЭМ!$D$10+'СЕТ СН'!$H$5-'СЕТ СН'!$H$17</f>
        <v>4761.56375269</v>
      </c>
      <c r="R99" s="36">
        <f>SUMIFS(СВЦЭМ!$C$39:$C$782,СВЦЭМ!$A$39:$A$782,$A99,СВЦЭМ!$B$39:$B$782,R$83)+'СЕТ СН'!$H$9+СВЦЭМ!$D$10+'СЕТ СН'!$H$5-'СЕТ СН'!$H$17</f>
        <v>4717.8191115200007</v>
      </c>
      <c r="S99" s="36">
        <f>SUMIFS(СВЦЭМ!$C$39:$C$782,СВЦЭМ!$A$39:$A$782,$A99,СВЦЭМ!$B$39:$B$782,S$83)+'СЕТ СН'!$H$9+СВЦЭМ!$D$10+'СЕТ СН'!$H$5-'СЕТ СН'!$H$17</f>
        <v>4688.4025057500003</v>
      </c>
      <c r="T99" s="36">
        <f>SUMIFS(СВЦЭМ!$C$39:$C$782,СВЦЭМ!$A$39:$A$782,$A99,СВЦЭМ!$B$39:$B$782,T$83)+'СЕТ СН'!$H$9+СВЦЭМ!$D$10+'СЕТ СН'!$H$5-'СЕТ СН'!$H$17</f>
        <v>4580.9252751200002</v>
      </c>
      <c r="U99" s="36">
        <f>SUMIFS(СВЦЭМ!$C$39:$C$782,СВЦЭМ!$A$39:$A$782,$A99,СВЦЭМ!$B$39:$B$782,U$83)+'СЕТ СН'!$H$9+СВЦЭМ!$D$10+'СЕТ СН'!$H$5-'СЕТ СН'!$H$17</f>
        <v>4499.6122213400004</v>
      </c>
      <c r="V99" s="36">
        <f>SUMIFS(СВЦЭМ!$C$39:$C$782,СВЦЭМ!$A$39:$A$782,$A99,СВЦЭМ!$B$39:$B$782,V$83)+'СЕТ СН'!$H$9+СВЦЭМ!$D$10+'СЕТ СН'!$H$5-'СЕТ СН'!$H$17</f>
        <v>4521.6515126700006</v>
      </c>
      <c r="W99" s="36">
        <f>SUMIFS(СВЦЭМ!$C$39:$C$782,СВЦЭМ!$A$39:$A$782,$A99,СВЦЭМ!$B$39:$B$782,W$83)+'СЕТ СН'!$H$9+СВЦЭМ!$D$10+'СЕТ СН'!$H$5-'СЕТ СН'!$H$17</f>
        <v>4592.1118564300004</v>
      </c>
      <c r="X99" s="36">
        <f>SUMIFS(СВЦЭМ!$C$39:$C$782,СВЦЭМ!$A$39:$A$782,$A99,СВЦЭМ!$B$39:$B$782,X$83)+'СЕТ СН'!$H$9+СВЦЭМ!$D$10+'СЕТ СН'!$H$5-'СЕТ СН'!$H$17</f>
        <v>4643.7653934200007</v>
      </c>
      <c r="Y99" s="36">
        <f>SUMIFS(СВЦЭМ!$C$39:$C$782,СВЦЭМ!$A$39:$A$782,$A99,СВЦЭМ!$B$39:$B$782,Y$83)+'СЕТ СН'!$H$9+СВЦЭМ!$D$10+'СЕТ СН'!$H$5-'СЕТ СН'!$H$17</f>
        <v>4732.8557304200003</v>
      </c>
    </row>
    <row r="100" spans="1:25" ht="15.75" x14ac:dyDescent="0.2">
      <c r="A100" s="35">
        <f t="shared" si="2"/>
        <v>45063</v>
      </c>
      <c r="B100" s="36">
        <f>SUMIFS(СВЦЭМ!$C$39:$C$782,СВЦЭМ!$A$39:$A$782,$A100,СВЦЭМ!$B$39:$B$782,B$83)+'СЕТ СН'!$H$9+СВЦЭМ!$D$10+'СЕТ СН'!$H$5-'СЕТ СН'!$H$17</f>
        <v>4780.3804662900002</v>
      </c>
      <c r="C100" s="36">
        <f>SUMIFS(СВЦЭМ!$C$39:$C$782,СВЦЭМ!$A$39:$A$782,$A100,СВЦЭМ!$B$39:$B$782,C$83)+'СЕТ СН'!$H$9+СВЦЭМ!$D$10+'СЕТ СН'!$H$5-'СЕТ СН'!$H$17</f>
        <v>4895.65811467</v>
      </c>
      <c r="D100" s="36">
        <f>SUMIFS(СВЦЭМ!$C$39:$C$782,СВЦЭМ!$A$39:$A$782,$A100,СВЦЭМ!$B$39:$B$782,D$83)+'СЕТ СН'!$H$9+СВЦЭМ!$D$10+'СЕТ СН'!$H$5-'СЕТ СН'!$H$17</f>
        <v>4871.8134096399999</v>
      </c>
      <c r="E100" s="36">
        <f>SUMIFS(СВЦЭМ!$C$39:$C$782,СВЦЭМ!$A$39:$A$782,$A100,СВЦЭМ!$B$39:$B$782,E$83)+'СЕТ СН'!$H$9+СВЦЭМ!$D$10+'СЕТ СН'!$H$5-'СЕТ СН'!$H$17</f>
        <v>4957.5701809800003</v>
      </c>
      <c r="F100" s="36">
        <f>SUMIFS(СВЦЭМ!$C$39:$C$782,СВЦЭМ!$A$39:$A$782,$A100,СВЦЭМ!$B$39:$B$782,F$83)+'СЕТ СН'!$H$9+СВЦЭМ!$D$10+'СЕТ СН'!$H$5-'СЕТ СН'!$H$17</f>
        <v>4959.4736912500002</v>
      </c>
      <c r="G100" s="36">
        <f>SUMIFS(СВЦЭМ!$C$39:$C$782,СВЦЭМ!$A$39:$A$782,$A100,СВЦЭМ!$B$39:$B$782,G$83)+'СЕТ СН'!$H$9+СВЦЭМ!$D$10+'СЕТ СН'!$H$5-'СЕТ СН'!$H$17</f>
        <v>4871.8099256400001</v>
      </c>
      <c r="H100" s="36">
        <f>SUMIFS(СВЦЭМ!$C$39:$C$782,СВЦЭМ!$A$39:$A$782,$A100,СВЦЭМ!$B$39:$B$782,H$83)+'СЕТ СН'!$H$9+СВЦЭМ!$D$10+'СЕТ СН'!$H$5-'СЕТ СН'!$H$17</f>
        <v>4842.2188346200001</v>
      </c>
      <c r="I100" s="36">
        <f>SUMIFS(СВЦЭМ!$C$39:$C$782,СВЦЭМ!$A$39:$A$782,$A100,СВЦЭМ!$B$39:$B$782,I$83)+'СЕТ СН'!$H$9+СВЦЭМ!$D$10+'СЕТ СН'!$H$5-'СЕТ СН'!$H$17</f>
        <v>4767.0109093700003</v>
      </c>
      <c r="J100" s="36">
        <f>SUMIFS(СВЦЭМ!$C$39:$C$782,СВЦЭМ!$A$39:$A$782,$A100,СВЦЭМ!$B$39:$B$782,J$83)+'СЕТ СН'!$H$9+СВЦЭМ!$D$10+'СЕТ СН'!$H$5-'СЕТ СН'!$H$17</f>
        <v>4726.9624481000001</v>
      </c>
      <c r="K100" s="36">
        <f>SUMIFS(СВЦЭМ!$C$39:$C$782,СВЦЭМ!$A$39:$A$782,$A100,СВЦЭМ!$B$39:$B$782,K$83)+'СЕТ СН'!$H$9+СВЦЭМ!$D$10+'СЕТ СН'!$H$5-'СЕТ СН'!$H$17</f>
        <v>4711.23593755</v>
      </c>
      <c r="L100" s="36">
        <f>SUMIFS(СВЦЭМ!$C$39:$C$782,СВЦЭМ!$A$39:$A$782,$A100,СВЦЭМ!$B$39:$B$782,L$83)+'СЕТ СН'!$H$9+СВЦЭМ!$D$10+'СЕТ СН'!$H$5-'СЕТ СН'!$H$17</f>
        <v>4694.0973305099997</v>
      </c>
      <c r="M100" s="36">
        <f>SUMIFS(СВЦЭМ!$C$39:$C$782,СВЦЭМ!$A$39:$A$782,$A100,СВЦЭМ!$B$39:$B$782,M$83)+'СЕТ СН'!$H$9+СВЦЭМ!$D$10+'СЕТ СН'!$H$5-'СЕТ СН'!$H$17</f>
        <v>4718.7966123400001</v>
      </c>
      <c r="N100" s="36">
        <f>SUMIFS(СВЦЭМ!$C$39:$C$782,СВЦЭМ!$A$39:$A$782,$A100,СВЦЭМ!$B$39:$B$782,N$83)+'СЕТ СН'!$H$9+СВЦЭМ!$D$10+'СЕТ СН'!$H$5-'СЕТ СН'!$H$17</f>
        <v>4804.6506702400002</v>
      </c>
      <c r="O100" s="36">
        <f>SUMIFS(СВЦЭМ!$C$39:$C$782,СВЦЭМ!$A$39:$A$782,$A100,СВЦЭМ!$B$39:$B$782,O$83)+'СЕТ СН'!$H$9+СВЦЭМ!$D$10+'СЕТ СН'!$H$5-'СЕТ СН'!$H$17</f>
        <v>4769.1302652300001</v>
      </c>
      <c r="P100" s="36">
        <f>SUMIFS(СВЦЭМ!$C$39:$C$782,СВЦЭМ!$A$39:$A$782,$A100,СВЦЭМ!$B$39:$B$782,P$83)+'СЕТ СН'!$H$9+СВЦЭМ!$D$10+'СЕТ СН'!$H$5-'СЕТ СН'!$H$17</f>
        <v>4777.8094823299998</v>
      </c>
      <c r="Q100" s="36">
        <f>SUMIFS(СВЦЭМ!$C$39:$C$782,СВЦЭМ!$A$39:$A$782,$A100,СВЦЭМ!$B$39:$B$782,Q$83)+'СЕТ СН'!$H$9+СВЦЭМ!$D$10+'СЕТ СН'!$H$5-'СЕТ СН'!$H$17</f>
        <v>4855.2360934900007</v>
      </c>
      <c r="R100" s="36">
        <f>SUMIFS(СВЦЭМ!$C$39:$C$782,СВЦЭМ!$A$39:$A$782,$A100,СВЦЭМ!$B$39:$B$782,R$83)+'СЕТ СН'!$H$9+СВЦЭМ!$D$10+'СЕТ СН'!$H$5-'СЕТ СН'!$H$17</f>
        <v>4800.5427021200003</v>
      </c>
      <c r="S100" s="36">
        <f>SUMIFS(СВЦЭМ!$C$39:$C$782,СВЦЭМ!$A$39:$A$782,$A100,СВЦЭМ!$B$39:$B$782,S$83)+'СЕТ СН'!$H$9+СВЦЭМ!$D$10+'СЕТ СН'!$H$5-'СЕТ СН'!$H$17</f>
        <v>4735.1895609200001</v>
      </c>
      <c r="T100" s="36">
        <f>SUMIFS(СВЦЭМ!$C$39:$C$782,СВЦЭМ!$A$39:$A$782,$A100,СВЦЭМ!$B$39:$B$782,T$83)+'СЕТ СН'!$H$9+СВЦЭМ!$D$10+'СЕТ СН'!$H$5-'СЕТ СН'!$H$17</f>
        <v>4676.38138652</v>
      </c>
      <c r="U100" s="36">
        <f>SUMIFS(СВЦЭМ!$C$39:$C$782,СВЦЭМ!$A$39:$A$782,$A100,СВЦЭМ!$B$39:$B$782,U$83)+'СЕТ СН'!$H$9+СВЦЭМ!$D$10+'СЕТ СН'!$H$5-'СЕТ СН'!$H$17</f>
        <v>4650.3751587700008</v>
      </c>
      <c r="V100" s="36">
        <f>SUMIFS(СВЦЭМ!$C$39:$C$782,СВЦЭМ!$A$39:$A$782,$A100,СВЦЭМ!$B$39:$B$782,V$83)+'СЕТ СН'!$H$9+СВЦЭМ!$D$10+'СЕТ СН'!$H$5-'СЕТ СН'!$H$17</f>
        <v>4654.6140403400004</v>
      </c>
      <c r="W100" s="36">
        <f>SUMIFS(СВЦЭМ!$C$39:$C$782,СВЦЭМ!$A$39:$A$782,$A100,СВЦЭМ!$B$39:$B$782,W$83)+'СЕТ СН'!$H$9+СВЦЭМ!$D$10+'СЕТ СН'!$H$5-'СЕТ СН'!$H$17</f>
        <v>4606.9251424399999</v>
      </c>
      <c r="X100" s="36">
        <f>SUMIFS(СВЦЭМ!$C$39:$C$782,СВЦЭМ!$A$39:$A$782,$A100,СВЦЭМ!$B$39:$B$782,X$83)+'СЕТ СН'!$H$9+СВЦЭМ!$D$10+'СЕТ СН'!$H$5-'СЕТ СН'!$H$17</f>
        <v>4633.6883863000003</v>
      </c>
      <c r="Y100" s="36">
        <f>SUMIFS(СВЦЭМ!$C$39:$C$782,СВЦЭМ!$A$39:$A$782,$A100,СВЦЭМ!$B$39:$B$782,Y$83)+'СЕТ СН'!$H$9+СВЦЭМ!$D$10+'СЕТ СН'!$H$5-'СЕТ СН'!$H$17</f>
        <v>4736.64492849</v>
      </c>
    </row>
    <row r="101" spans="1:25" ht="15.75" x14ac:dyDescent="0.2">
      <c r="A101" s="35">
        <f t="shared" si="2"/>
        <v>45064</v>
      </c>
      <c r="B101" s="36">
        <f>SUMIFS(СВЦЭМ!$C$39:$C$782,СВЦЭМ!$A$39:$A$782,$A101,СВЦЭМ!$B$39:$B$782,B$83)+'СЕТ СН'!$H$9+СВЦЭМ!$D$10+'СЕТ СН'!$H$5-'СЕТ СН'!$H$17</f>
        <v>4789.73868021</v>
      </c>
      <c r="C101" s="36">
        <f>SUMIFS(СВЦЭМ!$C$39:$C$782,СВЦЭМ!$A$39:$A$782,$A101,СВЦЭМ!$B$39:$B$782,C$83)+'СЕТ СН'!$H$9+СВЦЭМ!$D$10+'СЕТ СН'!$H$5-'СЕТ СН'!$H$17</f>
        <v>4874.7229464400007</v>
      </c>
      <c r="D101" s="36">
        <f>SUMIFS(СВЦЭМ!$C$39:$C$782,СВЦЭМ!$A$39:$A$782,$A101,СВЦЭМ!$B$39:$B$782,D$83)+'СЕТ СН'!$H$9+СВЦЭМ!$D$10+'СЕТ СН'!$H$5-'СЕТ СН'!$H$17</f>
        <v>4914.9501961100004</v>
      </c>
      <c r="E101" s="36">
        <f>SUMIFS(СВЦЭМ!$C$39:$C$782,СВЦЭМ!$A$39:$A$782,$A101,СВЦЭМ!$B$39:$B$782,E$83)+'СЕТ СН'!$H$9+СВЦЭМ!$D$10+'СЕТ СН'!$H$5-'СЕТ СН'!$H$17</f>
        <v>4969.1249908600003</v>
      </c>
      <c r="F101" s="36">
        <f>SUMIFS(СВЦЭМ!$C$39:$C$782,СВЦЭМ!$A$39:$A$782,$A101,СВЦЭМ!$B$39:$B$782,F$83)+'СЕТ СН'!$H$9+СВЦЭМ!$D$10+'СЕТ СН'!$H$5-'СЕТ СН'!$H$17</f>
        <v>4982.4739513200002</v>
      </c>
      <c r="G101" s="36">
        <f>SUMIFS(СВЦЭМ!$C$39:$C$782,СВЦЭМ!$A$39:$A$782,$A101,СВЦЭМ!$B$39:$B$782,G$83)+'СЕТ СН'!$H$9+СВЦЭМ!$D$10+'СЕТ СН'!$H$5-'СЕТ СН'!$H$17</f>
        <v>4955.8947396900003</v>
      </c>
      <c r="H101" s="36">
        <f>SUMIFS(СВЦЭМ!$C$39:$C$782,СВЦЭМ!$A$39:$A$782,$A101,СВЦЭМ!$B$39:$B$782,H$83)+'СЕТ СН'!$H$9+СВЦЭМ!$D$10+'СЕТ СН'!$H$5-'СЕТ СН'!$H$17</f>
        <v>4875.1107245000003</v>
      </c>
      <c r="I101" s="36">
        <f>SUMIFS(СВЦЭМ!$C$39:$C$782,СВЦЭМ!$A$39:$A$782,$A101,СВЦЭМ!$B$39:$B$782,I$83)+'СЕТ СН'!$H$9+СВЦЭМ!$D$10+'СЕТ СН'!$H$5-'СЕТ СН'!$H$17</f>
        <v>4767.9798742600005</v>
      </c>
      <c r="J101" s="36">
        <f>SUMIFS(СВЦЭМ!$C$39:$C$782,СВЦЭМ!$A$39:$A$782,$A101,СВЦЭМ!$B$39:$B$782,J$83)+'СЕТ СН'!$H$9+СВЦЭМ!$D$10+'СЕТ СН'!$H$5-'СЕТ СН'!$H$17</f>
        <v>4698.34869574</v>
      </c>
      <c r="K101" s="36">
        <f>SUMIFS(СВЦЭМ!$C$39:$C$782,СВЦЭМ!$A$39:$A$782,$A101,СВЦЭМ!$B$39:$B$782,K$83)+'СЕТ СН'!$H$9+СВЦЭМ!$D$10+'СЕТ СН'!$H$5-'СЕТ СН'!$H$17</f>
        <v>4690.8862813600008</v>
      </c>
      <c r="L101" s="36">
        <f>SUMIFS(СВЦЭМ!$C$39:$C$782,СВЦЭМ!$A$39:$A$782,$A101,СВЦЭМ!$B$39:$B$782,L$83)+'СЕТ СН'!$H$9+СВЦЭМ!$D$10+'СЕТ СН'!$H$5-'СЕТ СН'!$H$17</f>
        <v>4693.5863050799999</v>
      </c>
      <c r="M101" s="36">
        <f>SUMIFS(СВЦЭМ!$C$39:$C$782,СВЦЭМ!$A$39:$A$782,$A101,СВЦЭМ!$B$39:$B$782,M$83)+'СЕТ СН'!$H$9+СВЦЭМ!$D$10+'СЕТ СН'!$H$5-'СЕТ СН'!$H$17</f>
        <v>4718.2260023400004</v>
      </c>
      <c r="N101" s="36">
        <f>SUMIFS(СВЦЭМ!$C$39:$C$782,СВЦЭМ!$A$39:$A$782,$A101,СВЦЭМ!$B$39:$B$782,N$83)+'СЕТ СН'!$H$9+СВЦЭМ!$D$10+'СЕТ СН'!$H$5-'СЕТ СН'!$H$17</f>
        <v>4766.3255085999999</v>
      </c>
      <c r="O101" s="36">
        <f>SUMIFS(СВЦЭМ!$C$39:$C$782,СВЦЭМ!$A$39:$A$782,$A101,СВЦЭМ!$B$39:$B$782,O$83)+'СЕТ СН'!$H$9+СВЦЭМ!$D$10+'СЕТ СН'!$H$5-'СЕТ СН'!$H$17</f>
        <v>4817.73325725</v>
      </c>
      <c r="P101" s="36">
        <f>SUMIFS(СВЦЭМ!$C$39:$C$782,СВЦЭМ!$A$39:$A$782,$A101,СВЦЭМ!$B$39:$B$782,P$83)+'СЕТ СН'!$H$9+СВЦЭМ!$D$10+'СЕТ СН'!$H$5-'СЕТ СН'!$H$17</f>
        <v>4811.8189987900005</v>
      </c>
      <c r="Q101" s="36">
        <f>SUMIFS(СВЦЭМ!$C$39:$C$782,СВЦЭМ!$A$39:$A$782,$A101,СВЦЭМ!$B$39:$B$782,Q$83)+'СЕТ СН'!$H$9+СВЦЭМ!$D$10+'СЕТ СН'!$H$5-'СЕТ СН'!$H$17</f>
        <v>4812.5377990300003</v>
      </c>
      <c r="R101" s="36">
        <f>SUMIFS(СВЦЭМ!$C$39:$C$782,СВЦЭМ!$A$39:$A$782,$A101,СВЦЭМ!$B$39:$B$782,R$83)+'СЕТ СН'!$H$9+СВЦЭМ!$D$10+'СЕТ СН'!$H$5-'СЕТ СН'!$H$17</f>
        <v>4817.8492187000002</v>
      </c>
      <c r="S101" s="36">
        <f>SUMIFS(СВЦЭМ!$C$39:$C$782,СВЦЭМ!$A$39:$A$782,$A101,СВЦЭМ!$B$39:$B$782,S$83)+'СЕТ СН'!$H$9+СВЦЭМ!$D$10+'СЕТ СН'!$H$5-'СЕТ СН'!$H$17</f>
        <v>4765.8878053099997</v>
      </c>
      <c r="T101" s="36">
        <f>SUMIFS(СВЦЭМ!$C$39:$C$782,СВЦЭМ!$A$39:$A$782,$A101,СВЦЭМ!$B$39:$B$782,T$83)+'СЕТ СН'!$H$9+СВЦЭМ!$D$10+'СЕТ СН'!$H$5-'СЕТ СН'!$H$17</f>
        <v>4729.3473875400005</v>
      </c>
      <c r="U101" s="36">
        <f>SUMIFS(СВЦЭМ!$C$39:$C$782,СВЦЭМ!$A$39:$A$782,$A101,СВЦЭМ!$B$39:$B$782,U$83)+'СЕТ СН'!$H$9+СВЦЭМ!$D$10+'СЕТ СН'!$H$5-'СЕТ СН'!$H$17</f>
        <v>4701.92135065</v>
      </c>
      <c r="V101" s="36">
        <f>SUMIFS(СВЦЭМ!$C$39:$C$782,СВЦЭМ!$A$39:$A$782,$A101,СВЦЭМ!$B$39:$B$782,V$83)+'СЕТ СН'!$H$9+СВЦЭМ!$D$10+'СЕТ СН'!$H$5-'СЕТ СН'!$H$17</f>
        <v>4674.2947092000004</v>
      </c>
      <c r="W101" s="36">
        <f>SUMIFS(СВЦЭМ!$C$39:$C$782,СВЦЭМ!$A$39:$A$782,$A101,СВЦЭМ!$B$39:$B$782,W$83)+'СЕТ СН'!$H$9+СВЦЭМ!$D$10+'СЕТ СН'!$H$5-'СЕТ СН'!$H$17</f>
        <v>4656.7263203900002</v>
      </c>
      <c r="X101" s="36">
        <f>SUMIFS(СВЦЭМ!$C$39:$C$782,СВЦЭМ!$A$39:$A$782,$A101,СВЦЭМ!$B$39:$B$782,X$83)+'СЕТ СН'!$H$9+СВЦЭМ!$D$10+'СЕТ СН'!$H$5-'СЕТ СН'!$H$17</f>
        <v>4715.1304944000003</v>
      </c>
      <c r="Y101" s="36">
        <f>SUMIFS(СВЦЭМ!$C$39:$C$782,СВЦЭМ!$A$39:$A$782,$A101,СВЦЭМ!$B$39:$B$782,Y$83)+'СЕТ СН'!$H$9+СВЦЭМ!$D$10+'СЕТ СН'!$H$5-'СЕТ СН'!$H$17</f>
        <v>4796.5285094500005</v>
      </c>
    </row>
    <row r="102" spans="1:25" ht="15.75" x14ac:dyDescent="0.2">
      <c r="A102" s="35">
        <f t="shared" si="2"/>
        <v>45065</v>
      </c>
      <c r="B102" s="36">
        <f>SUMIFS(СВЦЭМ!$C$39:$C$782,СВЦЭМ!$A$39:$A$782,$A102,СВЦЭМ!$B$39:$B$782,B$83)+'СЕТ СН'!$H$9+СВЦЭМ!$D$10+'СЕТ СН'!$H$5-'СЕТ СН'!$H$17</f>
        <v>4864.1306903700006</v>
      </c>
      <c r="C102" s="36">
        <f>SUMIFS(СВЦЭМ!$C$39:$C$782,СВЦЭМ!$A$39:$A$782,$A102,СВЦЭМ!$B$39:$B$782,C$83)+'СЕТ СН'!$H$9+СВЦЭМ!$D$10+'СЕТ СН'!$H$5-'СЕТ СН'!$H$17</f>
        <v>4900.4799930400004</v>
      </c>
      <c r="D102" s="36">
        <f>SUMIFS(СВЦЭМ!$C$39:$C$782,СВЦЭМ!$A$39:$A$782,$A102,СВЦЭМ!$B$39:$B$782,D$83)+'СЕТ СН'!$H$9+СВЦЭМ!$D$10+'СЕТ СН'!$H$5-'СЕТ СН'!$H$17</f>
        <v>4913.0145150799999</v>
      </c>
      <c r="E102" s="36">
        <f>SUMIFS(СВЦЭМ!$C$39:$C$782,СВЦЭМ!$A$39:$A$782,$A102,СВЦЭМ!$B$39:$B$782,E$83)+'СЕТ СН'!$H$9+СВЦЭМ!$D$10+'СЕТ СН'!$H$5-'СЕТ СН'!$H$17</f>
        <v>4898.4056182300001</v>
      </c>
      <c r="F102" s="36">
        <f>SUMIFS(СВЦЭМ!$C$39:$C$782,СВЦЭМ!$A$39:$A$782,$A102,СВЦЭМ!$B$39:$B$782,F$83)+'СЕТ СН'!$H$9+СВЦЭМ!$D$10+'СЕТ СН'!$H$5-'СЕТ СН'!$H$17</f>
        <v>4901.74583153</v>
      </c>
      <c r="G102" s="36">
        <f>SUMIFS(СВЦЭМ!$C$39:$C$782,СВЦЭМ!$A$39:$A$782,$A102,СВЦЭМ!$B$39:$B$782,G$83)+'СЕТ СН'!$H$9+СВЦЭМ!$D$10+'СЕТ СН'!$H$5-'СЕТ СН'!$H$17</f>
        <v>4838.6966233000003</v>
      </c>
      <c r="H102" s="36">
        <f>SUMIFS(СВЦЭМ!$C$39:$C$782,СВЦЭМ!$A$39:$A$782,$A102,СВЦЭМ!$B$39:$B$782,H$83)+'СЕТ СН'!$H$9+СВЦЭМ!$D$10+'СЕТ СН'!$H$5-'СЕТ СН'!$H$17</f>
        <v>4693.9822983000004</v>
      </c>
      <c r="I102" s="36">
        <f>SUMIFS(СВЦЭМ!$C$39:$C$782,СВЦЭМ!$A$39:$A$782,$A102,СВЦЭМ!$B$39:$B$782,I$83)+'СЕТ СН'!$H$9+СВЦЭМ!$D$10+'СЕТ СН'!$H$5-'СЕТ СН'!$H$17</f>
        <v>4703.1741525400003</v>
      </c>
      <c r="J102" s="36">
        <f>SUMIFS(СВЦЭМ!$C$39:$C$782,СВЦЭМ!$A$39:$A$782,$A102,СВЦЭМ!$B$39:$B$782,J$83)+'СЕТ СН'!$H$9+СВЦЭМ!$D$10+'СЕТ СН'!$H$5-'СЕТ СН'!$H$17</f>
        <v>4642.44649673</v>
      </c>
      <c r="K102" s="36">
        <f>SUMIFS(СВЦЭМ!$C$39:$C$782,СВЦЭМ!$A$39:$A$782,$A102,СВЦЭМ!$B$39:$B$782,K$83)+'СЕТ СН'!$H$9+СВЦЭМ!$D$10+'СЕТ СН'!$H$5-'СЕТ СН'!$H$17</f>
        <v>4639.4462277500006</v>
      </c>
      <c r="L102" s="36">
        <f>SUMIFS(СВЦЭМ!$C$39:$C$782,СВЦЭМ!$A$39:$A$782,$A102,СВЦЭМ!$B$39:$B$782,L$83)+'СЕТ СН'!$H$9+СВЦЭМ!$D$10+'СЕТ СН'!$H$5-'СЕТ СН'!$H$17</f>
        <v>4662.4581832700005</v>
      </c>
      <c r="M102" s="36">
        <f>SUMIFS(СВЦЭМ!$C$39:$C$782,СВЦЭМ!$A$39:$A$782,$A102,СВЦЭМ!$B$39:$B$782,M$83)+'СЕТ СН'!$H$9+СВЦЭМ!$D$10+'СЕТ СН'!$H$5-'СЕТ СН'!$H$17</f>
        <v>4684.3858515400007</v>
      </c>
      <c r="N102" s="36">
        <f>SUMIFS(СВЦЭМ!$C$39:$C$782,СВЦЭМ!$A$39:$A$782,$A102,СВЦЭМ!$B$39:$B$782,N$83)+'СЕТ СН'!$H$9+СВЦЭМ!$D$10+'СЕТ СН'!$H$5-'СЕТ СН'!$H$17</f>
        <v>4723.1609854100006</v>
      </c>
      <c r="O102" s="36">
        <f>SUMIFS(СВЦЭМ!$C$39:$C$782,СВЦЭМ!$A$39:$A$782,$A102,СВЦЭМ!$B$39:$B$782,O$83)+'СЕТ СН'!$H$9+СВЦЭМ!$D$10+'СЕТ СН'!$H$5-'СЕТ СН'!$H$17</f>
        <v>4754.31717923</v>
      </c>
      <c r="P102" s="36">
        <f>SUMIFS(СВЦЭМ!$C$39:$C$782,СВЦЭМ!$A$39:$A$782,$A102,СВЦЭМ!$B$39:$B$782,P$83)+'СЕТ СН'!$H$9+СВЦЭМ!$D$10+'СЕТ СН'!$H$5-'СЕТ СН'!$H$17</f>
        <v>4784.51239644</v>
      </c>
      <c r="Q102" s="36">
        <f>SUMIFS(СВЦЭМ!$C$39:$C$782,СВЦЭМ!$A$39:$A$782,$A102,СВЦЭМ!$B$39:$B$782,Q$83)+'СЕТ СН'!$H$9+СВЦЭМ!$D$10+'СЕТ СН'!$H$5-'СЕТ СН'!$H$17</f>
        <v>4790.6895771300005</v>
      </c>
      <c r="R102" s="36">
        <f>SUMIFS(СВЦЭМ!$C$39:$C$782,СВЦЭМ!$A$39:$A$782,$A102,СВЦЭМ!$B$39:$B$782,R$83)+'СЕТ СН'!$H$9+СВЦЭМ!$D$10+'СЕТ СН'!$H$5-'СЕТ СН'!$H$17</f>
        <v>4705.8944023900003</v>
      </c>
      <c r="S102" s="36">
        <f>SUMIFS(СВЦЭМ!$C$39:$C$782,СВЦЭМ!$A$39:$A$782,$A102,СВЦЭМ!$B$39:$B$782,S$83)+'СЕТ СН'!$H$9+СВЦЭМ!$D$10+'СЕТ СН'!$H$5-'СЕТ СН'!$H$17</f>
        <v>4655.7612959500002</v>
      </c>
      <c r="T102" s="36">
        <f>SUMIFS(СВЦЭМ!$C$39:$C$782,СВЦЭМ!$A$39:$A$782,$A102,СВЦЭМ!$B$39:$B$782,T$83)+'СЕТ СН'!$H$9+СВЦЭМ!$D$10+'СЕТ СН'!$H$5-'СЕТ СН'!$H$17</f>
        <v>4605.0048402600005</v>
      </c>
      <c r="U102" s="36">
        <f>SUMIFS(СВЦЭМ!$C$39:$C$782,СВЦЭМ!$A$39:$A$782,$A102,СВЦЭМ!$B$39:$B$782,U$83)+'СЕТ СН'!$H$9+СВЦЭМ!$D$10+'СЕТ СН'!$H$5-'СЕТ СН'!$H$17</f>
        <v>4566.6246257800003</v>
      </c>
      <c r="V102" s="36">
        <f>SUMIFS(СВЦЭМ!$C$39:$C$782,СВЦЭМ!$A$39:$A$782,$A102,СВЦЭМ!$B$39:$B$782,V$83)+'СЕТ СН'!$H$9+СВЦЭМ!$D$10+'СЕТ СН'!$H$5-'СЕТ СН'!$H$17</f>
        <v>4532.8359209</v>
      </c>
      <c r="W102" s="36">
        <f>SUMIFS(СВЦЭМ!$C$39:$C$782,СВЦЭМ!$A$39:$A$782,$A102,СВЦЭМ!$B$39:$B$782,W$83)+'СЕТ СН'!$H$9+СВЦЭМ!$D$10+'СЕТ СН'!$H$5-'СЕТ СН'!$H$17</f>
        <v>4543.7235809200001</v>
      </c>
      <c r="X102" s="36">
        <f>SUMIFS(СВЦЭМ!$C$39:$C$782,СВЦЭМ!$A$39:$A$782,$A102,СВЦЭМ!$B$39:$B$782,X$83)+'СЕТ СН'!$H$9+СВЦЭМ!$D$10+'СЕТ СН'!$H$5-'СЕТ СН'!$H$17</f>
        <v>4594.8081499500004</v>
      </c>
      <c r="Y102" s="36">
        <f>SUMIFS(СВЦЭМ!$C$39:$C$782,СВЦЭМ!$A$39:$A$782,$A102,СВЦЭМ!$B$39:$B$782,Y$83)+'СЕТ СН'!$H$9+СВЦЭМ!$D$10+'СЕТ СН'!$H$5-'СЕТ СН'!$H$17</f>
        <v>4634.39810382</v>
      </c>
    </row>
    <row r="103" spans="1:25" ht="15.75" x14ac:dyDescent="0.2">
      <c r="A103" s="35">
        <f t="shared" si="2"/>
        <v>45066</v>
      </c>
      <c r="B103" s="36">
        <f>SUMIFS(СВЦЭМ!$C$39:$C$782,СВЦЭМ!$A$39:$A$782,$A103,СВЦЭМ!$B$39:$B$782,B$83)+'СЕТ СН'!$H$9+СВЦЭМ!$D$10+'СЕТ СН'!$H$5-'СЕТ СН'!$H$17</f>
        <v>4751.09533835</v>
      </c>
      <c r="C103" s="36">
        <f>SUMIFS(СВЦЭМ!$C$39:$C$782,СВЦЭМ!$A$39:$A$782,$A103,СВЦЭМ!$B$39:$B$782,C$83)+'СЕТ СН'!$H$9+СВЦЭМ!$D$10+'СЕТ СН'!$H$5-'СЕТ СН'!$H$17</f>
        <v>4836.2514992400002</v>
      </c>
      <c r="D103" s="36">
        <f>SUMIFS(СВЦЭМ!$C$39:$C$782,СВЦЭМ!$A$39:$A$782,$A103,СВЦЭМ!$B$39:$B$782,D$83)+'СЕТ СН'!$H$9+СВЦЭМ!$D$10+'СЕТ СН'!$H$5-'СЕТ СН'!$H$17</f>
        <v>4840.6165820100005</v>
      </c>
      <c r="E103" s="36">
        <f>SUMIFS(СВЦЭМ!$C$39:$C$782,СВЦЭМ!$A$39:$A$782,$A103,СВЦЭМ!$B$39:$B$782,E$83)+'СЕТ СН'!$H$9+СВЦЭМ!$D$10+'СЕТ СН'!$H$5-'СЕТ СН'!$H$17</f>
        <v>4823.7919050500004</v>
      </c>
      <c r="F103" s="36">
        <f>SUMIFS(СВЦЭМ!$C$39:$C$782,СВЦЭМ!$A$39:$A$782,$A103,СВЦЭМ!$B$39:$B$782,F$83)+'СЕТ СН'!$H$9+СВЦЭМ!$D$10+'СЕТ СН'!$H$5-'СЕТ СН'!$H$17</f>
        <v>4903.90292512</v>
      </c>
      <c r="G103" s="36">
        <f>SUMIFS(СВЦЭМ!$C$39:$C$782,СВЦЭМ!$A$39:$A$782,$A103,СВЦЭМ!$B$39:$B$782,G$83)+'СЕТ СН'!$H$9+СВЦЭМ!$D$10+'СЕТ СН'!$H$5-'СЕТ СН'!$H$17</f>
        <v>4894.5597904000006</v>
      </c>
      <c r="H103" s="36">
        <f>SUMIFS(СВЦЭМ!$C$39:$C$782,СВЦЭМ!$A$39:$A$782,$A103,СВЦЭМ!$B$39:$B$782,H$83)+'СЕТ СН'!$H$9+СВЦЭМ!$D$10+'СЕТ СН'!$H$5-'СЕТ СН'!$H$17</f>
        <v>4878.57284385</v>
      </c>
      <c r="I103" s="36">
        <f>SUMIFS(СВЦЭМ!$C$39:$C$782,СВЦЭМ!$A$39:$A$782,$A103,СВЦЭМ!$B$39:$B$782,I$83)+'СЕТ СН'!$H$9+СВЦЭМ!$D$10+'СЕТ СН'!$H$5-'СЕТ СН'!$H$17</f>
        <v>4776.47610807</v>
      </c>
      <c r="J103" s="36">
        <f>SUMIFS(СВЦЭМ!$C$39:$C$782,СВЦЭМ!$A$39:$A$782,$A103,СВЦЭМ!$B$39:$B$782,J$83)+'СЕТ СН'!$H$9+СВЦЭМ!$D$10+'СЕТ СН'!$H$5-'СЕТ СН'!$H$17</f>
        <v>4683.3101906900001</v>
      </c>
      <c r="K103" s="36">
        <f>SUMIFS(СВЦЭМ!$C$39:$C$782,СВЦЭМ!$A$39:$A$782,$A103,СВЦЭМ!$B$39:$B$782,K$83)+'СЕТ СН'!$H$9+СВЦЭМ!$D$10+'СЕТ СН'!$H$5-'СЕТ СН'!$H$17</f>
        <v>4636.5402689299999</v>
      </c>
      <c r="L103" s="36">
        <f>SUMIFS(СВЦЭМ!$C$39:$C$782,СВЦЭМ!$A$39:$A$782,$A103,СВЦЭМ!$B$39:$B$782,L$83)+'СЕТ СН'!$H$9+СВЦЭМ!$D$10+'СЕТ СН'!$H$5-'СЕТ СН'!$H$17</f>
        <v>4621.4390641600003</v>
      </c>
      <c r="M103" s="36">
        <f>SUMIFS(СВЦЭМ!$C$39:$C$782,СВЦЭМ!$A$39:$A$782,$A103,СВЦЭМ!$B$39:$B$782,M$83)+'СЕТ СН'!$H$9+СВЦЭМ!$D$10+'СЕТ СН'!$H$5-'СЕТ СН'!$H$17</f>
        <v>4613.6692087000001</v>
      </c>
      <c r="N103" s="36">
        <f>SUMIFS(СВЦЭМ!$C$39:$C$782,СВЦЭМ!$A$39:$A$782,$A103,СВЦЭМ!$B$39:$B$782,N$83)+'СЕТ СН'!$H$9+СВЦЭМ!$D$10+'СЕТ СН'!$H$5-'СЕТ СН'!$H$17</f>
        <v>4653.7637440899998</v>
      </c>
      <c r="O103" s="36">
        <f>SUMIFS(СВЦЭМ!$C$39:$C$782,СВЦЭМ!$A$39:$A$782,$A103,СВЦЭМ!$B$39:$B$782,O$83)+'СЕТ СН'!$H$9+СВЦЭМ!$D$10+'СЕТ СН'!$H$5-'СЕТ СН'!$H$17</f>
        <v>4662.2441882600006</v>
      </c>
      <c r="P103" s="36">
        <f>SUMIFS(СВЦЭМ!$C$39:$C$782,СВЦЭМ!$A$39:$A$782,$A103,СВЦЭМ!$B$39:$B$782,P$83)+'СЕТ СН'!$H$9+СВЦЭМ!$D$10+'СЕТ СН'!$H$5-'СЕТ СН'!$H$17</f>
        <v>4687.1240716700004</v>
      </c>
      <c r="Q103" s="36">
        <f>SUMIFS(СВЦЭМ!$C$39:$C$782,СВЦЭМ!$A$39:$A$782,$A103,СВЦЭМ!$B$39:$B$782,Q$83)+'СЕТ СН'!$H$9+СВЦЭМ!$D$10+'СЕТ СН'!$H$5-'СЕТ СН'!$H$17</f>
        <v>4699.7654648400003</v>
      </c>
      <c r="R103" s="36">
        <f>SUMIFS(СВЦЭМ!$C$39:$C$782,СВЦЭМ!$A$39:$A$782,$A103,СВЦЭМ!$B$39:$B$782,R$83)+'СЕТ СН'!$H$9+СВЦЭМ!$D$10+'СЕТ СН'!$H$5-'СЕТ СН'!$H$17</f>
        <v>4675.9736382299998</v>
      </c>
      <c r="S103" s="36">
        <f>SUMIFS(СВЦЭМ!$C$39:$C$782,СВЦЭМ!$A$39:$A$782,$A103,СВЦЭМ!$B$39:$B$782,S$83)+'СЕТ СН'!$H$9+СВЦЭМ!$D$10+'СЕТ СН'!$H$5-'СЕТ СН'!$H$17</f>
        <v>4626.2436901999999</v>
      </c>
      <c r="T103" s="36">
        <f>SUMIFS(СВЦЭМ!$C$39:$C$782,СВЦЭМ!$A$39:$A$782,$A103,СВЦЭМ!$B$39:$B$782,T$83)+'СЕТ СН'!$H$9+СВЦЭМ!$D$10+'СЕТ СН'!$H$5-'СЕТ СН'!$H$17</f>
        <v>4593.0451921599997</v>
      </c>
      <c r="U103" s="36">
        <f>SUMIFS(СВЦЭМ!$C$39:$C$782,СВЦЭМ!$A$39:$A$782,$A103,СВЦЭМ!$B$39:$B$782,U$83)+'СЕТ СН'!$H$9+СВЦЭМ!$D$10+'СЕТ СН'!$H$5-'СЕТ СН'!$H$17</f>
        <v>4581.0287384100002</v>
      </c>
      <c r="V103" s="36">
        <f>SUMIFS(СВЦЭМ!$C$39:$C$782,СВЦЭМ!$A$39:$A$782,$A103,СВЦЭМ!$B$39:$B$782,V$83)+'СЕТ СН'!$H$9+СВЦЭМ!$D$10+'СЕТ СН'!$H$5-'СЕТ СН'!$H$17</f>
        <v>4541.82547712</v>
      </c>
      <c r="W103" s="36">
        <f>SUMIFS(СВЦЭМ!$C$39:$C$782,СВЦЭМ!$A$39:$A$782,$A103,СВЦЭМ!$B$39:$B$782,W$83)+'СЕТ СН'!$H$9+СВЦЭМ!$D$10+'СЕТ СН'!$H$5-'СЕТ СН'!$H$17</f>
        <v>4530.7419462899998</v>
      </c>
      <c r="X103" s="36">
        <f>SUMIFS(СВЦЭМ!$C$39:$C$782,СВЦЭМ!$A$39:$A$782,$A103,СВЦЭМ!$B$39:$B$782,X$83)+'СЕТ СН'!$H$9+СВЦЭМ!$D$10+'СЕТ СН'!$H$5-'СЕТ СН'!$H$17</f>
        <v>4577.4049346500005</v>
      </c>
      <c r="Y103" s="36">
        <f>SUMIFS(СВЦЭМ!$C$39:$C$782,СВЦЭМ!$A$39:$A$782,$A103,СВЦЭМ!$B$39:$B$782,Y$83)+'СЕТ СН'!$H$9+СВЦЭМ!$D$10+'СЕТ СН'!$H$5-'СЕТ СН'!$H$17</f>
        <v>4639.5388570800005</v>
      </c>
    </row>
    <row r="104" spans="1:25" ht="15.75" x14ac:dyDescent="0.2">
      <c r="A104" s="35">
        <f t="shared" si="2"/>
        <v>45067</v>
      </c>
      <c r="B104" s="36">
        <f>SUMIFS(СВЦЭМ!$C$39:$C$782,СВЦЭМ!$A$39:$A$782,$A104,СВЦЭМ!$B$39:$B$782,B$83)+'СЕТ СН'!$H$9+СВЦЭМ!$D$10+'СЕТ СН'!$H$5-'СЕТ СН'!$H$17</f>
        <v>4681.6083672300001</v>
      </c>
      <c r="C104" s="36">
        <f>SUMIFS(СВЦЭМ!$C$39:$C$782,СВЦЭМ!$A$39:$A$782,$A104,СВЦЭМ!$B$39:$B$782,C$83)+'СЕТ СН'!$H$9+СВЦЭМ!$D$10+'СЕТ СН'!$H$5-'СЕТ СН'!$H$17</f>
        <v>4769.43317157</v>
      </c>
      <c r="D104" s="36">
        <f>SUMIFS(СВЦЭМ!$C$39:$C$782,СВЦЭМ!$A$39:$A$782,$A104,СВЦЭМ!$B$39:$B$782,D$83)+'СЕТ СН'!$H$9+СВЦЭМ!$D$10+'СЕТ СН'!$H$5-'СЕТ СН'!$H$17</f>
        <v>4871.8142317100001</v>
      </c>
      <c r="E104" s="36">
        <f>SUMIFS(СВЦЭМ!$C$39:$C$782,СВЦЭМ!$A$39:$A$782,$A104,СВЦЭМ!$B$39:$B$782,E$83)+'СЕТ СН'!$H$9+СВЦЭМ!$D$10+'СЕТ СН'!$H$5-'СЕТ СН'!$H$17</f>
        <v>4842.8909383</v>
      </c>
      <c r="F104" s="36">
        <f>SUMIFS(СВЦЭМ!$C$39:$C$782,СВЦЭМ!$A$39:$A$782,$A104,СВЦЭМ!$B$39:$B$782,F$83)+'СЕТ СН'!$H$9+СВЦЭМ!$D$10+'СЕТ СН'!$H$5-'СЕТ СН'!$H$17</f>
        <v>4943.7265064700005</v>
      </c>
      <c r="G104" s="36">
        <f>SUMIFS(СВЦЭМ!$C$39:$C$782,СВЦЭМ!$A$39:$A$782,$A104,СВЦЭМ!$B$39:$B$782,G$83)+'СЕТ СН'!$H$9+СВЦЭМ!$D$10+'СЕТ СН'!$H$5-'СЕТ СН'!$H$17</f>
        <v>4928.6373405200002</v>
      </c>
      <c r="H104" s="36">
        <f>SUMIFS(СВЦЭМ!$C$39:$C$782,СВЦЭМ!$A$39:$A$782,$A104,СВЦЭМ!$B$39:$B$782,H$83)+'СЕТ СН'!$H$9+СВЦЭМ!$D$10+'СЕТ СН'!$H$5-'СЕТ СН'!$H$17</f>
        <v>4893.8617029699999</v>
      </c>
      <c r="I104" s="36">
        <f>SUMIFS(СВЦЭМ!$C$39:$C$782,СВЦЭМ!$A$39:$A$782,$A104,СВЦЭМ!$B$39:$B$782,I$83)+'СЕТ СН'!$H$9+СВЦЭМ!$D$10+'СЕТ СН'!$H$5-'СЕТ СН'!$H$17</f>
        <v>4835.25095065</v>
      </c>
      <c r="J104" s="36">
        <f>SUMIFS(СВЦЭМ!$C$39:$C$782,СВЦЭМ!$A$39:$A$782,$A104,СВЦЭМ!$B$39:$B$782,J$83)+'СЕТ СН'!$H$9+СВЦЭМ!$D$10+'СЕТ СН'!$H$5-'СЕТ СН'!$H$17</f>
        <v>4727.92634008</v>
      </c>
      <c r="K104" s="36">
        <f>SUMIFS(СВЦЭМ!$C$39:$C$782,СВЦЭМ!$A$39:$A$782,$A104,СВЦЭМ!$B$39:$B$782,K$83)+'СЕТ СН'!$H$9+СВЦЭМ!$D$10+'СЕТ СН'!$H$5-'СЕТ СН'!$H$17</f>
        <v>4693.78335264</v>
      </c>
      <c r="L104" s="36">
        <f>SUMIFS(СВЦЭМ!$C$39:$C$782,СВЦЭМ!$A$39:$A$782,$A104,СВЦЭМ!$B$39:$B$782,L$83)+'СЕТ СН'!$H$9+СВЦЭМ!$D$10+'СЕТ СН'!$H$5-'СЕТ СН'!$H$17</f>
        <v>4673.0569626800007</v>
      </c>
      <c r="M104" s="36">
        <f>SUMIFS(СВЦЭМ!$C$39:$C$782,СВЦЭМ!$A$39:$A$782,$A104,СВЦЭМ!$B$39:$B$782,M$83)+'СЕТ СН'!$H$9+СВЦЭМ!$D$10+'СЕТ СН'!$H$5-'СЕТ СН'!$H$17</f>
        <v>4671.5061673700002</v>
      </c>
      <c r="N104" s="36">
        <f>SUMIFS(СВЦЭМ!$C$39:$C$782,СВЦЭМ!$A$39:$A$782,$A104,СВЦЭМ!$B$39:$B$782,N$83)+'СЕТ СН'!$H$9+СВЦЭМ!$D$10+'СЕТ СН'!$H$5-'СЕТ СН'!$H$17</f>
        <v>4694.3322849000006</v>
      </c>
      <c r="O104" s="36">
        <f>SUMIFS(СВЦЭМ!$C$39:$C$782,СВЦЭМ!$A$39:$A$782,$A104,СВЦЭМ!$B$39:$B$782,O$83)+'СЕТ СН'!$H$9+СВЦЭМ!$D$10+'СЕТ СН'!$H$5-'СЕТ СН'!$H$17</f>
        <v>4711.53497436</v>
      </c>
      <c r="P104" s="36">
        <f>SUMIFS(СВЦЭМ!$C$39:$C$782,СВЦЭМ!$A$39:$A$782,$A104,СВЦЭМ!$B$39:$B$782,P$83)+'СЕТ СН'!$H$9+СВЦЭМ!$D$10+'СЕТ СН'!$H$5-'СЕТ СН'!$H$17</f>
        <v>4723.09453235</v>
      </c>
      <c r="Q104" s="36">
        <f>SUMIFS(СВЦЭМ!$C$39:$C$782,СВЦЭМ!$A$39:$A$782,$A104,СВЦЭМ!$B$39:$B$782,Q$83)+'СЕТ СН'!$H$9+СВЦЭМ!$D$10+'СЕТ СН'!$H$5-'СЕТ СН'!$H$17</f>
        <v>4756.3152353800006</v>
      </c>
      <c r="R104" s="36">
        <f>SUMIFS(СВЦЭМ!$C$39:$C$782,СВЦЭМ!$A$39:$A$782,$A104,СВЦЭМ!$B$39:$B$782,R$83)+'СЕТ СН'!$H$9+СВЦЭМ!$D$10+'СЕТ СН'!$H$5-'СЕТ СН'!$H$17</f>
        <v>4728.9818986600003</v>
      </c>
      <c r="S104" s="36">
        <f>SUMIFS(СВЦЭМ!$C$39:$C$782,СВЦЭМ!$A$39:$A$782,$A104,СВЦЭМ!$B$39:$B$782,S$83)+'СЕТ СН'!$H$9+СВЦЭМ!$D$10+'СЕТ СН'!$H$5-'СЕТ СН'!$H$17</f>
        <v>4676.9312013799999</v>
      </c>
      <c r="T104" s="36">
        <f>SUMIFS(СВЦЭМ!$C$39:$C$782,СВЦЭМ!$A$39:$A$782,$A104,СВЦЭМ!$B$39:$B$782,T$83)+'СЕТ СН'!$H$9+СВЦЭМ!$D$10+'СЕТ СН'!$H$5-'СЕТ СН'!$H$17</f>
        <v>4638.3680493900001</v>
      </c>
      <c r="U104" s="36">
        <f>SUMIFS(СВЦЭМ!$C$39:$C$782,СВЦЭМ!$A$39:$A$782,$A104,СВЦЭМ!$B$39:$B$782,U$83)+'СЕТ СН'!$H$9+СВЦЭМ!$D$10+'СЕТ СН'!$H$5-'СЕТ СН'!$H$17</f>
        <v>4621.4307568599997</v>
      </c>
      <c r="V104" s="36">
        <f>SUMIFS(СВЦЭМ!$C$39:$C$782,СВЦЭМ!$A$39:$A$782,$A104,СВЦЭМ!$B$39:$B$782,V$83)+'СЕТ СН'!$H$9+СВЦЭМ!$D$10+'СЕТ СН'!$H$5-'СЕТ СН'!$H$17</f>
        <v>4607.8353321300001</v>
      </c>
      <c r="W104" s="36">
        <f>SUMIFS(СВЦЭМ!$C$39:$C$782,СВЦЭМ!$A$39:$A$782,$A104,СВЦЭМ!$B$39:$B$782,W$83)+'СЕТ СН'!$H$9+СВЦЭМ!$D$10+'СЕТ СН'!$H$5-'СЕТ СН'!$H$17</f>
        <v>4576.3369443800002</v>
      </c>
      <c r="X104" s="36">
        <f>SUMIFS(СВЦЭМ!$C$39:$C$782,СВЦЭМ!$A$39:$A$782,$A104,СВЦЭМ!$B$39:$B$782,X$83)+'СЕТ СН'!$H$9+СВЦЭМ!$D$10+'СЕТ СН'!$H$5-'СЕТ СН'!$H$17</f>
        <v>4623.6934530100007</v>
      </c>
      <c r="Y104" s="36">
        <f>SUMIFS(СВЦЭМ!$C$39:$C$782,СВЦЭМ!$A$39:$A$782,$A104,СВЦЭМ!$B$39:$B$782,Y$83)+'СЕТ СН'!$H$9+СВЦЭМ!$D$10+'СЕТ СН'!$H$5-'СЕТ СН'!$H$17</f>
        <v>4678.0353515000006</v>
      </c>
    </row>
    <row r="105" spans="1:25" ht="15.75" x14ac:dyDescent="0.2">
      <c r="A105" s="35">
        <f t="shared" si="2"/>
        <v>45068</v>
      </c>
      <c r="B105" s="36">
        <f>SUMIFS(СВЦЭМ!$C$39:$C$782,СВЦЭМ!$A$39:$A$782,$A105,СВЦЭМ!$B$39:$B$782,B$83)+'СЕТ СН'!$H$9+СВЦЭМ!$D$10+'СЕТ СН'!$H$5-'СЕТ СН'!$H$17</f>
        <v>4757.9066315</v>
      </c>
      <c r="C105" s="36">
        <f>SUMIFS(СВЦЭМ!$C$39:$C$782,СВЦЭМ!$A$39:$A$782,$A105,СВЦЭМ!$B$39:$B$782,C$83)+'СЕТ СН'!$H$9+СВЦЭМ!$D$10+'СЕТ СН'!$H$5-'СЕТ СН'!$H$17</f>
        <v>4829.4322219000005</v>
      </c>
      <c r="D105" s="36">
        <f>SUMIFS(СВЦЭМ!$C$39:$C$782,СВЦЭМ!$A$39:$A$782,$A105,СВЦЭМ!$B$39:$B$782,D$83)+'СЕТ СН'!$H$9+СВЦЭМ!$D$10+'СЕТ СН'!$H$5-'СЕТ СН'!$H$17</f>
        <v>4829.5138413100003</v>
      </c>
      <c r="E105" s="36">
        <f>SUMIFS(СВЦЭМ!$C$39:$C$782,СВЦЭМ!$A$39:$A$782,$A105,СВЦЭМ!$B$39:$B$782,E$83)+'СЕТ СН'!$H$9+СВЦЭМ!$D$10+'СЕТ СН'!$H$5-'СЕТ СН'!$H$17</f>
        <v>4823.8751052300004</v>
      </c>
      <c r="F105" s="36">
        <f>SUMIFS(СВЦЭМ!$C$39:$C$782,СВЦЭМ!$A$39:$A$782,$A105,СВЦЭМ!$B$39:$B$782,F$83)+'СЕТ СН'!$H$9+СВЦЭМ!$D$10+'СЕТ СН'!$H$5-'СЕТ СН'!$H$17</f>
        <v>4892.2363367800008</v>
      </c>
      <c r="G105" s="36">
        <f>SUMIFS(СВЦЭМ!$C$39:$C$782,СВЦЭМ!$A$39:$A$782,$A105,СВЦЭМ!$B$39:$B$782,G$83)+'СЕТ СН'!$H$9+СВЦЭМ!$D$10+'СЕТ СН'!$H$5-'СЕТ СН'!$H$17</f>
        <v>4843.2243872700001</v>
      </c>
      <c r="H105" s="36">
        <f>SUMIFS(СВЦЭМ!$C$39:$C$782,СВЦЭМ!$A$39:$A$782,$A105,СВЦЭМ!$B$39:$B$782,H$83)+'СЕТ СН'!$H$9+СВЦЭМ!$D$10+'СЕТ СН'!$H$5-'СЕТ СН'!$H$17</f>
        <v>4802.28729939</v>
      </c>
      <c r="I105" s="36">
        <f>SUMIFS(СВЦЭМ!$C$39:$C$782,СВЦЭМ!$A$39:$A$782,$A105,СВЦЭМ!$B$39:$B$782,I$83)+'СЕТ СН'!$H$9+СВЦЭМ!$D$10+'СЕТ СН'!$H$5-'СЕТ СН'!$H$17</f>
        <v>4728.4847448099999</v>
      </c>
      <c r="J105" s="36">
        <f>SUMIFS(СВЦЭМ!$C$39:$C$782,СВЦЭМ!$A$39:$A$782,$A105,СВЦЭМ!$B$39:$B$782,J$83)+'СЕТ СН'!$H$9+СВЦЭМ!$D$10+'СЕТ СН'!$H$5-'СЕТ СН'!$H$17</f>
        <v>4685.2368401000003</v>
      </c>
      <c r="K105" s="36">
        <f>SUMIFS(СВЦЭМ!$C$39:$C$782,СВЦЭМ!$A$39:$A$782,$A105,СВЦЭМ!$B$39:$B$782,K$83)+'СЕТ СН'!$H$9+СВЦЭМ!$D$10+'СЕТ СН'!$H$5-'СЕТ СН'!$H$17</f>
        <v>4656.5331280200007</v>
      </c>
      <c r="L105" s="36">
        <f>SUMIFS(СВЦЭМ!$C$39:$C$782,СВЦЭМ!$A$39:$A$782,$A105,СВЦЭМ!$B$39:$B$782,L$83)+'СЕТ СН'!$H$9+СВЦЭМ!$D$10+'СЕТ СН'!$H$5-'СЕТ СН'!$H$17</f>
        <v>4668.9381867400007</v>
      </c>
      <c r="M105" s="36">
        <f>SUMIFS(СВЦЭМ!$C$39:$C$782,СВЦЭМ!$A$39:$A$782,$A105,СВЦЭМ!$B$39:$B$782,M$83)+'СЕТ СН'!$H$9+СВЦЭМ!$D$10+'СЕТ СН'!$H$5-'СЕТ СН'!$H$17</f>
        <v>4722.1982507600005</v>
      </c>
      <c r="N105" s="36">
        <f>SUMIFS(СВЦЭМ!$C$39:$C$782,СВЦЭМ!$A$39:$A$782,$A105,СВЦЭМ!$B$39:$B$782,N$83)+'СЕТ СН'!$H$9+СВЦЭМ!$D$10+'СЕТ СН'!$H$5-'СЕТ СН'!$H$17</f>
        <v>4740.1145256100008</v>
      </c>
      <c r="O105" s="36">
        <f>SUMIFS(СВЦЭМ!$C$39:$C$782,СВЦЭМ!$A$39:$A$782,$A105,СВЦЭМ!$B$39:$B$782,O$83)+'СЕТ СН'!$H$9+СВЦЭМ!$D$10+'СЕТ СН'!$H$5-'СЕТ СН'!$H$17</f>
        <v>4749.7591005900003</v>
      </c>
      <c r="P105" s="36">
        <f>SUMIFS(СВЦЭМ!$C$39:$C$782,СВЦЭМ!$A$39:$A$782,$A105,СВЦЭМ!$B$39:$B$782,P$83)+'СЕТ СН'!$H$9+СВЦЭМ!$D$10+'СЕТ СН'!$H$5-'СЕТ СН'!$H$17</f>
        <v>4758.7272376300007</v>
      </c>
      <c r="Q105" s="36">
        <f>SUMIFS(СВЦЭМ!$C$39:$C$782,СВЦЭМ!$A$39:$A$782,$A105,СВЦЭМ!$B$39:$B$782,Q$83)+'СЕТ СН'!$H$9+СВЦЭМ!$D$10+'СЕТ СН'!$H$5-'СЕТ СН'!$H$17</f>
        <v>4756.8298541700005</v>
      </c>
      <c r="R105" s="36">
        <f>SUMIFS(СВЦЭМ!$C$39:$C$782,СВЦЭМ!$A$39:$A$782,$A105,СВЦЭМ!$B$39:$B$782,R$83)+'СЕТ СН'!$H$9+СВЦЭМ!$D$10+'СЕТ СН'!$H$5-'СЕТ СН'!$H$17</f>
        <v>4716.1135287800007</v>
      </c>
      <c r="S105" s="36">
        <f>SUMIFS(СВЦЭМ!$C$39:$C$782,СВЦЭМ!$A$39:$A$782,$A105,СВЦЭМ!$B$39:$B$782,S$83)+'СЕТ СН'!$H$9+СВЦЭМ!$D$10+'СЕТ СН'!$H$5-'СЕТ СН'!$H$17</f>
        <v>4662.3928304399997</v>
      </c>
      <c r="T105" s="36">
        <f>SUMIFS(СВЦЭМ!$C$39:$C$782,СВЦЭМ!$A$39:$A$782,$A105,СВЦЭМ!$B$39:$B$782,T$83)+'СЕТ СН'!$H$9+СВЦЭМ!$D$10+'СЕТ СН'!$H$5-'СЕТ СН'!$H$17</f>
        <v>4605.6838239600002</v>
      </c>
      <c r="U105" s="36">
        <f>SUMIFS(СВЦЭМ!$C$39:$C$782,СВЦЭМ!$A$39:$A$782,$A105,СВЦЭМ!$B$39:$B$782,U$83)+'СЕТ СН'!$H$9+СВЦЭМ!$D$10+'СЕТ СН'!$H$5-'СЕТ СН'!$H$17</f>
        <v>4625.0857795400007</v>
      </c>
      <c r="V105" s="36">
        <f>SUMIFS(СВЦЭМ!$C$39:$C$782,СВЦЭМ!$A$39:$A$782,$A105,СВЦЭМ!$B$39:$B$782,V$83)+'СЕТ СН'!$H$9+СВЦЭМ!$D$10+'СЕТ СН'!$H$5-'СЕТ СН'!$H$17</f>
        <v>4579.9124587300003</v>
      </c>
      <c r="W105" s="36">
        <f>SUMIFS(СВЦЭМ!$C$39:$C$782,СВЦЭМ!$A$39:$A$782,$A105,СВЦЭМ!$B$39:$B$782,W$83)+'СЕТ СН'!$H$9+СВЦЭМ!$D$10+'СЕТ СН'!$H$5-'СЕТ СН'!$H$17</f>
        <v>4671.1968155300001</v>
      </c>
      <c r="X105" s="36">
        <f>SUMIFS(СВЦЭМ!$C$39:$C$782,СВЦЭМ!$A$39:$A$782,$A105,СВЦЭМ!$B$39:$B$782,X$83)+'СЕТ СН'!$H$9+СВЦЭМ!$D$10+'СЕТ СН'!$H$5-'СЕТ СН'!$H$17</f>
        <v>4750.7594410500005</v>
      </c>
      <c r="Y105" s="36">
        <f>SUMIFS(СВЦЭМ!$C$39:$C$782,СВЦЭМ!$A$39:$A$782,$A105,СВЦЭМ!$B$39:$B$782,Y$83)+'СЕТ СН'!$H$9+СВЦЭМ!$D$10+'СЕТ СН'!$H$5-'СЕТ СН'!$H$17</f>
        <v>4816.5846891900001</v>
      </c>
    </row>
    <row r="106" spans="1:25" ht="15.75" x14ac:dyDescent="0.2">
      <c r="A106" s="35">
        <f t="shared" si="2"/>
        <v>45069</v>
      </c>
      <c r="B106" s="36">
        <f>SUMIFS(СВЦЭМ!$C$39:$C$782,СВЦЭМ!$A$39:$A$782,$A106,СВЦЭМ!$B$39:$B$782,B$83)+'СЕТ СН'!$H$9+СВЦЭМ!$D$10+'СЕТ СН'!$H$5-'СЕТ СН'!$H$17</f>
        <v>4844.9603385299997</v>
      </c>
      <c r="C106" s="36">
        <f>SUMIFS(СВЦЭМ!$C$39:$C$782,СВЦЭМ!$A$39:$A$782,$A106,СВЦЭМ!$B$39:$B$782,C$83)+'СЕТ СН'!$H$9+СВЦЭМ!$D$10+'СЕТ СН'!$H$5-'СЕТ СН'!$H$17</f>
        <v>4915.8622341299997</v>
      </c>
      <c r="D106" s="36">
        <f>SUMIFS(СВЦЭМ!$C$39:$C$782,СВЦЭМ!$A$39:$A$782,$A106,СВЦЭМ!$B$39:$B$782,D$83)+'СЕТ СН'!$H$9+СВЦЭМ!$D$10+'СЕТ СН'!$H$5-'СЕТ СН'!$H$17</f>
        <v>4971.1924171400005</v>
      </c>
      <c r="E106" s="36">
        <f>SUMIFS(СВЦЭМ!$C$39:$C$782,СВЦЭМ!$A$39:$A$782,$A106,СВЦЭМ!$B$39:$B$782,E$83)+'СЕТ СН'!$H$9+СВЦЭМ!$D$10+'СЕТ СН'!$H$5-'СЕТ СН'!$H$17</f>
        <v>4972.1860659600006</v>
      </c>
      <c r="F106" s="36">
        <f>SUMIFS(СВЦЭМ!$C$39:$C$782,СВЦЭМ!$A$39:$A$782,$A106,СВЦЭМ!$B$39:$B$782,F$83)+'СЕТ СН'!$H$9+СВЦЭМ!$D$10+'СЕТ СН'!$H$5-'СЕТ СН'!$H$17</f>
        <v>4981.7890823899997</v>
      </c>
      <c r="G106" s="36">
        <f>SUMIFS(СВЦЭМ!$C$39:$C$782,СВЦЭМ!$A$39:$A$782,$A106,СВЦЭМ!$B$39:$B$782,G$83)+'СЕТ СН'!$H$9+СВЦЭМ!$D$10+'СЕТ СН'!$H$5-'СЕТ СН'!$H$17</f>
        <v>4908.3014486299999</v>
      </c>
      <c r="H106" s="36">
        <f>SUMIFS(СВЦЭМ!$C$39:$C$782,СВЦЭМ!$A$39:$A$782,$A106,СВЦЭМ!$B$39:$B$782,H$83)+'СЕТ СН'!$H$9+СВЦЭМ!$D$10+'СЕТ СН'!$H$5-'СЕТ СН'!$H$17</f>
        <v>4854.7490504300004</v>
      </c>
      <c r="I106" s="36">
        <f>SUMIFS(СВЦЭМ!$C$39:$C$782,СВЦЭМ!$A$39:$A$782,$A106,СВЦЭМ!$B$39:$B$782,I$83)+'СЕТ СН'!$H$9+СВЦЭМ!$D$10+'СЕТ СН'!$H$5-'СЕТ СН'!$H$17</f>
        <v>4799.7852679799998</v>
      </c>
      <c r="J106" s="36">
        <f>SUMIFS(СВЦЭМ!$C$39:$C$782,СВЦЭМ!$A$39:$A$782,$A106,СВЦЭМ!$B$39:$B$782,J$83)+'СЕТ СН'!$H$9+СВЦЭМ!$D$10+'СЕТ СН'!$H$5-'СЕТ СН'!$H$17</f>
        <v>4743.08206857</v>
      </c>
      <c r="K106" s="36">
        <f>SUMIFS(СВЦЭМ!$C$39:$C$782,СВЦЭМ!$A$39:$A$782,$A106,СВЦЭМ!$B$39:$B$782,K$83)+'СЕТ СН'!$H$9+СВЦЭМ!$D$10+'СЕТ СН'!$H$5-'СЕТ СН'!$H$17</f>
        <v>4733.9371302100008</v>
      </c>
      <c r="L106" s="36">
        <f>SUMIFS(СВЦЭМ!$C$39:$C$782,СВЦЭМ!$A$39:$A$782,$A106,СВЦЭМ!$B$39:$B$782,L$83)+'СЕТ СН'!$H$9+СВЦЭМ!$D$10+'СЕТ СН'!$H$5-'СЕТ СН'!$H$17</f>
        <v>4725.1574020000007</v>
      </c>
      <c r="M106" s="36">
        <f>SUMIFS(СВЦЭМ!$C$39:$C$782,СВЦЭМ!$A$39:$A$782,$A106,СВЦЭМ!$B$39:$B$782,M$83)+'СЕТ СН'!$H$9+СВЦЭМ!$D$10+'СЕТ СН'!$H$5-'СЕТ СН'!$H$17</f>
        <v>4774.59926954</v>
      </c>
      <c r="N106" s="36">
        <f>SUMIFS(СВЦЭМ!$C$39:$C$782,СВЦЭМ!$A$39:$A$782,$A106,СВЦЭМ!$B$39:$B$782,N$83)+'СЕТ СН'!$H$9+СВЦЭМ!$D$10+'СЕТ СН'!$H$5-'СЕТ СН'!$H$17</f>
        <v>4785.56996867</v>
      </c>
      <c r="O106" s="36">
        <f>SUMIFS(СВЦЭМ!$C$39:$C$782,СВЦЭМ!$A$39:$A$782,$A106,СВЦЭМ!$B$39:$B$782,O$83)+'СЕТ СН'!$H$9+СВЦЭМ!$D$10+'СЕТ СН'!$H$5-'СЕТ СН'!$H$17</f>
        <v>4792.6670436599998</v>
      </c>
      <c r="P106" s="36">
        <f>SUMIFS(СВЦЭМ!$C$39:$C$782,СВЦЭМ!$A$39:$A$782,$A106,СВЦЭМ!$B$39:$B$782,P$83)+'СЕТ СН'!$H$9+СВЦЭМ!$D$10+'СЕТ СН'!$H$5-'СЕТ СН'!$H$17</f>
        <v>4823.7572423399997</v>
      </c>
      <c r="Q106" s="36">
        <f>SUMIFS(СВЦЭМ!$C$39:$C$782,СВЦЭМ!$A$39:$A$782,$A106,СВЦЭМ!$B$39:$B$782,Q$83)+'СЕТ СН'!$H$9+СВЦЭМ!$D$10+'СЕТ СН'!$H$5-'СЕТ СН'!$H$17</f>
        <v>4820.4619650599998</v>
      </c>
      <c r="R106" s="36">
        <f>SUMIFS(СВЦЭМ!$C$39:$C$782,СВЦЭМ!$A$39:$A$782,$A106,СВЦЭМ!$B$39:$B$782,R$83)+'СЕТ СН'!$H$9+СВЦЭМ!$D$10+'СЕТ СН'!$H$5-'СЕТ СН'!$H$17</f>
        <v>4814.0767199399997</v>
      </c>
      <c r="S106" s="36">
        <f>SUMIFS(СВЦЭМ!$C$39:$C$782,СВЦЭМ!$A$39:$A$782,$A106,СВЦЭМ!$B$39:$B$782,S$83)+'СЕТ СН'!$H$9+СВЦЭМ!$D$10+'СЕТ СН'!$H$5-'СЕТ СН'!$H$17</f>
        <v>4769.5974998700003</v>
      </c>
      <c r="T106" s="36">
        <f>SUMIFS(СВЦЭМ!$C$39:$C$782,СВЦЭМ!$A$39:$A$782,$A106,СВЦЭМ!$B$39:$B$782,T$83)+'СЕТ СН'!$H$9+СВЦЭМ!$D$10+'СЕТ СН'!$H$5-'СЕТ СН'!$H$17</f>
        <v>4707.0558076400002</v>
      </c>
      <c r="U106" s="36">
        <f>SUMIFS(СВЦЭМ!$C$39:$C$782,СВЦЭМ!$A$39:$A$782,$A106,СВЦЭМ!$B$39:$B$782,U$83)+'СЕТ СН'!$H$9+СВЦЭМ!$D$10+'СЕТ СН'!$H$5-'СЕТ СН'!$H$17</f>
        <v>4650.0482054200002</v>
      </c>
      <c r="V106" s="36">
        <f>SUMIFS(СВЦЭМ!$C$39:$C$782,СВЦЭМ!$A$39:$A$782,$A106,СВЦЭМ!$B$39:$B$782,V$83)+'СЕТ СН'!$H$9+СВЦЭМ!$D$10+'СЕТ СН'!$H$5-'СЕТ СН'!$H$17</f>
        <v>4635.0491538200004</v>
      </c>
      <c r="W106" s="36">
        <f>SUMIFS(СВЦЭМ!$C$39:$C$782,СВЦЭМ!$A$39:$A$782,$A106,СВЦЭМ!$B$39:$B$782,W$83)+'СЕТ СН'!$H$9+СВЦЭМ!$D$10+'СЕТ СН'!$H$5-'СЕТ СН'!$H$17</f>
        <v>4685.3242626400006</v>
      </c>
      <c r="X106" s="36">
        <f>SUMIFS(СВЦЭМ!$C$39:$C$782,СВЦЭМ!$A$39:$A$782,$A106,СВЦЭМ!$B$39:$B$782,X$83)+'СЕТ СН'!$H$9+СВЦЭМ!$D$10+'СЕТ СН'!$H$5-'СЕТ СН'!$H$17</f>
        <v>4720.9174286500001</v>
      </c>
      <c r="Y106" s="36">
        <f>SUMIFS(СВЦЭМ!$C$39:$C$782,СВЦЭМ!$A$39:$A$782,$A106,СВЦЭМ!$B$39:$B$782,Y$83)+'СЕТ СН'!$H$9+СВЦЭМ!$D$10+'СЕТ СН'!$H$5-'СЕТ СН'!$H$17</f>
        <v>4796.7272442000003</v>
      </c>
    </row>
    <row r="107" spans="1:25" ht="15.75" x14ac:dyDescent="0.2">
      <c r="A107" s="35">
        <f t="shared" si="2"/>
        <v>45070</v>
      </c>
      <c r="B107" s="36">
        <f>SUMIFS(СВЦЭМ!$C$39:$C$782,СВЦЭМ!$A$39:$A$782,$A107,СВЦЭМ!$B$39:$B$782,B$83)+'СЕТ СН'!$H$9+СВЦЭМ!$D$10+'СЕТ СН'!$H$5-'СЕТ СН'!$H$17</f>
        <v>4782.6896538199999</v>
      </c>
      <c r="C107" s="36">
        <f>SUMIFS(СВЦЭМ!$C$39:$C$782,СВЦЭМ!$A$39:$A$782,$A107,СВЦЭМ!$B$39:$B$782,C$83)+'СЕТ СН'!$H$9+СВЦЭМ!$D$10+'СЕТ СН'!$H$5-'СЕТ СН'!$H$17</f>
        <v>4870.2102164500002</v>
      </c>
      <c r="D107" s="36">
        <f>SUMIFS(СВЦЭМ!$C$39:$C$782,СВЦЭМ!$A$39:$A$782,$A107,СВЦЭМ!$B$39:$B$782,D$83)+'СЕТ СН'!$H$9+СВЦЭМ!$D$10+'СЕТ СН'!$H$5-'СЕТ СН'!$H$17</f>
        <v>4882.2514864800005</v>
      </c>
      <c r="E107" s="36">
        <f>SUMIFS(СВЦЭМ!$C$39:$C$782,СВЦЭМ!$A$39:$A$782,$A107,СВЦЭМ!$B$39:$B$782,E$83)+'СЕТ СН'!$H$9+СВЦЭМ!$D$10+'СЕТ СН'!$H$5-'СЕТ СН'!$H$17</f>
        <v>4861.9086865999998</v>
      </c>
      <c r="F107" s="36">
        <f>SUMIFS(СВЦЭМ!$C$39:$C$782,СВЦЭМ!$A$39:$A$782,$A107,СВЦЭМ!$B$39:$B$782,F$83)+'СЕТ СН'!$H$9+СВЦЭМ!$D$10+'СЕТ СН'!$H$5-'СЕТ СН'!$H$17</f>
        <v>4915.4197177400001</v>
      </c>
      <c r="G107" s="36">
        <f>SUMIFS(СВЦЭМ!$C$39:$C$782,СВЦЭМ!$A$39:$A$782,$A107,СВЦЭМ!$B$39:$B$782,G$83)+'СЕТ СН'!$H$9+СВЦЭМ!$D$10+'СЕТ СН'!$H$5-'СЕТ СН'!$H$17</f>
        <v>4841.1688789400005</v>
      </c>
      <c r="H107" s="36">
        <f>SUMIFS(СВЦЭМ!$C$39:$C$782,СВЦЭМ!$A$39:$A$782,$A107,СВЦЭМ!$B$39:$B$782,H$83)+'СЕТ СН'!$H$9+СВЦЭМ!$D$10+'СЕТ СН'!$H$5-'СЕТ СН'!$H$17</f>
        <v>4727.0916025400002</v>
      </c>
      <c r="I107" s="36">
        <f>SUMIFS(СВЦЭМ!$C$39:$C$782,СВЦЭМ!$A$39:$A$782,$A107,СВЦЭМ!$B$39:$B$782,I$83)+'СЕТ СН'!$H$9+СВЦЭМ!$D$10+'СЕТ СН'!$H$5-'СЕТ СН'!$H$17</f>
        <v>4665.8180019299998</v>
      </c>
      <c r="J107" s="36">
        <f>SUMIFS(СВЦЭМ!$C$39:$C$782,СВЦЭМ!$A$39:$A$782,$A107,СВЦЭМ!$B$39:$B$782,J$83)+'СЕТ СН'!$H$9+СВЦЭМ!$D$10+'СЕТ СН'!$H$5-'СЕТ СН'!$H$17</f>
        <v>4693.9497844899997</v>
      </c>
      <c r="K107" s="36">
        <f>SUMIFS(СВЦЭМ!$C$39:$C$782,СВЦЭМ!$A$39:$A$782,$A107,СВЦЭМ!$B$39:$B$782,K$83)+'СЕТ СН'!$H$9+СВЦЭМ!$D$10+'СЕТ СН'!$H$5-'СЕТ СН'!$H$17</f>
        <v>4794.1833285499997</v>
      </c>
      <c r="L107" s="36">
        <f>SUMIFS(СВЦЭМ!$C$39:$C$782,СВЦЭМ!$A$39:$A$782,$A107,СВЦЭМ!$B$39:$B$782,L$83)+'СЕТ СН'!$H$9+СВЦЭМ!$D$10+'СЕТ СН'!$H$5-'СЕТ СН'!$H$17</f>
        <v>4792.9868391099999</v>
      </c>
      <c r="M107" s="36">
        <f>SUMIFS(СВЦЭМ!$C$39:$C$782,СВЦЭМ!$A$39:$A$782,$A107,СВЦЭМ!$B$39:$B$782,M$83)+'СЕТ СН'!$H$9+СВЦЭМ!$D$10+'СЕТ СН'!$H$5-'СЕТ СН'!$H$17</f>
        <v>4790.5069880999999</v>
      </c>
      <c r="N107" s="36">
        <f>SUMIFS(СВЦЭМ!$C$39:$C$782,СВЦЭМ!$A$39:$A$782,$A107,СВЦЭМ!$B$39:$B$782,N$83)+'СЕТ СН'!$H$9+СВЦЭМ!$D$10+'СЕТ СН'!$H$5-'СЕТ СН'!$H$17</f>
        <v>4809.95368564</v>
      </c>
      <c r="O107" s="36">
        <f>SUMIFS(СВЦЭМ!$C$39:$C$782,СВЦЭМ!$A$39:$A$782,$A107,СВЦЭМ!$B$39:$B$782,O$83)+'СЕТ СН'!$H$9+СВЦЭМ!$D$10+'СЕТ СН'!$H$5-'СЕТ СН'!$H$17</f>
        <v>4813.25505909</v>
      </c>
      <c r="P107" s="36">
        <f>SUMIFS(СВЦЭМ!$C$39:$C$782,СВЦЭМ!$A$39:$A$782,$A107,СВЦЭМ!$B$39:$B$782,P$83)+'СЕТ СН'!$H$9+СВЦЭМ!$D$10+'СЕТ СН'!$H$5-'СЕТ СН'!$H$17</f>
        <v>4810.7335997</v>
      </c>
      <c r="Q107" s="36">
        <f>SUMIFS(СВЦЭМ!$C$39:$C$782,СВЦЭМ!$A$39:$A$782,$A107,СВЦЭМ!$B$39:$B$782,Q$83)+'СЕТ СН'!$H$9+СВЦЭМ!$D$10+'СЕТ СН'!$H$5-'СЕТ СН'!$H$17</f>
        <v>4796.7016615600005</v>
      </c>
      <c r="R107" s="36">
        <f>SUMIFS(СВЦЭМ!$C$39:$C$782,СВЦЭМ!$A$39:$A$782,$A107,СВЦЭМ!$B$39:$B$782,R$83)+'СЕТ СН'!$H$9+СВЦЭМ!$D$10+'СЕТ СН'!$H$5-'СЕТ СН'!$H$17</f>
        <v>4812.7088746899999</v>
      </c>
      <c r="S107" s="36">
        <f>SUMIFS(СВЦЭМ!$C$39:$C$782,СВЦЭМ!$A$39:$A$782,$A107,СВЦЭМ!$B$39:$B$782,S$83)+'СЕТ СН'!$H$9+СВЦЭМ!$D$10+'СЕТ СН'!$H$5-'СЕТ СН'!$H$17</f>
        <v>4763.3674966500002</v>
      </c>
      <c r="T107" s="36">
        <f>SUMIFS(СВЦЭМ!$C$39:$C$782,СВЦЭМ!$A$39:$A$782,$A107,СВЦЭМ!$B$39:$B$782,T$83)+'СЕТ СН'!$H$9+СВЦЭМ!$D$10+'СЕТ СН'!$H$5-'СЕТ СН'!$H$17</f>
        <v>4697.2718325799997</v>
      </c>
      <c r="U107" s="36">
        <f>SUMIFS(СВЦЭМ!$C$39:$C$782,СВЦЭМ!$A$39:$A$782,$A107,СВЦЭМ!$B$39:$B$782,U$83)+'СЕТ СН'!$H$9+СВЦЭМ!$D$10+'СЕТ СН'!$H$5-'СЕТ СН'!$H$17</f>
        <v>4673.26133467</v>
      </c>
      <c r="V107" s="36">
        <f>SUMIFS(СВЦЭМ!$C$39:$C$782,СВЦЭМ!$A$39:$A$782,$A107,СВЦЭМ!$B$39:$B$782,V$83)+'СЕТ СН'!$H$9+СВЦЭМ!$D$10+'СЕТ СН'!$H$5-'СЕТ СН'!$H$17</f>
        <v>4671.35975616</v>
      </c>
      <c r="W107" s="36">
        <f>SUMIFS(СВЦЭМ!$C$39:$C$782,СВЦЭМ!$A$39:$A$782,$A107,СВЦЭМ!$B$39:$B$782,W$83)+'СЕТ СН'!$H$9+СВЦЭМ!$D$10+'СЕТ СН'!$H$5-'СЕТ СН'!$H$17</f>
        <v>4690.9028017300006</v>
      </c>
      <c r="X107" s="36">
        <f>SUMIFS(СВЦЭМ!$C$39:$C$782,СВЦЭМ!$A$39:$A$782,$A107,СВЦЭМ!$B$39:$B$782,X$83)+'СЕТ СН'!$H$9+СВЦЭМ!$D$10+'СЕТ СН'!$H$5-'СЕТ СН'!$H$17</f>
        <v>4764.4530906</v>
      </c>
      <c r="Y107" s="36">
        <f>SUMIFS(СВЦЭМ!$C$39:$C$782,СВЦЭМ!$A$39:$A$782,$A107,СВЦЭМ!$B$39:$B$782,Y$83)+'СЕТ СН'!$H$9+СВЦЭМ!$D$10+'СЕТ СН'!$H$5-'СЕТ СН'!$H$17</f>
        <v>4786.26384409</v>
      </c>
    </row>
    <row r="108" spans="1:25" ht="15.75" x14ac:dyDescent="0.2">
      <c r="A108" s="35">
        <f t="shared" si="2"/>
        <v>45071</v>
      </c>
      <c r="B108" s="36">
        <f>SUMIFS(СВЦЭМ!$C$39:$C$782,СВЦЭМ!$A$39:$A$782,$A108,СВЦЭМ!$B$39:$B$782,B$83)+'СЕТ СН'!$H$9+СВЦЭМ!$D$10+'СЕТ СН'!$H$5-'СЕТ СН'!$H$17</f>
        <v>4835.3119098200004</v>
      </c>
      <c r="C108" s="36">
        <f>SUMIFS(СВЦЭМ!$C$39:$C$782,СВЦЭМ!$A$39:$A$782,$A108,СВЦЭМ!$B$39:$B$782,C$83)+'СЕТ СН'!$H$9+СВЦЭМ!$D$10+'СЕТ СН'!$H$5-'СЕТ СН'!$H$17</f>
        <v>4913.1022250700007</v>
      </c>
      <c r="D108" s="36">
        <f>SUMIFS(СВЦЭМ!$C$39:$C$782,СВЦЭМ!$A$39:$A$782,$A108,СВЦЭМ!$B$39:$B$782,D$83)+'СЕТ СН'!$H$9+СВЦЭМ!$D$10+'СЕТ СН'!$H$5-'СЕТ СН'!$H$17</f>
        <v>4902.2191310300004</v>
      </c>
      <c r="E108" s="36">
        <f>SUMIFS(СВЦЭМ!$C$39:$C$782,СВЦЭМ!$A$39:$A$782,$A108,СВЦЭМ!$B$39:$B$782,E$83)+'СЕТ СН'!$H$9+СВЦЭМ!$D$10+'СЕТ СН'!$H$5-'СЕТ СН'!$H$17</f>
        <v>4884.7563254300003</v>
      </c>
      <c r="F108" s="36">
        <f>SUMIFS(СВЦЭМ!$C$39:$C$782,СВЦЭМ!$A$39:$A$782,$A108,СВЦЭМ!$B$39:$B$782,F$83)+'СЕТ СН'!$H$9+СВЦЭМ!$D$10+'СЕТ СН'!$H$5-'СЕТ СН'!$H$17</f>
        <v>4888.4238348899999</v>
      </c>
      <c r="G108" s="36">
        <f>SUMIFS(СВЦЭМ!$C$39:$C$782,СВЦЭМ!$A$39:$A$782,$A108,СВЦЭМ!$B$39:$B$782,G$83)+'СЕТ СН'!$H$9+СВЦЭМ!$D$10+'СЕТ СН'!$H$5-'СЕТ СН'!$H$17</f>
        <v>4878.5490020300003</v>
      </c>
      <c r="H108" s="36">
        <f>SUMIFS(СВЦЭМ!$C$39:$C$782,СВЦЭМ!$A$39:$A$782,$A108,СВЦЭМ!$B$39:$B$782,H$83)+'СЕТ СН'!$H$9+СВЦЭМ!$D$10+'СЕТ СН'!$H$5-'СЕТ СН'!$H$17</f>
        <v>4761.0373406600002</v>
      </c>
      <c r="I108" s="36">
        <f>SUMIFS(СВЦЭМ!$C$39:$C$782,СВЦЭМ!$A$39:$A$782,$A108,СВЦЭМ!$B$39:$B$782,I$83)+'СЕТ СН'!$H$9+СВЦЭМ!$D$10+'СЕТ СН'!$H$5-'СЕТ СН'!$H$17</f>
        <v>4711.0472477800004</v>
      </c>
      <c r="J108" s="36">
        <f>SUMIFS(СВЦЭМ!$C$39:$C$782,СВЦЭМ!$A$39:$A$782,$A108,СВЦЭМ!$B$39:$B$782,J$83)+'СЕТ СН'!$H$9+СВЦЭМ!$D$10+'СЕТ СН'!$H$5-'СЕТ СН'!$H$17</f>
        <v>4725.9892085000001</v>
      </c>
      <c r="K108" s="36">
        <f>SUMIFS(СВЦЭМ!$C$39:$C$782,СВЦЭМ!$A$39:$A$782,$A108,СВЦЭМ!$B$39:$B$782,K$83)+'СЕТ СН'!$H$9+СВЦЭМ!$D$10+'СЕТ СН'!$H$5-'СЕТ СН'!$H$17</f>
        <v>4748.6900240000004</v>
      </c>
      <c r="L108" s="36">
        <f>SUMIFS(СВЦЭМ!$C$39:$C$782,СВЦЭМ!$A$39:$A$782,$A108,СВЦЭМ!$B$39:$B$782,L$83)+'СЕТ СН'!$H$9+СВЦЭМ!$D$10+'СЕТ СН'!$H$5-'СЕТ СН'!$H$17</f>
        <v>4745.5010032700002</v>
      </c>
      <c r="M108" s="36">
        <f>SUMIFS(СВЦЭМ!$C$39:$C$782,СВЦЭМ!$A$39:$A$782,$A108,СВЦЭМ!$B$39:$B$782,M$83)+'СЕТ СН'!$H$9+СВЦЭМ!$D$10+'СЕТ СН'!$H$5-'СЕТ СН'!$H$17</f>
        <v>4801.7705165900006</v>
      </c>
      <c r="N108" s="36">
        <f>SUMIFS(СВЦЭМ!$C$39:$C$782,СВЦЭМ!$A$39:$A$782,$A108,СВЦЭМ!$B$39:$B$782,N$83)+'СЕТ СН'!$H$9+СВЦЭМ!$D$10+'СЕТ СН'!$H$5-'СЕТ СН'!$H$17</f>
        <v>4829.9596548999998</v>
      </c>
      <c r="O108" s="36">
        <f>SUMIFS(СВЦЭМ!$C$39:$C$782,СВЦЭМ!$A$39:$A$782,$A108,СВЦЭМ!$B$39:$B$782,O$83)+'СЕТ СН'!$H$9+СВЦЭМ!$D$10+'СЕТ СН'!$H$5-'СЕТ СН'!$H$17</f>
        <v>4821.8194113</v>
      </c>
      <c r="P108" s="36">
        <f>SUMIFS(СВЦЭМ!$C$39:$C$782,СВЦЭМ!$A$39:$A$782,$A108,СВЦЭМ!$B$39:$B$782,P$83)+'СЕТ СН'!$H$9+СВЦЭМ!$D$10+'СЕТ СН'!$H$5-'СЕТ СН'!$H$17</f>
        <v>4807.0198210799999</v>
      </c>
      <c r="Q108" s="36">
        <f>SUMIFS(СВЦЭМ!$C$39:$C$782,СВЦЭМ!$A$39:$A$782,$A108,СВЦЭМ!$B$39:$B$782,Q$83)+'СЕТ СН'!$H$9+СВЦЭМ!$D$10+'СЕТ СН'!$H$5-'СЕТ СН'!$H$17</f>
        <v>4798.1995830000005</v>
      </c>
      <c r="R108" s="36">
        <f>SUMIFS(СВЦЭМ!$C$39:$C$782,СВЦЭМ!$A$39:$A$782,$A108,СВЦЭМ!$B$39:$B$782,R$83)+'СЕТ СН'!$H$9+СВЦЭМ!$D$10+'СЕТ СН'!$H$5-'СЕТ СН'!$H$17</f>
        <v>4811.0854278400002</v>
      </c>
      <c r="S108" s="36">
        <f>SUMIFS(СВЦЭМ!$C$39:$C$782,СВЦЭМ!$A$39:$A$782,$A108,СВЦЭМ!$B$39:$B$782,S$83)+'СЕТ СН'!$H$9+СВЦЭМ!$D$10+'СЕТ СН'!$H$5-'СЕТ СН'!$H$17</f>
        <v>4775.0188526100001</v>
      </c>
      <c r="T108" s="36">
        <f>SUMIFS(СВЦЭМ!$C$39:$C$782,СВЦЭМ!$A$39:$A$782,$A108,СВЦЭМ!$B$39:$B$782,T$83)+'СЕТ СН'!$H$9+СВЦЭМ!$D$10+'СЕТ СН'!$H$5-'СЕТ СН'!$H$17</f>
        <v>4738.5052342400004</v>
      </c>
      <c r="U108" s="36">
        <f>SUMIFS(СВЦЭМ!$C$39:$C$782,СВЦЭМ!$A$39:$A$782,$A108,СВЦЭМ!$B$39:$B$782,U$83)+'СЕТ СН'!$H$9+СВЦЭМ!$D$10+'СЕТ СН'!$H$5-'СЕТ СН'!$H$17</f>
        <v>4661.1183063000008</v>
      </c>
      <c r="V108" s="36">
        <f>SUMIFS(СВЦЭМ!$C$39:$C$782,СВЦЭМ!$A$39:$A$782,$A108,СВЦЭМ!$B$39:$B$782,V$83)+'СЕТ СН'!$H$9+СВЦЭМ!$D$10+'СЕТ СН'!$H$5-'СЕТ СН'!$H$17</f>
        <v>4621.82473286</v>
      </c>
      <c r="W108" s="36">
        <f>SUMIFS(СВЦЭМ!$C$39:$C$782,СВЦЭМ!$A$39:$A$782,$A108,СВЦЭМ!$B$39:$B$782,W$83)+'СЕТ СН'!$H$9+СВЦЭМ!$D$10+'СЕТ СН'!$H$5-'СЕТ СН'!$H$17</f>
        <v>4626.0984260499999</v>
      </c>
      <c r="X108" s="36">
        <f>SUMIFS(СВЦЭМ!$C$39:$C$782,СВЦЭМ!$A$39:$A$782,$A108,СВЦЭМ!$B$39:$B$782,X$83)+'СЕТ СН'!$H$9+СВЦЭМ!$D$10+'СЕТ СН'!$H$5-'СЕТ СН'!$H$17</f>
        <v>4699.43289267</v>
      </c>
      <c r="Y108" s="36">
        <f>SUMIFS(СВЦЭМ!$C$39:$C$782,СВЦЭМ!$A$39:$A$782,$A108,СВЦЭМ!$B$39:$B$782,Y$83)+'СЕТ СН'!$H$9+СВЦЭМ!$D$10+'СЕТ СН'!$H$5-'СЕТ СН'!$H$17</f>
        <v>4789.3168155000003</v>
      </c>
    </row>
    <row r="109" spans="1:25" ht="15.75" x14ac:dyDescent="0.2">
      <c r="A109" s="35">
        <f t="shared" si="2"/>
        <v>45072</v>
      </c>
      <c r="B109" s="36">
        <f>SUMIFS(СВЦЭМ!$C$39:$C$782,СВЦЭМ!$A$39:$A$782,$A109,СВЦЭМ!$B$39:$B$782,B$83)+'СЕТ СН'!$H$9+СВЦЭМ!$D$10+'СЕТ СН'!$H$5-'СЕТ СН'!$H$17</f>
        <v>4718.6515780600002</v>
      </c>
      <c r="C109" s="36">
        <f>SUMIFS(СВЦЭМ!$C$39:$C$782,СВЦЭМ!$A$39:$A$782,$A109,СВЦЭМ!$B$39:$B$782,C$83)+'СЕТ СН'!$H$9+СВЦЭМ!$D$10+'СЕТ СН'!$H$5-'СЕТ СН'!$H$17</f>
        <v>4816.2281834900004</v>
      </c>
      <c r="D109" s="36">
        <f>SUMIFS(СВЦЭМ!$C$39:$C$782,СВЦЭМ!$A$39:$A$782,$A109,СВЦЭМ!$B$39:$B$782,D$83)+'СЕТ СН'!$H$9+СВЦЭМ!$D$10+'СЕТ СН'!$H$5-'СЕТ СН'!$H$17</f>
        <v>4857.8423289800003</v>
      </c>
      <c r="E109" s="36">
        <f>SUMIFS(СВЦЭМ!$C$39:$C$782,СВЦЭМ!$A$39:$A$782,$A109,СВЦЭМ!$B$39:$B$782,E$83)+'СЕТ СН'!$H$9+СВЦЭМ!$D$10+'СЕТ СН'!$H$5-'СЕТ СН'!$H$17</f>
        <v>4845.1338437600007</v>
      </c>
      <c r="F109" s="36">
        <f>SUMIFS(СВЦЭМ!$C$39:$C$782,СВЦЭМ!$A$39:$A$782,$A109,СВЦЭМ!$B$39:$B$782,F$83)+'СЕТ СН'!$H$9+СВЦЭМ!$D$10+'СЕТ СН'!$H$5-'СЕТ СН'!$H$17</f>
        <v>4862.7658308600003</v>
      </c>
      <c r="G109" s="36">
        <f>SUMIFS(СВЦЭМ!$C$39:$C$782,СВЦЭМ!$A$39:$A$782,$A109,СВЦЭМ!$B$39:$B$782,G$83)+'СЕТ СН'!$H$9+СВЦЭМ!$D$10+'СЕТ СН'!$H$5-'СЕТ СН'!$H$17</f>
        <v>4808.9632214900003</v>
      </c>
      <c r="H109" s="36">
        <f>SUMIFS(СВЦЭМ!$C$39:$C$782,СВЦЭМ!$A$39:$A$782,$A109,СВЦЭМ!$B$39:$B$782,H$83)+'СЕТ СН'!$H$9+СВЦЭМ!$D$10+'СЕТ СН'!$H$5-'СЕТ СН'!$H$17</f>
        <v>4696.3013765699998</v>
      </c>
      <c r="I109" s="36">
        <f>SUMIFS(СВЦЭМ!$C$39:$C$782,СВЦЭМ!$A$39:$A$782,$A109,СВЦЭМ!$B$39:$B$782,I$83)+'СЕТ СН'!$H$9+СВЦЭМ!$D$10+'СЕТ СН'!$H$5-'СЕТ СН'!$H$17</f>
        <v>4675.0992194299997</v>
      </c>
      <c r="J109" s="36">
        <f>SUMIFS(СВЦЭМ!$C$39:$C$782,СВЦЭМ!$A$39:$A$782,$A109,СВЦЭМ!$B$39:$B$782,J$83)+'СЕТ СН'!$H$9+СВЦЭМ!$D$10+'СЕТ СН'!$H$5-'СЕТ СН'!$H$17</f>
        <v>4690.8320829599998</v>
      </c>
      <c r="K109" s="36">
        <f>SUMIFS(СВЦЭМ!$C$39:$C$782,СВЦЭМ!$A$39:$A$782,$A109,СВЦЭМ!$B$39:$B$782,K$83)+'СЕТ СН'!$H$9+СВЦЭМ!$D$10+'СЕТ СН'!$H$5-'СЕТ СН'!$H$17</f>
        <v>4721.3476746800006</v>
      </c>
      <c r="L109" s="36">
        <f>SUMIFS(СВЦЭМ!$C$39:$C$782,СВЦЭМ!$A$39:$A$782,$A109,СВЦЭМ!$B$39:$B$782,L$83)+'СЕТ СН'!$H$9+СВЦЭМ!$D$10+'СЕТ СН'!$H$5-'СЕТ СН'!$H$17</f>
        <v>4700.8247428900004</v>
      </c>
      <c r="M109" s="36">
        <f>SUMIFS(СВЦЭМ!$C$39:$C$782,СВЦЭМ!$A$39:$A$782,$A109,СВЦЭМ!$B$39:$B$782,M$83)+'СЕТ СН'!$H$9+СВЦЭМ!$D$10+'СЕТ СН'!$H$5-'СЕТ СН'!$H$17</f>
        <v>4703.2808207100006</v>
      </c>
      <c r="N109" s="36">
        <f>SUMIFS(СВЦЭМ!$C$39:$C$782,СВЦЭМ!$A$39:$A$782,$A109,СВЦЭМ!$B$39:$B$782,N$83)+'СЕТ СН'!$H$9+СВЦЭМ!$D$10+'СЕТ СН'!$H$5-'СЕТ СН'!$H$17</f>
        <v>4716.4938709800008</v>
      </c>
      <c r="O109" s="36">
        <f>SUMIFS(СВЦЭМ!$C$39:$C$782,СВЦЭМ!$A$39:$A$782,$A109,СВЦЭМ!$B$39:$B$782,O$83)+'СЕТ СН'!$H$9+СВЦЭМ!$D$10+'СЕТ СН'!$H$5-'СЕТ СН'!$H$17</f>
        <v>4741.0243028800005</v>
      </c>
      <c r="P109" s="36">
        <f>SUMIFS(СВЦЭМ!$C$39:$C$782,СВЦЭМ!$A$39:$A$782,$A109,СВЦЭМ!$B$39:$B$782,P$83)+'СЕТ СН'!$H$9+СВЦЭМ!$D$10+'СЕТ СН'!$H$5-'СЕТ СН'!$H$17</f>
        <v>4754.3391714200006</v>
      </c>
      <c r="Q109" s="36">
        <f>SUMIFS(СВЦЭМ!$C$39:$C$782,СВЦЭМ!$A$39:$A$782,$A109,СВЦЭМ!$B$39:$B$782,Q$83)+'СЕТ СН'!$H$9+СВЦЭМ!$D$10+'СЕТ СН'!$H$5-'СЕТ СН'!$H$17</f>
        <v>4750.3628924599998</v>
      </c>
      <c r="R109" s="36">
        <f>SUMIFS(СВЦЭМ!$C$39:$C$782,СВЦЭМ!$A$39:$A$782,$A109,СВЦЭМ!$B$39:$B$782,R$83)+'СЕТ СН'!$H$9+СВЦЭМ!$D$10+'СЕТ СН'!$H$5-'СЕТ СН'!$H$17</f>
        <v>4725.7777915000006</v>
      </c>
      <c r="S109" s="36">
        <f>SUMIFS(СВЦЭМ!$C$39:$C$782,СВЦЭМ!$A$39:$A$782,$A109,СВЦЭМ!$B$39:$B$782,S$83)+'СЕТ СН'!$H$9+СВЦЭМ!$D$10+'СЕТ СН'!$H$5-'СЕТ СН'!$H$17</f>
        <v>4667.3033666000001</v>
      </c>
      <c r="T109" s="36">
        <f>SUMIFS(СВЦЭМ!$C$39:$C$782,СВЦЭМ!$A$39:$A$782,$A109,СВЦЭМ!$B$39:$B$782,T$83)+'СЕТ СН'!$H$9+СВЦЭМ!$D$10+'СЕТ СН'!$H$5-'СЕТ СН'!$H$17</f>
        <v>4607.8774596399999</v>
      </c>
      <c r="U109" s="36">
        <f>SUMIFS(СВЦЭМ!$C$39:$C$782,СВЦЭМ!$A$39:$A$782,$A109,СВЦЭМ!$B$39:$B$782,U$83)+'СЕТ СН'!$H$9+СВЦЭМ!$D$10+'СЕТ СН'!$H$5-'СЕТ СН'!$H$17</f>
        <v>4609.7387257500004</v>
      </c>
      <c r="V109" s="36">
        <f>SUMIFS(СВЦЭМ!$C$39:$C$782,СВЦЭМ!$A$39:$A$782,$A109,СВЦЭМ!$B$39:$B$782,V$83)+'СЕТ СН'!$H$9+СВЦЭМ!$D$10+'СЕТ СН'!$H$5-'СЕТ СН'!$H$17</f>
        <v>4557.7205937799999</v>
      </c>
      <c r="W109" s="36">
        <f>SUMIFS(СВЦЭМ!$C$39:$C$782,СВЦЭМ!$A$39:$A$782,$A109,СВЦЭМ!$B$39:$B$782,W$83)+'СЕТ СН'!$H$9+СВЦЭМ!$D$10+'СЕТ СН'!$H$5-'СЕТ СН'!$H$17</f>
        <v>4587.5451199899999</v>
      </c>
      <c r="X109" s="36">
        <f>SUMIFS(СВЦЭМ!$C$39:$C$782,СВЦЭМ!$A$39:$A$782,$A109,СВЦЭМ!$B$39:$B$782,X$83)+'СЕТ СН'!$H$9+СВЦЭМ!$D$10+'СЕТ СН'!$H$5-'СЕТ СН'!$H$17</f>
        <v>4598.76720114</v>
      </c>
      <c r="Y109" s="36">
        <f>SUMIFS(СВЦЭМ!$C$39:$C$782,СВЦЭМ!$A$39:$A$782,$A109,СВЦЭМ!$B$39:$B$782,Y$83)+'СЕТ СН'!$H$9+СВЦЭМ!$D$10+'СЕТ СН'!$H$5-'СЕТ СН'!$H$17</f>
        <v>4685.33206943</v>
      </c>
    </row>
    <row r="110" spans="1:25" ht="15.75" x14ac:dyDescent="0.2">
      <c r="A110" s="35">
        <f t="shared" si="2"/>
        <v>45073</v>
      </c>
      <c r="B110" s="36">
        <f>SUMIFS(СВЦЭМ!$C$39:$C$782,СВЦЭМ!$A$39:$A$782,$A110,СВЦЭМ!$B$39:$B$782,B$83)+'СЕТ СН'!$H$9+СВЦЭМ!$D$10+'СЕТ СН'!$H$5-'СЕТ СН'!$H$17</f>
        <v>4756.1620193400004</v>
      </c>
      <c r="C110" s="36">
        <f>SUMIFS(СВЦЭМ!$C$39:$C$782,СВЦЭМ!$A$39:$A$782,$A110,СВЦЭМ!$B$39:$B$782,C$83)+'СЕТ СН'!$H$9+СВЦЭМ!$D$10+'СЕТ СН'!$H$5-'СЕТ СН'!$H$17</f>
        <v>4756.8020039100002</v>
      </c>
      <c r="D110" s="36">
        <f>SUMIFS(СВЦЭМ!$C$39:$C$782,СВЦЭМ!$A$39:$A$782,$A110,СВЦЭМ!$B$39:$B$782,D$83)+'СЕТ СН'!$H$9+СВЦЭМ!$D$10+'СЕТ СН'!$H$5-'СЕТ СН'!$H$17</f>
        <v>4832.3508162799999</v>
      </c>
      <c r="E110" s="36">
        <f>SUMIFS(СВЦЭМ!$C$39:$C$782,СВЦЭМ!$A$39:$A$782,$A110,СВЦЭМ!$B$39:$B$782,E$83)+'СЕТ СН'!$H$9+СВЦЭМ!$D$10+'СЕТ СН'!$H$5-'СЕТ СН'!$H$17</f>
        <v>4815.7577095400002</v>
      </c>
      <c r="F110" s="36">
        <f>SUMIFS(СВЦЭМ!$C$39:$C$782,СВЦЭМ!$A$39:$A$782,$A110,СВЦЭМ!$B$39:$B$782,F$83)+'СЕТ СН'!$H$9+СВЦЭМ!$D$10+'СЕТ СН'!$H$5-'СЕТ СН'!$H$17</f>
        <v>4829.6540250100006</v>
      </c>
      <c r="G110" s="36">
        <f>SUMIFS(СВЦЭМ!$C$39:$C$782,СВЦЭМ!$A$39:$A$782,$A110,СВЦЭМ!$B$39:$B$782,G$83)+'СЕТ СН'!$H$9+СВЦЭМ!$D$10+'СЕТ СН'!$H$5-'СЕТ СН'!$H$17</f>
        <v>4796.5596185000004</v>
      </c>
      <c r="H110" s="36">
        <f>SUMIFS(СВЦЭМ!$C$39:$C$782,СВЦЭМ!$A$39:$A$782,$A110,СВЦЭМ!$B$39:$B$782,H$83)+'СЕТ СН'!$H$9+СВЦЭМ!$D$10+'СЕТ СН'!$H$5-'СЕТ СН'!$H$17</f>
        <v>4720.7351402500008</v>
      </c>
      <c r="I110" s="36">
        <f>SUMIFS(СВЦЭМ!$C$39:$C$782,СВЦЭМ!$A$39:$A$782,$A110,СВЦЭМ!$B$39:$B$782,I$83)+'СЕТ СН'!$H$9+СВЦЭМ!$D$10+'СЕТ СН'!$H$5-'СЕТ СН'!$H$17</f>
        <v>4604.2255147900005</v>
      </c>
      <c r="J110" s="36">
        <f>SUMIFS(СВЦЭМ!$C$39:$C$782,СВЦЭМ!$A$39:$A$782,$A110,СВЦЭМ!$B$39:$B$782,J$83)+'СЕТ СН'!$H$9+СВЦЭМ!$D$10+'СЕТ СН'!$H$5-'СЕТ СН'!$H$17</f>
        <v>4510.8624983700001</v>
      </c>
      <c r="K110" s="36">
        <f>SUMIFS(СВЦЭМ!$C$39:$C$782,СВЦЭМ!$A$39:$A$782,$A110,СВЦЭМ!$B$39:$B$782,K$83)+'СЕТ СН'!$H$9+СВЦЭМ!$D$10+'СЕТ СН'!$H$5-'СЕТ СН'!$H$17</f>
        <v>4523.7984979000003</v>
      </c>
      <c r="L110" s="36">
        <f>SUMIFS(СВЦЭМ!$C$39:$C$782,СВЦЭМ!$A$39:$A$782,$A110,СВЦЭМ!$B$39:$B$782,L$83)+'СЕТ СН'!$H$9+СВЦЭМ!$D$10+'СЕТ СН'!$H$5-'СЕТ СН'!$H$17</f>
        <v>4513.4669319200002</v>
      </c>
      <c r="M110" s="36">
        <f>SUMIFS(СВЦЭМ!$C$39:$C$782,СВЦЭМ!$A$39:$A$782,$A110,СВЦЭМ!$B$39:$B$782,M$83)+'СЕТ СН'!$H$9+СВЦЭМ!$D$10+'СЕТ СН'!$H$5-'СЕТ СН'!$H$17</f>
        <v>4527.8918117100002</v>
      </c>
      <c r="N110" s="36">
        <f>SUMIFS(СВЦЭМ!$C$39:$C$782,СВЦЭМ!$A$39:$A$782,$A110,СВЦЭМ!$B$39:$B$782,N$83)+'СЕТ СН'!$H$9+СВЦЭМ!$D$10+'СЕТ СН'!$H$5-'СЕТ СН'!$H$17</f>
        <v>4660.89640306</v>
      </c>
      <c r="O110" s="36">
        <f>SUMIFS(СВЦЭМ!$C$39:$C$782,СВЦЭМ!$A$39:$A$782,$A110,СВЦЭМ!$B$39:$B$782,O$83)+'СЕТ СН'!$H$9+СВЦЭМ!$D$10+'СЕТ СН'!$H$5-'СЕТ СН'!$H$17</f>
        <v>4665.7013054600002</v>
      </c>
      <c r="P110" s="36">
        <f>SUMIFS(СВЦЭМ!$C$39:$C$782,СВЦЭМ!$A$39:$A$782,$A110,СВЦЭМ!$B$39:$B$782,P$83)+'СЕТ СН'!$H$9+СВЦЭМ!$D$10+'СЕТ СН'!$H$5-'СЕТ СН'!$H$17</f>
        <v>4685.0336803600003</v>
      </c>
      <c r="Q110" s="36">
        <f>SUMIFS(СВЦЭМ!$C$39:$C$782,СВЦЭМ!$A$39:$A$782,$A110,СВЦЭМ!$B$39:$B$782,Q$83)+'СЕТ СН'!$H$9+СВЦЭМ!$D$10+'СЕТ СН'!$H$5-'СЕТ СН'!$H$17</f>
        <v>4694.4886127600003</v>
      </c>
      <c r="R110" s="36">
        <f>SUMIFS(СВЦЭМ!$C$39:$C$782,СВЦЭМ!$A$39:$A$782,$A110,СВЦЭМ!$B$39:$B$782,R$83)+'СЕТ СН'!$H$9+СВЦЭМ!$D$10+'СЕТ СН'!$H$5-'СЕТ СН'!$H$17</f>
        <v>4677.3498577700002</v>
      </c>
      <c r="S110" s="36">
        <f>SUMIFS(СВЦЭМ!$C$39:$C$782,СВЦЭМ!$A$39:$A$782,$A110,СВЦЭМ!$B$39:$B$782,S$83)+'СЕТ СН'!$H$9+СВЦЭМ!$D$10+'СЕТ СН'!$H$5-'СЕТ СН'!$H$17</f>
        <v>4639.40077311</v>
      </c>
      <c r="T110" s="36">
        <f>SUMIFS(СВЦЭМ!$C$39:$C$782,СВЦЭМ!$A$39:$A$782,$A110,СВЦЭМ!$B$39:$B$782,T$83)+'СЕТ СН'!$H$9+СВЦЭМ!$D$10+'СЕТ СН'!$H$5-'СЕТ СН'!$H$17</f>
        <v>4600.9621978000005</v>
      </c>
      <c r="U110" s="36">
        <f>SUMIFS(СВЦЭМ!$C$39:$C$782,СВЦЭМ!$A$39:$A$782,$A110,СВЦЭМ!$B$39:$B$782,U$83)+'СЕТ СН'!$H$9+СВЦЭМ!$D$10+'СЕТ СН'!$H$5-'СЕТ СН'!$H$17</f>
        <v>4534.0227621200002</v>
      </c>
      <c r="V110" s="36">
        <f>SUMIFS(СВЦЭМ!$C$39:$C$782,СВЦЭМ!$A$39:$A$782,$A110,СВЦЭМ!$B$39:$B$782,V$83)+'СЕТ СН'!$H$9+СВЦЭМ!$D$10+'СЕТ СН'!$H$5-'СЕТ СН'!$H$17</f>
        <v>4516.8209744400001</v>
      </c>
      <c r="W110" s="36">
        <f>SUMIFS(СВЦЭМ!$C$39:$C$782,СВЦЭМ!$A$39:$A$782,$A110,СВЦЭМ!$B$39:$B$782,W$83)+'СЕТ СН'!$H$9+СВЦЭМ!$D$10+'СЕТ СН'!$H$5-'СЕТ СН'!$H$17</f>
        <v>4552.8711570900005</v>
      </c>
      <c r="X110" s="36">
        <f>SUMIFS(СВЦЭМ!$C$39:$C$782,СВЦЭМ!$A$39:$A$782,$A110,СВЦЭМ!$B$39:$B$782,X$83)+'СЕТ СН'!$H$9+СВЦЭМ!$D$10+'СЕТ СН'!$H$5-'СЕТ СН'!$H$17</f>
        <v>4559.1917445100007</v>
      </c>
      <c r="Y110" s="36">
        <f>SUMIFS(СВЦЭМ!$C$39:$C$782,СВЦЭМ!$A$39:$A$782,$A110,СВЦЭМ!$B$39:$B$782,Y$83)+'СЕТ СН'!$H$9+СВЦЭМ!$D$10+'СЕТ СН'!$H$5-'СЕТ СН'!$H$17</f>
        <v>4674.5950394800002</v>
      </c>
    </row>
    <row r="111" spans="1:25" ht="15.75" x14ac:dyDescent="0.2">
      <c r="A111" s="35">
        <f t="shared" si="2"/>
        <v>45074</v>
      </c>
      <c r="B111" s="36">
        <f>SUMIFS(СВЦЭМ!$C$39:$C$782,СВЦЭМ!$A$39:$A$782,$A111,СВЦЭМ!$B$39:$B$782,B$83)+'СЕТ СН'!$H$9+СВЦЭМ!$D$10+'СЕТ СН'!$H$5-'СЕТ СН'!$H$17</f>
        <v>4523.9978091499997</v>
      </c>
      <c r="C111" s="36">
        <f>SUMIFS(СВЦЭМ!$C$39:$C$782,СВЦЭМ!$A$39:$A$782,$A111,СВЦЭМ!$B$39:$B$782,C$83)+'СЕТ СН'!$H$9+СВЦЭМ!$D$10+'СЕТ СН'!$H$5-'СЕТ СН'!$H$17</f>
        <v>4618.9367985500003</v>
      </c>
      <c r="D111" s="36">
        <f>SUMIFS(СВЦЭМ!$C$39:$C$782,СВЦЭМ!$A$39:$A$782,$A111,СВЦЭМ!$B$39:$B$782,D$83)+'СЕТ СН'!$H$9+СВЦЭМ!$D$10+'СЕТ СН'!$H$5-'СЕТ СН'!$H$17</f>
        <v>4685.4723728099998</v>
      </c>
      <c r="E111" s="36">
        <f>SUMIFS(СВЦЭМ!$C$39:$C$782,СВЦЭМ!$A$39:$A$782,$A111,СВЦЭМ!$B$39:$B$782,E$83)+'СЕТ СН'!$H$9+СВЦЭМ!$D$10+'СЕТ СН'!$H$5-'СЕТ СН'!$H$17</f>
        <v>4694.0267349200003</v>
      </c>
      <c r="F111" s="36">
        <f>SUMIFS(СВЦЭМ!$C$39:$C$782,СВЦЭМ!$A$39:$A$782,$A111,СВЦЭМ!$B$39:$B$782,F$83)+'СЕТ СН'!$H$9+СВЦЭМ!$D$10+'СЕТ СН'!$H$5-'СЕТ СН'!$H$17</f>
        <v>4700.8816401599997</v>
      </c>
      <c r="G111" s="36">
        <f>SUMIFS(СВЦЭМ!$C$39:$C$782,СВЦЭМ!$A$39:$A$782,$A111,СВЦЭМ!$B$39:$B$782,G$83)+'СЕТ СН'!$H$9+СВЦЭМ!$D$10+'СЕТ СН'!$H$5-'СЕТ СН'!$H$17</f>
        <v>4768.0995608200001</v>
      </c>
      <c r="H111" s="36">
        <f>SUMIFS(СВЦЭМ!$C$39:$C$782,СВЦЭМ!$A$39:$A$782,$A111,СВЦЭМ!$B$39:$B$782,H$83)+'СЕТ СН'!$H$9+СВЦЭМ!$D$10+'СЕТ СН'!$H$5-'СЕТ СН'!$H$17</f>
        <v>4706.6898192099998</v>
      </c>
      <c r="I111" s="36">
        <f>SUMIFS(СВЦЭМ!$C$39:$C$782,СВЦЭМ!$A$39:$A$782,$A111,СВЦЭМ!$B$39:$B$782,I$83)+'СЕТ СН'!$H$9+СВЦЭМ!$D$10+'СЕТ СН'!$H$5-'СЕТ СН'!$H$17</f>
        <v>4666.8597600400008</v>
      </c>
      <c r="J111" s="36">
        <f>SUMIFS(СВЦЭМ!$C$39:$C$782,СВЦЭМ!$A$39:$A$782,$A111,СВЦЭМ!$B$39:$B$782,J$83)+'СЕТ СН'!$H$9+СВЦЭМ!$D$10+'СЕТ СН'!$H$5-'СЕТ СН'!$H$17</f>
        <v>4582.1048395600001</v>
      </c>
      <c r="K111" s="36">
        <f>SUMIFS(СВЦЭМ!$C$39:$C$782,СВЦЭМ!$A$39:$A$782,$A111,СВЦЭМ!$B$39:$B$782,K$83)+'СЕТ СН'!$H$9+СВЦЭМ!$D$10+'СЕТ СН'!$H$5-'СЕТ СН'!$H$17</f>
        <v>4512.7468031000008</v>
      </c>
      <c r="L111" s="36">
        <f>SUMIFS(СВЦЭМ!$C$39:$C$782,СВЦЭМ!$A$39:$A$782,$A111,СВЦЭМ!$B$39:$B$782,L$83)+'СЕТ СН'!$H$9+СВЦЭМ!$D$10+'СЕТ СН'!$H$5-'СЕТ СН'!$H$17</f>
        <v>4506.2298141199999</v>
      </c>
      <c r="M111" s="36">
        <f>SUMIFS(СВЦЭМ!$C$39:$C$782,СВЦЭМ!$A$39:$A$782,$A111,СВЦЭМ!$B$39:$B$782,M$83)+'СЕТ СН'!$H$9+СВЦЭМ!$D$10+'СЕТ СН'!$H$5-'СЕТ СН'!$H$17</f>
        <v>4478.4859566100004</v>
      </c>
      <c r="N111" s="36">
        <f>SUMIFS(СВЦЭМ!$C$39:$C$782,СВЦЭМ!$A$39:$A$782,$A111,СВЦЭМ!$B$39:$B$782,N$83)+'СЕТ СН'!$H$9+СВЦЭМ!$D$10+'СЕТ СН'!$H$5-'СЕТ СН'!$H$17</f>
        <v>4525.7434610300006</v>
      </c>
      <c r="O111" s="36">
        <f>SUMIFS(СВЦЭМ!$C$39:$C$782,СВЦЭМ!$A$39:$A$782,$A111,СВЦЭМ!$B$39:$B$782,O$83)+'СЕТ СН'!$H$9+СВЦЭМ!$D$10+'СЕТ СН'!$H$5-'СЕТ СН'!$H$17</f>
        <v>4544.9731102100004</v>
      </c>
      <c r="P111" s="36">
        <f>SUMIFS(СВЦЭМ!$C$39:$C$782,СВЦЭМ!$A$39:$A$782,$A111,СВЦЭМ!$B$39:$B$782,P$83)+'СЕТ СН'!$H$9+СВЦЭМ!$D$10+'СЕТ СН'!$H$5-'СЕТ СН'!$H$17</f>
        <v>4557.1015130300002</v>
      </c>
      <c r="Q111" s="36">
        <f>SUMIFS(СВЦЭМ!$C$39:$C$782,СВЦЭМ!$A$39:$A$782,$A111,СВЦЭМ!$B$39:$B$782,Q$83)+'СЕТ СН'!$H$9+СВЦЭМ!$D$10+'СЕТ СН'!$H$5-'СЕТ СН'!$H$17</f>
        <v>4573.4220803799999</v>
      </c>
      <c r="R111" s="36">
        <f>SUMIFS(СВЦЭМ!$C$39:$C$782,СВЦЭМ!$A$39:$A$782,$A111,СВЦЭМ!$B$39:$B$782,R$83)+'СЕТ СН'!$H$9+СВЦЭМ!$D$10+'СЕТ СН'!$H$5-'СЕТ СН'!$H$17</f>
        <v>4550.45690973</v>
      </c>
      <c r="S111" s="36">
        <f>SUMIFS(СВЦЭМ!$C$39:$C$782,СВЦЭМ!$A$39:$A$782,$A111,СВЦЭМ!$B$39:$B$782,S$83)+'СЕТ СН'!$H$9+СВЦЭМ!$D$10+'СЕТ СН'!$H$5-'СЕТ СН'!$H$17</f>
        <v>4531.4547880600003</v>
      </c>
      <c r="T111" s="36">
        <f>SUMIFS(СВЦЭМ!$C$39:$C$782,СВЦЭМ!$A$39:$A$782,$A111,СВЦЭМ!$B$39:$B$782,T$83)+'СЕТ СН'!$H$9+СВЦЭМ!$D$10+'СЕТ СН'!$H$5-'СЕТ СН'!$H$17</f>
        <v>4510.3048443799998</v>
      </c>
      <c r="U111" s="36">
        <f>SUMIFS(СВЦЭМ!$C$39:$C$782,СВЦЭМ!$A$39:$A$782,$A111,СВЦЭМ!$B$39:$B$782,U$83)+'СЕТ СН'!$H$9+СВЦЭМ!$D$10+'СЕТ СН'!$H$5-'СЕТ СН'!$H$17</f>
        <v>4508.1773866800004</v>
      </c>
      <c r="V111" s="36">
        <f>SUMIFS(СВЦЭМ!$C$39:$C$782,СВЦЭМ!$A$39:$A$782,$A111,СВЦЭМ!$B$39:$B$782,V$83)+'СЕТ СН'!$H$9+СВЦЭМ!$D$10+'СЕТ СН'!$H$5-'СЕТ СН'!$H$17</f>
        <v>4483.4228917500004</v>
      </c>
      <c r="W111" s="36">
        <f>SUMIFS(СВЦЭМ!$C$39:$C$782,СВЦЭМ!$A$39:$A$782,$A111,СВЦЭМ!$B$39:$B$782,W$83)+'СЕТ СН'!$H$9+СВЦЭМ!$D$10+'СЕТ СН'!$H$5-'СЕТ СН'!$H$17</f>
        <v>4466.4912149600004</v>
      </c>
      <c r="X111" s="36">
        <f>SUMIFS(СВЦЭМ!$C$39:$C$782,СВЦЭМ!$A$39:$A$782,$A111,СВЦЭМ!$B$39:$B$782,X$83)+'СЕТ СН'!$H$9+СВЦЭМ!$D$10+'СЕТ СН'!$H$5-'СЕТ СН'!$H$17</f>
        <v>4491.0730736000005</v>
      </c>
      <c r="Y111" s="36">
        <f>SUMIFS(СВЦЭМ!$C$39:$C$782,СВЦЭМ!$A$39:$A$782,$A111,СВЦЭМ!$B$39:$B$782,Y$83)+'СЕТ СН'!$H$9+СВЦЭМ!$D$10+'СЕТ СН'!$H$5-'СЕТ СН'!$H$17</f>
        <v>4554.37274875</v>
      </c>
    </row>
    <row r="112" spans="1:25" ht="15.75" x14ac:dyDescent="0.2">
      <c r="A112" s="35">
        <f t="shared" si="2"/>
        <v>45075</v>
      </c>
      <c r="B112" s="36">
        <f>SUMIFS(СВЦЭМ!$C$39:$C$782,СВЦЭМ!$A$39:$A$782,$A112,СВЦЭМ!$B$39:$B$782,B$83)+'СЕТ СН'!$H$9+СВЦЭМ!$D$10+'СЕТ СН'!$H$5-'СЕТ СН'!$H$17</f>
        <v>4526.3139352100006</v>
      </c>
      <c r="C112" s="36">
        <f>SUMIFS(СВЦЭМ!$C$39:$C$782,СВЦЭМ!$A$39:$A$782,$A112,СВЦЭМ!$B$39:$B$782,C$83)+'СЕТ СН'!$H$9+СВЦЭМ!$D$10+'СЕТ СН'!$H$5-'СЕТ СН'!$H$17</f>
        <v>4618.2920125099999</v>
      </c>
      <c r="D112" s="36">
        <f>SUMIFS(СВЦЭМ!$C$39:$C$782,СВЦЭМ!$A$39:$A$782,$A112,СВЦЭМ!$B$39:$B$782,D$83)+'СЕТ СН'!$H$9+СВЦЭМ!$D$10+'СЕТ СН'!$H$5-'СЕТ СН'!$H$17</f>
        <v>4706.33087445</v>
      </c>
      <c r="E112" s="36">
        <f>SUMIFS(СВЦЭМ!$C$39:$C$782,СВЦЭМ!$A$39:$A$782,$A112,СВЦЭМ!$B$39:$B$782,E$83)+'СЕТ СН'!$H$9+СВЦЭМ!$D$10+'СЕТ СН'!$H$5-'СЕТ СН'!$H$17</f>
        <v>4807.0455710700007</v>
      </c>
      <c r="F112" s="36">
        <f>SUMIFS(СВЦЭМ!$C$39:$C$782,СВЦЭМ!$A$39:$A$782,$A112,СВЦЭМ!$B$39:$B$782,F$83)+'СЕТ СН'!$H$9+СВЦЭМ!$D$10+'СЕТ СН'!$H$5-'СЕТ СН'!$H$17</f>
        <v>4802.55854353</v>
      </c>
      <c r="G112" s="36">
        <f>SUMIFS(СВЦЭМ!$C$39:$C$782,СВЦЭМ!$A$39:$A$782,$A112,СВЦЭМ!$B$39:$B$782,G$83)+'СЕТ СН'!$H$9+СВЦЭМ!$D$10+'СЕТ СН'!$H$5-'СЕТ СН'!$H$17</f>
        <v>4789.9491761899999</v>
      </c>
      <c r="H112" s="36">
        <f>SUMIFS(СВЦЭМ!$C$39:$C$782,СВЦЭМ!$A$39:$A$782,$A112,СВЦЭМ!$B$39:$B$782,H$83)+'СЕТ СН'!$H$9+СВЦЭМ!$D$10+'СЕТ СН'!$H$5-'СЕТ СН'!$H$17</f>
        <v>4703.8921831099997</v>
      </c>
      <c r="I112" s="36">
        <f>SUMIFS(СВЦЭМ!$C$39:$C$782,СВЦЭМ!$A$39:$A$782,$A112,СВЦЭМ!$B$39:$B$782,I$83)+'СЕТ СН'!$H$9+СВЦЭМ!$D$10+'СЕТ СН'!$H$5-'СЕТ СН'!$H$17</f>
        <v>4653.1110641400001</v>
      </c>
      <c r="J112" s="36">
        <f>SUMIFS(СВЦЭМ!$C$39:$C$782,СВЦЭМ!$A$39:$A$782,$A112,СВЦЭМ!$B$39:$B$782,J$83)+'СЕТ СН'!$H$9+СВЦЭМ!$D$10+'СЕТ СН'!$H$5-'СЕТ СН'!$H$17</f>
        <v>4604.9586067300006</v>
      </c>
      <c r="K112" s="36">
        <f>SUMIFS(СВЦЭМ!$C$39:$C$782,СВЦЭМ!$A$39:$A$782,$A112,СВЦЭМ!$B$39:$B$782,K$83)+'СЕТ СН'!$H$9+СВЦЭМ!$D$10+'СЕТ СН'!$H$5-'СЕТ СН'!$H$17</f>
        <v>4612.4417208499999</v>
      </c>
      <c r="L112" s="36">
        <f>SUMIFS(СВЦЭМ!$C$39:$C$782,СВЦЭМ!$A$39:$A$782,$A112,СВЦЭМ!$B$39:$B$782,L$83)+'СЕТ СН'!$H$9+СВЦЭМ!$D$10+'СЕТ СН'!$H$5-'СЕТ СН'!$H$17</f>
        <v>4622.6575820400003</v>
      </c>
      <c r="M112" s="36">
        <f>SUMIFS(СВЦЭМ!$C$39:$C$782,СВЦЭМ!$A$39:$A$782,$A112,СВЦЭМ!$B$39:$B$782,M$83)+'СЕТ СН'!$H$9+СВЦЭМ!$D$10+'СЕТ СН'!$H$5-'СЕТ СН'!$H$17</f>
        <v>4633.2101899300005</v>
      </c>
      <c r="N112" s="36">
        <f>SUMIFS(СВЦЭМ!$C$39:$C$782,СВЦЭМ!$A$39:$A$782,$A112,СВЦЭМ!$B$39:$B$782,N$83)+'СЕТ СН'!$H$9+СВЦЭМ!$D$10+'СЕТ СН'!$H$5-'СЕТ СН'!$H$17</f>
        <v>4630.9819824900005</v>
      </c>
      <c r="O112" s="36">
        <f>SUMIFS(СВЦЭМ!$C$39:$C$782,СВЦЭМ!$A$39:$A$782,$A112,СВЦЭМ!$B$39:$B$782,O$83)+'СЕТ СН'!$H$9+СВЦЭМ!$D$10+'СЕТ СН'!$H$5-'СЕТ СН'!$H$17</f>
        <v>4621.4585223499998</v>
      </c>
      <c r="P112" s="36">
        <f>SUMIFS(СВЦЭМ!$C$39:$C$782,СВЦЭМ!$A$39:$A$782,$A112,СВЦЭМ!$B$39:$B$782,P$83)+'СЕТ СН'!$H$9+СВЦЭМ!$D$10+'СЕТ СН'!$H$5-'СЕТ СН'!$H$17</f>
        <v>4622.8935112300005</v>
      </c>
      <c r="Q112" s="36">
        <f>SUMIFS(СВЦЭМ!$C$39:$C$782,СВЦЭМ!$A$39:$A$782,$A112,СВЦЭМ!$B$39:$B$782,Q$83)+'СЕТ СН'!$H$9+СВЦЭМ!$D$10+'СЕТ СН'!$H$5-'СЕТ СН'!$H$17</f>
        <v>4623.57989215</v>
      </c>
      <c r="R112" s="36">
        <f>SUMIFS(СВЦЭМ!$C$39:$C$782,СВЦЭМ!$A$39:$A$782,$A112,СВЦЭМ!$B$39:$B$782,R$83)+'СЕТ СН'!$H$9+СВЦЭМ!$D$10+'СЕТ СН'!$H$5-'СЕТ СН'!$H$17</f>
        <v>4618.9376463400004</v>
      </c>
      <c r="S112" s="36">
        <f>SUMIFS(СВЦЭМ!$C$39:$C$782,СВЦЭМ!$A$39:$A$782,$A112,СВЦЭМ!$B$39:$B$782,S$83)+'СЕТ СН'!$H$9+СВЦЭМ!$D$10+'СЕТ СН'!$H$5-'СЕТ СН'!$H$17</f>
        <v>4602.7520153900005</v>
      </c>
      <c r="T112" s="36">
        <f>SUMIFS(СВЦЭМ!$C$39:$C$782,СВЦЭМ!$A$39:$A$782,$A112,СВЦЭМ!$B$39:$B$782,T$83)+'СЕТ СН'!$H$9+СВЦЭМ!$D$10+'СЕТ СН'!$H$5-'СЕТ СН'!$H$17</f>
        <v>4525.8759819900006</v>
      </c>
      <c r="U112" s="36">
        <f>SUMIFS(СВЦЭМ!$C$39:$C$782,СВЦЭМ!$A$39:$A$782,$A112,СВЦЭМ!$B$39:$B$782,U$83)+'СЕТ СН'!$H$9+СВЦЭМ!$D$10+'СЕТ СН'!$H$5-'СЕТ СН'!$H$17</f>
        <v>4528.4785177499998</v>
      </c>
      <c r="V112" s="36">
        <f>SUMIFS(СВЦЭМ!$C$39:$C$782,СВЦЭМ!$A$39:$A$782,$A112,СВЦЭМ!$B$39:$B$782,V$83)+'СЕТ СН'!$H$9+СВЦЭМ!$D$10+'СЕТ СН'!$H$5-'СЕТ СН'!$H$17</f>
        <v>4547.9197503699997</v>
      </c>
      <c r="W112" s="36">
        <f>SUMIFS(СВЦЭМ!$C$39:$C$782,СВЦЭМ!$A$39:$A$782,$A112,СВЦЭМ!$B$39:$B$782,W$83)+'СЕТ СН'!$H$9+СВЦЭМ!$D$10+'СЕТ СН'!$H$5-'СЕТ СН'!$H$17</f>
        <v>4516.9410741199999</v>
      </c>
      <c r="X112" s="36">
        <f>SUMIFS(СВЦЭМ!$C$39:$C$782,СВЦЭМ!$A$39:$A$782,$A112,СВЦЭМ!$B$39:$B$782,X$83)+'СЕТ СН'!$H$9+СВЦЭМ!$D$10+'СЕТ СН'!$H$5-'СЕТ СН'!$H$17</f>
        <v>4571.9761642000003</v>
      </c>
      <c r="Y112" s="36">
        <f>SUMIFS(СВЦЭМ!$C$39:$C$782,СВЦЭМ!$A$39:$A$782,$A112,СВЦЭМ!$B$39:$B$782,Y$83)+'СЕТ СН'!$H$9+СВЦЭМ!$D$10+'СЕТ СН'!$H$5-'СЕТ СН'!$H$17</f>
        <v>4626.5763837000004</v>
      </c>
    </row>
    <row r="113" spans="1:27" ht="15.75" x14ac:dyDescent="0.2">
      <c r="A113" s="35">
        <f t="shared" si="2"/>
        <v>45076</v>
      </c>
      <c r="B113" s="36">
        <f>SUMIFS(СВЦЭМ!$C$39:$C$782,СВЦЭМ!$A$39:$A$782,$A113,СВЦЭМ!$B$39:$B$782,B$83)+'СЕТ СН'!$H$9+СВЦЭМ!$D$10+'СЕТ СН'!$H$5-'СЕТ СН'!$H$17</f>
        <v>4746.6327304500001</v>
      </c>
      <c r="C113" s="36">
        <f>SUMIFS(СВЦЭМ!$C$39:$C$782,СВЦЭМ!$A$39:$A$782,$A113,СВЦЭМ!$B$39:$B$782,C$83)+'СЕТ СН'!$H$9+СВЦЭМ!$D$10+'СЕТ СН'!$H$5-'СЕТ СН'!$H$17</f>
        <v>4809.67838983</v>
      </c>
      <c r="D113" s="36">
        <f>SUMIFS(СВЦЭМ!$C$39:$C$782,СВЦЭМ!$A$39:$A$782,$A113,СВЦЭМ!$B$39:$B$782,D$83)+'СЕТ СН'!$H$9+СВЦЭМ!$D$10+'СЕТ СН'!$H$5-'СЕТ СН'!$H$17</f>
        <v>4862.78161456</v>
      </c>
      <c r="E113" s="36">
        <f>SUMIFS(СВЦЭМ!$C$39:$C$782,СВЦЭМ!$A$39:$A$782,$A113,СВЦЭМ!$B$39:$B$782,E$83)+'СЕТ СН'!$H$9+СВЦЭМ!$D$10+'СЕТ СН'!$H$5-'СЕТ СН'!$H$17</f>
        <v>4859.3491767000005</v>
      </c>
      <c r="F113" s="36">
        <f>SUMIFS(СВЦЭМ!$C$39:$C$782,СВЦЭМ!$A$39:$A$782,$A113,СВЦЭМ!$B$39:$B$782,F$83)+'СЕТ СН'!$H$9+СВЦЭМ!$D$10+'СЕТ СН'!$H$5-'СЕТ СН'!$H$17</f>
        <v>4872.71058137</v>
      </c>
      <c r="G113" s="36">
        <f>SUMIFS(СВЦЭМ!$C$39:$C$782,СВЦЭМ!$A$39:$A$782,$A113,СВЦЭМ!$B$39:$B$782,G$83)+'СЕТ СН'!$H$9+СВЦЭМ!$D$10+'СЕТ СН'!$H$5-'СЕТ СН'!$H$17</f>
        <v>4823.2361324100002</v>
      </c>
      <c r="H113" s="36">
        <f>SUMIFS(СВЦЭМ!$C$39:$C$782,СВЦЭМ!$A$39:$A$782,$A113,СВЦЭМ!$B$39:$B$782,H$83)+'СЕТ СН'!$H$9+СВЦЭМ!$D$10+'СЕТ СН'!$H$5-'СЕТ СН'!$H$17</f>
        <v>4738.4545158500005</v>
      </c>
      <c r="I113" s="36">
        <f>SUMIFS(СВЦЭМ!$C$39:$C$782,СВЦЭМ!$A$39:$A$782,$A113,СВЦЭМ!$B$39:$B$782,I$83)+'СЕТ СН'!$H$9+СВЦЭМ!$D$10+'СЕТ СН'!$H$5-'СЕТ СН'!$H$17</f>
        <v>4691.3684903499998</v>
      </c>
      <c r="J113" s="36">
        <f>SUMIFS(СВЦЭМ!$C$39:$C$782,СВЦЭМ!$A$39:$A$782,$A113,СВЦЭМ!$B$39:$B$782,J$83)+'СЕТ СН'!$H$9+СВЦЭМ!$D$10+'СЕТ СН'!$H$5-'СЕТ СН'!$H$17</f>
        <v>4625.9780461999999</v>
      </c>
      <c r="K113" s="36">
        <f>SUMIFS(СВЦЭМ!$C$39:$C$782,СВЦЭМ!$A$39:$A$782,$A113,СВЦЭМ!$B$39:$B$782,K$83)+'СЕТ СН'!$H$9+СВЦЭМ!$D$10+'СЕТ СН'!$H$5-'СЕТ СН'!$H$17</f>
        <v>4666.0221882200003</v>
      </c>
      <c r="L113" s="36">
        <f>SUMIFS(СВЦЭМ!$C$39:$C$782,СВЦЭМ!$A$39:$A$782,$A113,СВЦЭМ!$B$39:$B$782,L$83)+'СЕТ СН'!$H$9+СВЦЭМ!$D$10+'СЕТ СН'!$H$5-'СЕТ СН'!$H$17</f>
        <v>4651.2694149500003</v>
      </c>
      <c r="M113" s="36">
        <f>SUMIFS(СВЦЭМ!$C$39:$C$782,СВЦЭМ!$A$39:$A$782,$A113,СВЦЭМ!$B$39:$B$782,M$83)+'СЕТ СН'!$H$9+СВЦЭМ!$D$10+'СЕТ СН'!$H$5-'СЕТ СН'!$H$17</f>
        <v>4659.72210541</v>
      </c>
      <c r="N113" s="36">
        <f>SUMIFS(СВЦЭМ!$C$39:$C$782,СВЦЭМ!$A$39:$A$782,$A113,СВЦЭМ!$B$39:$B$782,N$83)+'СЕТ СН'!$H$9+СВЦЭМ!$D$10+'СЕТ СН'!$H$5-'СЕТ СН'!$H$17</f>
        <v>4694.9609984400004</v>
      </c>
      <c r="O113" s="36">
        <f>SUMIFS(СВЦЭМ!$C$39:$C$782,СВЦЭМ!$A$39:$A$782,$A113,СВЦЭМ!$B$39:$B$782,O$83)+'СЕТ СН'!$H$9+СВЦЭМ!$D$10+'СЕТ СН'!$H$5-'СЕТ СН'!$H$17</f>
        <v>4652.0043599500004</v>
      </c>
      <c r="P113" s="36">
        <f>SUMIFS(СВЦЭМ!$C$39:$C$782,СВЦЭМ!$A$39:$A$782,$A113,СВЦЭМ!$B$39:$B$782,P$83)+'СЕТ СН'!$H$9+СВЦЭМ!$D$10+'СЕТ СН'!$H$5-'СЕТ СН'!$H$17</f>
        <v>4660.0543262199999</v>
      </c>
      <c r="Q113" s="36">
        <f>SUMIFS(СВЦЭМ!$C$39:$C$782,СВЦЭМ!$A$39:$A$782,$A113,СВЦЭМ!$B$39:$B$782,Q$83)+'СЕТ СН'!$H$9+СВЦЭМ!$D$10+'СЕТ СН'!$H$5-'СЕТ СН'!$H$17</f>
        <v>4666.0573115300003</v>
      </c>
      <c r="R113" s="36">
        <f>SUMIFS(СВЦЭМ!$C$39:$C$782,СВЦЭМ!$A$39:$A$782,$A113,СВЦЭМ!$B$39:$B$782,R$83)+'СЕТ СН'!$H$9+СВЦЭМ!$D$10+'СЕТ СН'!$H$5-'СЕТ СН'!$H$17</f>
        <v>4701.7634854799999</v>
      </c>
      <c r="S113" s="36">
        <f>SUMIFS(СВЦЭМ!$C$39:$C$782,СВЦЭМ!$A$39:$A$782,$A113,СВЦЭМ!$B$39:$B$782,S$83)+'СЕТ СН'!$H$9+СВЦЭМ!$D$10+'СЕТ СН'!$H$5-'СЕТ СН'!$H$17</f>
        <v>4659.1570624900005</v>
      </c>
      <c r="T113" s="36">
        <f>SUMIFS(СВЦЭМ!$C$39:$C$782,СВЦЭМ!$A$39:$A$782,$A113,СВЦЭМ!$B$39:$B$782,T$83)+'СЕТ СН'!$H$9+СВЦЭМ!$D$10+'СЕТ СН'!$H$5-'СЕТ СН'!$H$17</f>
        <v>4627.9234657800007</v>
      </c>
      <c r="U113" s="36">
        <f>SUMIFS(СВЦЭМ!$C$39:$C$782,СВЦЭМ!$A$39:$A$782,$A113,СВЦЭМ!$B$39:$B$782,U$83)+'СЕТ СН'!$H$9+СВЦЭМ!$D$10+'СЕТ СН'!$H$5-'СЕТ СН'!$H$17</f>
        <v>4572.76003141</v>
      </c>
      <c r="V113" s="36">
        <f>SUMIFS(СВЦЭМ!$C$39:$C$782,СВЦЭМ!$A$39:$A$782,$A113,СВЦЭМ!$B$39:$B$782,V$83)+'СЕТ СН'!$H$9+СВЦЭМ!$D$10+'СЕТ СН'!$H$5-'СЕТ СН'!$H$17</f>
        <v>4529.8928534100005</v>
      </c>
      <c r="W113" s="36">
        <f>SUMIFS(СВЦЭМ!$C$39:$C$782,СВЦЭМ!$A$39:$A$782,$A113,СВЦЭМ!$B$39:$B$782,W$83)+'СЕТ СН'!$H$9+СВЦЭМ!$D$10+'СЕТ СН'!$H$5-'СЕТ СН'!$H$17</f>
        <v>4558.6830732200006</v>
      </c>
      <c r="X113" s="36">
        <f>SUMIFS(СВЦЭМ!$C$39:$C$782,СВЦЭМ!$A$39:$A$782,$A113,СВЦЭМ!$B$39:$B$782,X$83)+'СЕТ СН'!$H$9+СВЦЭМ!$D$10+'СЕТ СН'!$H$5-'СЕТ СН'!$H$17</f>
        <v>4629.4467102200006</v>
      </c>
      <c r="Y113" s="36">
        <f>SUMIFS(СВЦЭМ!$C$39:$C$782,СВЦЭМ!$A$39:$A$782,$A113,СВЦЭМ!$B$39:$B$782,Y$83)+'СЕТ СН'!$H$9+СВЦЭМ!$D$10+'СЕТ СН'!$H$5-'СЕТ СН'!$H$17</f>
        <v>4684.0424198700002</v>
      </c>
      <c r="AA113" s="37"/>
    </row>
    <row r="114" spans="1:27" ht="15.75" x14ac:dyDescent="0.2">
      <c r="A114" s="35">
        <f t="shared" si="2"/>
        <v>45077</v>
      </c>
      <c r="B114" s="36">
        <f>SUMIFS(СВЦЭМ!$C$39:$C$782,СВЦЭМ!$A$39:$A$782,$A114,СВЦЭМ!$B$39:$B$782,B$83)+'СЕТ СН'!$H$9+СВЦЭМ!$D$10+'СЕТ СН'!$H$5-'СЕТ СН'!$H$17</f>
        <v>4804.6461876000003</v>
      </c>
      <c r="C114" s="36">
        <f>SUMIFS(СВЦЭМ!$C$39:$C$782,СВЦЭМ!$A$39:$A$782,$A114,СВЦЭМ!$B$39:$B$782,C$83)+'СЕТ СН'!$H$9+СВЦЭМ!$D$10+'СЕТ СН'!$H$5-'СЕТ СН'!$H$17</f>
        <v>4893.7643716100001</v>
      </c>
      <c r="D114" s="36">
        <f>SUMIFS(СВЦЭМ!$C$39:$C$782,СВЦЭМ!$A$39:$A$782,$A114,СВЦЭМ!$B$39:$B$782,D$83)+'СЕТ СН'!$H$9+СВЦЭМ!$D$10+'СЕТ СН'!$H$5-'СЕТ СН'!$H$17</f>
        <v>4903.0704458600003</v>
      </c>
      <c r="E114" s="36">
        <f>SUMIFS(СВЦЭМ!$C$39:$C$782,СВЦЭМ!$A$39:$A$782,$A114,СВЦЭМ!$B$39:$B$782,E$83)+'СЕТ СН'!$H$9+СВЦЭМ!$D$10+'СЕТ СН'!$H$5-'СЕТ СН'!$H$17</f>
        <v>4852.5149463600001</v>
      </c>
      <c r="F114" s="36">
        <f>SUMIFS(СВЦЭМ!$C$39:$C$782,СВЦЭМ!$A$39:$A$782,$A114,СВЦЭМ!$B$39:$B$782,F$83)+'СЕТ СН'!$H$9+СВЦЭМ!$D$10+'СЕТ СН'!$H$5-'СЕТ СН'!$H$17</f>
        <v>4853.1842708599997</v>
      </c>
      <c r="G114" s="36">
        <f>SUMIFS(СВЦЭМ!$C$39:$C$782,СВЦЭМ!$A$39:$A$782,$A114,СВЦЭМ!$B$39:$B$782,G$83)+'СЕТ СН'!$H$9+СВЦЭМ!$D$10+'СЕТ СН'!$H$5-'СЕТ СН'!$H$17</f>
        <v>4851.7065914699997</v>
      </c>
      <c r="H114" s="36">
        <f>SUMIFS(СВЦЭМ!$C$39:$C$782,СВЦЭМ!$A$39:$A$782,$A114,СВЦЭМ!$B$39:$B$782,H$83)+'СЕТ СН'!$H$9+СВЦЭМ!$D$10+'СЕТ СН'!$H$5-'СЕТ СН'!$H$17</f>
        <v>4722.1129527700004</v>
      </c>
      <c r="I114" s="36">
        <f>SUMIFS(СВЦЭМ!$C$39:$C$782,СВЦЭМ!$A$39:$A$782,$A114,СВЦЭМ!$B$39:$B$782,I$83)+'СЕТ СН'!$H$9+СВЦЭМ!$D$10+'СЕТ СН'!$H$5-'СЕТ СН'!$H$17</f>
        <v>4672.4925693700006</v>
      </c>
      <c r="J114" s="36">
        <f>SUMIFS(СВЦЭМ!$C$39:$C$782,СВЦЭМ!$A$39:$A$782,$A114,СВЦЭМ!$B$39:$B$782,J$83)+'СЕТ СН'!$H$9+СВЦЭМ!$D$10+'СЕТ СН'!$H$5-'СЕТ СН'!$H$17</f>
        <v>4623.9698087699999</v>
      </c>
      <c r="K114" s="36">
        <f>SUMIFS(СВЦЭМ!$C$39:$C$782,СВЦЭМ!$A$39:$A$782,$A114,СВЦЭМ!$B$39:$B$782,K$83)+'СЕТ СН'!$H$9+СВЦЭМ!$D$10+'СЕТ СН'!$H$5-'СЕТ СН'!$H$17</f>
        <v>4627.5019593400002</v>
      </c>
      <c r="L114" s="36">
        <f>SUMIFS(СВЦЭМ!$C$39:$C$782,СВЦЭМ!$A$39:$A$782,$A114,СВЦЭМ!$B$39:$B$782,L$83)+'СЕТ СН'!$H$9+СВЦЭМ!$D$10+'СЕТ СН'!$H$5-'СЕТ СН'!$H$17</f>
        <v>4615.30455024</v>
      </c>
      <c r="M114" s="36">
        <f>SUMIFS(СВЦЭМ!$C$39:$C$782,СВЦЭМ!$A$39:$A$782,$A114,СВЦЭМ!$B$39:$B$782,M$83)+'СЕТ СН'!$H$9+СВЦЭМ!$D$10+'СЕТ СН'!$H$5-'СЕТ СН'!$H$17</f>
        <v>4650.3981173900002</v>
      </c>
      <c r="N114" s="36">
        <f>SUMIFS(СВЦЭМ!$C$39:$C$782,СВЦЭМ!$A$39:$A$782,$A114,СВЦЭМ!$B$39:$B$782,N$83)+'СЕТ СН'!$H$9+СВЦЭМ!$D$10+'СЕТ СН'!$H$5-'СЕТ СН'!$H$17</f>
        <v>4694.1605108500007</v>
      </c>
      <c r="O114" s="36">
        <f>SUMIFS(СВЦЭМ!$C$39:$C$782,СВЦЭМ!$A$39:$A$782,$A114,СВЦЭМ!$B$39:$B$782,O$83)+'СЕТ СН'!$H$9+СВЦЭМ!$D$10+'СЕТ СН'!$H$5-'СЕТ СН'!$H$17</f>
        <v>4634.7946640700002</v>
      </c>
      <c r="P114" s="36">
        <f>SUMIFS(СВЦЭМ!$C$39:$C$782,СВЦЭМ!$A$39:$A$782,$A114,СВЦЭМ!$B$39:$B$782,P$83)+'СЕТ СН'!$H$9+СВЦЭМ!$D$10+'СЕТ СН'!$H$5-'СЕТ СН'!$H$17</f>
        <v>4664.0107511900005</v>
      </c>
      <c r="Q114" s="36">
        <f>SUMIFS(СВЦЭМ!$C$39:$C$782,СВЦЭМ!$A$39:$A$782,$A114,СВЦЭМ!$B$39:$B$782,Q$83)+'СЕТ СН'!$H$9+СВЦЭМ!$D$10+'СЕТ СН'!$H$5-'СЕТ СН'!$H$17</f>
        <v>4665.4092107300003</v>
      </c>
      <c r="R114" s="36">
        <f>SUMIFS(СВЦЭМ!$C$39:$C$782,СВЦЭМ!$A$39:$A$782,$A114,СВЦЭМ!$B$39:$B$782,R$83)+'СЕТ СН'!$H$9+СВЦЭМ!$D$10+'СЕТ СН'!$H$5-'СЕТ СН'!$H$17</f>
        <v>4662.0023217800008</v>
      </c>
      <c r="S114" s="36">
        <f>SUMIFS(СВЦЭМ!$C$39:$C$782,СВЦЭМ!$A$39:$A$782,$A114,СВЦЭМ!$B$39:$B$782,S$83)+'СЕТ СН'!$H$9+СВЦЭМ!$D$10+'СЕТ СН'!$H$5-'СЕТ СН'!$H$17</f>
        <v>4637.8384087700006</v>
      </c>
      <c r="T114" s="36">
        <f>SUMIFS(СВЦЭМ!$C$39:$C$782,СВЦЭМ!$A$39:$A$782,$A114,СВЦЭМ!$B$39:$B$782,T$83)+'СЕТ СН'!$H$9+СВЦЭМ!$D$10+'СЕТ СН'!$H$5-'СЕТ СН'!$H$17</f>
        <v>4588.0421816600001</v>
      </c>
      <c r="U114" s="36">
        <f>SUMIFS(СВЦЭМ!$C$39:$C$782,СВЦЭМ!$A$39:$A$782,$A114,СВЦЭМ!$B$39:$B$782,U$83)+'СЕТ СН'!$H$9+СВЦЭМ!$D$10+'СЕТ СН'!$H$5-'СЕТ СН'!$H$17</f>
        <v>4524.1360352800002</v>
      </c>
      <c r="V114" s="36">
        <f>SUMIFS(СВЦЭМ!$C$39:$C$782,СВЦЭМ!$A$39:$A$782,$A114,СВЦЭМ!$B$39:$B$782,V$83)+'СЕТ СН'!$H$9+СВЦЭМ!$D$10+'СЕТ СН'!$H$5-'СЕТ СН'!$H$17</f>
        <v>4505.2594524599999</v>
      </c>
      <c r="W114" s="36">
        <f>SUMIFS(СВЦЭМ!$C$39:$C$782,СВЦЭМ!$A$39:$A$782,$A114,СВЦЭМ!$B$39:$B$782,W$83)+'СЕТ СН'!$H$9+СВЦЭМ!$D$10+'СЕТ СН'!$H$5-'СЕТ СН'!$H$17</f>
        <v>4510.7139038800005</v>
      </c>
      <c r="X114" s="36">
        <f>SUMIFS(СВЦЭМ!$C$39:$C$782,СВЦЭМ!$A$39:$A$782,$A114,СВЦЭМ!$B$39:$B$782,X$83)+'СЕТ СН'!$H$9+СВЦЭМ!$D$10+'СЕТ СН'!$H$5-'СЕТ СН'!$H$17</f>
        <v>4553.8649144600004</v>
      </c>
      <c r="Y114" s="36">
        <f>SUMIFS(СВЦЭМ!$C$39:$C$782,СВЦЭМ!$A$39:$A$782,$A114,СВЦЭМ!$B$39:$B$782,Y$83)+'СЕТ СН'!$H$9+СВЦЭМ!$D$10+'СЕТ СН'!$H$5-'СЕТ СН'!$H$17</f>
        <v>4613.3681474499999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01.05.2023</v>
      </c>
      <c r="B120" s="36">
        <f>SUMIFS(СВЦЭМ!$C$39:$C$782,СВЦЭМ!$A$39:$A$782,$A120,СВЦЭМ!$B$39:$B$782,B$119)+'СЕТ СН'!$I$9+СВЦЭМ!$D$10+'СЕТ СН'!$I$5-'СЕТ СН'!$I$17</f>
        <v>5477.8596447899999</v>
      </c>
      <c r="C120" s="36">
        <f>SUMIFS(СВЦЭМ!$C$39:$C$782,СВЦЭМ!$A$39:$A$782,$A120,СВЦЭМ!$B$39:$B$782,C$119)+'СЕТ СН'!$I$9+СВЦЭМ!$D$10+'СЕТ СН'!$I$5-'СЕТ СН'!$I$17</f>
        <v>5587.7561474800004</v>
      </c>
      <c r="D120" s="36">
        <f>SUMIFS(СВЦЭМ!$C$39:$C$782,СВЦЭМ!$A$39:$A$782,$A120,СВЦЭМ!$B$39:$B$782,D$119)+'СЕТ СН'!$I$9+СВЦЭМ!$D$10+'СЕТ СН'!$I$5-'СЕТ СН'!$I$17</f>
        <v>5649.2492302600003</v>
      </c>
      <c r="E120" s="36">
        <f>SUMIFS(СВЦЭМ!$C$39:$C$782,СВЦЭМ!$A$39:$A$782,$A120,СВЦЭМ!$B$39:$B$782,E$119)+'СЕТ СН'!$I$9+СВЦЭМ!$D$10+'СЕТ СН'!$I$5-'СЕТ СН'!$I$17</f>
        <v>5682.9965518700001</v>
      </c>
      <c r="F120" s="36">
        <f>SUMIFS(СВЦЭМ!$C$39:$C$782,СВЦЭМ!$A$39:$A$782,$A120,СВЦЭМ!$B$39:$B$782,F$119)+'СЕТ СН'!$I$9+СВЦЭМ!$D$10+'СЕТ СН'!$I$5-'СЕТ СН'!$I$17</f>
        <v>5689.4753087600002</v>
      </c>
      <c r="G120" s="36">
        <f>SUMIFS(СВЦЭМ!$C$39:$C$782,СВЦЭМ!$A$39:$A$782,$A120,СВЦЭМ!$B$39:$B$782,G$119)+'СЕТ СН'!$I$9+СВЦЭМ!$D$10+'СЕТ СН'!$I$5-'СЕТ СН'!$I$17</f>
        <v>5675.8020978599998</v>
      </c>
      <c r="H120" s="36">
        <f>SUMIFS(СВЦЭМ!$C$39:$C$782,СВЦЭМ!$A$39:$A$782,$A120,СВЦЭМ!$B$39:$B$782,H$119)+'СЕТ СН'!$I$9+СВЦЭМ!$D$10+'СЕТ СН'!$I$5-'СЕТ СН'!$I$17</f>
        <v>5666.7409923499999</v>
      </c>
      <c r="I120" s="36">
        <f>SUMIFS(СВЦЭМ!$C$39:$C$782,СВЦЭМ!$A$39:$A$782,$A120,СВЦЭМ!$B$39:$B$782,I$119)+'СЕТ СН'!$I$9+СВЦЭМ!$D$10+'СЕТ СН'!$I$5-'СЕТ СН'!$I$17</f>
        <v>5615.4380023100002</v>
      </c>
      <c r="J120" s="36">
        <f>SUMIFS(СВЦЭМ!$C$39:$C$782,СВЦЭМ!$A$39:$A$782,$A120,СВЦЭМ!$B$39:$B$782,J$119)+'СЕТ СН'!$I$9+СВЦЭМ!$D$10+'СЕТ СН'!$I$5-'СЕТ СН'!$I$17</f>
        <v>5565.4826621900002</v>
      </c>
      <c r="K120" s="36">
        <f>SUMIFS(СВЦЭМ!$C$39:$C$782,СВЦЭМ!$A$39:$A$782,$A120,СВЦЭМ!$B$39:$B$782,K$119)+'СЕТ СН'!$I$9+СВЦЭМ!$D$10+'СЕТ СН'!$I$5-'СЕТ СН'!$I$17</f>
        <v>5514.7176396000004</v>
      </c>
      <c r="L120" s="36">
        <f>SUMIFS(СВЦЭМ!$C$39:$C$782,СВЦЭМ!$A$39:$A$782,$A120,СВЦЭМ!$B$39:$B$782,L$119)+'СЕТ СН'!$I$9+СВЦЭМ!$D$10+'СЕТ СН'!$I$5-'СЕТ СН'!$I$17</f>
        <v>5486.0057430200004</v>
      </c>
      <c r="M120" s="36">
        <f>SUMIFS(СВЦЭМ!$C$39:$C$782,СВЦЭМ!$A$39:$A$782,$A120,СВЦЭМ!$B$39:$B$782,M$119)+'СЕТ СН'!$I$9+СВЦЭМ!$D$10+'СЕТ СН'!$I$5-'СЕТ СН'!$I$17</f>
        <v>5494.19264088</v>
      </c>
      <c r="N120" s="36">
        <f>SUMIFS(СВЦЭМ!$C$39:$C$782,СВЦЭМ!$A$39:$A$782,$A120,СВЦЭМ!$B$39:$B$782,N$119)+'СЕТ СН'!$I$9+СВЦЭМ!$D$10+'СЕТ СН'!$I$5-'СЕТ СН'!$I$17</f>
        <v>5523.8686344100006</v>
      </c>
      <c r="O120" s="36">
        <f>SUMIFS(СВЦЭМ!$C$39:$C$782,СВЦЭМ!$A$39:$A$782,$A120,СВЦЭМ!$B$39:$B$782,O$119)+'СЕТ СН'!$I$9+СВЦЭМ!$D$10+'СЕТ СН'!$I$5-'СЕТ СН'!$I$17</f>
        <v>5544.4850461800006</v>
      </c>
      <c r="P120" s="36">
        <f>SUMIFS(СВЦЭМ!$C$39:$C$782,СВЦЭМ!$A$39:$A$782,$A120,СВЦЭМ!$B$39:$B$782,P$119)+'СЕТ СН'!$I$9+СВЦЭМ!$D$10+'СЕТ СН'!$I$5-'СЕТ СН'!$I$17</f>
        <v>5534.4411644000002</v>
      </c>
      <c r="Q120" s="36">
        <f>SUMIFS(СВЦЭМ!$C$39:$C$782,СВЦЭМ!$A$39:$A$782,$A120,СВЦЭМ!$B$39:$B$782,Q$119)+'СЕТ СН'!$I$9+СВЦЭМ!$D$10+'СЕТ СН'!$I$5-'СЕТ СН'!$I$17</f>
        <v>5543.3670127900004</v>
      </c>
      <c r="R120" s="36">
        <f>SUMIFS(СВЦЭМ!$C$39:$C$782,СВЦЭМ!$A$39:$A$782,$A120,СВЦЭМ!$B$39:$B$782,R$119)+'СЕТ СН'!$I$9+СВЦЭМ!$D$10+'СЕТ СН'!$I$5-'СЕТ СН'!$I$17</f>
        <v>5537.7787266200003</v>
      </c>
      <c r="S120" s="36">
        <f>SUMIFS(СВЦЭМ!$C$39:$C$782,СВЦЭМ!$A$39:$A$782,$A120,СВЦЭМ!$B$39:$B$782,S$119)+'СЕТ СН'!$I$9+СВЦЭМ!$D$10+'СЕТ СН'!$I$5-'СЕТ СН'!$I$17</f>
        <v>5486.5744649600001</v>
      </c>
      <c r="T120" s="36">
        <f>SUMIFS(СВЦЭМ!$C$39:$C$782,СВЦЭМ!$A$39:$A$782,$A120,СВЦЭМ!$B$39:$B$782,T$119)+'СЕТ СН'!$I$9+СВЦЭМ!$D$10+'СЕТ СН'!$I$5-'СЕТ СН'!$I$17</f>
        <v>5454.7897803400001</v>
      </c>
      <c r="U120" s="36">
        <f>SUMIFS(СВЦЭМ!$C$39:$C$782,СВЦЭМ!$A$39:$A$782,$A120,СВЦЭМ!$B$39:$B$782,U$119)+'СЕТ СН'!$I$9+СВЦЭМ!$D$10+'СЕТ СН'!$I$5-'СЕТ СН'!$I$17</f>
        <v>5419.6643684000001</v>
      </c>
      <c r="V120" s="36">
        <f>SUMIFS(СВЦЭМ!$C$39:$C$782,СВЦЭМ!$A$39:$A$782,$A120,СВЦЭМ!$B$39:$B$782,V$119)+'СЕТ СН'!$I$9+СВЦЭМ!$D$10+'СЕТ СН'!$I$5-'СЕТ СН'!$I$17</f>
        <v>5375.3214123500002</v>
      </c>
      <c r="W120" s="36">
        <f>SUMIFS(СВЦЭМ!$C$39:$C$782,СВЦЭМ!$A$39:$A$782,$A120,СВЦЭМ!$B$39:$B$782,W$119)+'СЕТ СН'!$I$9+СВЦЭМ!$D$10+'СЕТ СН'!$I$5-'СЕТ СН'!$I$17</f>
        <v>5357.9571661999998</v>
      </c>
      <c r="X120" s="36">
        <f>SUMIFS(СВЦЭМ!$C$39:$C$782,СВЦЭМ!$A$39:$A$782,$A120,СВЦЭМ!$B$39:$B$782,X$119)+'СЕТ СН'!$I$9+СВЦЭМ!$D$10+'СЕТ СН'!$I$5-'СЕТ СН'!$I$17</f>
        <v>5391.0407393400001</v>
      </c>
      <c r="Y120" s="36">
        <f>SUMIFS(СВЦЭМ!$C$39:$C$782,СВЦЭМ!$A$39:$A$782,$A120,СВЦЭМ!$B$39:$B$782,Y$119)+'СЕТ СН'!$I$9+СВЦЭМ!$D$10+'СЕТ СН'!$I$5-'СЕТ СН'!$I$17</f>
        <v>5442.1747635400006</v>
      </c>
    </row>
    <row r="121" spans="1:27" ht="15.75" x14ac:dyDescent="0.2">
      <c r="A121" s="35">
        <f>A120+1</f>
        <v>45048</v>
      </c>
      <c r="B121" s="36">
        <f>SUMIFS(СВЦЭМ!$C$39:$C$782,СВЦЭМ!$A$39:$A$782,$A121,СВЦЭМ!$B$39:$B$782,B$119)+'СЕТ СН'!$I$9+СВЦЭМ!$D$10+'СЕТ СН'!$I$5-'СЕТ СН'!$I$17</f>
        <v>5528.4803055600005</v>
      </c>
      <c r="C121" s="36">
        <f>SUMIFS(СВЦЭМ!$C$39:$C$782,СВЦЭМ!$A$39:$A$782,$A121,СВЦЭМ!$B$39:$B$782,C$119)+'СЕТ СН'!$I$9+СВЦЭМ!$D$10+'СЕТ СН'!$I$5-'СЕТ СН'!$I$17</f>
        <v>5601.52210397</v>
      </c>
      <c r="D121" s="36">
        <f>SUMIFS(СВЦЭМ!$C$39:$C$782,СВЦЭМ!$A$39:$A$782,$A121,СВЦЭМ!$B$39:$B$782,D$119)+'СЕТ СН'!$I$9+СВЦЭМ!$D$10+'СЕТ СН'!$I$5-'СЕТ СН'!$I$17</f>
        <v>5649.62175011</v>
      </c>
      <c r="E121" s="36">
        <f>SUMIFS(СВЦЭМ!$C$39:$C$782,СВЦЭМ!$A$39:$A$782,$A121,СВЦЭМ!$B$39:$B$782,E$119)+'СЕТ СН'!$I$9+СВЦЭМ!$D$10+'СЕТ СН'!$I$5-'СЕТ СН'!$I$17</f>
        <v>5642.9072670900005</v>
      </c>
      <c r="F121" s="36">
        <f>SUMIFS(СВЦЭМ!$C$39:$C$782,СВЦЭМ!$A$39:$A$782,$A121,СВЦЭМ!$B$39:$B$782,F$119)+'СЕТ СН'!$I$9+СВЦЭМ!$D$10+'СЕТ СН'!$I$5-'СЕТ СН'!$I$17</f>
        <v>5672.8062611900004</v>
      </c>
      <c r="G121" s="36">
        <f>SUMIFS(СВЦЭМ!$C$39:$C$782,СВЦЭМ!$A$39:$A$782,$A121,СВЦЭМ!$B$39:$B$782,G$119)+'СЕТ СН'!$I$9+СВЦЭМ!$D$10+'СЕТ СН'!$I$5-'СЕТ СН'!$I$17</f>
        <v>5678.9828157000002</v>
      </c>
      <c r="H121" s="36">
        <f>SUMIFS(СВЦЭМ!$C$39:$C$782,СВЦЭМ!$A$39:$A$782,$A121,СВЦЭМ!$B$39:$B$782,H$119)+'СЕТ СН'!$I$9+СВЦЭМ!$D$10+'СЕТ СН'!$I$5-'СЕТ СН'!$I$17</f>
        <v>5692.7118601900002</v>
      </c>
      <c r="I121" s="36">
        <f>SUMIFS(СВЦЭМ!$C$39:$C$782,СВЦЭМ!$A$39:$A$782,$A121,СВЦЭМ!$B$39:$B$782,I$119)+'СЕТ СН'!$I$9+СВЦЭМ!$D$10+'СЕТ СН'!$I$5-'СЕТ СН'!$I$17</f>
        <v>5514.8856418100004</v>
      </c>
      <c r="J121" s="36">
        <f>SUMIFS(СВЦЭМ!$C$39:$C$782,СВЦЭМ!$A$39:$A$782,$A121,СВЦЭМ!$B$39:$B$782,J$119)+'СЕТ СН'!$I$9+СВЦЭМ!$D$10+'СЕТ СН'!$I$5-'СЕТ СН'!$I$17</f>
        <v>5496.1018634400007</v>
      </c>
      <c r="K121" s="36">
        <f>SUMIFS(СВЦЭМ!$C$39:$C$782,СВЦЭМ!$A$39:$A$782,$A121,СВЦЭМ!$B$39:$B$782,K$119)+'СЕТ СН'!$I$9+СВЦЭМ!$D$10+'СЕТ СН'!$I$5-'СЕТ СН'!$I$17</f>
        <v>5477.8401017000006</v>
      </c>
      <c r="L121" s="36">
        <f>SUMIFS(СВЦЭМ!$C$39:$C$782,СВЦЭМ!$A$39:$A$782,$A121,СВЦЭМ!$B$39:$B$782,L$119)+'СЕТ СН'!$I$9+СВЦЭМ!$D$10+'СЕТ СН'!$I$5-'СЕТ СН'!$I$17</f>
        <v>5498.0677834500002</v>
      </c>
      <c r="M121" s="36">
        <f>SUMIFS(СВЦЭМ!$C$39:$C$782,СВЦЭМ!$A$39:$A$782,$A121,СВЦЭМ!$B$39:$B$782,M$119)+'СЕТ СН'!$I$9+СВЦЭМ!$D$10+'СЕТ СН'!$I$5-'СЕТ СН'!$I$17</f>
        <v>5509.95090325</v>
      </c>
      <c r="N121" s="36">
        <f>SUMIFS(СВЦЭМ!$C$39:$C$782,СВЦЭМ!$A$39:$A$782,$A121,СВЦЭМ!$B$39:$B$782,N$119)+'СЕТ СН'!$I$9+СВЦЭМ!$D$10+'СЕТ СН'!$I$5-'СЕТ СН'!$I$17</f>
        <v>5497.6106560600001</v>
      </c>
      <c r="O121" s="36">
        <f>SUMIFS(СВЦЭМ!$C$39:$C$782,СВЦЭМ!$A$39:$A$782,$A121,СВЦЭМ!$B$39:$B$782,O$119)+'СЕТ СН'!$I$9+СВЦЭМ!$D$10+'СЕТ СН'!$I$5-'СЕТ СН'!$I$17</f>
        <v>5548.3761433400005</v>
      </c>
      <c r="P121" s="36">
        <f>SUMIFS(СВЦЭМ!$C$39:$C$782,СВЦЭМ!$A$39:$A$782,$A121,СВЦЭМ!$B$39:$B$782,P$119)+'СЕТ СН'!$I$9+СВЦЭМ!$D$10+'СЕТ СН'!$I$5-'СЕТ СН'!$I$17</f>
        <v>5492.44238451</v>
      </c>
      <c r="Q121" s="36">
        <f>SUMIFS(СВЦЭМ!$C$39:$C$782,СВЦЭМ!$A$39:$A$782,$A121,СВЦЭМ!$B$39:$B$782,Q$119)+'СЕТ СН'!$I$9+СВЦЭМ!$D$10+'СЕТ СН'!$I$5-'СЕТ СН'!$I$17</f>
        <v>5452.5816612600001</v>
      </c>
      <c r="R121" s="36">
        <f>SUMIFS(СВЦЭМ!$C$39:$C$782,СВЦЭМ!$A$39:$A$782,$A121,СВЦЭМ!$B$39:$B$782,R$119)+'СЕТ СН'!$I$9+СВЦЭМ!$D$10+'СЕТ СН'!$I$5-'СЕТ СН'!$I$17</f>
        <v>5430.7231286300002</v>
      </c>
      <c r="S121" s="36">
        <f>SUMIFS(СВЦЭМ!$C$39:$C$782,СВЦЭМ!$A$39:$A$782,$A121,СВЦЭМ!$B$39:$B$782,S$119)+'СЕТ СН'!$I$9+СВЦЭМ!$D$10+'СЕТ СН'!$I$5-'СЕТ СН'!$I$17</f>
        <v>5393.58989286</v>
      </c>
      <c r="T121" s="36">
        <f>SUMIFS(СВЦЭМ!$C$39:$C$782,СВЦЭМ!$A$39:$A$782,$A121,СВЦЭМ!$B$39:$B$782,T$119)+'СЕТ СН'!$I$9+СВЦЭМ!$D$10+'СЕТ СН'!$I$5-'СЕТ СН'!$I$17</f>
        <v>5349.9365170300007</v>
      </c>
      <c r="U121" s="36">
        <f>SUMIFS(СВЦЭМ!$C$39:$C$782,СВЦЭМ!$A$39:$A$782,$A121,СВЦЭМ!$B$39:$B$782,U$119)+'СЕТ СН'!$I$9+СВЦЭМ!$D$10+'СЕТ СН'!$I$5-'СЕТ СН'!$I$17</f>
        <v>5338.7707984099998</v>
      </c>
      <c r="V121" s="36">
        <f>SUMIFS(СВЦЭМ!$C$39:$C$782,СВЦЭМ!$A$39:$A$782,$A121,СВЦЭМ!$B$39:$B$782,V$119)+'СЕТ СН'!$I$9+СВЦЭМ!$D$10+'СЕТ СН'!$I$5-'СЕТ СН'!$I$17</f>
        <v>5322.1780675800001</v>
      </c>
      <c r="W121" s="36">
        <f>SUMIFS(СВЦЭМ!$C$39:$C$782,СВЦЭМ!$A$39:$A$782,$A121,СВЦЭМ!$B$39:$B$782,W$119)+'СЕТ СН'!$I$9+СВЦЭМ!$D$10+'СЕТ СН'!$I$5-'СЕТ СН'!$I$17</f>
        <v>5297.8709529799999</v>
      </c>
      <c r="X121" s="36">
        <f>SUMIFS(СВЦЭМ!$C$39:$C$782,СВЦЭМ!$A$39:$A$782,$A121,СВЦЭМ!$B$39:$B$782,X$119)+'СЕТ СН'!$I$9+СВЦЭМ!$D$10+'СЕТ СН'!$I$5-'СЕТ СН'!$I$17</f>
        <v>5340.5669054999998</v>
      </c>
      <c r="Y121" s="36">
        <f>SUMIFS(СВЦЭМ!$C$39:$C$782,СВЦЭМ!$A$39:$A$782,$A121,СВЦЭМ!$B$39:$B$782,Y$119)+'СЕТ СН'!$I$9+СВЦЭМ!$D$10+'СЕТ СН'!$I$5-'СЕТ СН'!$I$17</f>
        <v>5371.5933630899999</v>
      </c>
    </row>
    <row r="122" spans="1:27" ht="15.75" x14ac:dyDescent="0.2">
      <c r="A122" s="35">
        <f t="shared" ref="A122:A150" si="3">A121+1</f>
        <v>45049</v>
      </c>
      <c r="B122" s="36">
        <f>SUMIFS(СВЦЭМ!$C$39:$C$782,СВЦЭМ!$A$39:$A$782,$A122,СВЦЭМ!$B$39:$B$782,B$119)+'СЕТ СН'!$I$9+СВЦЭМ!$D$10+'СЕТ СН'!$I$5-'СЕТ СН'!$I$17</f>
        <v>5519.2139196900007</v>
      </c>
      <c r="C122" s="36">
        <f>SUMIFS(СВЦЭМ!$C$39:$C$782,СВЦЭМ!$A$39:$A$782,$A122,СВЦЭМ!$B$39:$B$782,C$119)+'СЕТ СН'!$I$9+СВЦЭМ!$D$10+'СЕТ СН'!$I$5-'СЕТ СН'!$I$17</f>
        <v>5582.5571414200003</v>
      </c>
      <c r="D122" s="36">
        <f>SUMIFS(СВЦЭМ!$C$39:$C$782,СВЦЭМ!$A$39:$A$782,$A122,СВЦЭМ!$B$39:$B$782,D$119)+'СЕТ СН'!$I$9+СВЦЭМ!$D$10+'СЕТ СН'!$I$5-'СЕТ СН'!$I$17</f>
        <v>5652.8882692300003</v>
      </c>
      <c r="E122" s="36">
        <f>SUMIFS(СВЦЭМ!$C$39:$C$782,СВЦЭМ!$A$39:$A$782,$A122,СВЦЭМ!$B$39:$B$782,E$119)+'СЕТ СН'!$I$9+СВЦЭМ!$D$10+'СЕТ СН'!$I$5-'СЕТ СН'!$I$17</f>
        <v>5657.0287920000001</v>
      </c>
      <c r="F122" s="36">
        <f>SUMIFS(СВЦЭМ!$C$39:$C$782,СВЦЭМ!$A$39:$A$782,$A122,СВЦЭМ!$B$39:$B$782,F$119)+'СЕТ СН'!$I$9+СВЦЭМ!$D$10+'СЕТ СН'!$I$5-'СЕТ СН'!$I$17</f>
        <v>5678.2982361900004</v>
      </c>
      <c r="G122" s="36">
        <f>SUMIFS(СВЦЭМ!$C$39:$C$782,СВЦЭМ!$A$39:$A$782,$A122,СВЦЭМ!$B$39:$B$782,G$119)+'СЕТ СН'!$I$9+СВЦЭМ!$D$10+'СЕТ СН'!$I$5-'СЕТ СН'!$I$17</f>
        <v>5635.9921014500005</v>
      </c>
      <c r="H122" s="36">
        <f>SUMIFS(СВЦЭМ!$C$39:$C$782,СВЦЭМ!$A$39:$A$782,$A122,СВЦЭМ!$B$39:$B$782,H$119)+'СЕТ СН'!$I$9+СВЦЭМ!$D$10+'СЕТ СН'!$I$5-'СЕТ СН'!$I$17</f>
        <v>5568.6244647900003</v>
      </c>
      <c r="I122" s="36">
        <f>SUMIFS(СВЦЭМ!$C$39:$C$782,СВЦЭМ!$A$39:$A$782,$A122,СВЦЭМ!$B$39:$B$782,I$119)+'СЕТ СН'!$I$9+СВЦЭМ!$D$10+'СЕТ СН'!$I$5-'СЕТ СН'!$I$17</f>
        <v>5488.7990705800003</v>
      </c>
      <c r="J122" s="36">
        <f>SUMIFS(СВЦЭМ!$C$39:$C$782,СВЦЭМ!$A$39:$A$782,$A122,СВЦЭМ!$B$39:$B$782,J$119)+'СЕТ СН'!$I$9+СВЦЭМ!$D$10+'СЕТ СН'!$I$5-'СЕТ СН'!$I$17</f>
        <v>5457.0766654100007</v>
      </c>
      <c r="K122" s="36">
        <f>SUMIFS(СВЦЭМ!$C$39:$C$782,СВЦЭМ!$A$39:$A$782,$A122,СВЦЭМ!$B$39:$B$782,K$119)+'СЕТ СН'!$I$9+СВЦЭМ!$D$10+'СЕТ СН'!$I$5-'СЕТ СН'!$I$17</f>
        <v>5417.0983637200006</v>
      </c>
      <c r="L122" s="36">
        <f>SUMIFS(СВЦЭМ!$C$39:$C$782,СВЦЭМ!$A$39:$A$782,$A122,СВЦЭМ!$B$39:$B$782,L$119)+'СЕТ СН'!$I$9+СВЦЭМ!$D$10+'СЕТ СН'!$I$5-'СЕТ СН'!$I$17</f>
        <v>5422.8128903699999</v>
      </c>
      <c r="M122" s="36">
        <f>SUMIFS(СВЦЭМ!$C$39:$C$782,СВЦЭМ!$A$39:$A$782,$A122,СВЦЭМ!$B$39:$B$782,M$119)+'СЕТ СН'!$I$9+СВЦЭМ!$D$10+'СЕТ СН'!$I$5-'СЕТ СН'!$I$17</f>
        <v>5454.0436823800001</v>
      </c>
      <c r="N122" s="36">
        <f>SUMIFS(СВЦЭМ!$C$39:$C$782,СВЦЭМ!$A$39:$A$782,$A122,СВЦЭМ!$B$39:$B$782,N$119)+'СЕТ СН'!$I$9+СВЦЭМ!$D$10+'СЕТ СН'!$I$5-'СЕТ СН'!$I$17</f>
        <v>5474.1908237400003</v>
      </c>
      <c r="O122" s="36">
        <f>SUMIFS(СВЦЭМ!$C$39:$C$782,СВЦЭМ!$A$39:$A$782,$A122,СВЦЭМ!$B$39:$B$782,O$119)+'СЕТ СН'!$I$9+СВЦЭМ!$D$10+'СЕТ СН'!$I$5-'СЕТ СН'!$I$17</f>
        <v>5507.5919227100003</v>
      </c>
      <c r="P122" s="36">
        <f>SUMIFS(СВЦЭМ!$C$39:$C$782,СВЦЭМ!$A$39:$A$782,$A122,СВЦЭМ!$B$39:$B$782,P$119)+'СЕТ СН'!$I$9+СВЦЭМ!$D$10+'СЕТ СН'!$I$5-'СЕТ СН'!$I$17</f>
        <v>5508.8190712699998</v>
      </c>
      <c r="Q122" s="36">
        <f>SUMIFS(СВЦЭМ!$C$39:$C$782,СВЦЭМ!$A$39:$A$782,$A122,СВЦЭМ!$B$39:$B$782,Q$119)+'СЕТ СН'!$I$9+СВЦЭМ!$D$10+'СЕТ СН'!$I$5-'СЕТ СН'!$I$17</f>
        <v>5524.63303851</v>
      </c>
      <c r="R122" s="36">
        <f>SUMIFS(СВЦЭМ!$C$39:$C$782,СВЦЭМ!$A$39:$A$782,$A122,СВЦЭМ!$B$39:$B$782,R$119)+'СЕТ СН'!$I$9+СВЦЭМ!$D$10+'СЕТ СН'!$I$5-'СЕТ СН'!$I$17</f>
        <v>5500.1044283600004</v>
      </c>
      <c r="S122" s="36">
        <f>SUMIFS(СВЦЭМ!$C$39:$C$782,СВЦЭМ!$A$39:$A$782,$A122,СВЦЭМ!$B$39:$B$782,S$119)+'СЕТ СН'!$I$9+СВЦЭМ!$D$10+'СЕТ СН'!$I$5-'СЕТ СН'!$I$17</f>
        <v>5459.8838562000001</v>
      </c>
      <c r="T122" s="36">
        <f>SUMIFS(СВЦЭМ!$C$39:$C$782,СВЦЭМ!$A$39:$A$782,$A122,СВЦЭМ!$B$39:$B$782,T$119)+'СЕТ СН'!$I$9+СВЦЭМ!$D$10+'СЕТ СН'!$I$5-'СЕТ СН'!$I$17</f>
        <v>5426.8868630000006</v>
      </c>
      <c r="U122" s="36">
        <f>SUMIFS(СВЦЭМ!$C$39:$C$782,СВЦЭМ!$A$39:$A$782,$A122,СВЦЭМ!$B$39:$B$782,U$119)+'СЕТ СН'!$I$9+СВЦЭМ!$D$10+'СЕТ СН'!$I$5-'СЕТ СН'!$I$17</f>
        <v>5409.2645205300005</v>
      </c>
      <c r="V122" s="36">
        <f>SUMIFS(СВЦЭМ!$C$39:$C$782,СВЦЭМ!$A$39:$A$782,$A122,СВЦЭМ!$B$39:$B$782,V$119)+'СЕТ СН'!$I$9+СВЦЭМ!$D$10+'СЕТ СН'!$I$5-'СЕТ СН'!$I$17</f>
        <v>5371.7323763700006</v>
      </c>
      <c r="W122" s="36">
        <f>SUMIFS(СВЦЭМ!$C$39:$C$782,СВЦЭМ!$A$39:$A$782,$A122,СВЦЭМ!$B$39:$B$782,W$119)+'СЕТ СН'!$I$9+СВЦЭМ!$D$10+'СЕТ СН'!$I$5-'СЕТ СН'!$I$17</f>
        <v>5357.1712510900006</v>
      </c>
      <c r="X122" s="36">
        <f>SUMIFS(СВЦЭМ!$C$39:$C$782,СВЦЭМ!$A$39:$A$782,$A122,СВЦЭМ!$B$39:$B$782,X$119)+'СЕТ СН'!$I$9+СВЦЭМ!$D$10+'СЕТ СН'!$I$5-'СЕТ СН'!$I$17</f>
        <v>5401.9017973400005</v>
      </c>
      <c r="Y122" s="36">
        <f>SUMIFS(СВЦЭМ!$C$39:$C$782,СВЦЭМ!$A$39:$A$782,$A122,СВЦЭМ!$B$39:$B$782,Y$119)+'СЕТ СН'!$I$9+СВЦЭМ!$D$10+'СЕТ СН'!$I$5-'СЕТ СН'!$I$17</f>
        <v>5458.3054211200006</v>
      </c>
    </row>
    <row r="123" spans="1:27" ht="15.75" x14ac:dyDescent="0.2">
      <c r="A123" s="35">
        <f t="shared" si="3"/>
        <v>45050</v>
      </c>
      <c r="B123" s="36">
        <f>SUMIFS(СВЦЭМ!$C$39:$C$782,СВЦЭМ!$A$39:$A$782,$A123,СВЦЭМ!$B$39:$B$782,B$119)+'СЕТ СН'!$I$9+СВЦЭМ!$D$10+'СЕТ СН'!$I$5-'СЕТ СН'!$I$17</f>
        <v>5657.7586852200002</v>
      </c>
      <c r="C123" s="36">
        <f>SUMIFS(СВЦЭМ!$C$39:$C$782,СВЦЭМ!$A$39:$A$782,$A123,СВЦЭМ!$B$39:$B$782,C$119)+'СЕТ СН'!$I$9+СВЦЭМ!$D$10+'СЕТ СН'!$I$5-'СЕТ СН'!$I$17</f>
        <v>5739.7972423900001</v>
      </c>
      <c r="D123" s="36">
        <f>SUMIFS(СВЦЭМ!$C$39:$C$782,СВЦЭМ!$A$39:$A$782,$A123,СВЦЭМ!$B$39:$B$782,D$119)+'СЕТ СН'!$I$9+СВЦЭМ!$D$10+'СЕТ СН'!$I$5-'СЕТ СН'!$I$17</f>
        <v>5802.4833110700001</v>
      </c>
      <c r="E123" s="36">
        <f>SUMIFS(СВЦЭМ!$C$39:$C$782,СВЦЭМ!$A$39:$A$782,$A123,СВЦЭМ!$B$39:$B$782,E$119)+'СЕТ СН'!$I$9+СВЦЭМ!$D$10+'СЕТ СН'!$I$5-'СЕТ СН'!$I$17</f>
        <v>5793.4201482799999</v>
      </c>
      <c r="F123" s="36">
        <f>SUMIFS(СВЦЭМ!$C$39:$C$782,СВЦЭМ!$A$39:$A$782,$A123,СВЦЭМ!$B$39:$B$782,F$119)+'СЕТ СН'!$I$9+СВЦЭМ!$D$10+'СЕТ СН'!$I$5-'СЕТ СН'!$I$17</f>
        <v>5792.7754503300002</v>
      </c>
      <c r="G123" s="36">
        <f>SUMIFS(СВЦЭМ!$C$39:$C$782,СВЦЭМ!$A$39:$A$782,$A123,СВЦЭМ!$B$39:$B$782,G$119)+'СЕТ СН'!$I$9+СВЦЭМ!$D$10+'СЕТ СН'!$I$5-'СЕТ СН'!$I$17</f>
        <v>5803.1651569400001</v>
      </c>
      <c r="H123" s="36">
        <f>SUMIFS(СВЦЭМ!$C$39:$C$782,СВЦЭМ!$A$39:$A$782,$A123,СВЦЭМ!$B$39:$B$782,H$119)+'СЕТ СН'!$I$9+СВЦЭМ!$D$10+'СЕТ СН'!$I$5-'СЕТ СН'!$I$17</f>
        <v>5761.0277621700006</v>
      </c>
      <c r="I123" s="36">
        <f>SUMIFS(СВЦЭМ!$C$39:$C$782,СВЦЭМ!$A$39:$A$782,$A123,СВЦЭМ!$B$39:$B$782,I$119)+'СЕТ СН'!$I$9+СВЦЭМ!$D$10+'СЕТ СН'!$I$5-'СЕТ СН'!$I$17</f>
        <v>5706.2578370200008</v>
      </c>
      <c r="J123" s="36">
        <f>SUMIFS(СВЦЭМ!$C$39:$C$782,СВЦЭМ!$A$39:$A$782,$A123,СВЦЭМ!$B$39:$B$782,J$119)+'СЕТ СН'!$I$9+СВЦЭМ!$D$10+'СЕТ СН'!$I$5-'СЕТ СН'!$I$17</f>
        <v>5663.4273166800003</v>
      </c>
      <c r="K123" s="36">
        <f>SUMIFS(СВЦЭМ!$C$39:$C$782,СВЦЭМ!$A$39:$A$782,$A123,СВЦЭМ!$B$39:$B$782,K$119)+'СЕТ СН'!$I$9+СВЦЭМ!$D$10+'СЕТ СН'!$I$5-'СЕТ СН'!$I$17</f>
        <v>5663.0489717800001</v>
      </c>
      <c r="L123" s="36">
        <f>SUMIFS(СВЦЭМ!$C$39:$C$782,СВЦЭМ!$A$39:$A$782,$A123,СВЦЭМ!$B$39:$B$782,L$119)+'СЕТ СН'!$I$9+СВЦЭМ!$D$10+'СЕТ СН'!$I$5-'СЕТ СН'!$I$17</f>
        <v>5633.7268302700004</v>
      </c>
      <c r="M123" s="36">
        <f>SUMIFS(СВЦЭМ!$C$39:$C$782,СВЦЭМ!$A$39:$A$782,$A123,СВЦЭМ!$B$39:$B$782,M$119)+'СЕТ СН'!$I$9+СВЦЭМ!$D$10+'СЕТ СН'!$I$5-'СЕТ СН'!$I$17</f>
        <v>5667.3941249400004</v>
      </c>
      <c r="N123" s="36">
        <f>SUMIFS(СВЦЭМ!$C$39:$C$782,СВЦЭМ!$A$39:$A$782,$A123,СВЦЭМ!$B$39:$B$782,N$119)+'СЕТ СН'!$I$9+СВЦЭМ!$D$10+'СЕТ СН'!$I$5-'СЕТ СН'!$I$17</f>
        <v>5683.9417968100006</v>
      </c>
      <c r="O123" s="36">
        <f>SUMIFS(СВЦЭМ!$C$39:$C$782,СВЦЭМ!$A$39:$A$782,$A123,СВЦЭМ!$B$39:$B$782,O$119)+'СЕТ СН'!$I$9+СВЦЭМ!$D$10+'СЕТ СН'!$I$5-'СЕТ СН'!$I$17</f>
        <v>5688.4630736700001</v>
      </c>
      <c r="P123" s="36">
        <f>SUMIFS(СВЦЭМ!$C$39:$C$782,СВЦЭМ!$A$39:$A$782,$A123,СВЦЭМ!$B$39:$B$782,P$119)+'СЕТ СН'!$I$9+СВЦЭМ!$D$10+'СЕТ СН'!$I$5-'СЕТ СН'!$I$17</f>
        <v>5717.4436310400006</v>
      </c>
      <c r="Q123" s="36">
        <f>SUMIFS(СВЦЭМ!$C$39:$C$782,СВЦЭМ!$A$39:$A$782,$A123,СВЦЭМ!$B$39:$B$782,Q$119)+'СЕТ СН'!$I$9+СВЦЭМ!$D$10+'СЕТ СН'!$I$5-'СЕТ СН'!$I$17</f>
        <v>5737.2660322600004</v>
      </c>
      <c r="R123" s="36">
        <f>SUMIFS(СВЦЭМ!$C$39:$C$782,СВЦЭМ!$A$39:$A$782,$A123,СВЦЭМ!$B$39:$B$782,R$119)+'СЕТ СН'!$I$9+СВЦЭМ!$D$10+'СЕТ СН'!$I$5-'СЕТ СН'!$I$17</f>
        <v>5710.8867102300001</v>
      </c>
      <c r="S123" s="36">
        <f>SUMIFS(СВЦЭМ!$C$39:$C$782,СВЦЭМ!$A$39:$A$782,$A123,СВЦЭМ!$B$39:$B$782,S$119)+'СЕТ СН'!$I$9+СВЦЭМ!$D$10+'СЕТ СН'!$I$5-'СЕТ СН'!$I$17</f>
        <v>5640.7756183199999</v>
      </c>
      <c r="T123" s="36">
        <f>SUMIFS(СВЦЭМ!$C$39:$C$782,СВЦЭМ!$A$39:$A$782,$A123,СВЦЭМ!$B$39:$B$782,T$119)+'СЕТ СН'!$I$9+СВЦЭМ!$D$10+'СЕТ СН'!$I$5-'СЕТ СН'!$I$17</f>
        <v>5604.6183871600006</v>
      </c>
      <c r="U123" s="36">
        <f>SUMIFS(СВЦЭМ!$C$39:$C$782,СВЦЭМ!$A$39:$A$782,$A123,СВЦЭМ!$B$39:$B$782,U$119)+'СЕТ СН'!$I$9+СВЦЭМ!$D$10+'СЕТ СН'!$I$5-'СЕТ СН'!$I$17</f>
        <v>5576.8515994900008</v>
      </c>
      <c r="V123" s="36">
        <f>SUMIFS(СВЦЭМ!$C$39:$C$782,СВЦЭМ!$A$39:$A$782,$A123,СВЦЭМ!$B$39:$B$782,V$119)+'СЕТ СН'!$I$9+СВЦЭМ!$D$10+'СЕТ СН'!$I$5-'СЕТ СН'!$I$17</f>
        <v>5551.9406943200001</v>
      </c>
      <c r="W123" s="36">
        <f>SUMIFS(СВЦЭМ!$C$39:$C$782,СВЦЭМ!$A$39:$A$782,$A123,СВЦЭМ!$B$39:$B$782,W$119)+'СЕТ СН'!$I$9+СВЦЭМ!$D$10+'СЕТ СН'!$I$5-'СЕТ СН'!$I$17</f>
        <v>5532.9462950800007</v>
      </c>
      <c r="X123" s="36">
        <f>SUMIFS(СВЦЭМ!$C$39:$C$782,СВЦЭМ!$A$39:$A$782,$A123,СВЦЭМ!$B$39:$B$782,X$119)+'СЕТ СН'!$I$9+СВЦЭМ!$D$10+'СЕТ СН'!$I$5-'СЕТ СН'!$I$17</f>
        <v>5586.2804000000006</v>
      </c>
      <c r="Y123" s="36">
        <f>SUMIFS(СВЦЭМ!$C$39:$C$782,СВЦЭМ!$A$39:$A$782,$A123,СВЦЭМ!$B$39:$B$782,Y$119)+'СЕТ СН'!$I$9+СВЦЭМ!$D$10+'СЕТ СН'!$I$5-'СЕТ СН'!$I$17</f>
        <v>5622.5182841100004</v>
      </c>
    </row>
    <row r="124" spans="1:27" ht="15.75" x14ac:dyDescent="0.2">
      <c r="A124" s="35">
        <f t="shared" si="3"/>
        <v>45051</v>
      </c>
      <c r="B124" s="36">
        <f>SUMIFS(СВЦЭМ!$C$39:$C$782,СВЦЭМ!$A$39:$A$782,$A124,СВЦЭМ!$B$39:$B$782,B$119)+'СЕТ СН'!$I$9+СВЦЭМ!$D$10+'СЕТ СН'!$I$5-'СЕТ СН'!$I$17</f>
        <v>5643.4004793599997</v>
      </c>
      <c r="C124" s="36">
        <f>SUMIFS(СВЦЭМ!$C$39:$C$782,СВЦЭМ!$A$39:$A$782,$A124,СВЦЭМ!$B$39:$B$782,C$119)+'СЕТ СН'!$I$9+СВЦЭМ!$D$10+'СЕТ СН'!$I$5-'СЕТ СН'!$I$17</f>
        <v>5666.7354271300001</v>
      </c>
      <c r="D124" s="36">
        <f>SUMIFS(СВЦЭМ!$C$39:$C$782,СВЦЭМ!$A$39:$A$782,$A124,СВЦЭМ!$B$39:$B$782,D$119)+'СЕТ СН'!$I$9+СВЦЭМ!$D$10+'СЕТ СН'!$I$5-'СЕТ СН'!$I$17</f>
        <v>5749.20737018</v>
      </c>
      <c r="E124" s="36">
        <f>SUMIFS(СВЦЭМ!$C$39:$C$782,СВЦЭМ!$A$39:$A$782,$A124,СВЦЭМ!$B$39:$B$782,E$119)+'СЕТ СН'!$I$9+СВЦЭМ!$D$10+'СЕТ СН'!$I$5-'СЕТ СН'!$I$17</f>
        <v>5757.4801289799998</v>
      </c>
      <c r="F124" s="36">
        <f>SUMIFS(СВЦЭМ!$C$39:$C$782,СВЦЭМ!$A$39:$A$782,$A124,СВЦЭМ!$B$39:$B$782,F$119)+'СЕТ СН'!$I$9+СВЦЭМ!$D$10+'СЕТ СН'!$I$5-'СЕТ СН'!$I$17</f>
        <v>5745.4753517999998</v>
      </c>
      <c r="G124" s="36">
        <f>SUMIFS(СВЦЭМ!$C$39:$C$782,СВЦЭМ!$A$39:$A$782,$A124,СВЦЭМ!$B$39:$B$782,G$119)+'СЕТ СН'!$I$9+СВЦЭМ!$D$10+'СЕТ СН'!$I$5-'СЕТ СН'!$I$17</f>
        <v>5727.4174940800003</v>
      </c>
      <c r="H124" s="36">
        <f>SUMIFS(СВЦЭМ!$C$39:$C$782,СВЦЭМ!$A$39:$A$782,$A124,СВЦЭМ!$B$39:$B$782,H$119)+'СЕТ СН'!$I$9+СВЦЭМ!$D$10+'СЕТ СН'!$I$5-'СЕТ СН'!$I$17</f>
        <v>5675.2454901500005</v>
      </c>
      <c r="I124" s="36">
        <f>SUMIFS(СВЦЭМ!$C$39:$C$782,СВЦЭМ!$A$39:$A$782,$A124,СВЦЭМ!$B$39:$B$782,I$119)+'СЕТ СН'!$I$9+СВЦЭМ!$D$10+'СЕТ СН'!$I$5-'СЕТ СН'!$I$17</f>
        <v>5581.8470834700001</v>
      </c>
      <c r="J124" s="36">
        <f>SUMIFS(СВЦЭМ!$C$39:$C$782,СВЦЭМ!$A$39:$A$782,$A124,СВЦЭМ!$B$39:$B$782,J$119)+'СЕТ СН'!$I$9+СВЦЭМ!$D$10+'СЕТ СН'!$I$5-'СЕТ СН'!$I$17</f>
        <v>5587.5280896100003</v>
      </c>
      <c r="K124" s="36">
        <f>SUMIFS(СВЦЭМ!$C$39:$C$782,СВЦЭМ!$A$39:$A$782,$A124,СВЦЭМ!$B$39:$B$782,K$119)+'СЕТ СН'!$I$9+СВЦЭМ!$D$10+'СЕТ СН'!$I$5-'СЕТ СН'!$I$17</f>
        <v>5558.0350627900007</v>
      </c>
      <c r="L124" s="36">
        <f>SUMIFS(СВЦЭМ!$C$39:$C$782,СВЦЭМ!$A$39:$A$782,$A124,СВЦЭМ!$B$39:$B$782,L$119)+'СЕТ СН'!$I$9+СВЦЭМ!$D$10+'СЕТ СН'!$I$5-'СЕТ СН'!$I$17</f>
        <v>5536.2961739300008</v>
      </c>
      <c r="M124" s="36">
        <f>SUMIFS(СВЦЭМ!$C$39:$C$782,СВЦЭМ!$A$39:$A$782,$A124,СВЦЭМ!$B$39:$B$782,M$119)+'СЕТ СН'!$I$9+СВЦЭМ!$D$10+'СЕТ СН'!$I$5-'СЕТ СН'!$I$17</f>
        <v>5560.6291499200006</v>
      </c>
      <c r="N124" s="36">
        <f>SUMIFS(СВЦЭМ!$C$39:$C$782,СВЦЭМ!$A$39:$A$782,$A124,СВЦЭМ!$B$39:$B$782,N$119)+'СЕТ СН'!$I$9+СВЦЭМ!$D$10+'СЕТ СН'!$I$5-'СЕТ СН'!$I$17</f>
        <v>5588.8681443300002</v>
      </c>
      <c r="O124" s="36">
        <f>SUMIFS(СВЦЭМ!$C$39:$C$782,СВЦЭМ!$A$39:$A$782,$A124,СВЦЭМ!$B$39:$B$782,O$119)+'СЕТ СН'!$I$9+СВЦЭМ!$D$10+'СЕТ СН'!$I$5-'СЕТ СН'!$I$17</f>
        <v>5601.8696804400006</v>
      </c>
      <c r="P124" s="36">
        <f>SUMIFS(СВЦЭМ!$C$39:$C$782,СВЦЭМ!$A$39:$A$782,$A124,СВЦЭМ!$B$39:$B$782,P$119)+'СЕТ СН'!$I$9+СВЦЭМ!$D$10+'СЕТ СН'!$I$5-'СЕТ СН'!$I$17</f>
        <v>5626.0786139299998</v>
      </c>
      <c r="Q124" s="36">
        <f>SUMIFS(СВЦЭМ!$C$39:$C$782,СВЦЭМ!$A$39:$A$782,$A124,СВЦЭМ!$B$39:$B$782,Q$119)+'СЕТ СН'!$I$9+СВЦЭМ!$D$10+'СЕТ СН'!$I$5-'СЕТ СН'!$I$17</f>
        <v>5633.1439727200004</v>
      </c>
      <c r="R124" s="36">
        <f>SUMIFS(СВЦЭМ!$C$39:$C$782,СВЦЭМ!$A$39:$A$782,$A124,СВЦЭМ!$B$39:$B$782,R$119)+'СЕТ СН'!$I$9+СВЦЭМ!$D$10+'СЕТ СН'!$I$5-'СЕТ СН'!$I$17</f>
        <v>5609.9696154900003</v>
      </c>
      <c r="S124" s="36">
        <f>SUMIFS(СВЦЭМ!$C$39:$C$782,СВЦЭМ!$A$39:$A$782,$A124,СВЦЭМ!$B$39:$B$782,S$119)+'СЕТ СН'!$I$9+СВЦЭМ!$D$10+'СЕТ СН'!$I$5-'СЕТ СН'!$I$17</f>
        <v>5551.3354513900003</v>
      </c>
      <c r="T124" s="36">
        <f>SUMIFS(СВЦЭМ!$C$39:$C$782,СВЦЭМ!$A$39:$A$782,$A124,СВЦЭМ!$B$39:$B$782,T$119)+'СЕТ СН'!$I$9+СВЦЭМ!$D$10+'СЕТ СН'!$I$5-'СЕТ СН'!$I$17</f>
        <v>5515.7155066000005</v>
      </c>
      <c r="U124" s="36">
        <f>SUMIFS(СВЦЭМ!$C$39:$C$782,СВЦЭМ!$A$39:$A$782,$A124,СВЦЭМ!$B$39:$B$782,U$119)+'СЕТ СН'!$I$9+СВЦЭМ!$D$10+'СЕТ СН'!$I$5-'СЕТ СН'!$I$17</f>
        <v>5494.99812234</v>
      </c>
      <c r="V124" s="36">
        <f>SUMIFS(СВЦЭМ!$C$39:$C$782,СВЦЭМ!$A$39:$A$782,$A124,СВЦЭМ!$B$39:$B$782,V$119)+'СЕТ СН'!$I$9+СВЦЭМ!$D$10+'СЕТ СН'!$I$5-'СЕТ СН'!$I$17</f>
        <v>5468.6964528000008</v>
      </c>
      <c r="W124" s="36">
        <f>SUMIFS(СВЦЭМ!$C$39:$C$782,СВЦЭМ!$A$39:$A$782,$A124,СВЦЭМ!$B$39:$B$782,W$119)+'СЕТ СН'!$I$9+СВЦЭМ!$D$10+'СЕТ СН'!$I$5-'СЕТ СН'!$I$17</f>
        <v>5438.3625673200004</v>
      </c>
      <c r="X124" s="36">
        <f>SUMIFS(СВЦЭМ!$C$39:$C$782,СВЦЭМ!$A$39:$A$782,$A124,СВЦЭМ!$B$39:$B$782,X$119)+'СЕТ СН'!$I$9+СВЦЭМ!$D$10+'СЕТ СН'!$I$5-'СЕТ СН'!$I$17</f>
        <v>5505.5429493299998</v>
      </c>
      <c r="Y124" s="36">
        <f>SUMIFS(СВЦЭМ!$C$39:$C$782,СВЦЭМ!$A$39:$A$782,$A124,СВЦЭМ!$B$39:$B$782,Y$119)+'СЕТ СН'!$I$9+СВЦЭМ!$D$10+'СЕТ СН'!$I$5-'СЕТ СН'!$I$17</f>
        <v>5529.7694459600007</v>
      </c>
    </row>
    <row r="125" spans="1:27" ht="15.75" x14ac:dyDescent="0.2">
      <c r="A125" s="35">
        <f t="shared" si="3"/>
        <v>45052</v>
      </c>
      <c r="B125" s="36">
        <f>SUMIFS(СВЦЭМ!$C$39:$C$782,СВЦЭМ!$A$39:$A$782,$A125,СВЦЭМ!$B$39:$B$782,B$119)+'СЕТ СН'!$I$9+СВЦЭМ!$D$10+'СЕТ СН'!$I$5-'СЕТ СН'!$I$17</f>
        <v>5499.0287393200006</v>
      </c>
      <c r="C125" s="36">
        <f>SUMIFS(СВЦЭМ!$C$39:$C$782,СВЦЭМ!$A$39:$A$782,$A125,СВЦЭМ!$B$39:$B$782,C$119)+'СЕТ СН'!$I$9+СВЦЭМ!$D$10+'СЕТ СН'!$I$5-'СЕТ СН'!$I$17</f>
        <v>5637.0331953000004</v>
      </c>
      <c r="D125" s="36">
        <f>SUMIFS(СВЦЭМ!$C$39:$C$782,СВЦЭМ!$A$39:$A$782,$A125,СВЦЭМ!$B$39:$B$782,D$119)+'СЕТ СН'!$I$9+СВЦЭМ!$D$10+'СЕТ СН'!$I$5-'СЕТ СН'!$I$17</f>
        <v>5693.85427273</v>
      </c>
      <c r="E125" s="36">
        <f>SUMIFS(СВЦЭМ!$C$39:$C$782,СВЦЭМ!$A$39:$A$782,$A125,СВЦЭМ!$B$39:$B$782,E$119)+'СЕТ СН'!$I$9+СВЦЭМ!$D$10+'СЕТ СН'!$I$5-'СЕТ СН'!$I$17</f>
        <v>5678.1532120000002</v>
      </c>
      <c r="F125" s="36">
        <f>SUMIFS(СВЦЭМ!$C$39:$C$782,СВЦЭМ!$A$39:$A$782,$A125,СВЦЭМ!$B$39:$B$782,F$119)+'СЕТ СН'!$I$9+СВЦЭМ!$D$10+'СЕТ СН'!$I$5-'СЕТ СН'!$I$17</f>
        <v>5679.8146269500003</v>
      </c>
      <c r="G125" s="36">
        <f>SUMIFS(СВЦЭМ!$C$39:$C$782,СВЦЭМ!$A$39:$A$782,$A125,СВЦЭМ!$B$39:$B$782,G$119)+'СЕТ СН'!$I$9+СВЦЭМ!$D$10+'СЕТ СН'!$I$5-'СЕТ СН'!$I$17</f>
        <v>5685.1138928500004</v>
      </c>
      <c r="H125" s="36">
        <f>SUMIFS(СВЦЭМ!$C$39:$C$782,СВЦЭМ!$A$39:$A$782,$A125,СВЦЭМ!$B$39:$B$782,H$119)+'СЕТ СН'!$I$9+СВЦЭМ!$D$10+'СЕТ СН'!$I$5-'СЕТ СН'!$I$17</f>
        <v>5674.6244332100005</v>
      </c>
      <c r="I125" s="36">
        <f>SUMIFS(СВЦЭМ!$C$39:$C$782,СВЦЭМ!$A$39:$A$782,$A125,СВЦЭМ!$B$39:$B$782,I$119)+'СЕТ СН'!$I$9+СВЦЭМ!$D$10+'СЕТ СН'!$I$5-'СЕТ СН'!$I$17</f>
        <v>5599.8789887900002</v>
      </c>
      <c r="J125" s="36">
        <f>SUMIFS(СВЦЭМ!$C$39:$C$782,СВЦЭМ!$A$39:$A$782,$A125,СВЦЭМ!$B$39:$B$782,J$119)+'СЕТ СН'!$I$9+СВЦЭМ!$D$10+'СЕТ СН'!$I$5-'СЕТ СН'!$I$17</f>
        <v>5515.3819269800006</v>
      </c>
      <c r="K125" s="36">
        <f>SUMIFS(СВЦЭМ!$C$39:$C$782,СВЦЭМ!$A$39:$A$782,$A125,СВЦЭМ!$B$39:$B$782,K$119)+'СЕТ СН'!$I$9+СВЦЭМ!$D$10+'СЕТ СН'!$I$5-'СЕТ СН'!$I$17</f>
        <v>5440.4873934500001</v>
      </c>
      <c r="L125" s="36">
        <f>SUMIFS(СВЦЭМ!$C$39:$C$782,СВЦЭМ!$A$39:$A$782,$A125,СВЦЭМ!$B$39:$B$782,L$119)+'СЕТ СН'!$I$9+СВЦЭМ!$D$10+'СЕТ СН'!$I$5-'СЕТ СН'!$I$17</f>
        <v>5437.3320074399999</v>
      </c>
      <c r="M125" s="36">
        <f>SUMIFS(СВЦЭМ!$C$39:$C$782,СВЦЭМ!$A$39:$A$782,$A125,СВЦЭМ!$B$39:$B$782,M$119)+'СЕТ СН'!$I$9+СВЦЭМ!$D$10+'СЕТ СН'!$I$5-'СЕТ СН'!$I$17</f>
        <v>5444.3904743000003</v>
      </c>
      <c r="N125" s="36">
        <f>SUMIFS(СВЦЭМ!$C$39:$C$782,СВЦЭМ!$A$39:$A$782,$A125,СВЦЭМ!$B$39:$B$782,N$119)+'СЕТ СН'!$I$9+СВЦЭМ!$D$10+'СЕТ СН'!$I$5-'СЕТ СН'!$I$17</f>
        <v>5478.8358422600004</v>
      </c>
      <c r="O125" s="36">
        <f>SUMIFS(СВЦЭМ!$C$39:$C$782,СВЦЭМ!$A$39:$A$782,$A125,СВЦЭМ!$B$39:$B$782,O$119)+'СЕТ СН'!$I$9+СВЦЭМ!$D$10+'СЕТ СН'!$I$5-'СЕТ СН'!$I$17</f>
        <v>5470.7278575500004</v>
      </c>
      <c r="P125" s="36">
        <f>SUMIFS(СВЦЭМ!$C$39:$C$782,СВЦЭМ!$A$39:$A$782,$A125,СВЦЭМ!$B$39:$B$782,P$119)+'СЕТ СН'!$I$9+СВЦЭМ!$D$10+'СЕТ СН'!$I$5-'СЕТ СН'!$I$17</f>
        <v>5471.2005227700001</v>
      </c>
      <c r="Q125" s="36">
        <f>SUMIFS(СВЦЭМ!$C$39:$C$782,СВЦЭМ!$A$39:$A$782,$A125,СВЦЭМ!$B$39:$B$782,Q$119)+'СЕТ СН'!$I$9+СВЦЭМ!$D$10+'СЕТ СН'!$I$5-'СЕТ СН'!$I$17</f>
        <v>5437.8839915300005</v>
      </c>
      <c r="R125" s="36">
        <f>SUMIFS(СВЦЭМ!$C$39:$C$782,СВЦЭМ!$A$39:$A$782,$A125,СВЦЭМ!$B$39:$B$782,R$119)+'СЕТ СН'!$I$9+СВЦЭМ!$D$10+'СЕТ СН'!$I$5-'СЕТ СН'!$I$17</f>
        <v>5367.5784367600008</v>
      </c>
      <c r="S125" s="36">
        <f>SUMIFS(СВЦЭМ!$C$39:$C$782,СВЦЭМ!$A$39:$A$782,$A125,СВЦЭМ!$B$39:$B$782,S$119)+'СЕТ СН'!$I$9+СВЦЭМ!$D$10+'СЕТ СН'!$I$5-'СЕТ СН'!$I$17</f>
        <v>5177.0783496700005</v>
      </c>
      <c r="T125" s="36">
        <f>SUMIFS(СВЦЭМ!$C$39:$C$782,СВЦЭМ!$A$39:$A$782,$A125,СВЦЭМ!$B$39:$B$782,T$119)+'СЕТ СН'!$I$9+СВЦЭМ!$D$10+'СЕТ СН'!$I$5-'СЕТ СН'!$I$17</f>
        <v>5033.1460263200006</v>
      </c>
      <c r="U125" s="36">
        <f>SUMIFS(СВЦЭМ!$C$39:$C$782,СВЦЭМ!$A$39:$A$782,$A125,СВЦЭМ!$B$39:$B$782,U$119)+'СЕТ СН'!$I$9+СВЦЭМ!$D$10+'СЕТ СН'!$I$5-'СЕТ СН'!$I$17</f>
        <v>5034.6740702900006</v>
      </c>
      <c r="V125" s="36">
        <f>SUMIFS(СВЦЭМ!$C$39:$C$782,СВЦЭМ!$A$39:$A$782,$A125,СВЦЭМ!$B$39:$B$782,V$119)+'СЕТ СН'!$I$9+СВЦЭМ!$D$10+'СЕТ СН'!$I$5-'СЕТ СН'!$I$17</f>
        <v>5021.2806228700001</v>
      </c>
      <c r="W125" s="36">
        <f>SUMIFS(СВЦЭМ!$C$39:$C$782,СВЦЭМ!$A$39:$A$782,$A125,СВЦЭМ!$B$39:$B$782,W$119)+'СЕТ СН'!$I$9+СВЦЭМ!$D$10+'СЕТ СН'!$I$5-'СЕТ СН'!$I$17</f>
        <v>5013.9707295600001</v>
      </c>
      <c r="X125" s="36">
        <f>SUMIFS(СВЦЭМ!$C$39:$C$782,СВЦЭМ!$A$39:$A$782,$A125,СВЦЭМ!$B$39:$B$782,X$119)+'СЕТ СН'!$I$9+СВЦЭМ!$D$10+'СЕТ СН'!$I$5-'СЕТ СН'!$I$17</f>
        <v>5208.5626709600001</v>
      </c>
      <c r="Y125" s="36">
        <f>SUMIFS(СВЦЭМ!$C$39:$C$782,СВЦЭМ!$A$39:$A$782,$A125,СВЦЭМ!$B$39:$B$782,Y$119)+'СЕТ СН'!$I$9+СВЦЭМ!$D$10+'СЕТ СН'!$I$5-'СЕТ СН'!$I$17</f>
        <v>5464.8631872400001</v>
      </c>
    </row>
    <row r="126" spans="1:27" ht="15.75" x14ac:dyDescent="0.2">
      <c r="A126" s="35">
        <f t="shared" si="3"/>
        <v>45053</v>
      </c>
      <c r="B126" s="36">
        <f>SUMIFS(СВЦЭМ!$C$39:$C$782,СВЦЭМ!$A$39:$A$782,$A126,СВЦЭМ!$B$39:$B$782,B$119)+'СЕТ СН'!$I$9+СВЦЭМ!$D$10+'СЕТ СН'!$I$5-'СЕТ СН'!$I$17</f>
        <v>5414.3473115300003</v>
      </c>
      <c r="C126" s="36">
        <f>SUMIFS(СВЦЭМ!$C$39:$C$782,СВЦЭМ!$A$39:$A$782,$A126,СВЦЭМ!$B$39:$B$782,C$119)+'СЕТ СН'!$I$9+СВЦЭМ!$D$10+'СЕТ СН'!$I$5-'СЕТ СН'!$I$17</f>
        <v>5493.68323659</v>
      </c>
      <c r="D126" s="36">
        <f>SUMIFS(СВЦЭМ!$C$39:$C$782,СВЦЭМ!$A$39:$A$782,$A126,СВЦЭМ!$B$39:$B$782,D$119)+'СЕТ СН'!$I$9+СВЦЭМ!$D$10+'СЕТ СН'!$I$5-'СЕТ СН'!$I$17</f>
        <v>5502.4370176500006</v>
      </c>
      <c r="E126" s="36">
        <f>SUMIFS(СВЦЭМ!$C$39:$C$782,СВЦЭМ!$A$39:$A$782,$A126,СВЦЭМ!$B$39:$B$782,E$119)+'СЕТ СН'!$I$9+СВЦЭМ!$D$10+'СЕТ СН'!$I$5-'СЕТ СН'!$I$17</f>
        <v>5534.6591810900009</v>
      </c>
      <c r="F126" s="36">
        <f>SUMIFS(СВЦЭМ!$C$39:$C$782,СВЦЭМ!$A$39:$A$782,$A126,СВЦЭМ!$B$39:$B$782,F$119)+'СЕТ СН'!$I$9+СВЦЭМ!$D$10+'СЕТ СН'!$I$5-'СЕТ СН'!$I$17</f>
        <v>5546.64900347</v>
      </c>
      <c r="G126" s="36">
        <f>SUMIFS(СВЦЭМ!$C$39:$C$782,СВЦЭМ!$A$39:$A$782,$A126,СВЦЭМ!$B$39:$B$782,G$119)+'СЕТ СН'!$I$9+СВЦЭМ!$D$10+'СЕТ СН'!$I$5-'СЕТ СН'!$I$17</f>
        <v>5527.5953433600007</v>
      </c>
      <c r="H126" s="36">
        <f>SUMIFS(СВЦЭМ!$C$39:$C$782,СВЦЭМ!$A$39:$A$782,$A126,СВЦЭМ!$B$39:$B$782,H$119)+'СЕТ СН'!$I$9+СВЦЭМ!$D$10+'СЕТ СН'!$I$5-'СЕТ СН'!$I$17</f>
        <v>5501.2905680700005</v>
      </c>
      <c r="I126" s="36">
        <f>SUMIFS(СВЦЭМ!$C$39:$C$782,СВЦЭМ!$A$39:$A$782,$A126,СВЦЭМ!$B$39:$B$782,I$119)+'СЕТ СН'!$I$9+СВЦЭМ!$D$10+'СЕТ СН'!$I$5-'СЕТ СН'!$I$17</f>
        <v>5458.7921832600005</v>
      </c>
      <c r="J126" s="36">
        <f>SUMIFS(СВЦЭМ!$C$39:$C$782,СВЦЭМ!$A$39:$A$782,$A126,СВЦЭМ!$B$39:$B$782,J$119)+'СЕТ СН'!$I$9+СВЦЭМ!$D$10+'СЕТ СН'!$I$5-'СЕТ СН'!$I$17</f>
        <v>5445.0124388100003</v>
      </c>
      <c r="K126" s="36">
        <f>SUMIFS(СВЦЭМ!$C$39:$C$782,СВЦЭМ!$A$39:$A$782,$A126,СВЦЭМ!$B$39:$B$782,K$119)+'СЕТ СН'!$I$9+СВЦЭМ!$D$10+'СЕТ СН'!$I$5-'СЕТ СН'!$I$17</f>
        <v>5351.91166643</v>
      </c>
      <c r="L126" s="36">
        <f>SUMIFS(СВЦЭМ!$C$39:$C$782,СВЦЭМ!$A$39:$A$782,$A126,СВЦЭМ!$B$39:$B$782,L$119)+'СЕТ СН'!$I$9+СВЦЭМ!$D$10+'СЕТ СН'!$I$5-'СЕТ СН'!$I$17</f>
        <v>5386.8693946200001</v>
      </c>
      <c r="M126" s="36">
        <f>SUMIFS(СВЦЭМ!$C$39:$C$782,СВЦЭМ!$A$39:$A$782,$A126,СВЦЭМ!$B$39:$B$782,M$119)+'СЕТ СН'!$I$9+СВЦЭМ!$D$10+'СЕТ СН'!$I$5-'СЕТ СН'!$I$17</f>
        <v>5392.9430795000007</v>
      </c>
      <c r="N126" s="36">
        <f>SUMIFS(СВЦЭМ!$C$39:$C$782,СВЦЭМ!$A$39:$A$782,$A126,СВЦЭМ!$B$39:$B$782,N$119)+'СЕТ СН'!$I$9+СВЦЭМ!$D$10+'СЕТ СН'!$I$5-'СЕТ СН'!$I$17</f>
        <v>5437.1893837600001</v>
      </c>
      <c r="O126" s="36">
        <f>SUMIFS(СВЦЭМ!$C$39:$C$782,СВЦЭМ!$A$39:$A$782,$A126,СВЦЭМ!$B$39:$B$782,O$119)+'СЕТ СН'!$I$9+СВЦЭМ!$D$10+'СЕТ СН'!$I$5-'СЕТ СН'!$I$17</f>
        <v>5460.0110628399998</v>
      </c>
      <c r="P126" s="36">
        <f>SUMIFS(СВЦЭМ!$C$39:$C$782,СВЦЭМ!$A$39:$A$782,$A126,СВЦЭМ!$B$39:$B$782,P$119)+'СЕТ СН'!$I$9+СВЦЭМ!$D$10+'СЕТ СН'!$I$5-'СЕТ СН'!$I$17</f>
        <v>5468.7562282100007</v>
      </c>
      <c r="Q126" s="36">
        <f>SUMIFS(СВЦЭМ!$C$39:$C$782,СВЦЭМ!$A$39:$A$782,$A126,СВЦЭМ!$B$39:$B$782,Q$119)+'СЕТ СН'!$I$9+СВЦЭМ!$D$10+'СЕТ СН'!$I$5-'СЕТ СН'!$I$17</f>
        <v>5475.1087564200006</v>
      </c>
      <c r="R126" s="36">
        <f>SUMIFS(СВЦЭМ!$C$39:$C$782,СВЦЭМ!$A$39:$A$782,$A126,СВЦЭМ!$B$39:$B$782,R$119)+'СЕТ СН'!$I$9+СВЦЭМ!$D$10+'СЕТ СН'!$I$5-'СЕТ СН'!$I$17</f>
        <v>5455.8156601999999</v>
      </c>
      <c r="S126" s="36">
        <f>SUMIFS(СВЦЭМ!$C$39:$C$782,СВЦЭМ!$A$39:$A$782,$A126,СВЦЭМ!$B$39:$B$782,S$119)+'СЕТ СН'!$I$9+СВЦЭМ!$D$10+'СЕТ СН'!$I$5-'СЕТ СН'!$I$17</f>
        <v>5452.1949184800005</v>
      </c>
      <c r="T126" s="36">
        <f>SUMIFS(СВЦЭМ!$C$39:$C$782,СВЦЭМ!$A$39:$A$782,$A126,СВЦЭМ!$B$39:$B$782,T$119)+'СЕТ СН'!$I$9+СВЦЭМ!$D$10+'СЕТ СН'!$I$5-'СЕТ СН'!$I$17</f>
        <v>5396.9367510600005</v>
      </c>
      <c r="U126" s="36">
        <f>SUMIFS(СВЦЭМ!$C$39:$C$782,СВЦЭМ!$A$39:$A$782,$A126,СВЦЭМ!$B$39:$B$782,U$119)+'СЕТ СН'!$I$9+СВЦЭМ!$D$10+'СЕТ СН'!$I$5-'СЕТ СН'!$I$17</f>
        <v>5384.9483756500003</v>
      </c>
      <c r="V126" s="36">
        <f>SUMIFS(СВЦЭМ!$C$39:$C$782,СВЦЭМ!$A$39:$A$782,$A126,СВЦЭМ!$B$39:$B$782,V$119)+'СЕТ СН'!$I$9+СВЦЭМ!$D$10+'СЕТ СН'!$I$5-'СЕТ СН'!$I$17</f>
        <v>5408.4030614700005</v>
      </c>
      <c r="W126" s="36">
        <f>SUMIFS(СВЦЭМ!$C$39:$C$782,СВЦЭМ!$A$39:$A$782,$A126,СВЦЭМ!$B$39:$B$782,W$119)+'СЕТ СН'!$I$9+СВЦЭМ!$D$10+'СЕТ СН'!$I$5-'СЕТ СН'!$I$17</f>
        <v>5375.3975540900001</v>
      </c>
      <c r="X126" s="36">
        <f>SUMIFS(СВЦЭМ!$C$39:$C$782,СВЦЭМ!$A$39:$A$782,$A126,СВЦЭМ!$B$39:$B$782,X$119)+'СЕТ СН'!$I$9+СВЦЭМ!$D$10+'СЕТ СН'!$I$5-'СЕТ СН'!$I$17</f>
        <v>5406.2767809300003</v>
      </c>
      <c r="Y126" s="36">
        <f>SUMIFS(СВЦЭМ!$C$39:$C$782,СВЦЭМ!$A$39:$A$782,$A126,СВЦЭМ!$B$39:$B$782,Y$119)+'СЕТ СН'!$I$9+СВЦЭМ!$D$10+'СЕТ СН'!$I$5-'СЕТ СН'!$I$17</f>
        <v>5425.1451763500008</v>
      </c>
    </row>
    <row r="127" spans="1:27" ht="15.75" x14ac:dyDescent="0.2">
      <c r="A127" s="35">
        <f t="shared" si="3"/>
        <v>45054</v>
      </c>
      <c r="B127" s="36">
        <f>SUMIFS(СВЦЭМ!$C$39:$C$782,СВЦЭМ!$A$39:$A$782,$A127,СВЦЭМ!$B$39:$B$782,B$119)+'СЕТ СН'!$I$9+СВЦЭМ!$D$10+'СЕТ СН'!$I$5-'СЕТ СН'!$I$17</f>
        <v>5406.4693743799999</v>
      </c>
      <c r="C127" s="36">
        <f>SUMIFS(СВЦЭМ!$C$39:$C$782,СВЦЭМ!$A$39:$A$782,$A127,СВЦЭМ!$B$39:$B$782,C$119)+'СЕТ СН'!$I$9+СВЦЭМ!$D$10+'СЕТ СН'!$I$5-'СЕТ СН'!$I$17</f>
        <v>5479.1761726599998</v>
      </c>
      <c r="D127" s="36">
        <f>SUMIFS(СВЦЭМ!$C$39:$C$782,СВЦЭМ!$A$39:$A$782,$A127,СВЦЭМ!$B$39:$B$782,D$119)+'СЕТ СН'!$I$9+СВЦЭМ!$D$10+'СЕТ СН'!$I$5-'СЕТ СН'!$I$17</f>
        <v>5529.4539054699999</v>
      </c>
      <c r="E127" s="36">
        <f>SUMIFS(СВЦЭМ!$C$39:$C$782,СВЦЭМ!$A$39:$A$782,$A127,СВЦЭМ!$B$39:$B$782,E$119)+'СЕТ СН'!$I$9+СВЦЭМ!$D$10+'СЕТ СН'!$I$5-'СЕТ СН'!$I$17</f>
        <v>5566.5577556900007</v>
      </c>
      <c r="F127" s="36">
        <f>SUMIFS(СВЦЭМ!$C$39:$C$782,СВЦЭМ!$A$39:$A$782,$A127,СВЦЭМ!$B$39:$B$782,F$119)+'СЕТ СН'!$I$9+СВЦЭМ!$D$10+'СЕТ СН'!$I$5-'СЕТ СН'!$I$17</f>
        <v>5573.2554712600004</v>
      </c>
      <c r="G127" s="36">
        <f>SUMIFS(СВЦЭМ!$C$39:$C$782,СВЦЭМ!$A$39:$A$782,$A127,СВЦЭМ!$B$39:$B$782,G$119)+'СЕТ СН'!$I$9+СВЦЭМ!$D$10+'СЕТ СН'!$I$5-'СЕТ СН'!$I$17</f>
        <v>5539.4961651900003</v>
      </c>
      <c r="H127" s="36">
        <f>SUMIFS(СВЦЭМ!$C$39:$C$782,СВЦЭМ!$A$39:$A$782,$A127,СВЦЭМ!$B$39:$B$782,H$119)+'СЕТ СН'!$I$9+СВЦЭМ!$D$10+'СЕТ СН'!$I$5-'СЕТ СН'!$I$17</f>
        <v>5542.3471338700001</v>
      </c>
      <c r="I127" s="36">
        <f>SUMIFS(СВЦЭМ!$C$39:$C$782,СВЦЭМ!$A$39:$A$782,$A127,СВЦЭМ!$B$39:$B$782,I$119)+'СЕТ СН'!$I$9+СВЦЭМ!$D$10+'СЕТ СН'!$I$5-'СЕТ СН'!$I$17</f>
        <v>5480.9356771300008</v>
      </c>
      <c r="J127" s="36">
        <f>SUMIFS(СВЦЭМ!$C$39:$C$782,СВЦЭМ!$A$39:$A$782,$A127,СВЦЭМ!$B$39:$B$782,J$119)+'СЕТ СН'!$I$9+СВЦЭМ!$D$10+'СЕТ СН'!$I$5-'СЕТ СН'!$I$17</f>
        <v>5433.3510045900002</v>
      </c>
      <c r="K127" s="36">
        <f>SUMIFS(СВЦЭМ!$C$39:$C$782,СВЦЭМ!$A$39:$A$782,$A127,СВЦЭМ!$B$39:$B$782,K$119)+'СЕТ СН'!$I$9+СВЦЭМ!$D$10+'СЕТ СН'!$I$5-'СЕТ СН'!$I$17</f>
        <v>5396.12079713</v>
      </c>
      <c r="L127" s="36">
        <f>SUMIFS(СВЦЭМ!$C$39:$C$782,СВЦЭМ!$A$39:$A$782,$A127,СВЦЭМ!$B$39:$B$782,L$119)+'СЕТ СН'!$I$9+СВЦЭМ!$D$10+'СЕТ СН'!$I$5-'СЕТ СН'!$I$17</f>
        <v>5365.5789096600001</v>
      </c>
      <c r="M127" s="36">
        <f>SUMIFS(СВЦЭМ!$C$39:$C$782,СВЦЭМ!$A$39:$A$782,$A127,СВЦЭМ!$B$39:$B$782,M$119)+'СЕТ СН'!$I$9+СВЦЭМ!$D$10+'СЕТ СН'!$I$5-'СЕТ СН'!$I$17</f>
        <v>5310.23346098</v>
      </c>
      <c r="N127" s="36">
        <f>SUMIFS(СВЦЭМ!$C$39:$C$782,СВЦЭМ!$A$39:$A$782,$A127,СВЦЭМ!$B$39:$B$782,N$119)+'СЕТ СН'!$I$9+СВЦЭМ!$D$10+'СЕТ СН'!$I$5-'СЕТ СН'!$I$17</f>
        <v>5377.1492616900005</v>
      </c>
      <c r="O127" s="36">
        <f>SUMIFS(СВЦЭМ!$C$39:$C$782,СВЦЭМ!$A$39:$A$782,$A127,СВЦЭМ!$B$39:$B$782,O$119)+'СЕТ СН'!$I$9+СВЦЭМ!$D$10+'СЕТ СН'!$I$5-'СЕТ СН'!$I$17</f>
        <v>5387.37185563</v>
      </c>
      <c r="P127" s="36">
        <f>SUMIFS(СВЦЭМ!$C$39:$C$782,СВЦЭМ!$A$39:$A$782,$A127,СВЦЭМ!$B$39:$B$782,P$119)+'СЕТ СН'!$I$9+СВЦЭМ!$D$10+'СЕТ СН'!$I$5-'СЕТ СН'!$I$17</f>
        <v>5377.7360058499999</v>
      </c>
      <c r="Q127" s="36">
        <f>SUMIFS(СВЦЭМ!$C$39:$C$782,СВЦЭМ!$A$39:$A$782,$A127,СВЦЭМ!$B$39:$B$782,Q$119)+'СЕТ СН'!$I$9+СВЦЭМ!$D$10+'СЕТ СН'!$I$5-'СЕТ СН'!$I$17</f>
        <v>5374.0183193900002</v>
      </c>
      <c r="R127" s="36">
        <f>SUMIFS(СВЦЭМ!$C$39:$C$782,СВЦЭМ!$A$39:$A$782,$A127,СВЦЭМ!$B$39:$B$782,R$119)+'СЕТ СН'!$I$9+СВЦЭМ!$D$10+'СЕТ СН'!$I$5-'СЕТ СН'!$I$17</f>
        <v>5370.0635251000003</v>
      </c>
      <c r="S127" s="36">
        <f>SUMIFS(СВЦЭМ!$C$39:$C$782,СВЦЭМ!$A$39:$A$782,$A127,СВЦЭМ!$B$39:$B$782,S$119)+'СЕТ СН'!$I$9+СВЦЭМ!$D$10+'СЕТ СН'!$I$5-'СЕТ СН'!$I$17</f>
        <v>5344.2953249900002</v>
      </c>
      <c r="T127" s="36">
        <f>SUMIFS(СВЦЭМ!$C$39:$C$782,СВЦЭМ!$A$39:$A$782,$A127,СВЦЭМ!$B$39:$B$782,T$119)+'СЕТ СН'!$I$9+СВЦЭМ!$D$10+'СЕТ СН'!$I$5-'СЕТ СН'!$I$17</f>
        <v>5304.89775654</v>
      </c>
      <c r="U127" s="36">
        <f>SUMIFS(СВЦЭМ!$C$39:$C$782,СВЦЭМ!$A$39:$A$782,$A127,СВЦЭМ!$B$39:$B$782,U$119)+'СЕТ СН'!$I$9+СВЦЭМ!$D$10+'СЕТ СН'!$I$5-'СЕТ СН'!$I$17</f>
        <v>5304.9135515899998</v>
      </c>
      <c r="V127" s="36">
        <f>SUMIFS(СВЦЭМ!$C$39:$C$782,СВЦЭМ!$A$39:$A$782,$A127,СВЦЭМ!$B$39:$B$782,V$119)+'СЕТ СН'!$I$9+СВЦЭМ!$D$10+'СЕТ СН'!$I$5-'СЕТ СН'!$I$17</f>
        <v>5330.58641515</v>
      </c>
      <c r="W127" s="36">
        <f>SUMIFS(СВЦЭМ!$C$39:$C$782,СВЦЭМ!$A$39:$A$782,$A127,СВЦЭМ!$B$39:$B$782,W$119)+'СЕТ СН'!$I$9+СВЦЭМ!$D$10+'СЕТ СН'!$I$5-'СЕТ СН'!$I$17</f>
        <v>5331.9595054400006</v>
      </c>
      <c r="X127" s="36">
        <f>SUMIFS(СВЦЭМ!$C$39:$C$782,СВЦЭМ!$A$39:$A$782,$A127,СВЦЭМ!$B$39:$B$782,X$119)+'СЕТ СН'!$I$9+СВЦЭМ!$D$10+'СЕТ СН'!$I$5-'СЕТ СН'!$I$17</f>
        <v>5378.84222649</v>
      </c>
      <c r="Y127" s="36">
        <f>SUMIFS(СВЦЭМ!$C$39:$C$782,СВЦЭМ!$A$39:$A$782,$A127,СВЦЭМ!$B$39:$B$782,Y$119)+'СЕТ СН'!$I$9+СВЦЭМ!$D$10+'СЕТ СН'!$I$5-'СЕТ СН'!$I$17</f>
        <v>5353.3934413500001</v>
      </c>
    </row>
    <row r="128" spans="1:27" ht="15.75" x14ac:dyDescent="0.2">
      <c r="A128" s="35">
        <f t="shared" si="3"/>
        <v>45055</v>
      </c>
      <c r="B128" s="36">
        <f>SUMIFS(СВЦЭМ!$C$39:$C$782,СВЦЭМ!$A$39:$A$782,$A128,СВЦЭМ!$B$39:$B$782,B$119)+'СЕТ СН'!$I$9+СВЦЭМ!$D$10+'СЕТ СН'!$I$5-'СЕТ СН'!$I$17</f>
        <v>5485.8810224999997</v>
      </c>
      <c r="C128" s="36">
        <f>SUMIFS(СВЦЭМ!$C$39:$C$782,СВЦЭМ!$A$39:$A$782,$A128,СВЦЭМ!$B$39:$B$782,C$119)+'СЕТ СН'!$I$9+СВЦЭМ!$D$10+'СЕТ СН'!$I$5-'СЕТ СН'!$I$17</f>
        <v>5505.1205214000001</v>
      </c>
      <c r="D128" s="36">
        <f>SUMIFS(СВЦЭМ!$C$39:$C$782,СВЦЭМ!$A$39:$A$782,$A128,СВЦЭМ!$B$39:$B$782,D$119)+'СЕТ СН'!$I$9+СВЦЭМ!$D$10+'СЕТ СН'!$I$5-'СЕТ СН'!$I$17</f>
        <v>5538.7422533900008</v>
      </c>
      <c r="E128" s="36">
        <f>SUMIFS(СВЦЭМ!$C$39:$C$782,СВЦЭМ!$A$39:$A$782,$A128,СВЦЭМ!$B$39:$B$782,E$119)+'СЕТ СН'!$I$9+СВЦЭМ!$D$10+'СЕТ СН'!$I$5-'СЕТ СН'!$I$17</f>
        <v>5545.3284567000001</v>
      </c>
      <c r="F128" s="36">
        <f>SUMIFS(СВЦЭМ!$C$39:$C$782,СВЦЭМ!$A$39:$A$782,$A128,СВЦЭМ!$B$39:$B$782,F$119)+'СЕТ СН'!$I$9+СВЦЭМ!$D$10+'СЕТ СН'!$I$5-'СЕТ СН'!$I$17</f>
        <v>5515.5932463600002</v>
      </c>
      <c r="G128" s="36">
        <f>SUMIFS(СВЦЭМ!$C$39:$C$782,СВЦЭМ!$A$39:$A$782,$A128,СВЦЭМ!$B$39:$B$782,G$119)+'СЕТ СН'!$I$9+СВЦЭМ!$D$10+'СЕТ СН'!$I$5-'СЕТ СН'!$I$17</f>
        <v>5523.5364473500003</v>
      </c>
      <c r="H128" s="36">
        <f>SUMIFS(СВЦЭМ!$C$39:$C$782,СВЦЭМ!$A$39:$A$782,$A128,СВЦЭМ!$B$39:$B$782,H$119)+'СЕТ СН'!$I$9+СВЦЭМ!$D$10+'СЕТ СН'!$I$5-'СЕТ СН'!$I$17</f>
        <v>5565.705328</v>
      </c>
      <c r="I128" s="36">
        <f>SUMIFS(СВЦЭМ!$C$39:$C$782,СВЦЭМ!$A$39:$A$782,$A128,СВЦЭМ!$B$39:$B$782,I$119)+'СЕТ СН'!$I$9+СВЦЭМ!$D$10+'СЕТ СН'!$I$5-'СЕТ СН'!$I$17</f>
        <v>5556.0475304000001</v>
      </c>
      <c r="J128" s="36">
        <f>SUMIFS(СВЦЭМ!$C$39:$C$782,СВЦЭМ!$A$39:$A$782,$A128,СВЦЭМ!$B$39:$B$782,J$119)+'СЕТ СН'!$I$9+СВЦЭМ!$D$10+'СЕТ СН'!$I$5-'СЕТ СН'!$I$17</f>
        <v>5505.6814999899998</v>
      </c>
      <c r="K128" s="36">
        <f>SUMIFS(СВЦЭМ!$C$39:$C$782,СВЦЭМ!$A$39:$A$782,$A128,СВЦЭМ!$B$39:$B$782,K$119)+'СЕТ СН'!$I$9+СВЦЭМ!$D$10+'СЕТ СН'!$I$5-'СЕТ СН'!$I$17</f>
        <v>5428.7296091600001</v>
      </c>
      <c r="L128" s="36">
        <f>SUMIFS(СВЦЭМ!$C$39:$C$782,СВЦЭМ!$A$39:$A$782,$A128,СВЦЭМ!$B$39:$B$782,L$119)+'СЕТ СН'!$I$9+СВЦЭМ!$D$10+'СЕТ СН'!$I$5-'СЕТ СН'!$I$17</f>
        <v>5402.8857493200003</v>
      </c>
      <c r="M128" s="36">
        <f>SUMIFS(СВЦЭМ!$C$39:$C$782,СВЦЭМ!$A$39:$A$782,$A128,СВЦЭМ!$B$39:$B$782,M$119)+'СЕТ СН'!$I$9+СВЦЭМ!$D$10+'СЕТ СН'!$I$5-'СЕТ СН'!$I$17</f>
        <v>5384.9374394000006</v>
      </c>
      <c r="N128" s="36">
        <f>SUMIFS(СВЦЭМ!$C$39:$C$782,СВЦЭМ!$A$39:$A$782,$A128,СВЦЭМ!$B$39:$B$782,N$119)+'СЕТ СН'!$I$9+СВЦЭМ!$D$10+'СЕТ СН'!$I$5-'СЕТ СН'!$I$17</f>
        <v>5417.1198045900001</v>
      </c>
      <c r="O128" s="36">
        <f>SUMIFS(СВЦЭМ!$C$39:$C$782,СВЦЭМ!$A$39:$A$782,$A128,СВЦЭМ!$B$39:$B$782,O$119)+'СЕТ СН'!$I$9+СВЦЭМ!$D$10+'СЕТ СН'!$I$5-'СЕТ СН'!$I$17</f>
        <v>5465.5350039700006</v>
      </c>
      <c r="P128" s="36">
        <f>SUMIFS(СВЦЭМ!$C$39:$C$782,СВЦЭМ!$A$39:$A$782,$A128,СВЦЭМ!$B$39:$B$782,P$119)+'СЕТ СН'!$I$9+СВЦЭМ!$D$10+'СЕТ СН'!$I$5-'СЕТ СН'!$I$17</f>
        <v>5462.4409704099999</v>
      </c>
      <c r="Q128" s="36">
        <f>SUMIFS(СВЦЭМ!$C$39:$C$782,СВЦЭМ!$A$39:$A$782,$A128,СВЦЭМ!$B$39:$B$782,Q$119)+'СЕТ СН'!$I$9+СВЦЭМ!$D$10+'СЕТ СН'!$I$5-'СЕТ СН'!$I$17</f>
        <v>5468.9046552</v>
      </c>
      <c r="R128" s="36">
        <f>SUMIFS(СВЦЭМ!$C$39:$C$782,СВЦЭМ!$A$39:$A$782,$A128,СВЦЭМ!$B$39:$B$782,R$119)+'СЕТ СН'!$I$9+СВЦЭМ!$D$10+'СЕТ СН'!$I$5-'СЕТ СН'!$I$17</f>
        <v>5464.8721095700002</v>
      </c>
      <c r="S128" s="36">
        <f>SUMIFS(СВЦЭМ!$C$39:$C$782,СВЦЭМ!$A$39:$A$782,$A128,СВЦЭМ!$B$39:$B$782,S$119)+'СЕТ СН'!$I$9+СВЦЭМ!$D$10+'СЕТ СН'!$I$5-'СЕТ СН'!$I$17</f>
        <v>5431.1417073299999</v>
      </c>
      <c r="T128" s="36">
        <f>SUMIFS(СВЦЭМ!$C$39:$C$782,СВЦЭМ!$A$39:$A$782,$A128,СВЦЭМ!$B$39:$B$782,T$119)+'СЕТ СН'!$I$9+СВЦЭМ!$D$10+'СЕТ СН'!$I$5-'СЕТ СН'!$I$17</f>
        <v>5392.9153864899999</v>
      </c>
      <c r="U128" s="36">
        <f>SUMIFS(СВЦЭМ!$C$39:$C$782,СВЦЭМ!$A$39:$A$782,$A128,СВЦЭМ!$B$39:$B$782,U$119)+'СЕТ СН'!$I$9+СВЦЭМ!$D$10+'СЕТ СН'!$I$5-'СЕТ СН'!$I$17</f>
        <v>5365.4859472900007</v>
      </c>
      <c r="V128" s="36">
        <f>SUMIFS(СВЦЭМ!$C$39:$C$782,СВЦЭМ!$A$39:$A$782,$A128,СВЦЭМ!$B$39:$B$782,V$119)+'СЕТ СН'!$I$9+СВЦЭМ!$D$10+'СЕТ СН'!$I$5-'СЕТ СН'!$I$17</f>
        <v>5333.5681904600006</v>
      </c>
      <c r="W128" s="36">
        <f>SUMIFS(СВЦЭМ!$C$39:$C$782,СВЦЭМ!$A$39:$A$782,$A128,СВЦЭМ!$B$39:$B$782,W$119)+'СЕТ СН'!$I$9+СВЦЭМ!$D$10+'СЕТ СН'!$I$5-'СЕТ СН'!$I$17</f>
        <v>5313.6731535400004</v>
      </c>
      <c r="X128" s="36">
        <f>SUMIFS(СВЦЭМ!$C$39:$C$782,СВЦЭМ!$A$39:$A$782,$A128,СВЦЭМ!$B$39:$B$782,X$119)+'СЕТ СН'!$I$9+СВЦЭМ!$D$10+'СЕТ СН'!$I$5-'СЕТ СН'!$I$17</f>
        <v>5343.7600610500003</v>
      </c>
      <c r="Y128" s="36">
        <f>SUMIFS(СВЦЭМ!$C$39:$C$782,СВЦЭМ!$A$39:$A$782,$A128,СВЦЭМ!$B$39:$B$782,Y$119)+'СЕТ СН'!$I$9+СВЦЭМ!$D$10+'СЕТ СН'!$I$5-'СЕТ СН'!$I$17</f>
        <v>5408.9724300300004</v>
      </c>
    </row>
    <row r="129" spans="1:25" ht="15.75" x14ac:dyDescent="0.2">
      <c r="A129" s="35">
        <f t="shared" si="3"/>
        <v>45056</v>
      </c>
      <c r="B129" s="36">
        <f>SUMIFS(СВЦЭМ!$C$39:$C$782,СВЦЭМ!$A$39:$A$782,$A129,СВЦЭМ!$B$39:$B$782,B$119)+'СЕТ СН'!$I$9+СВЦЭМ!$D$10+'СЕТ СН'!$I$5-'СЕТ СН'!$I$17</f>
        <v>5411.9439652400006</v>
      </c>
      <c r="C129" s="36">
        <f>SUMIFS(СВЦЭМ!$C$39:$C$782,СВЦЭМ!$A$39:$A$782,$A129,СВЦЭМ!$B$39:$B$782,C$119)+'СЕТ СН'!$I$9+СВЦЭМ!$D$10+'СЕТ СН'!$I$5-'СЕТ СН'!$I$17</f>
        <v>5455.7529743200002</v>
      </c>
      <c r="D129" s="36">
        <f>SUMIFS(СВЦЭМ!$C$39:$C$782,СВЦЭМ!$A$39:$A$782,$A129,СВЦЭМ!$B$39:$B$782,D$119)+'СЕТ СН'!$I$9+СВЦЭМ!$D$10+'СЕТ СН'!$I$5-'СЕТ СН'!$I$17</f>
        <v>5480.05956255</v>
      </c>
      <c r="E129" s="36">
        <f>SUMIFS(СВЦЭМ!$C$39:$C$782,СВЦЭМ!$A$39:$A$782,$A129,СВЦЭМ!$B$39:$B$782,E$119)+'СЕТ СН'!$I$9+СВЦЭМ!$D$10+'СЕТ СН'!$I$5-'СЕТ СН'!$I$17</f>
        <v>5502.1985263500001</v>
      </c>
      <c r="F129" s="36">
        <f>SUMIFS(СВЦЭМ!$C$39:$C$782,СВЦЭМ!$A$39:$A$782,$A129,СВЦЭМ!$B$39:$B$782,F$119)+'СЕТ СН'!$I$9+СВЦЭМ!$D$10+'СЕТ СН'!$I$5-'СЕТ СН'!$I$17</f>
        <v>5531.0570834999999</v>
      </c>
      <c r="G129" s="36">
        <f>SUMIFS(СВЦЭМ!$C$39:$C$782,СВЦЭМ!$A$39:$A$782,$A129,СВЦЭМ!$B$39:$B$782,G$119)+'СЕТ СН'!$I$9+СВЦЭМ!$D$10+'СЕТ СН'!$I$5-'СЕТ СН'!$I$17</f>
        <v>5546.2293873899998</v>
      </c>
      <c r="H129" s="36">
        <f>SUMIFS(СВЦЭМ!$C$39:$C$782,СВЦЭМ!$A$39:$A$782,$A129,СВЦЭМ!$B$39:$B$782,H$119)+'СЕТ СН'!$I$9+СВЦЭМ!$D$10+'СЕТ СН'!$I$5-'СЕТ СН'!$I$17</f>
        <v>5548.76880635</v>
      </c>
      <c r="I129" s="36">
        <f>SUMIFS(СВЦЭМ!$C$39:$C$782,СВЦЭМ!$A$39:$A$782,$A129,СВЦЭМ!$B$39:$B$782,I$119)+'СЕТ СН'!$I$9+СВЦЭМ!$D$10+'СЕТ СН'!$I$5-'СЕТ СН'!$I$17</f>
        <v>5493.4876421900008</v>
      </c>
      <c r="J129" s="36">
        <f>SUMIFS(СВЦЭМ!$C$39:$C$782,СВЦЭМ!$A$39:$A$782,$A129,СВЦЭМ!$B$39:$B$782,J$119)+'СЕТ СН'!$I$9+СВЦЭМ!$D$10+'СЕТ СН'!$I$5-'СЕТ СН'!$I$17</f>
        <v>5455.2676980900005</v>
      </c>
      <c r="K129" s="36">
        <f>SUMIFS(СВЦЭМ!$C$39:$C$782,СВЦЭМ!$A$39:$A$782,$A129,СВЦЭМ!$B$39:$B$782,K$119)+'СЕТ СН'!$I$9+СВЦЭМ!$D$10+'СЕТ СН'!$I$5-'СЕТ СН'!$I$17</f>
        <v>5418.1177329900001</v>
      </c>
      <c r="L129" s="36">
        <f>SUMIFS(СВЦЭМ!$C$39:$C$782,СВЦЭМ!$A$39:$A$782,$A129,СВЦЭМ!$B$39:$B$782,L$119)+'СЕТ СН'!$I$9+СВЦЭМ!$D$10+'СЕТ СН'!$I$5-'СЕТ СН'!$I$17</f>
        <v>5403.71302027</v>
      </c>
      <c r="M129" s="36">
        <f>SUMIFS(СВЦЭМ!$C$39:$C$782,СВЦЭМ!$A$39:$A$782,$A129,СВЦЭМ!$B$39:$B$782,M$119)+'СЕТ СН'!$I$9+СВЦЭМ!$D$10+'СЕТ СН'!$I$5-'СЕТ СН'!$I$17</f>
        <v>5423.4992726</v>
      </c>
      <c r="N129" s="36">
        <f>SUMIFS(СВЦЭМ!$C$39:$C$782,СВЦЭМ!$A$39:$A$782,$A129,СВЦЭМ!$B$39:$B$782,N$119)+'СЕТ СН'!$I$9+СВЦЭМ!$D$10+'СЕТ СН'!$I$5-'СЕТ СН'!$I$17</f>
        <v>5361.2001712600004</v>
      </c>
      <c r="O129" s="36">
        <f>SUMIFS(СВЦЭМ!$C$39:$C$782,СВЦЭМ!$A$39:$A$782,$A129,СВЦЭМ!$B$39:$B$782,O$119)+'СЕТ СН'!$I$9+СВЦЭМ!$D$10+'СЕТ СН'!$I$5-'СЕТ СН'!$I$17</f>
        <v>5492.6995882500005</v>
      </c>
      <c r="P129" s="36">
        <f>SUMIFS(СВЦЭМ!$C$39:$C$782,СВЦЭМ!$A$39:$A$782,$A129,СВЦЭМ!$B$39:$B$782,P$119)+'СЕТ СН'!$I$9+СВЦЭМ!$D$10+'СЕТ СН'!$I$5-'СЕТ СН'!$I$17</f>
        <v>5375.83997464</v>
      </c>
      <c r="Q129" s="36">
        <f>SUMIFS(СВЦЭМ!$C$39:$C$782,СВЦЭМ!$A$39:$A$782,$A129,СВЦЭМ!$B$39:$B$782,Q$119)+'СЕТ СН'!$I$9+СВЦЭМ!$D$10+'СЕТ СН'!$I$5-'СЕТ СН'!$I$17</f>
        <v>5497.97261789</v>
      </c>
      <c r="R129" s="36">
        <f>SUMIFS(СВЦЭМ!$C$39:$C$782,СВЦЭМ!$A$39:$A$782,$A129,СВЦЭМ!$B$39:$B$782,R$119)+'СЕТ СН'!$I$9+СВЦЭМ!$D$10+'СЕТ СН'!$I$5-'СЕТ СН'!$I$17</f>
        <v>5341.4561055100003</v>
      </c>
      <c r="S129" s="36">
        <f>SUMIFS(СВЦЭМ!$C$39:$C$782,СВЦЭМ!$A$39:$A$782,$A129,СВЦЭМ!$B$39:$B$782,S$119)+'СЕТ СН'!$I$9+СВЦЭМ!$D$10+'СЕТ СН'!$I$5-'СЕТ СН'!$I$17</f>
        <v>5459.0855399800002</v>
      </c>
      <c r="T129" s="36">
        <f>SUMIFS(СВЦЭМ!$C$39:$C$782,СВЦЭМ!$A$39:$A$782,$A129,СВЦЭМ!$B$39:$B$782,T$119)+'СЕТ СН'!$I$9+СВЦЭМ!$D$10+'СЕТ СН'!$I$5-'СЕТ СН'!$I$17</f>
        <v>5387.5110709700002</v>
      </c>
      <c r="U129" s="36">
        <f>SUMIFS(СВЦЭМ!$C$39:$C$782,СВЦЭМ!$A$39:$A$782,$A129,СВЦЭМ!$B$39:$B$782,U$119)+'СЕТ СН'!$I$9+СВЦЭМ!$D$10+'СЕТ СН'!$I$5-'СЕТ СН'!$I$17</f>
        <v>5334.93336129</v>
      </c>
      <c r="V129" s="36">
        <f>SUMIFS(СВЦЭМ!$C$39:$C$782,СВЦЭМ!$A$39:$A$782,$A129,СВЦЭМ!$B$39:$B$782,V$119)+'СЕТ СН'!$I$9+СВЦЭМ!$D$10+'СЕТ СН'!$I$5-'СЕТ СН'!$I$17</f>
        <v>5324.9268093000001</v>
      </c>
      <c r="W129" s="36">
        <f>SUMIFS(СВЦЭМ!$C$39:$C$782,СВЦЭМ!$A$39:$A$782,$A129,СВЦЭМ!$B$39:$B$782,W$119)+'СЕТ СН'!$I$9+СВЦЭМ!$D$10+'СЕТ СН'!$I$5-'СЕТ СН'!$I$17</f>
        <v>5357.8548374399998</v>
      </c>
      <c r="X129" s="36">
        <f>SUMIFS(СВЦЭМ!$C$39:$C$782,СВЦЭМ!$A$39:$A$782,$A129,СВЦЭМ!$B$39:$B$782,X$119)+'СЕТ СН'!$I$9+СВЦЭМ!$D$10+'СЕТ СН'!$I$5-'СЕТ СН'!$I$17</f>
        <v>5404.9838300299998</v>
      </c>
      <c r="Y129" s="36">
        <f>SUMIFS(СВЦЭМ!$C$39:$C$782,СВЦЭМ!$A$39:$A$782,$A129,СВЦЭМ!$B$39:$B$782,Y$119)+'СЕТ СН'!$I$9+СВЦЭМ!$D$10+'СЕТ СН'!$I$5-'СЕТ СН'!$I$17</f>
        <v>5409.2163653000007</v>
      </c>
    </row>
    <row r="130" spans="1:25" ht="15.75" x14ac:dyDescent="0.2">
      <c r="A130" s="35">
        <f t="shared" si="3"/>
        <v>45057</v>
      </c>
      <c r="B130" s="36">
        <f>SUMIFS(СВЦЭМ!$C$39:$C$782,СВЦЭМ!$A$39:$A$782,$A130,СВЦЭМ!$B$39:$B$782,B$119)+'СЕТ СН'!$I$9+СВЦЭМ!$D$10+'СЕТ СН'!$I$5-'СЕТ СН'!$I$17</f>
        <v>5446.0956607100006</v>
      </c>
      <c r="C130" s="36">
        <f>SUMIFS(СВЦЭМ!$C$39:$C$782,СВЦЭМ!$A$39:$A$782,$A130,СВЦЭМ!$B$39:$B$782,C$119)+'СЕТ СН'!$I$9+СВЦЭМ!$D$10+'СЕТ СН'!$I$5-'СЕТ СН'!$I$17</f>
        <v>5508.0918303400003</v>
      </c>
      <c r="D130" s="36">
        <f>SUMIFS(СВЦЭМ!$C$39:$C$782,СВЦЭМ!$A$39:$A$782,$A130,СВЦЭМ!$B$39:$B$782,D$119)+'СЕТ СН'!$I$9+СВЦЭМ!$D$10+'СЕТ СН'!$I$5-'СЕТ СН'!$I$17</f>
        <v>5590.2120962500003</v>
      </c>
      <c r="E130" s="36">
        <f>SUMIFS(СВЦЭМ!$C$39:$C$782,СВЦЭМ!$A$39:$A$782,$A130,СВЦЭМ!$B$39:$B$782,E$119)+'СЕТ СН'!$I$9+СВЦЭМ!$D$10+'СЕТ СН'!$I$5-'СЕТ СН'!$I$17</f>
        <v>5614.9838174900005</v>
      </c>
      <c r="F130" s="36">
        <f>SUMIFS(СВЦЭМ!$C$39:$C$782,СВЦЭМ!$A$39:$A$782,$A130,СВЦЭМ!$B$39:$B$782,F$119)+'СЕТ СН'!$I$9+СВЦЭМ!$D$10+'СЕТ СН'!$I$5-'СЕТ СН'!$I$17</f>
        <v>5518.7645093000001</v>
      </c>
      <c r="G130" s="36">
        <f>SUMIFS(СВЦЭМ!$C$39:$C$782,СВЦЭМ!$A$39:$A$782,$A130,СВЦЭМ!$B$39:$B$782,G$119)+'СЕТ СН'!$I$9+СВЦЭМ!$D$10+'СЕТ СН'!$I$5-'СЕТ СН'!$I$17</f>
        <v>5580.6191686900002</v>
      </c>
      <c r="H130" s="36">
        <f>SUMIFS(СВЦЭМ!$C$39:$C$782,СВЦЭМ!$A$39:$A$782,$A130,СВЦЭМ!$B$39:$B$782,H$119)+'СЕТ СН'!$I$9+СВЦЭМ!$D$10+'СЕТ СН'!$I$5-'СЕТ СН'!$I$17</f>
        <v>5508.3715181300004</v>
      </c>
      <c r="I130" s="36">
        <f>SUMIFS(СВЦЭМ!$C$39:$C$782,СВЦЭМ!$A$39:$A$782,$A130,СВЦЭМ!$B$39:$B$782,I$119)+'СЕТ СН'!$I$9+СВЦЭМ!$D$10+'СЕТ СН'!$I$5-'СЕТ СН'!$I$17</f>
        <v>5408.5480461900006</v>
      </c>
      <c r="J130" s="36">
        <f>SUMIFS(СВЦЭМ!$C$39:$C$782,СВЦЭМ!$A$39:$A$782,$A130,СВЦЭМ!$B$39:$B$782,J$119)+'СЕТ СН'!$I$9+СВЦЭМ!$D$10+'СЕТ СН'!$I$5-'СЕТ СН'!$I$17</f>
        <v>5364.7661514900001</v>
      </c>
      <c r="K130" s="36">
        <f>SUMIFS(СВЦЭМ!$C$39:$C$782,СВЦЭМ!$A$39:$A$782,$A130,СВЦЭМ!$B$39:$B$782,K$119)+'СЕТ СН'!$I$9+СВЦЭМ!$D$10+'СЕТ СН'!$I$5-'СЕТ СН'!$I$17</f>
        <v>5342.3806362699997</v>
      </c>
      <c r="L130" s="36">
        <f>SUMIFS(СВЦЭМ!$C$39:$C$782,СВЦЭМ!$A$39:$A$782,$A130,СВЦЭМ!$B$39:$B$782,L$119)+'СЕТ СН'!$I$9+СВЦЭМ!$D$10+'СЕТ СН'!$I$5-'СЕТ СН'!$I$17</f>
        <v>5341.0742750500003</v>
      </c>
      <c r="M130" s="36">
        <f>SUMIFS(СВЦЭМ!$C$39:$C$782,СВЦЭМ!$A$39:$A$782,$A130,СВЦЭМ!$B$39:$B$782,M$119)+'СЕТ СН'!$I$9+СВЦЭМ!$D$10+'СЕТ СН'!$I$5-'СЕТ СН'!$I$17</f>
        <v>5330.9365124800006</v>
      </c>
      <c r="N130" s="36">
        <f>SUMIFS(СВЦЭМ!$C$39:$C$782,СВЦЭМ!$A$39:$A$782,$A130,СВЦЭМ!$B$39:$B$782,N$119)+'СЕТ СН'!$I$9+СВЦЭМ!$D$10+'СЕТ СН'!$I$5-'СЕТ СН'!$I$17</f>
        <v>5392.6867013700003</v>
      </c>
      <c r="O130" s="36">
        <f>SUMIFS(СВЦЭМ!$C$39:$C$782,СВЦЭМ!$A$39:$A$782,$A130,СВЦЭМ!$B$39:$B$782,O$119)+'СЕТ СН'!$I$9+СВЦЭМ!$D$10+'СЕТ СН'!$I$5-'СЕТ СН'!$I$17</f>
        <v>5427.8466420800005</v>
      </c>
      <c r="P130" s="36">
        <f>SUMIFS(СВЦЭМ!$C$39:$C$782,СВЦЭМ!$A$39:$A$782,$A130,СВЦЭМ!$B$39:$B$782,P$119)+'СЕТ СН'!$I$9+СВЦЭМ!$D$10+'СЕТ СН'!$I$5-'СЕТ СН'!$I$17</f>
        <v>5407.5401443500004</v>
      </c>
      <c r="Q130" s="36">
        <f>SUMIFS(СВЦЭМ!$C$39:$C$782,СВЦЭМ!$A$39:$A$782,$A130,СВЦЭМ!$B$39:$B$782,Q$119)+'СЕТ СН'!$I$9+СВЦЭМ!$D$10+'СЕТ СН'!$I$5-'СЕТ СН'!$I$17</f>
        <v>5411.9577098500004</v>
      </c>
      <c r="R130" s="36">
        <f>SUMIFS(СВЦЭМ!$C$39:$C$782,СВЦЭМ!$A$39:$A$782,$A130,СВЦЭМ!$B$39:$B$782,R$119)+'СЕТ СН'!$I$9+СВЦЭМ!$D$10+'СЕТ СН'!$I$5-'СЕТ СН'!$I$17</f>
        <v>5414.5381279200001</v>
      </c>
      <c r="S130" s="36">
        <f>SUMIFS(СВЦЭМ!$C$39:$C$782,СВЦЭМ!$A$39:$A$782,$A130,СВЦЭМ!$B$39:$B$782,S$119)+'СЕТ СН'!$I$9+СВЦЭМ!$D$10+'СЕТ СН'!$I$5-'СЕТ СН'!$I$17</f>
        <v>5363.8870789800003</v>
      </c>
      <c r="T130" s="36">
        <f>SUMIFS(СВЦЭМ!$C$39:$C$782,СВЦЭМ!$A$39:$A$782,$A130,СВЦЭМ!$B$39:$B$782,T$119)+'СЕТ СН'!$I$9+СВЦЭМ!$D$10+'СЕТ СН'!$I$5-'СЕТ СН'!$I$17</f>
        <v>5336.48905491</v>
      </c>
      <c r="U130" s="36">
        <f>SUMIFS(СВЦЭМ!$C$39:$C$782,СВЦЭМ!$A$39:$A$782,$A130,СВЦЭМ!$B$39:$B$782,U$119)+'СЕТ СН'!$I$9+СВЦЭМ!$D$10+'СЕТ СН'!$I$5-'СЕТ СН'!$I$17</f>
        <v>5352.7643666800004</v>
      </c>
      <c r="V130" s="36">
        <f>SUMIFS(СВЦЭМ!$C$39:$C$782,СВЦЭМ!$A$39:$A$782,$A130,СВЦЭМ!$B$39:$B$782,V$119)+'СЕТ СН'!$I$9+СВЦЭМ!$D$10+'СЕТ СН'!$I$5-'СЕТ СН'!$I$17</f>
        <v>5317.9891616599998</v>
      </c>
      <c r="W130" s="36">
        <f>SUMIFS(СВЦЭМ!$C$39:$C$782,СВЦЭМ!$A$39:$A$782,$A130,СВЦЭМ!$B$39:$B$782,W$119)+'СЕТ СН'!$I$9+СВЦЭМ!$D$10+'СЕТ СН'!$I$5-'СЕТ СН'!$I$17</f>
        <v>5326.8464974800008</v>
      </c>
      <c r="X130" s="36">
        <f>SUMIFS(СВЦЭМ!$C$39:$C$782,СВЦЭМ!$A$39:$A$782,$A130,СВЦЭМ!$B$39:$B$782,X$119)+'СЕТ СН'!$I$9+СВЦЭМ!$D$10+'СЕТ СН'!$I$5-'СЕТ СН'!$I$17</f>
        <v>5343.1401419000003</v>
      </c>
      <c r="Y130" s="36">
        <f>SUMIFS(СВЦЭМ!$C$39:$C$782,СВЦЭМ!$A$39:$A$782,$A130,СВЦЭМ!$B$39:$B$782,Y$119)+'СЕТ СН'!$I$9+СВЦЭМ!$D$10+'СЕТ СН'!$I$5-'СЕТ СН'!$I$17</f>
        <v>5384.3114632500001</v>
      </c>
    </row>
    <row r="131" spans="1:25" ht="15.75" x14ac:dyDescent="0.2">
      <c r="A131" s="35">
        <f t="shared" si="3"/>
        <v>45058</v>
      </c>
      <c r="B131" s="36">
        <f>SUMIFS(СВЦЭМ!$C$39:$C$782,СВЦЭМ!$A$39:$A$782,$A131,СВЦЭМ!$B$39:$B$782,B$119)+'СЕТ СН'!$I$9+СВЦЭМ!$D$10+'СЕТ СН'!$I$5-'СЕТ СН'!$I$17</f>
        <v>5540.4849903700006</v>
      </c>
      <c r="C131" s="36">
        <f>SUMIFS(СВЦЭМ!$C$39:$C$782,СВЦЭМ!$A$39:$A$782,$A131,СВЦЭМ!$B$39:$B$782,C$119)+'СЕТ СН'!$I$9+СВЦЭМ!$D$10+'СЕТ СН'!$I$5-'СЕТ СН'!$I$17</f>
        <v>5599.9909507000002</v>
      </c>
      <c r="D131" s="36">
        <f>SUMIFS(СВЦЭМ!$C$39:$C$782,СВЦЭМ!$A$39:$A$782,$A131,СВЦЭМ!$B$39:$B$782,D$119)+'СЕТ СН'!$I$9+СВЦЭМ!$D$10+'СЕТ СН'!$I$5-'СЕТ СН'!$I$17</f>
        <v>5620.0370034000007</v>
      </c>
      <c r="E131" s="36">
        <f>SUMIFS(СВЦЭМ!$C$39:$C$782,СВЦЭМ!$A$39:$A$782,$A131,СВЦЭМ!$B$39:$B$782,E$119)+'СЕТ СН'!$I$9+СВЦЭМ!$D$10+'СЕТ СН'!$I$5-'СЕТ СН'!$I$17</f>
        <v>5605.4427290000003</v>
      </c>
      <c r="F131" s="36">
        <f>SUMIFS(СВЦЭМ!$C$39:$C$782,СВЦЭМ!$A$39:$A$782,$A131,СВЦЭМ!$B$39:$B$782,F$119)+'СЕТ СН'!$I$9+СВЦЭМ!$D$10+'СЕТ СН'!$I$5-'СЕТ СН'!$I$17</f>
        <v>5596.2380423700006</v>
      </c>
      <c r="G131" s="36">
        <f>SUMIFS(СВЦЭМ!$C$39:$C$782,СВЦЭМ!$A$39:$A$782,$A131,СВЦЭМ!$B$39:$B$782,G$119)+'СЕТ СН'!$I$9+СВЦЭМ!$D$10+'СЕТ СН'!$I$5-'СЕТ СН'!$I$17</f>
        <v>5593.7570187300007</v>
      </c>
      <c r="H131" s="36">
        <f>SUMIFS(СВЦЭМ!$C$39:$C$782,СВЦЭМ!$A$39:$A$782,$A131,СВЦЭМ!$B$39:$B$782,H$119)+'СЕТ СН'!$I$9+СВЦЭМ!$D$10+'СЕТ СН'!$I$5-'СЕТ СН'!$I$17</f>
        <v>5439.8309128199999</v>
      </c>
      <c r="I131" s="36">
        <f>SUMIFS(СВЦЭМ!$C$39:$C$782,СВЦЭМ!$A$39:$A$782,$A131,СВЦЭМ!$B$39:$B$782,I$119)+'СЕТ СН'!$I$9+СВЦЭМ!$D$10+'СЕТ СН'!$I$5-'СЕТ СН'!$I$17</f>
        <v>5399.4146005600005</v>
      </c>
      <c r="J131" s="36">
        <f>SUMIFS(СВЦЭМ!$C$39:$C$782,СВЦЭМ!$A$39:$A$782,$A131,СВЦЭМ!$B$39:$B$782,J$119)+'СЕТ СН'!$I$9+СВЦЭМ!$D$10+'СЕТ СН'!$I$5-'СЕТ СН'!$I$17</f>
        <v>5344.2116246200003</v>
      </c>
      <c r="K131" s="36">
        <f>SUMIFS(СВЦЭМ!$C$39:$C$782,СВЦЭМ!$A$39:$A$782,$A131,СВЦЭМ!$B$39:$B$782,K$119)+'СЕТ СН'!$I$9+СВЦЭМ!$D$10+'СЕТ СН'!$I$5-'СЕТ СН'!$I$17</f>
        <v>5300.60773797</v>
      </c>
      <c r="L131" s="36">
        <f>SUMIFS(СВЦЭМ!$C$39:$C$782,СВЦЭМ!$A$39:$A$782,$A131,СВЦЭМ!$B$39:$B$782,L$119)+'СЕТ СН'!$I$9+СВЦЭМ!$D$10+'СЕТ СН'!$I$5-'СЕТ СН'!$I$17</f>
        <v>5308.0924843100001</v>
      </c>
      <c r="M131" s="36">
        <f>SUMIFS(СВЦЭМ!$C$39:$C$782,СВЦЭМ!$A$39:$A$782,$A131,СВЦЭМ!$B$39:$B$782,M$119)+'СЕТ СН'!$I$9+СВЦЭМ!$D$10+'СЕТ СН'!$I$5-'СЕТ СН'!$I$17</f>
        <v>5347.6902458300001</v>
      </c>
      <c r="N131" s="36">
        <f>SUMIFS(СВЦЭМ!$C$39:$C$782,СВЦЭМ!$A$39:$A$782,$A131,СВЦЭМ!$B$39:$B$782,N$119)+'СЕТ СН'!$I$9+СВЦЭМ!$D$10+'СЕТ СН'!$I$5-'СЕТ СН'!$I$17</f>
        <v>5390.0651543200001</v>
      </c>
      <c r="O131" s="36">
        <f>SUMIFS(СВЦЭМ!$C$39:$C$782,СВЦЭМ!$A$39:$A$782,$A131,СВЦЭМ!$B$39:$B$782,O$119)+'СЕТ СН'!$I$9+СВЦЭМ!$D$10+'СЕТ СН'!$I$5-'СЕТ СН'!$I$17</f>
        <v>5396.3404542500002</v>
      </c>
      <c r="P131" s="36">
        <f>SUMIFS(СВЦЭМ!$C$39:$C$782,СВЦЭМ!$A$39:$A$782,$A131,СВЦЭМ!$B$39:$B$782,P$119)+'СЕТ СН'!$I$9+СВЦЭМ!$D$10+'СЕТ СН'!$I$5-'СЕТ СН'!$I$17</f>
        <v>5425.6948783100006</v>
      </c>
      <c r="Q131" s="36">
        <f>SUMIFS(СВЦЭМ!$C$39:$C$782,СВЦЭМ!$A$39:$A$782,$A131,СВЦЭМ!$B$39:$B$782,Q$119)+'СЕТ СН'!$I$9+СВЦЭМ!$D$10+'СЕТ СН'!$I$5-'СЕТ СН'!$I$17</f>
        <v>5403.2637078500002</v>
      </c>
      <c r="R131" s="36">
        <f>SUMIFS(СВЦЭМ!$C$39:$C$782,СВЦЭМ!$A$39:$A$782,$A131,СВЦЭМ!$B$39:$B$782,R$119)+'СЕТ СН'!$I$9+СВЦЭМ!$D$10+'СЕТ СН'!$I$5-'СЕТ СН'!$I$17</f>
        <v>5370.2790882500003</v>
      </c>
      <c r="S131" s="36">
        <f>SUMIFS(СВЦЭМ!$C$39:$C$782,СВЦЭМ!$A$39:$A$782,$A131,СВЦЭМ!$B$39:$B$782,S$119)+'СЕТ СН'!$I$9+СВЦЭМ!$D$10+'СЕТ СН'!$I$5-'СЕТ СН'!$I$17</f>
        <v>5334.4121934499999</v>
      </c>
      <c r="T131" s="36">
        <f>SUMIFS(СВЦЭМ!$C$39:$C$782,СВЦЭМ!$A$39:$A$782,$A131,СВЦЭМ!$B$39:$B$782,T$119)+'СЕТ СН'!$I$9+СВЦЭМ!$D$10+'СЕТ СН'!$I$5-'СЕТ СН'!$I$17</f>
        <v>5306.6564520500006</v>
      </c>
      <c r="U131" s="36">
        <f>SUMIFS(СВЦЭМ!$C$39:$C$782,СВЦЭМ!$A$39:$A$782,$A131,СВЦЭМ!$B$39:$B$782,U$119)+'СЕТ СН'!$I$9+СВЦЭМ!$D$10+'СЕТ СН'!$I$5-'СЕТ СН'!$I$17</f>
        <v>5272.2508018900007</v>
      </c>
      <c r="V131" s="36">
        <f>SUMIFS(СВЦЭМ!$C$39:$C$782,СВЦЭМ!$A$39:$A$782,$A131,СВЦЭМ!$B$39:$B$782,V$119)+'СЕТ СН'!$I$9+СВЦЭМ!$D$10+'СЕТ СН'!$I$5-'СЕТ СН'!$I$17</f>
        <v>5254.0110323300005</v>
      </c>
      <c r="W131" s="36">
        <f>SUMIFS(СВЦЭМ!$C$39:$C$782,СВЦЭМ!$A$39:$A$782,$A131,СВЦЭМ!$B$39:$B$782,W$119)+'СЕТ СН'!$I$9+СВЦЭМ!$D$10+'СЕТ СН'!$I$5-'СЕТ СН'!$I$17</f>
        <v>5318.9513677800005</v>
      </c>
      <c r="X131" s="36">
        <f>SUMIFS(СВЦЭМ!$C$39:$C$782,СВЦЭМ!$A$39:$A$782,$A131,СВЦЭМ!$B$39:$B$782,X$119)+'СЕТ СН'!$I$9+СВЦЭМ!$D$10+'СЕТ СН'!$I$5-'СЕТ СН'!$I$17</f>
        <v>5344.40809902</v>
      </c>
      <c r="Y131" s="36">
        <f>SUMIFS(СВЦЭМ!$C$39:$C$782,СВЦЭМ!$A$39:$A$782,$A131,СВЦЭМ!$B$39:$B$782,Y$119)+'СЕТ СН'!$I$9+СВЦЭМ!$D$10+'СЕТ СН'!$I$5-'СЕТ СН'!$I$17</f>
        <v>5408.0742847199999</v>
      </c>
    </row>
    <row r="132" spans="1:25" ht="15.75" x14ac:dyDescent="0.2">
      <c r="A132" s="35">
        <f t="shared" si="3"/>
        <v>45059</v>
      </c>
      <c r="B132" s="36">
        <f>SUMIFS(СВЦЭМ!$C$39:$C$782,СВЦЭМ!$A$39:$A$782,$A132,СВЦЭМ!$B$39:$B$782,B$119)+'СЕТ СН'!$I$9+СВЦЭМ!$D$10+'СЕТ СН'!$I$5-'СЕТ СН'!$I$17</f>
        <v>5476.3288351500005</v>
      </c>
      <c r="C132" s="36">
        <f>SUMIFS(СВЦЭМ!$C$39:$C$782,СВЦЭМ!$A$39:$A$782,$A132,СВЦЭМ!$B$39:$B$782,C$119)+'СЕТ СН'!$I$9+СВЦЭМ!$D$10+'СЕТ СН'!$I$5-'СЕТ СН'!$I$17</f>
        <v>5525.4387180800004</v>
      </c>
      <c r="D132" s="36">
        <f>SUMIFS(СВЦЭМ!$C$39:$C$782,СВЦЭМ!$A$39:$A$782,$A132,СВЦЭМ!$B$39:$B$782,D$119)+'СЕТ СН'!$I$9+СВЦЭМ!$D$10+'СЕТ СН'!$I$5-'СЕТ СН'!$I$17</f>
        <v>5579.0028424100001</v>
      </c>
      <c r="E132" s="36">
        <f>SUMIFS(СВЦЭМ!$C$39:$C$782,СВЦЭМ!$A$39:$A$782,$A132,СВЦЭМ!$B$39:$B$782,E$119)+'СЕТ СН'!$I$9+СВЦЭМ!$D$10+'СЕТ СН'!$I$5-'СЕТ СН'!$I$17</f>
        <v>5595.1925417500006</v>
      </c>
      <c r="F132" s="36">
        <f>SUMIFS(СВЦЭМ!$C$39:$C$782,СВЦЭМ!$A$39:$A$782,$A132,СВЦЭМ!$B$39:$B$782,F$119)+'СЕТ СН'!$I$9+СВЦЭМ!$D$10+'СЕТ СН'!$I$5-'СЕТ СН'!$I$17</f>
        <v>5601.9389674000004</v>
      </c>
      <c r="G132" s="36">
        <f>SUMIFS(СВЦЭМ!$C$39:$C$782,СВЦЭМ!$A$39:$A$782,$A132,СВЦЭМ!$B$39:$B$782,G$119)+'СЕТ СН'!$I$9+СВЦЭМ!$D$10+'СЕТ СН'!$I$5-'СЕТ СН'!$I$17</f>
        <v>5581.5430820700003</v>
      </c>
      <c r="H132" s="36">
        <f>SUMIFS(СВЦЭМ!$C$39:$C$782,СВЦЭМ!$A$39:$A$782,$A132,СВЦЭМ!$B$39:$B$782,H$119)+'СЕТ СН'!$I$9+СВЦЭМ!$D$10+'СЕТ СН'!$I$5-'СЕТ СН'!$I$17</f>
        <v>5545.0726662100005</v>
      </c>
      <c r="I132" s="36">
        <f>SUMIFS(СВЦЭМ!$C$39:$C$782,СВЦЭМ!$A$39:$A$782,$A132,СВЦЭМ!$B$39:$B$782,I$119)+'СЕТ СН'!$I$9+СВЦЭМ!$D$10+'СЕТ СН'!$I$5-'СЕТ СН'!$I$17</f>
        <v>5460.1195646800006</v>
      </c>
      <c r="J132" s="36">
        <f>SUMIFS(СВЦЭМ!$C$39:$C$782,СВЦЭМ!$A$39:$A$782,$A132,СВЦЭМ!$B$39:$B$782,J$119)+'СЕТ СН'!$I$9+СВЦЭМ!$D$10+'СЕТ СН'!$I$5-'СЕТ СН'!$I$17</f>
        <v>5400.6288381300001</v>
      </c>
      <c r="K132" s="36">
        <f>SUMIFS(СВЦЭМ!$C$39:$C$782,СВЦЭМ!$A$39:$A$782,$A132,СВЦЭМ!$B$39:$B$782,K$119)+'СЕТ СН'!$I$9+СВЦЭМ!$D$10+'СЕТ СН'!$I$5-'СЕТ СН'!$I$17</f>
        <v>5398.4359702199999</v>
      </c>
      <c r="L132" s="36">
        <f>SUMIFS(СВЦЭМ!$C$39:$C$782,СВЦЭМ!$A$39:$A$782,$A132,СВЦЭМ!$B$39:$B$782,L$119)+'СЕТ СН'!$I$9+СВЦЭМ!$D$10+'СЕТ СН'!$I$5-'СЕТ СН'!$I$17</f>
        <v>5387.6154802800002</v>
      </c>
      <c r="M132" s="36">
        <f>SUMIFS(СВЦЭМ!$C$39:$C$782,СВЦЭМ!$A$39:$A$782,$A132,СВЦЭМ!$B$39:$B$782,M$119)+'СЕТ СН'!$I$9+СВЦЭМ!$D$10+'СЕТ СН'!$I$5-'СЕТ СН'!$I$17</f>
        <v>5374.7111389300007</v>
      </c>
      <c r="N132" s="36">
        <f>SUMIFS(СВЦЭМ!$C$39:$C$782,СВЦЭМ!$A$39:$A$782,$A132,СВЦЭМ!$B$39:$B$782,N$119)+'СЕТ СН'!$I$9+СВЦЭМ!$D$10+'СЕТ СН'!$I$5-'СЕТ СН'!$I$17</f>
        <v>5408.3536385200005</v>
      </c>
      <c r="O132" s="36">
        <f>SUMIFS(СВЦЭМ!$C$39:$C$782,СВЦЭМ!$A$39:$A$782,$A132,СВЦЭМ!$B$39:$B$782,O$119)+'СЕТ СН'!$I$9+СВЦЭМ!$D$10+'СЕТ СН'!$I$5-'СЕТ СН'!$I$17</f>
        <v>5442.6278299599999</v>
      </c>
      <c r="P132" s="36">
        <f>SUMIFS(СВЦЭМ!$C$39:$C$782,СВЦЭМ!$A$39:$A$782,$A132,СВЦЭМ!$B$39:$B$782,P$119)+'СЕТ СН'!$I$9+СВЦЭМ!$D$10+'СЕТ СН'!$I$5-'СЕТ СН'!$I$17</f>
        <v>5462.1203395900002</v>
      </c>
      <c r="Q132" s="36">
        <f>SUMIFS(СВЦЭМ!$C$39:$C$782,СВЦЭМ!$A$39:$A$782,$A132,СВЦЭМ!$B$39:$B$782,Q$119)+'СЕТ СН'!$I$9+СВЦЭМ!$D$10+'СЕТ СН'!$I$5-'СЕТ СН'!$I$17</f>
        <v>5486.3388571000005</v>
      </c>
      <c r="R132" s="36">
        <f>SUMIFS(СВЦЭМ!$C$39:$C$782,СВЦЭМ!$A$39:$A$782,$A132,СВЦЭМ!$B$39:$B$782,R$119)+'СЕТ СН'!$I$9+СВЦЭМ!$D$10+'СЕТ СН'!$I$5-'СЕТ СН'!$I$17</f>
        <v>5482.1006730600002</v>
      </c>
      <c r="S132" s="36">
        <f>SUMIFS(СВЦЭМ!$C$39:$C$782,СВЦЭМ!$A$39:$A$782,$A132,СВЦЭМ!$B$39:$B$782,S$119)+'СЕТ СН'!$I$9+СВЦЭМ!$D$10+'СЕТ СН'!$I$5-'СЕТ СН'!$I$17</f>
        <v>5443.2195748600006</v>
      </c>
      <c r="T132" s="36">
        <f>SUMIFS(СВЦЭМ!$C$39:$C$782,СВЦЭМ!$A$39:$A$782,$A132,СВЦЭМ!$B$39:$B$782,T$119)+'СЕТ СН'!$I$9+СВЦЭМ!$D$10+'СЕТ СН'!$I$5-'СЕТ СН'!$I$17</f>
        <v>5420.1265440200004</v>
      </c>
      <c r="U132" s="36">
        <f>SUMIFS(СВЦЭМ!$C$39:$C$782,СВЦЭМ!$A$39:$A$782,$A132,СВЦЭМ!$B$39:$B$782,U$119)+'СЕТ СН'!$I$9+СВЦЭМ!$D$10+'СЕТ СН'!$I$5-'СЕТ СН'!$I$17</f>
        <v>5308.5409629000005</v>
      </c>
      <c r="V132" s="36">
        <f>SUMIFS(СВЦЭМ!$C$39:$C$782,СВЦЭМ!$A$39:$A$782,$A132,СВЦЭМ!$B$39:$B$782,V$119)+'СЕТ СН'!$I$9+СВЦЭМ!$D$10+'СЕТ СН'!$I$5-'СЕТ СН'!$I$17</f>
        <v>5314.81491671</v>
      </c>
      <c r="W132" s="36">
        <f>SUMIFS(СВЦЭМ!$C$39:$C$782,СВЦЭМ!$A$39:$A$782,$A132,СВЦЭМ!$B$39:$B$782,W$119)+'СЕТ СН'!$I$9+СВЦЭМ!$D$10+'СЕТ СН'!$I$5-'СЕТ СН'!$I$17</f>
        <v>5311.1403299900003</v>
      </c>
      <c r="X132" s="36">
        <f>SUMIFS(СВЦЭМ!$C$39:$C$782,СВЦЭМ!$A$39:$A$782,$A132,СВЦЭМ!$B$39:$B$782,X$119)+'СЕТ СН'!$I$9+СВЦЭМ!$D$10+'СЕТ СН'!$I$5-'СЕТ СН'!$I$17</f>
        <v>5360.5573083600002</v>
      </c>
      <c r="Y132" s="36">
        <f>SUMIFS(СВЦЭМ!$C$39:$C$782,СВЦЭМ!$A$39:$A$782,$A132,СВЦЭМ!$B$39:$B$782,Y$119)+'СЕТ СН'!$I$9+СВЦЭМ!$D$10+'СЕТ СН'!$I$5-'СЕТ СН'!$I$17</f>
        <v>5362.1162549000001</v>
      </c>
    </row>
    <row r="133" spans="1:25" ht="15.75" x14ac:dyDescent="0.2">
      <c r="A133" s="35">
        <f t="shared" si="3"/>
        <v>45060</v>
      </c>
      <c r="B133" s="36">
        <f>SUMIFS(СВЦЭМ!$C$39:$C$782,СВЦЭМ!$A$39:$A$782,$A133,СВЦЭМ!$B$39:$B$782,B$119)+'СЕТ СН'!$I$9+СВЦЭМ!$D$10+'СЕТ СН'!$I$5-'СЕТ СН'!$I$17</f>
        <v>5432.3664125900004</v>
      </c>
      <c r="C133" s="36">
        <f>SUMIFS(СВЦЭМ!$C$39:$C$782,СВЦЭМ!$A$39:$A$782,$A133,СВЦЭМ!$B$39:$B$782,C$119)+'СЕТ СН'!$I$9+СВЦЭМ!$D$10+'СЕТ СН'!$I$5-'СЕТ СН'!$I$17</f>
        <v>5516.9380440500008</v>
      </c>
      <c r="D133" s="36">
        <f>SUMIFS(СВЦЭМ!$C$39:$C$782,СВЦЭМ!$A$39:$A$782,$A133,СВЦЭМ!$B$39:$B$782,D$119)+'СЕТ СН'!$I$9+СВЦЭМ!$D$10+'СЕТ СН'!$I$5-'СЕТ СН'!$I$17</f>
        <v>5575.8384102199998</v>
      </c>
      <c r="E133" s="36">
        <f>SUMIFS(СВЦЭМ!$C$39:$C$782,СВЦЭМ!$A$39:$A$782,$A133,СВЦЭМ!$B$39:$B$782,E$119)+'СЕТ СН'!$I$9+СВЦЭМ!$D$10+'СЕТ СН'!$I$5-'СЕТ СН'!$I$17</f>
        <v>5573.3281902800009</v>
      </c>
      <c r="F133" s="36">
        <f>SUMIFS(СВЦЭМ!$C$39:$C$782,СВЦЭМ!$A$39:$A$782,$A133,СВЦЭМ!$B$39:$B$782,F$119)+'СЕТ СН'!$I$9+СВЦЭМ!$D$10+'СЕТ СН'!$I$5-'СЕТ СН'!$I$17</f>
        <v>5583.5331345300001</v>
      </c>
      <c r="G133" s="36">
        <f>SUMIFS(СВЦЭМ!$C$39:$C$782,СВЦЭМ!$A$39:$A$782,$A133,СВЦЭМ!$B$39:$B$782,G$119)+'СЕТ СН'!$I$9+СВЦЭМ!$D$10+'СЕТ СН'!$I$5-'СЕТ СН'!$I$17</f>
        <v>5573.15408312</v>
      </c>
      <c r="H133" s="36">
        <f>SUMIFS(СВЦЭМ!$C$39:$C$782,СВЦЭМ!$A$39:$A$782,$A133,СВЦЭМ!$B$39:$B$782,H$119)+'СЕТ СН'!$I$9+СВЦЭМ!$D$10+'СЕТ СН'!$I$5-'СЕТ СН'!$I$17</f>
        <v>5575.7901863799998</v>
      </c>
      <c r="I133" s="36">
        <f>SUMIFS(СВЦЭМ!$C$39:$C$782,СВЦЭМ!$A$39:$A$782,$A133,СВЦЭМ!$B$39:$B$782,I$119)+'СЕТ СН'!$I$9+СВЦЭМ!$D$10+'СЕТ СН'!$I$5-'СЕТ СН'!$I$17</f>
        <v>5520.1558859000006</v>
      </c>
      <c r="J133" s="36">
        <f>SUMIFS(СВЦЭМ!$C$39:$C$782,СВЦЭМ!$A$39:$A$782,$A133,СВЦЭМ!$B$39:$B$782,J$119)+'СЕТ СН'!$I$9+СВЦЭМ!$D$10+'СЕТ СН'!$I$5-'СЕТ СН'!$I$17</f>
        <v>5445.9725654400008</v>
      </c>
      <c r="K133" s="36">
        <f>SUMIFS(СВЦЭМ!$C$39:$C$782,СВЦЭМ!$A$39:$A$782,$A133,СВЦЭМ!$B$39:$B$782,K$119)+'СЕТ СН'!$I$9+СВЦЭМ!$D$10+'СЕТ СН'!$I$5-'СЕТ СН'!$I$17</f>
        <v>5378.5961363000006</v>
      </c>
      <c r="L133" s="36">
        <f>SUMIFS(СВЦЭМ!$C$39:$C$782,СВЦЭМ!$A$39:$A$782,$A133,СВЦЭМ!$B$39:$B$782,L$119)+'СЕТ СН'!$I$9+СВЦЭМ!$D$10+'СЕТ СН'!$I$5-'СЕТ СН'!$I$17</f>
        <v>5342.7988904700005</v>
      </c>
      <c r="M133" s="36">
        <f>SUMIFS(СВЦЭМ!$C$39:$C$782,СВЦЭМ!$A$39:$A$782,$A133,СВЦЭМ!$B$39:$B$782,M$119)+'СЕТ СН'!$I$9+СВЦЭМ!$D$10+'СЕТ СН'!$I$5-'СЕТ СН'!$I$17</f>
        <v>5337.9957615600006</v>
      </c>
      <c r="N133" s="36">
        <f>SUMIFS(СВЦЭМ!$C$39:$C$782,СВЦЭМ!$A$39:$A$782,$A133,СВЦЭМ!$B$39:$B$782,N$119)+'СЕТ СН'!$I$9+СВЦЭМ!$D$10+'СЕТ СН'!$I$5-'СЕТ СН'!$I$17</f>
        <v>5354.8317292600004</v>
      </c>
      <c r="O133" s="36">
        <f>SUMIFS(СВЦЭМ!$C$39:$C$782,СВЦЭМ!$A$39:$A$782,$A133,СВЦЭМ!$B$39:$B$782,O$119)+'СЕТ СН'!$I$9+СВЦЭМ!$D$10+'СЕТ СН'!$I$5-'СЕТ СН'!$I$17</f>
        <v>5382.4949382800005</v>
      </c>
      <c r="P133" s="36">
        <f>SUMIFS(СВЦЭМ!$C$39:$C$782,СВЦЭМ!$A$39:$A$782,$A133,СВЦЭМ!$B$39:$B$782,P$119)+'СЕТ СН'!$I$9+СВЦЭМ!$D$10+'СЕТ СН'!$I$5-'СЕТ СН'!$I$17</f>
        <v>5397.8157514300001</v>
      </c>
      <c r="Q133" s="36">
        <f>SUMIFS(СВЦЭМ!$C$39:$C$782,СВЦЭМ!$A$39:$A$782,$A133,СВЦЭМ!$B$39:$B$782,Q$119)+'СЕТ СН'!$I$9+СВЦЭМ!$D$10+'СЕТ СН'!$I$5-'СЕТ СН'!$I$17</f>
        <v>5416.9743567400001</v>
      </c>
      <c r="R133" s="36">
        <f>SUMIFS(СВЦЭМ!$C$39:$C$782,СВЦЭМ!$A$39:$A$782,$A133,СВЦЭМ!$B$39:$B$782,R$119)+'СЕТ СН'!$I$9+СВЦЭМ!$D$10+'СЕТ СН'!$I$5-'СЕТ СН'!$I$17</f>
        <v>5398.9554585900005</v>
      </c>
      <c r="S133" s="36">
        <f>SUMIFS(СВЦЭМ!$C$39:$C$782,СВЦЭМ!$A$39:$A$782,$A133,СВЦЭМ!$B$39:$B$782,S$119)+'СЕТ СН'!$I$9+СВЦЭМ!$D$10+'СЕТ СН'!$I$5-'СЕТ СН'!$I$17</f>
        <v>5367.3334574100008</v>
      </c>
      <c r="T133" s="36">
        <f>SUMIFS(СВЦЭМ!$C$39:$C$782,СВЦЭМ!$A$39:$A$782,$A133,СВЦЭМ!$B$39:$B$782,T$119)+'СЕТ СН'!$I$9+СВЦЭМ!$D$10+'СЕТ СН'!$I$5-'СЕТ СН'!$I$17</f>
        <v>5353.6440546600006</v>
      </c>
      <c r="U133" s="36">
        <f>SUMIFS(СВЦЭМ!$C$39:$C$782,СВЦЭМ!$A$39:$A$782,$A133,СВЦЭМ!$B$39:$B$782,U$119)+'СЕТ СН'!$I$9+СВЦЭМ!$D$10+'СЕТ СН'!$I$5-'СЕТ СН'!$I$17</f>
        <v>5326.3534071900003</v>
      </c>
      <c r="V133" s="36">
        <f>SUMIFS(СВЦЭМ!$C$39:$C$782,СВЦЭМ!$A$39:$A$782,$A133,СВЦЭМ!$B$39:$B$782,V$119)+'СЕТ СН'!$I$9+СВЦЭМ!$D$10+'СЕТ СН'!$I$5-'СЕТ СН'!$I$17</f>
        <v>5302.1106776800007</v>
      </c>
      <c r="W133" s="36">
        <f>SUMIFS(СВЦЭМ!$C$39:$C$782,СВЦЭМ!$A$39:$A$782,$A133,СВЦЭМ!$B$39:$B$782,W$119)+'СЕТ СН'!$I$9+СВЦЭМ!$D$10+'СЕТ СН'!$I$5-'СЕТ СН'!$I$17</f>
        <v>5267.3212802200005</v>
      </c>
      <c r="X133" s="36">
        <f>SUMIFS(СВЦЭМ!$C$39:$C$782,СВЦЭМ!$A$39:$A$782,$A133,СВЦЭМ!$B$39:$B$782,X$119)+'СЕТ СН'!$I$9+СВЦЭМ!$D$10+'СЕТ СН'!$I$5-'СЕТ СН'!$I$17</f>
        <v>5312.5800515700003</v>
      </c>
      <c r="Y133" s="36">
        <f>SUMIFS(СВЦЭМ!$C$39:$C$782,СВЦЭМ!$A$39:$A$782,$A133,СВЦЭМ!$B$39:$B$782,Y$119)+'СЕТ СН'!$I$9+СВЦЭМ!$D$10+'СЕТ СН'!$I$5-'СЕТ СН'!$I$17</f>
        <v>5390.1353154099997</v>
      </c>
    </row>
    <row r="134" spans="1:25" ht="15.75" x14ac:dyDescent="0.2">
      <c r="A134" s="35">
        <f t="shared" si="3"/>
        <v>45061</v>
      </c>
      <c r="B134" s="36">
        <f>SUMIFS(СВЦЭМ!$C$39:$C$782,СВЦЭМ!$A$39:$A$782,$A134,СВЦЭМ!$B$39:$B$782,B$119)+'СЕТ СН'!$I$9+СВЦЭМ!$D$10+'СЕТ СН'!$I$5-'СЕТ СН'!$I$17</f>
        <v>5472.7202525600005</v>
      </c>
      <c r="C134" s="36">
        <f>SUMIFS(СВЦЭМ!$C$39:$C$782,СВЦЭМ!$A$39:$A$782,$A134,СВЦЭМ!$B$39:$B$782,C$119)+'СЕТ СН'!$I$9+СВЦЭМ!$D$10+'СЕТ СН'!$I$5-'СЕТ СН'!$I$17</f>
        <v>5562.8232097400005</v>
      </c>
      <c r="D134" s="36">
        <f>SUMIFS(СВЦЭМ!$C$39:$C$782,СВЦЭМ!$A$39:$A$782,$A134,СВЦЭМ!$B$39:$B$782,D$119)+'СЕТ СН'!$I$9+СВЦЭМ!$D$10+'СЕТ СН'!$I$5-'СЕТ СН'!$I$17</f>
        <v>5660.1526445199997</v>
      </c>
      <c r="E134" s="36">
        <f>SUMIFS(СВЦЭМ!$C$39:$C$782,СВЦЭМ!$A$39:$A$782,$A134,СВЦЭМ!$B$39:$B$782,E$119)+'СЕТ СН'!$I$9+СВЦЭМ!$D$10+'СЕТ СН'!$I$5-'СЕТ СН'!$I$17</f>
        <v>5647.0022455200005</v>
      </c>
      <c r="F134" s="36">
        <f>SUMIFS(СВЦЭМ!$C$39:$C$782,СВЦЭМ!$A$39:$A$782,$A134,СВЦЭМ!$B$39:$B$782,F$119)+'СЕТ СН'!$I$9+СВЦЭМ!$D$10+'СЕТ СН'!$I$5-'СЕТ СН'!$I$17</f>
        <v>5619.1542147100008</v>
      </c>
      <c r="G134" s="36">
        <f>SUMIFS(СВЦЭМ!$C$39:$C$782,СВЦЭМ!$A$39:$A$782,$A134,СВЦЭМ!$B$39:$B$782,G$119)+'СЕТ СН'!$I$9+СВЦЭМ!$D$10+'СЕТ СН'!$I$5-'СЕТ СН'!$I$17</f>
        <v>5585.1117655300004</v>
      </c>
      <c r="H134" s="36">
        <f>SUMIFS(СВЦЭМ!$C$39:$C$782,СВЦЭМ!$A$39:$A$782,$A134,СВЦЭМ!$B$39:$B$782,H$119)+'СЕТ СН'!$I$9+СВЦЭМ!$D$10+'СЕТ СН'!$I$5-'СЕТ СН'!$I$17</f>
        <v>5534.5557582400006</v>
      </c>
      <c r="I134" s="36">
        <f>SUMIFS(СВЦЭМ!$C$39:$C$782,СВЦЭМ!$A$39:$A$782,$A134,СВЦЭМ!$B$39:$B$782,I$119)+'СЕТ СН'!$I$9+СВЦЭМ!$D$10+'СЕТ СН'!$I$5-'СЕТ СН'!$I$17</f>
        <v>5483.1985963900006</v>
      </c>
      <c r="J134" s="36">
        <f>SUMIFS(СВЦЭМ!$C$39:$C$782,СВЦЭМ!$A$39:$A$782,$A134,СВЦЭМ!$B$39:$B$782,J$119)+'СЕТ СН'!$I$9+СВЦЭМ!$D$10+'СЕТ СН'!$I$5-'СЕТ СН'!$I$17</f>
        <v>5394.5583519500005</v>
      </c>
      <c r="K134" s="36">
        <f>SUMIFS(СВЦЭМ!$C$39:$C$782,СВЦЭМ!$A$39:$A$782,$A134,СВЦЭМ!$B$39:$B$782,K$119)+'СЕТ СН'!$I$9+СВЦЭМ!$D$10+'СЕТ СН'!$I$5-'СЕТ СН'!$I$17</f>
        <v>5381.12490523</v>
      </c>
      <c r="L134" s="36">
        <f>SUMIFS(СВЦЭМ!$C$39:$C$782,СВЦЭМ!$A$39:$A$782,$A134,СВЦЭМ!$B$39:$B$782,L$119)+'СЕТ СН'!$I$9+СВЦЭМ!$D$10+'СЕТ СН'!$I$5-'СЕТ СН'!$I$17</f>
        <v>5367.7773077900001</v>
      </c>
      <c r="M134" s="36">
        <f>SUMIFS(СВЦЭМ!$C$39:$C$782,СВЦЭМ!$A$39:$A$782,$A134,СВЦЭМ!$B$39:$B$782,M$119)+'СЕТ СН'!$I$9+СВЦЭМ!$D$10+'СЕТ СН'!$I$5-'СЕТ СН'!$I$17</f>
        <v>5354.4943070200006</v>
      </c>
      <c r="N134" s="36">
        <f>SUMIFS(СВЦЭМ!$C$39:$C$782,СВЦЭМ!$A$39:$A$782,$A134,СВЦЭМ!$B$39:$B$782,N$119)+'СЕТ СН'!$I$9+СВЦЭМ!$D$10+'СЕТ СН'!$I$5-'СЕТ СН'!$I$17</f>
        <v>5429.5062635499999</v>
      </c>
      <c r="O134" s="36">
        <f>SUMIFS(СВЦЭМ!$C$39:$C$782,СВЦЭМ!$A$39:$A$782,$A134,СВЦЭМ!$B$39:$B$782,O$119)+'СЕТ СН'!$I$9+СВЦЭМ!$D$10+'СЕТ СН'!$I$5-'СЕТ СН'!$I$17</f>
        <v>5437.4655157500001</v>
      </c>
      <c r="P134" s="36">
        <f>SUMIFS(СВЦЭМ!$C$39:$C$782,СВЦЭМ!$A$39:$A$782,$A134,СВЦЭМ!$B$39:$B$782,P$119)+'СЕТ СН'!$I$9+СВЦЭМ!$D$10+'СЕТ СН'!$I$5-'СЕТ СН'!$I$17</f>
        <v>5427.9571189800008</v>
      </c>
      <c r="Q134" s="36">
        <f>SUMIFS(СВЦЭМ!$C$39:$C$782,СВЦЭМ!$A$39:$A$782,$A134,СВЦЭМ!$B$39:$B$782,Q$119)+'СЕТ СН'!$I$9+СВЦЭМ!$D$10+'СЕТ СН'!$I$5-'СЕТ СН'!$I$17</f>
        <v>5423.1023716899999</v>
      </c>
      <c r="R134" s="36">
        <f>SUMIFS(СВЦЭМ!$C$39:$C$782,СВЦЭМ!$A$39:$A$782,$A134,СВЦЭМ!$B$39:$B$782,R$119)+'СЕТ СН'!$I$9+СВЦЭМ!$D$10+'СЕТ СН'!$I$5-'СЕТ СН'!$I$17</f>
        <v>5444.6036019700005</v>
      </c>
      <c r="S134" s="36">
        <f>SUMIFS(СВЦЭМ!$C$39:$C$782,СВЦЭМ!$A$39:$A$782,$A134,СВЦЭМ!$B$39:$B$782,S$119)+'СЕТ СН'!$I$9+СВЦЭМ!$D$10+'СЕТ СН'!$I$5-'СЕТ СН'!$I$17</f>
        <v>5397.2856119200005</v>
      </c>
      <c r="T134" s="36">
        <f>SUMIFS(СВЦЭМ!$C$39:$C$782,СВЦЭМ!$A$39:$A$782,$A134,СВЦЭМ!$B$39:$B$782,T$119)+'СЕТ СН'!$I$9+СВЦЭМ!$D$10+'СЕТ СН'!$I$5-'СЕТ СН'!$I$17</f>
        <v>5322.5886709400002</v>
      </c>
      <c r="U134" s="36">
        <f>SUMIFS(СВЦЭМ!$C$39:$C$782,СВЦЭМ!$A$39:$A$782,$A134,СВЦЭМ!$B$39:$B$782,U$119)+'СЕТ СН'!$I$9+СВЦЭМ!$D$10+'СЕТ СН'!$I$5-'СЕТ СН'!$I$17</f>
        <v>5273.0287207000001</v>
      </c>
      <c r="V134" s="36">
        <f>SUMIFS(СВЦЭМ!$C$39:$C$782,СВЦЭМ!$A$39:$A$782,$A134,СВЦЭМ!$B$39:$B$782,V$119)+'СЕТ СН'!$I$9+СВЦЭМ!$D$10+'СЕТ СН'!$I$5-'СЕТ СН'!$I$17</f>
        <v>5239.0594805300007</v>
      </c>
      <c r="W134" s="36">
        <f>SUMIFS(СВЦЭМ!$C$39:$C$782,СВЦЭМ!$A$39:$A$782,$A134,СВЦЭМ!$B$39:$B$782,W$119)+'СЕТ СН'!$I$9+СВЦЭМ!$D$10+'СЕТ СН'!$I$5-'СЕТ СН'!$I$17</f>
        <v>5287.8693069300007</v>
      </c>
      <c r="X134" s="36">
        <f>SUMIFS(СВЦЭМ!$C$39:$C$782,СВЦЭМ!$A$39:$A$782,$A134,СВЦЭМ!$B$39:$B$782,X$119)+'СЕТ СН'!$I$9+СВЦЭМ!$D$10+'СЕТ СН'!$I$5-'СЕТ СН'!$I$17</f>
        <v>5341.5722860900005</v>
      </c>
      <c r="Y134" s="36">
        <f>SUMIFS(СВЦЭМ!$C$39:$C$782,СВЦЭМ!$A$39:$A$782,$A134,СВЦЭМ!$B$39:$B$782,Y$119)+'СЕТ СН'!$I$9+СВЦЭМ!$D$10+'СЕТ СН'!$I$5-'СЕТ СН'!$I$17</f>
        <v>5405.3719283500004</v>
      </c>
    </row>
    <row r="135" spans="1:25" ht="15.75" x14ac:dyDescent="0.2">
      <c r="A135" s="35">
        <f t="shared" si="3"/>
        <v>45062</v>
      </c>
      <c r="B135" s="36">
        <f>SUMIFS(СВЦЭМ!$C$39:$C$782,СВЦЭМ!$A$39:$A$782,$A135,СВЦЭМ!$B$39:$B$782,B$119)+'СЕТ СН'!$I$9+СВЦЭМ!$D$10+'СЕТ СН'!$I$5-'СЕТ СН'!$I$17</f>
        <v>5533.1467276600006</v>
      </c>
      <c r="C135" s="36">
        <f>SUMIFS(СВЦЭМ!$C$39:$C$782,СВЦЭМ!$A$39:$A$782,$A135,СВЦЭМ!$B$39:$B$782,C$119)+'СЕТ СН'!$I$9+СВЦЭМ!$D$10+'СЕТ СН'!$I$5-'СЕТ СН'!$I$17</f>
        <v>5569.0746620300006</v>
      </c>
      <c r="D135" s="36">
        <f>SUMIFS(СВЦЭМ!$C$39:$C$782,СВЦЭМ!$A$39:$A$782,$A135,СВЦЭМ!$B$39:$B$782,D$119)+'СЕТ СН'!$I$9+СВЦЭМ!$D$10+'СЕТ СН'!$I$5-'СЕТ СН'!$I$17</f>
        <v>5592.09724422</v>
      </c>
      <c r="E135" s="36">
        <f>SUMIFS(СВЦЭМ!$C$39:$C$782,СВЦЭМ!$A$39:$A$782,$A135,СВЦЭМ!$B$39:$B$782,E$119)+'СЕТ СН'!$I$9+СВЦЭМ!$D$10+'СЕТ СН'!$I$5-'СЕТ СН'!$I$17</f>
        <v>5584.9443741600007</v>
      </c>
      <c r="F135" s="36">
        <f>SUMIFS(СВЦЭМ!$C$39:$C$782,СВЦЭМ!$A$39:$A$782,$A135,СВЦЭМ!$B$39:$B$782,F$119)+'СЕТ СН'!$I$9+СВЦЭМ!$D$10+'СЕТ СН'!$I$5-'СЕТ СН'!$I$17</f>
        <v>5583.5711600000004</v>
      </c>
      <c r="G135" s="36">
        <f>SUMIFS(СВЦЭМ!$C$39:$C$782,СВЦЭМ!$A$39:$A$782,$A135,СВЦЭМ!$B$39:$B$782,G$119)+'СЕТ СН'!$I$9+СВЦЭМ!$D$10+'СЕТ СН'!$I$5-'СЕТ СН'!$I$17</f>
        <v>5592.7210159800006</v>
      </c>
      <c r="H135" s="36">
        <f>SUMIFS(СВЦЭМ!$C$39:$C$782,СВЦЭМ!$A$39:$A$782,$A135,СВЦЭМ!$B$39:$B$782,H$119)+'СЕТ СН'!$I$9+СВЦЭМ!$D$10+'СЕТ СН'!$I$5-'СЕТ СН'!$I$17</f>
        <v>5468.2169192800002</v>
      </c>
      <c r="I135" s="36">
        <f>SUMIFS(СВЦЭМ!$C$39:$C$782,СВЦЭМ!$A$39:$A$782,$A135,СВЦЭМ!$B$39:$B$782,I$119)+'СЕТ СН'!$I$9+СВЦЭМ!$D$10+'СЕТ СН'!$I$5-'СЕТ СН'!$I$17</f>
        <v>5450.8495217600002</v>
      </c>
      <c r="J135" s="36">
        <f>SUMIFS(СВЦЭМ!$C$39:$C$782,СВЦЭМ!$A$39:$A$782,$A135,СВЦЭМ!$B$39:$B$782,J$119)+'СЕТ СН'!$I$9+СВЦЭМ!$D$10+'СЕТ СН'!$I$5-'СЕТ СН'!$I$17</f>
        <v>5344.6750602900001</v>
      </c>
      <c r="K135" s="36">
        <f>SUMIFS(СВЦЭМ!$C$39:$C$782,СВЦЭМ!$A$39:$A$782,$A135,СВЦЭМ!$B$39:$B$782,K$119)+'СЕТ СН'!$I$9+СВЦЭМ!$D$10+'СЕТ СН'!$I$5-'СЕТ СН'!$I$17</f>
        <v>5335.1762186300002</v>
      </c>
      <c r="L135" s="36">
        <f>SUMIFS(СВЦЭМ!$C$39:$C$782,СВЦЭМ!$A$39:$A$782,$A135,СВЦЭМ!$B$39:$B$782,L$119)+'СЕТ СН'!$I$9+СВЦЭМ!$D$10+'СЕТ СН'!$I$5-'СЕТ СН'!$I$17</f>
        <v>5340.8218919200008</v>
      </c>
      <c r="M135" s="36">
        <f>SUMIFS(СВЦЭМ!$C$39:$C$782,СВЦЭМ!$A$39:$A$782,$A135,СВЦЭМ!$B$39:$B$782,M$119)+'СЕТ СН'!$I$9+СВЦЭМ!$D$10+'СЕТ СН'!$I$5-'СЕТ СН'!$I$17</f>
        <v>5367.23901811</v>
      </c>
      <c r="N135" s="36">
        <f>SUMIFS(СВЦЭМ!$C$39:$C$782,СВЦЭМ!$A$39:$A$782,$A135,СВЦЭМ!$B$39:$B$782,N$119)+'СЕТ СН'!$I$9+СВЦЭМ!$D$10+'СЕТ СН'!$I$5-'СЕТ СН'!$I$17</f>
        <v>5412.6846571400001</v>
      </c>
      <c r="O135" s="36">
        <f>SUMIFS(СВЦЭМ!$C$39:$C$782,СВЦЭМ!$A$39:$A$782,$A135,СВЦЭМ!$B$39:$B$782,O$119)+'СЕТ СН'!$I$9+СВЦЭМ!$D$10+'СЕТ СН'!$I$5-'СЕТ СН'!$I$17</f>
        <v>5422.1369759500003</v>
      </c>
      <c r="P135" s="36">
        <f>SUMIFS(СВЦЭМ!$C$39:$C$782,СВЦЭМ!$A$39:$A$782,$A135,СВЦЭМ!$B$39:$B$782,P$119)+'СЕТ СН'!$I$9+СВЦЭМ!$D$10+'СЕТ СН'!$I$5-'СЕТ СН'!$I$17</f>
        <v>5429.5022888100002</v>
      </c>
      <c r="Q135" s="36">
        <f>SUMIFS(СВЦЭМ!$C$39:$C$782,СВЦЭМ!$A$39:$A$782,$A135,СВЦЭМ!$B$39:$B$782,Q$119)+'СЕТ СН'!$I$9+СВЦЭМ!$D$10+'СЕТ СН'!$I$5-'СЕТ СН'!$I$17</f>
        <v>5419.4837526900001</v>
      </c>
      <c r="R135" s="36">
        <f>SUMIFS(СВЦЭМ!$C$39:$C$782,СВЦЭМ!$A$39:$A$782,$A135,СВЦЭМ!$B$39:$B$782,R$119)+'СЕТ СН'!$I$9+СВЦЭМ!$D$10+'СЕТ СН'!$I$5-'СЕТ СН'!$I$17</f>
        <v>5375.7391115200007</v>
      </c>
      <c r="S135" s="36">
        <f>SUMIFS(СВЦЭМ!$C$39:$C$782,СВЦЭМ!$A$39:$A$782,$A135,СВЦЭМ!$B$39:$B$782,S$119)+'СЕТ СН'!$I$9+СВЦЭМ!$D$10+'СЕТ СН'!$I$5-'СЕТ СН'!$I$17</f>
        <v>5346.3225057500003</v>
      </c>
      <c r="T135" s="36">
        <f>SUMIFS(СВЦЭМ!$C$39:$C$782,СВЦЭМ!$A$39:$A$782,$A135,СВЦЭМ!$B$39:$B$782,T$119)+'СЕТ СН'!$I$9+СВЦЭМ!$D$10+'СЕТ СН'!$I$5-'СЕТ СН'!$I$17</f>
        <v>5238.8452751200002</v>
      </c>
      <c r="U135" s="36">
        <f>SUMIFS(СВЦЭМ!$C$39:$C$782,СВЦЭМ!$A$39:$A$782,$A135,СВЦЭМ!$B$39:$B$782,U$119)+'СЕТ СН'!$I$9+СВЦЭМ!$D$10+'СЕТ СН'!$I$5-'СЕТ СН'!$I$17</f>
        <v>5157.5322213400004</v>
      </c>
      <c r="V135" s="36">
        <f>SUMIFS(СВЦЭМ!$C$39:$C$782,СВЦЭМ!$A$39:$A$782,$A135,СВЦЭМ!$B$39:$B$782,V$119)+'СЕТ СН'!$I$9+СВЦЭМ!$D$10+'СЕТ СН'!$I$5-'СЕТ СН'!$I$17</f>
        <v>5179.5715126700006</v>
      </c>
      <c r="W135" s="36">
        <f>SUMIFS(СВЦЭМ!$C$39:$C$782,СВЦЭМ!$A$39:$A$782,$A135,СВЦЭМ!$B$39:$B$782,W$119)+'СЕТ СН'!$I$9+СВЦЭМ!$D$10+'СЕТ СН'!$I$5-'СЕТ СН'!$I$17</f>
        <v>5250.0318564300005</v>
      </c>
      <c r="X135" s="36">
        <f>SUMIFS(СВЦЭМ!$C$39:$C$782,СВЦЭМ!$A$39:$A$782,$A135,СВЦЭМ!$B$39:$B$782,X$119)+'СЕТ СН'!$I$9+СВЦЭМ!$D$10+'СЕТ СН'!$I$5-'СЕТ СН'!$I$17</f>
        <v>5301.6853934200008</v>
      </c>
      <c r="Y135" s="36">
        <f>SUMIFS(СВЦЭМ!$C$39:$C$782,СВЦЭМ!$A$39:$A$782,$A135,СВЦЭМ!$B$39:$B$782,Y$119)+'СЕТ СН'!$I$9+СВЦЭМ!$D$10+'СЕТ СН'!$I$5-'СЕТ СН'!$I$17</f>
        <v>5390.7757304200004</v>
      </c>
    </row>
    <row r="136" spans="1:25" ht="15.75" x14ac:dyDescent="0.2">
      <c r="A136" s="35">
        <f t="shared" si="3"/>
        <v>45063</v>
      </c>
      <c r="B136" s="36">
        <f>SUMIFS(СВЦЭМ!$C$39:$C$782,СВЦЭМ!$A$39:$A$782,$A136,СВЦЭМ!$B$39:$B$782,B$119)+'СЕТ СН'!$I$9+СВЦЭМ!$D$10+'СЕТ СН'!$I$5-'СЕТ СН'!$I$17</f>
        <v>5438.3004662900003</v>
      </c>
      <c r="C136" s="36">
        <f>SUMIFS(СВЦЭМ!$C$39:$C$782,СВЦЭМ!$A$39:$A$782,$A136,СВЦЭМ!$B$39:$B$782,C$119)+'СЕТ СН'!$I$9+СВЦЭМ!$D$10+'СЕТ СН'!$I$5-'СЕТ СН'!$I$17</f>
        <v>5553.5781146700001</v>
      </c>
      <c r="D136" s="36">
        <f>SUMIFS(СВЦЭМ!$C$39:$C$782,СВЦЭМ!$A$39:$A$782,$A136,СВЦЭМ!$B$39:$B$782,D$119)+'СЕТ СН'!$I$9+СВЦЭМ!$D$10+'СЕТ СН'!$I$5-'СЕТ СН'!$I$17</f>
        <v>5529.73340964</v>
      </c>
      <c r="E136" s="36">
        <f>SUMIFS(СВЦЭМ!$C$39:$C$782,СВЦЭМ!$A$39:$A$782,$A136,СВЦЭМ!$B$39:$B$782,E$119)+'СЕТ СН'!$I$9+СВЦЭМ!$D$10+'СЕТ СН'!$I$5-'СЕТ СН'!$I$17</f>
        <v>5615.4901809800003</v>
      </c>
      <c r="F136" s="36">
        <f>SUMIFS(СВЦЭМ!$C$39:$C$782,СВЦЭМ!$A$39:$A$782,$A136,СВЦЭМ!$B$39:$B$782,F$119)+'СЕТ СН'!$I$9+СВЦЭМ!$D$10+'СЕТ СН'!$I$5-'СЕТ СН'!$I$17</f>
        <v>5617.3936912500003</v>
      </c>
      <c r="G136" s="36">
        <f>SUMIFS(СВЦЭМ!$C$39:$C$782,СВЦЭМ!$A$39:$A$782,$A136,СВЦЭМ!$B$39:$B$782,G$119)+'СЕТ СН'!$I$9+СВЦЭМ!$D$10+'СЕТ СН'!$I$5-'СЕТ СН'!$I$17</f>
        <v>5529.7299256400001</v>
      </c>
      <c r="H136" s="36">
        <f>SUMIFS(СВЦЭМ!$C$39:$C$782,СВЦЭМ!$A$39:$A$782,$A136,СВЦЭМ!$B$39:$B$782,H$119)+'СЕТ СН'!$I$9+СВЦЭМ!$D$10+'СЕТ СН'!$I$5-'СЕТ СН'!$I$17</f>
        <v>5500.1388346200001</v>
      </c>
      <c r="I136" s="36">
        <f>SUMIFS(СВЦЭМ!$C$39:$C$782,СВЦЭМ!$A$39:$A$782,$A136,СВЦЭМ!$B$39:$B$782,I$119)+'СЕТ СН'!$I$9+СВЦЭМ!$D$10+'СЕТ СН'!$I$5-'СЕТ СН'!$I$17</f>
        <v>5424.9309093700003</v>
      </c>
      <c r="J136" s="36">
        <f>SUMIFS(СВЦЭМ!$C$39:$C$782,СВЦЭМ!$A$39:$A$782,$A136,СВЦЭМ!$B$39:$B$782,J$119)+'СЕТ СН'!$I$9+СВЦЭМ!$D$10+'СЕТ СН'!$I$5-'СЕТ СН'!$I$17</f>
        <v>5384.8824481000001</v>
      </c>
      <c r="K136" s="36">
        <f>SUMIFS(СВЦЭМ!$C$39:$C$782,СВЦЭМ!$A$39:$A$782,$A136,СВЦЭМ!$B$39:$B$782,K$119)+'СЕТ СН'!$I$9+СВЦЭМ!$D$10+'СЕТ СН'!$I$5-'СЕТ СН'!$I$17</f>
        <v>5369.1559375500001</v>
      </c>
      <c r="L136" s="36">
        <f>SUMIFS(СВЦЭМ!$C$39:$C$782,СВЦЭМ!$A$39:$A$782,$A136,СВЦЭМ!$B$39:$B$782,L$119)+'СЕТ СН'!$I$9+СВЦЭМ!$D$10+'СЕТ СН'!$I$5-'СЕТ СН'!$I$17</f>
        <v>5352.0173305099997</v>
      </c>
      <c r="M136" s="36">
        <f>SUMIFS(СВЦЭМ!$C$39:$C$782,СВЦЭМ!$A$39:$A$782,$A136,СВЦЭМ!$B$39:$B$782,M$119)+'СЕТ СН'!$I$9+СВЦЭМ!$D$10+'СЕТ СН'!$I$5-'СЕТ СН'!$I$17</f>
        <v>5376.7166123400002</v>
      </c>
      <c r="N136" s="36">
        <f>SUMIFS(СВЦЭМ!$C$39:$C$782,СВЦЭМ!$A$39:$A$782,$A136,СВЦЭМ!$B$39:$B$782,N$119)+'СЕТ СН'!$I$9+СВЦЭМ!$D$10+'СЕТ СН'!$I$5-'СЕТ СН'!$I$17</f>
        <v>5462.5706702400003</v>
      </c>
      <c r="O136" s="36">
        <f>SUMIFS(СВЦЭМ!$C$39:$C$782,СВЦЭМ!$A$39:$A$782,$A136,СВЦЭМ!$B$39:$B$782,O$119)+'СЕТ СН'!$I$9+СВЦЭМ!$D$10+'СЕТ СН'!$I$5-'СЕТ СН'!$I$17</f>
        <v>5427.0502652300002</v>
      </c>
      <c r="P136" s="36">
        <f>SUMIFS(СВЦЭМ!$C$39:$C$782,СВЦЭМ!$A$39:$A$782,$A136,СВЦЭМ!$B$39:$B$782,P$119)+'СЕТ СН'!$I$9+СВЦЭМ!$D$10+'СЕТ СН'!$I$5-'СЕТ СН'!$I$17</f>
        <v>5435.7294823299999</v>
      </c>
      <c r="Q136" s="36">
        <f>SUMIFS(СВЦЭМ!$C$39:$C$782,СВЦЭМ!$A$39:$A$782,$A136,СВЦЭМ!$B$39:$B$782,Q$119)+'СЕТ СН'!$I$9+СВЦЭМ!$D$10+'СЕТ СН'!$I$5-'СЕТ СН'!$I$17</f>
        <v>5513.1560934900008</v>
      </c>
      <c r="R136" s="36">
        <f>SUMIFS(СВЦЭМ!$C$39:$C$782,СВЦЭМ!$A$39:$A$782,$A136,СВЦЭМ!$B$39:$B$782,R$119)+'СЕТ СН'!$I$9+СВЦЭМ!$D$10+'СЕТ СН'!$I$5-'СЕТ СН'!$I$17</f>
        <v>5458.4627021200004</v>
      </c>
      <c r="S136" s="36">
        <f>SUMIFS(СВЦЭМ!$C$39:$C$782,СВЦЭМ!$A$39:$A$782,$A136,СВЦЭМ!$B$39:$B$782,S$119)+'СЕТ СН'!$I$9+СВЦЭМ!$D$10+'СЕТ СН'!$I$5-'СЕТ СН'!$I$17</f>
        <v>5393.1095609200001</v>
      </c>
      <c r="T136" s="36">
        <f>SUMIFS(СВЦЭМ!$C$39:$C$782,СВЦЭМ!$A$39:$A$782,$A136,СВЦЭМ!$B$39:$B$782,T$119)+'СЕТ СН'!$I$9+СВЦЭМ!$D$10+'СЕТ СН'!$I$5-'СЕТ СН'!$I$17</f>
        <v>5334.3013865200001</v>
      </c>
      <c r="U136" s="36">
        <f>SUMIFS(СВЦЭМ!$C$39:$C$782,СВЦЭМ!$A$39:$A$782,$A136,СВЦЭМ!$B$39:$B$782,U$119)+'СЕТ СН'!$I$9+СВЦЭМ!$D$10+'СЕТ СН'!$I$5-'СЕТ СН'!$I$17</f>
        <v>5308.2951587700009</v>
      </c>
      <c r="V136" s="36">
        <f>SUMIFS(СВЦЭМ!$C$39:$C$782,СВЦЭМ!$A$39:$A$782,$A136,СВЦЭМ!$B$39:$B$782,V$119)+'СЕТ СН'!$I$9+СВЦЭМ!$D$10+'СЕТ СН'!$I$5-'СЕТ СН'!$I$17</f>
        <v>5312.5340403400005</v>
      </c>
      <c r="W136" s="36">
        <f>SUMIFS(СВЦЭМ!$C$39:$C$782,СВЦЭМ!$A$39:$A$782,$A136,СВЦЭМ!$B$39:$B$782,W$119)+'СЕТ СН'!$I$9+СВЦЭМ!$D$10+'СЕТ СН'!$I$5-'СЕТ СН'!$I$17</f>
        <v>5264.84514244</v>
      </c>
      <c r="X136" s="36">
        <f>SUMIFS(СВЦЭМ!$C$39:$C$782,СВЦЭМ!$A$39:$A$782,$A136,СВЦЭМ!$B$39:$B$782,X$119)+'СЕТ СН'!$I$9+СВЦЭМ!$D$10+'СЕТ СН'!$I$5-'СЕТ СН'!$I$17</f>
        <v>5291.6083863000003</v>
      </c>
      <c r="Y136" s="36">
        <f>SUMIFS(СВЦЭМ!$C$39:$C$782,СВЦЭМ!$A$39:$A$782,$A136,СВЦЭМ!$B$39:$B$782,Y$119)+'СЕТ СН'!$I$9+СВЦЭМ!$D$10+'СЕТ СН'!$I$5-'СЕТ СН'!$I$17</f>
        <v>5394.5649284900001</v>
      </c>
    </row>
    <row r="137" spans="1:25" ht="15.75" x14ac:dyDescent="0.2">
      <c r="A137" s="35">
        <f t="shared" si="3"/>
        <v>45064</v>
      </c>
      <c r="B137" s="36">
        <f>SUMIFS(СВЦЭМ!$C$39:$C$782,СВЦЭМ!$A$39:$A$782,$A137,СВЦЭМ!$B$39:$B$782,B$119)+'СЕТ СН'!$I$9+СВЦЭМ!$D$10+'СЕТ СН'!$I$5-'СЕТ СН'!$I$17</f>
        <v>5447.6586802100001</v>
      </c>
      <c r="C137" s="36">
        <f>SUMIFS(СВЦЭМ!$C$39:$C$782,СВЦЭМ!$A$39:$A$782,$A137,СВЦЭМ!$B$39:$B$782,C$119)+'СЕТ СН'!$I$9+СВЦЭМ!$D$10+'СЕТ СН'!$I$5-'СЕТ СН'!$I$17</f>
        <v>5532.6429464400007</v>
      </c>
      <c r="D137" s="36">
        <f>SUMIFS(СВЦЭМ!$C$39:$C$782,СВЦЭМ!$A$39:$A$782,$A137,СВЦЭМ!$B$39:$B$782,D$119)+'СЕТ СН'!$I$9+СВЦЭМ!$D$10+'СЕТ СН'!$I$5-'СЕТ СН'!$I$17</f>
        <v>5572.8701961100005</v>
      </c>
      <c r="E137" s="36">
        <f>SUMIFS(СВЦЭМ!$C$39:$C$782,СВЦЭМ!$A$39:$A$782,$A137,СВЦЭМ!$B$39:$B$782,E$119)+'СЕТ СН'!$I$9+СВЦЭМ!$D$10+'СЕТ СН'!$I$5-'СЕТ СН'!$I$17</f>
        <v>5627.0449908600003</v>
      </c>
      <c r="F137" s="36">
        <f>SUMIFS(СВЦЭМ!$C$39:$C$782,СВЦЭМ!$A$39:$A$782,$A137,СВЦЭМ!$B$39:$B$782,F$119)+'СЕТ СН'!$I$9+СВЦЭМ!$D$10+'СЕТ СН'!$I$5-'СЕТ СН'!$I$17</f>
        <v>5640.3939513200003</v>
      </c>
      <c r="G137" s="36">
        <f>SUMIFS(СВЦЭМ!$C$39:$C$782,СВЦЭМ!$A$39:$A$782,$A137,СВЦЭМ!$B$39:$B$782,G$119)+'СЕТ СН'!$I$9+СВЦЭМ!$D$10+'СЕТ СН'!$I$5-'СЕТ СН'!$I$17</f>
        <v>5613.8147396900004</v>
      </c>
      <c r="H137" s="36">
        <f>SUMIFS(СВЦЭМ!$C$39:$C$782,СВЦЭМ!$A$39:$A$782,$A137,СВЦЭМ!$B$39:$B$782,H$119)+'СЕТ СН'!$I$9+СВЦЭМ!$D$10+'СЕТ СН'!$I$5-'СЕТ СН'!$I$17</f>
        <v>5533.0307245000004</v>
      </c>
      <c r="I137" s="36">
        <f>SUMIFS(СВЦЭМ!$C$39:$C$782,СВЦЭМ!$A$39:$A$782,$A137,СВЦЭМ!$B$39:$B$782,I$119)+'СЕТ СН'!$I$9+СВЦЭМ!$D$10+'СЕТ СН'!$I$5-'СЕТ СН'!$I$17</f>
        <v>5425.8998742600006</v>
      </c>
      <c r="J137" s="36">
        <f>SUMIFS(СВЦЭМ!$C$39:$C$782,СВЦЭМ!$A$39:$A$782,$A137,СВЦЭМ!$B$39:$B$782,J$119)+'СЕТ СН'!$I$9+СВЦЭМ!$D$10+'СЕТ СН'!$I$5-'СЕТ СН'!$I$17</f>
        <v>5356.2686957400001</v>
      </c>
      <c r="K137" s="36">
        <f>SUMIFS(СВЦЭМ!$C$39:$C$782,СВЦЭМ!$A$39:$A$782,$A137,СВЦЭМ!$B$39:$B$782,K$119)+'СЕТ СН'!$I$9+СВЦЭМ!$D$10+'СЕТ СН'!$I$5-'СЕТ СН'!$I$17</f>
        <v>5348.8062813600009</v>
      </c>
      <c r="L137" s="36">
        <f>SUMIFS(СВЦЭМ!$C$39:$C$782,СВЦЭМ!$A$39:$A$782,$A137,СВЦЭМ!$B$39:$B$782,L$119)+'СЕТ СН'!$I$9+СВЦЭМ!$D$10+'СЕТ СН'!$I$5-'СЕТ СН'!$I$17</f>
        <v>5351.5063050799999</v>
      </c>
      <c r="M137" s="36">
        <f>SUMIFS(СВЦЭМ!$C$39:$C$782,СВЦЭМ!$A$39:$A$782,$A137,СВЦЭМ!$B$39:$B$782,M$119)+'СЕТ СН'!$I$9+СВЦЭМ!$D$10+'СЕТ СН'!$I$5-'СЕТ СН'!$I$17</f>
        <v>5376.1460023400005</v>
      </c>
      <c r="N137" s="36">
        <f>SUMIFS(СВЦЭМ!$C$39:$C$782,СВЦЭМ!$A$39:$A$782,$A137,СВЦЭМ!$B$39:$B$782,N$119)+'СЕТ СН'!$I$9+СВЦЭМ!$D$10+'СЕТ СН'!$I$5-'СЕТ СН'!$I$17</f>
        <v>5424.2455086</v>
      </c>
      <c r="O137" s="36">
        <f>SUMIFS(СВЦЭМ!$C$39:$C$782,СВЦЭМ!$A$39:$A$782,$A137,СВЦЭМ!$B$39:$B$782,O$119)+'СЕТ СН'!$I$9+СВЦЭМ!$D$10+'СЕТ СН'!$I$5-'СЕТ СН'!$I$17</f>
        <v>5475.65325725</v>
      </c>
      <c r="P137" s="36">
        <f>SUMIFS(СВЦЭМ!$C$39:$C$782,СВЦЭМ!$A$39:$A$782,$A137,СВЦЭМ!$B$39:$B$782,P$119)+'СЕТ СН'!$I$9+СВЦЭМ!$D$10+'СЕТ СН'!$I$5-'СЕТ СН'!$I$17</f>
        <v>5469.7389987900006</v>
      </c>
      <c r="Q137" s="36">
        <f>SUMIFS(СВЦЭМ!$C$39:$C$782,СВЦЭМ!$A$39:$A$782,$A137,СВЦЭМ!$B$39:$B$782,Q$119)+'СЕТ СН'!$I$9+СВЦЭМ!$D$10+'СЕТ СН'!$I$5-'СЕТ СН'!$I$17</f>
        <v>5470.4577990300004</v>
      </c>
      <c r="R137" s="36">
        <f>SUMIFS(СВЦЭМ!$C$39:$C$782,СВЦЭМ!$A$39:$A$782,$A137,СВЦЭМ!$B$39:$B$782,R$119)+'СЕТ СН'!$I$9+СВЦЭМ!$D$10+'СЕТ СН'!$I$5-'СЕТ СН'!$I$17</f>
        <v>5475.7692187000002</v>
      </c>
      <c r="S137" s="36">
        <f>SUMIFS(СВЦЭМ!$C$39:$C$782,СВЦЭМ!$A$39:$A$782,$A137,СВЦЭМ!$B$39:$B$782,S$119)+'СЕТ СН'!$I$9+СВЦЭМ!$D$10+'СЕТ СН'!$I$5-'СЕТ СН'!$I$17</f>
        <v>5423.8078053099998</v>
      </c>
      <c r="T137" s="36">
        <f>SUMIFS(СВЦЭМ!$C$39:$C$782,СВЦЭМ!$A$39:$A$782,$A137,СВЦЭМ!$B$39:$B$782,T$119)+'СЕТ СН'!$I$9+СВЦЭМ!$D$10+'СЕТ СН'!$I$5-'СЕТ СН'!$I$17</f>
        <v>5387.2673875400005</v>
      </c>
      <c r="U137" s="36">
        <f>SUMIFS(СВЦЭМ!$C$39:$C$782,СВЦЭМ!$A$39:$A$782,$A137,СВЦЭМ!$B$39:$B$782,U$119)+'СЕТ СН'!$I$9+СВЦЭМ!$D$10+'СЕТ СН'!$I$5-'СЕТ СН'!$I$17</f>
        <v>5359.8413506500001</v>
      </c>
      <c r="V137" s="36">
        <f>SUMIFS(СВЦЭМ!$C$39:$C$782,СВЦЭМ!$A$39:$A$782,$A137,СВЦЭМ!$B$39:$B$782,V$119)+'СЕТ СН'!$I$9+СВЦЭМ!$D$10+'СЕТ СН'!$I$5-'СЕТ СН'!$I$17</f>
        <v>5332.2147092000005</v>
      </c>
      <c r="W137" s="36">
        <f>SUMIFS(СВЦЭМ!$C$39:$C$782,СВЦЭМ!$A$39:$A$782,$A137,СВЦЭМ!$B$39:$B$782,W$119)+'СЕТ СН'!$I$9+СВЦЭМ!$D$10+'СЕТ СН'!$I$5-'СЕТ СН'!$I$17</f>
        <v>5314.6463203900003</v>
      </c>
      <c r="X137" s="36">
        <f>SUMIFS(СВЦЭМ!$C$39:$C$782,СВЦЭМ!$A$39:$A$782,$A137,СВЦЭМ!$B$39:$B$782,X$119)+'СЕТ СН'!$I$9+СВЦЭМ!$D$10+'СЕТ СН'!$I$5-'СЕТ СН'!$I$17</f>
        <v>5373.0504944000004</v>
      </c>
      <c r="Y137" s="36">
        <f>SUMIFS(СВЦЭМ!$C$39:$C$782,СВЦЭМ!$A$39:$A$782,$A137,СВЦЭМ!$B$39:$B$782,Y$119)+'СЕТ СН'!$I$9+СВЦЭМ!$D$10+'СЕТ СН'!$I$5-'СЕТ СН'!$I$17</f>
        <v>5454.4485094500005</v>
      </c>
    </row>
    <row r="138" spans="1:25" ht="15.75" x14ac:dyDescent="0.2">
      <c r="A138" s="35">
        <f t="shared" si="3"/>
        <v>45065</v>
      </c>
      <c r="B138" s="36">
        <f>SUMIFS(СВЦЭМ!$C$39:$C$782,СВЦЭМ!$A$39:$A$782,$A138,СВЦЭМ!$B$39:$B$782,B$119)+'СЕТ СН'!$I$9+СВЦЭМ!$D$10+'СЕТ СН'!$I$5-'СЕТ СН'!$I$17</f>
        <v>5522.0506903700007</v>
      </c>
      <c r="C138" s="36">
        <f>SUMIFS(СВЦЭМ!$C$39:$C$782,СВЦЭМ!$A$39:$A$782,$A138,СВЦЭМ!$B$39:$B$782,C$119)+'СЕТ СН'!$I$9+СВЦЭМ!$D$10+'СЕТ СН'!$I$5-'СЕТ СН'!$I$17</f>
        <v>5558.3999930400005</v>
      </c>
      <c r="D138" s="36">
        <f>SUMIFS(СВЦЭМ!$C$39:$C$782,СВЦЭМ!$A$39:$A$782,$A138,СВЦЭМ!$B$39:$B$782,D$119)+'СЕТ СН'!$I$9+СВЦЭМ!$D$10+'СЕТ СН'!$I$5-'СЕТ СН'!$I$17</f>
        <v>5570.93451508</v>
      </c>
      <c r="E138" s="36">
        <f>SUMIFS(СВЦЭМ!$C$39:$C$782,СВЦЭМ!$A$39:$A$782,$A138,СВЦЭМ!$B$39:$B$782,E$119)+'СЕТ СН'!$I$9+СВЦЭМ!$D$10+'СЕТ СН'!$I$5-'СЕТ СН'!$I$17</f>
        <v>5556.3256182300001</v>
      </c>
      <c r="F138" s="36">
        <f>SUMIFS(СВЦЭМ!$C$39:$C$782,СВЦЭМ!$A$39:$A$782,$A138,СВЦЭМ!$B$39:$B$782,F$119)+'СЕТ СН'!$I$9+СВЦЭМ!$D$10+'СЕТ СН'!$I$5-'СЕТ СН'!$I$17</f>
        <v>5559.6658315300001</v>
      </c>
      <c r="G138" s="36">
        <f>SUMIFS(СВЦЭМ!$C$39:$C$782,СВЦЭМ!$A$39:$A$782,$A138,СВЦЭМ!$B$39:$B$782,G$119)+'СЕТ СН'!$I$9+СВЦЭМ!$D$10+'СЕТ СН'!$I$5-'СЕТ СН'!$I$17</f>
        <v>5496.6166233000004</v>
      </c>
      <c r="H138" s="36">
        <f>SUMIFS(СВЦЭМ!$C$39:$C$782,СВЦЭМ!$A$39:$A$782,$A138,СВЦЭМ!$B$39:$B$782,H$119)+'СЕТ СН'!$I$9+СВЦЭМ!$D$10+'СЕТ СН'!$I$5-'СЕТ СН'!$I$17</f>
        <v>5351.9022983000004</v>
      </c>
      <c r="I138" s="36">
        <f>SUMIFS(СВЦЭМ!$C$39:$C$782,СВЦЭМ!$A$39:$A$782,$A138,СВЦЭМ!$B$39:$B$782,I$119)+'СЕТ СН'!$I$9+СВЦЭМ!$D$10+'СЕТ СН'!$I$5-'СЕТ СН'!$I$17</f>
        <v>5361.0941525400003</v>
      </c>
      <c r="J138" s="36">
        <f>SUMIFS(СВЦЭМ!$C$39:$C$782,СВЦЭМ!$A$39:$A$782,$A138,СВЦЭМ!$B$39:$B$782,J$119)+'СЕТ СН'!$I$9+СВЦЭМ!$D$10+'СЕТ СН'!$I$5-'СЕТ СН'!$I$17</f>
        <v>5300.3664967300001</v>
      </c>
      <c r="K138" s="36">
        <f>SUMIFS(СВЦЭМ!$C$39:$C$782,СВЦЭМ!$A$39:$A$782,$A138,СВЦЭМ!$B$39:$B$782,K$119)+'СЕТ СН'!$I$9+СВЦЭМ!$D$10+'СЕТ СН'!$I$5-'СЕТ СН'!$I$17</f>
        <v>5297.3662277500007</v>
      </c>
      <c r="L138" s="36">
        <f>SUMIFS(СВЦЭМ!$C$39:$C$782,СВЦЭМ!$A$39:$A$782,$A138,СВЦЭМ!$B$39:$B$782,L$119)+'СЕТ СН'!$I$9+СВЦЭМ!$D$10+'СЕТ СН'!$I$5-'СЕТ СН'!$I$17</f>
        <v>5320.3781832700006</v>
      </c>
      <c r="M138" s="36">
        <f>SUMIFS(СВЦЭМ!$C$39:$C$782,СВЦЭМ!$A$39:$A$782,$A138,СВЦЭМ!$B$39:$B$782,M$119)+'СЕТ СН'!$I$9+СВЦЭМ!$D$10+'СЕТ СН'!$I$5-'СЕТ СН'!$I$17</f>
        <v>5342.3058515400007</v>
      </c>
      <c r="N138" s="36">
        <f>SUMIFS(СВЦЭМ!$C$39:$C$782,СВЦЭМ!$A$39:$A$782,$A138,СВЦЭМ!$B$39:$B$782,N$119)+'СЕТ СН'!$I$9+СВЦЭМ!$D$10+'СЕТ СН'!$I$5-'СЕТ СН'!$I$17</f>
        <v>5381.0809854100007</v>
      </c>
      <c r="O138" s="36">
        <f>SUMIFS(СВЦЭМ!$C$39:$C$782,СВЦЭМ!$A$39:$A$782,$A138,СВЦЭМ!$B$39:$B$782,O$119)+'СЕТ СН'!$I$9+СВЦЭМ!$D$10+'СЕТ СН'!$I$5-'СЕТ СН'!$I$17</f>
        <v>5412.23717923</v>
      </c>
      <c r="P138" s="36">
        <f>SUMIFS(СВЦЭМ!$C$39:$C$782,СВЦЭМ!$A$39:$A$782,$A138,СВЦЭМ!$B$39:$B$782,P$119)+'СЕТ СН'!$I$9+СВЦЭМ!$D$10+'СЕТ СН'!$I$5-'СЕТ СН'!$I$17</f>
        <v>5442.43239644</v>
      </c>
      <c r="Q138" s="36">
        <f>SUMIFS(СВЦЭМ!$C$39:$C$782,СВЦЭМ!$A$39:$A$782,$A138,СВЦЭМ!$B$39:$B$782,Q$119)+'СЕТ СН'!$I$9+СВЦЭМ!$D$10+'СЕТ СН'!$I$5-'СЕТ СН'!$I$17</f>
        <v>5448.6095771300006</v>
      </c>
      <c r="R138" s="36">
        <f>SUMIFS(СВЦЭМ!$C$39:$C$782,СВЦЭМ!$A$39:$A$782,$A138,СВЦЭМ!$B$39:$B$782,R$119)+'СЕТ СН'!$I$9+СВЦЭМ!$D$10+'СЕТ СН'!$I$5-'СЕТ СН'!$I$17</f>
        <v>5363.8144023900004</v>
      </c>
      <c r="S138" s="36">
        <f>SUMIFS(СВЦЭМ!$C$39:$C$782,СВЦЭМ!$A$39:$A$782,$A138,СВЦЭМ!$B$39:$B$782,S$119)+'СЕТ СН'!$I$9+СВЦЭМ!$D$10+'СЕТ СН'!$I$5-'СЕТ СН'!$I$17</f>
        <v>5313.6812959500003</v>
      </c>
      <c r="T138" s="36">
        <f>SUMIFS(СВЦЭМ!$C$39:$C$782,СВЦЭМ!$A$39:$A$782,$A138,СВЦЭМ!$B$39:$B$782,T$119)+'СЕТ СН'!$I$9+СВЦЭМ!$D$10+'СЕТ СН'!$I$5-'СЕТ СН'!$I$17</f>
        <v>5262.9248402600006</v>
      </c>
      <c r="U138" s="36">
        <f>SUMIFS(СВЦЭМ!$C$39:$C$782,СВЦЭМ!$A$39:$A$782,$A138,СВЦЭМ!$B$39:$B$782,U$119)+'СЕТ СН'!$I$9+СВЦЭМ!$D$10+'СЕТ СН'!$I$5-'СЕТ СН'!$I$17</f>
        <v>5224.5446257800004</v>
      </c>
      <c r="V138" s="36">
        <f>SUMIFS(СВЦЭМ!$C$39:$C$782,СВЦЭМ!$A$39:$A$782,$A138,СВЦЭМ!$B$39:$B$782,V$119)+'СЕТ СН'!$I$9+СВЦЭМ!$D$10+'СЕТ СН'!$I$5-'СЕТ СН'!$I$17</f>
        <v>5190.7559209000001</v>
      </c>
      <c r="W138" s="36">
        <f>SUMIFS(СВЦЭМ!$C$39:$C$782,СВЦЭМ!$A$39:$A$782,$A138,СВЦЭМ!$B$39:$B$782,W$119)+'СЕТ СН'!$I$9+СВЦЭМ!$D$10+'СЕТ СН'!$I$5-'СЕТ СН'!$I$17</f>
        <v>5201.6435809200002</v>
      </c>
      <c r="X138" s="36">
        <f>SUMIFS(СВЦЭМ!$C$39:$C$782,СВЦЭМ!$A$39:$A$782,$A138,СВЦЭМ!$B$39:$B$782,X$119)+'СЕТ СН'!$I$9+СВЦЭМ!$D$10+'СЕТ СН'!$I$5-'СЕТ СН'!$I$17</f>
        <v>5252.7281499500004</v>
      </c>
      <c r="Y138" s="36">
        <f>SUMIFS(СВЦЭМ!$C$39:$C$782,СВЦЭМ!$A$39:$A$782,$A138,СВЦЭМ!$B$39:$B$782,Y$119)+'СЕТ СН'!$I$9+СВЦЭМ!$D$10+'СЕТ СН'!$I$5-'СЕТ СН'!$I$17</f>
        <v>5292.31810382</v>
      </c>
    </row>
    <row r="139" spans="1:25" ht="15.75" x14ac:dyDescent="0.2">
      <c r="A139" s="35">
        <f t="shared" si="3"/>
        <v>45066</v>
      </c>
      <c r="B139" s="36">
        <f>SUMIFS(СВЦЭМ!$C$39:$C$782,СВЦЭМ!$A$39:$A$782,$A139,СВЦЭМ!$B$39:$B$782,B$119)+'СЕТ СН'!$I$9+СВЦЭМ!$D$10+'СЕТ СН'!$I$5-'СЕТ СН'!$I$17</f>
        <v>5409.0153383500001</v>
      </c>
      <c r="C139" s="36">
        <f>SUMIFS(СВЦЭМ!$C$39:$C$782,СВЦЭМ!$A$39:$A$782,$A139,СВЦЭМ!$B$39:$B$782,C$119)+'СЕТ СН'!$I$9+СВЦЭМ!$D$10+'СЕТ СН'!$I$5-'СЕТ СН'!$I$17</f>
        <v>5494.1714992400002</v>
      </c>
      <c r="D139" s="36">
        <f>SUMIFS(СВЦЭМ!$C$39:$C$782,СВЦЭМ!$A$39:$A$782,$A139,СВЦЭМ!$B$39:$B$782,D$119)+'СЕТ СН'!$I$9+СВЦЭМ!$D$10+'СЕТ СН'!$I$5-'СЕТ СН'!$I$17</f>
        <v>5498.5365820100005</v>
      </c>
      <c r="E139" s="36">
        <f>SUMIFS(СВЦЭМ!$C$39:$C$782,СВЦЭМ!$A$39:$A$782,$A139,СВЦЭМ!$B$39:$B$782,E$119)+'СЕТ СН'!$I$9+СВЦЭМ!$D$10+'СЕТ СН'!$I$5-'СЕТ СН'!$I$17</f>
        <v>5481.7119050500005</v>
      </c>
      <c r="F139" s="36">
        <f>SUMIFS(СВЦЭМ!$C$39:$C$782,СВЦЭМ!$A$39:$A$782,$A139,СВЦЭМ!$B$39:$B$782,F$119)+'СЕТ СН'!$I$9+СВЦЭМ!$D$10+'СЕТ СН'!$I$5-'СЕТ СН'!$I$17</f>
        <v>5561.82292512</v>
      </c>
      <c r="G139" s="36">
        <f>SUMIFS(СВЦЭМ!$C$39:$C$782,СВЦЭМ!$A$39:$A$782,$A139,СВЦЭМ!$B$39:$B$782,G$119)+'СЕТ СН'!$I$9+СВЦЭМ!$D$10+'СЕТ СН'!$I$5-'СЕТ СН'!$I$17</f>
        <v>5552.4797904000006</v>
      </c>
      <c r="H139" s="36">
        <f>SUMIFS(СВЦЭМ!$C$39:$C$782,СВЦЭМ!$A$39:$A$782,$A139,СВЦЭМ!$B$39:$B$782,H$119)+'СЕТ СН'!$I$9+СВЦЭМ!$D$10+'СЕТ СН'!$I$5-'СЕТ СН'!$I$17</f>
        <v>5536.4928438500001</v>
      </c>
      <c r="I139" s="36">
        <f>SUMIFS(СВЦЭМ!$C$39:$C$782,СВЦЭМ!$A$39:$A$782,$A139,СВЦЭМ!$B$39:$B$782,I$119)+'СЕТ СН'!$I$9+СВЦЭМ!$D$10+'СЕТ СН'!$I$5-'СЕТ СН'!$I$17</f>
        <v>5434.3961080700001</v>
      </c>
      <c r="J139" s="36">
        <f>SUMIFS(СВЦЭМ!$C$39:$C$782,СВЦЭМ!$A$39:$A$782,$A139,СВЦЭМ!$B$39:$B$782,J$119)+'СЕТ СН'!$I$9+СВЦЭМ!$D$10+'СЕТ СН'!$I$5-'СЕТ СН'!$I$17</f>
        <v>5341.2301906900002</v>
      </c>
      <c r="K139" s="36">
        <f>SUMIFS(СВЦЭМ!$C$39:$C$782,СВЦЭМ!$A$39:$A$782,$A139,СВЦЭМ!$B$39:$B$782,K$119)+'СЕТ СН'!$I$9+СВЦЭМ!$D$10+'СЕТ СН'!$I$5-'СЕТ СН'!$I$17</f>
        <v>5294.46026893</v>
      </c>
      <c r="L139" s="36">
        <f>SUMIFS(СВЦЭМ!$C$39:$C$782,СВЦЭМ!$A$39:$A$782,$A139,СВЦЭМ!$B$39:$B$782,L$119)+'СЕТ СН'!$I$9+СВЦЭМ!$D$10+'СЕТ СН'!$I$5-'СЕТ СН'!$I$17</f>
        <v>5279.3590641600003</v>
      </c>
      <c r="M139" s="36">
        <f>SUMIFS(СВЦЭМ!$C$39:$C$782,СВЦЭМ!$A$39:$A$782,$A139,СВЦЭМ!$B$39:$B$782,M$119)+'СЕТ СН'!$I$9+СВЦЭМ!$D$10+'СЕТ СН'!$I$5-'СЕТ СН'!$I$17</f>
        <v>5271.5892087000002</v>
      </c>
      <c r="N139" s="36">
        <f>SUMIFS(СВЦЭМ!$C$39:$C$782,СВЦЭМ!$A$39:$A$782,$A139,СВЦЭМ!$B$39:$B$782,N$119)+'СЕТ СН'!$I$9+СВЦЭМ!$D$10+'СЕТ СН'!$I$5-'СЕТ СН'!$I$17</f>
        <v>5311.6837440899999</v>
      </c>
      <c r="O139" s="36">
        <f>SUMIFS(СВЦЭМ!$C$39:$C$782,СВЦЭМ!$A$39:$A$782,$A139,СВЦЭМ!$B$39:$B$782,O$119)+'СЕТ СН'!$I$9+СВЦЭМ!$D$10+'СЕТ СН'!$I$5-'СЕТ СН'!$I$17</f>
        <v>5320.1641882600006</v>
      </c>
      <c r="P139" s="36">
        <f>SUMIFS(СВЦЭМ!$C$39:$C$782,СВЦЭМ!$A$39:$A$782,$A139,СВЦЭМ!$B$39:$B$782,P$119)+'СЕТ СН'!$I$9+СВЦЭМ!$D$10+'СЕТ СН'!$I$5-'СЕТ СН'!$I$17</f>
        <v>5345.0440716700004</v>
      </c>
      <c r="Q139" s="36">
        <f>SUMIFS(СВЦЭМ!$C$39:$C$782,СВЦЭМ!$A$39:$A$782,$A139,СВЦЭМ!$B$39:$B$782,Q$119)+'СЕТ СН'!$I$9+СВЦЭМ!$D$10+'СЕТ СН'!$I$5-'СЕТ СН'!$I$17</f>
        <v>5357.6854648400003</v>
      </c>
      <c r="R139" s="36">
        <f>SUMIFS(СВЦЭМ!$C$39:$C$782,СВЦЭМ!$A$39:$A$782,$A139,СВЦЭМ!$B$39:$B$782,R$119)+'СЕТ СН'!$I$9+СВЦЭМ!$D$10+'СЕТ СН'!$I$5-'СЕТ СН'!$I$17</f>
        <v>5333.8936382299999</v>
      </c>
      <c r="S139" s="36">
        <f>SUMIFS(СВЦЭМ!$C$39:$C$782,СВЦЭМ!$A$39:$A$782,$A139,СВЦЭМ!$B$39:$B$782,S$119)+'СЕТ СН'!$I$9+СВЦЭМ!$D$10+'СЕТ СН'!$I$5-'СЕТ СН'!$I$17</f>
        <v>5284.1636902</v>
      </c>
      <c r="T139" s="36">
        <f>SUMIFS(СВЦЭМ!$C$39:$C$782,СВЦЭМ!$A$39:$A$782,$A139,СВЦЭМ!$B$39:$B$782,T$119)+'СЕТ СН'!$I$9+СВЦЭМ!$D$10+'СЕТ СН'!$I$5-'СЕТ СН'!$I$17</f>
        <v>5250.9651921599998</v>
      </c>
      <c r="U139" s="36">
        <f>SUMIFS(СВЦЭМ!$C$39:$C$782,СВЦЭМ!$A$39:$A$782,$A139,СВЦЭМ!$B$39:$B$782,U$119)+'СЕТ СН'!$I$9+СВЦЭМ!$D$10+'СЕТ СН'!$I$5-'СЕТ СН'!$I$17</f>
        <v>5238.9487384100003</v>
      </c>
      <c r="V139" s="36">
        <f>SUMIFS(СВЦЭМ!$C$39:$C$782,СВЦЭМ!$A$39:$A$782,$A139,СВЦЭМ!$B$39:$B$782,V$119)+'СЕТ СН'!$I$9+СВЦЭМ!$D$10+'СЕТ СН'!$I$5-'СЕТ СН'!$I$17</f>
        <v>5199.74547712</v>
      </c>
      <c r="W139" s="36">
        <f>SUMIFS(СВЦЭМ!$C$39:$C$782,СВЦЭМ!$A$39:$A$782,$A139,СВЦЭМ!$B$39:$B$782,W$119)+'СЕТ СН'!$I$9+СВЦЭМ!$D$10+'СЕТ СН'!$I$5-'СЕТ СН'!$I$17</f>
        <v>5188.6619462899998</v>
      </c>
      <c r="X139" s="36">
        <f>SUMIFS(СВЦЭМ!$C$39:$C$782,СВЦЭМ!$A$39:$A$782,$A139,СВЦЭМ!$B$39:$B$782,X$119)+'СЕТ СН'!$I$9+СВЦЭМ!$D$10+'СЕТ СН'!$I$5-'СЕТ СН'!$I$17</f>
        <v>5235.3249346500006</v>
      </c>
      <c r="Y139" s="36">
        <f>SUMIFS(СВЦЭМ!$C$39:$C$782,СВЦЭМ!$A$39:$A$782,$A139,СВЦЭМ!$B$39:$B$782,Y$119)+'СЕТ СН'!$I$9+СВЦЭМ!$D$10+'СЕТ СН'!$I$5-'СЕТ СН'!$I$17</f>
        <v>5297.4588570800006</v>
      </c>
    </row>
    <row r="140" spans="1:25" ht="15.75" x14ac:dyDescent="0.2">
      <c r="A140" s="35">
        <f t="shared" si="3"/>
        <v>45067</v>
      </c>
      <c r="B140" s="36">
        <f>SUMIFS(СВЦЭМ!$C$39:$C$782,СВЦЭМ!$A$39:$A$782,$A140,СВЦЭМ!$B$39:$B$782,B$119)+'СЕТ СН'!$I$9+СВЦЭМ!$D$10+'СЕТ СН'!$I$5-'СЕТ СН'!$I$17</f>
        <v>5339.5283672300002</v>
      </c>
      <c r="C140" s="36">
        <f>SUMIFS(СВЦЭМ!$C$39:$C$782,СВЦЭМ!$A$39:$A$782,$A140,СВЦЭМ!$B$39:$B$782,C$119)+'СЕТ СН'!$I$9+СВЦЭМ!$D$10+'СЕТ СН'!$I$5-'СЕТ СН'!$I$17</f>
        <v>5427.3531715700001</v>
      </c>
      <c r="D140" s="36">
        <f>SUMIFS(СВЦЭМ!$C$39:$C$782,СВЦЭМ!$A$39:$A$782,$A140,СВЦЭМ!$B$39:$B$782,D$119)+'СЕТ СН'!$I$9+СВЦЭМ!$D$10+'СЕТ СН'!$I$5-'СЕТ СН'!$I$17</f>
        <v>5529.7342317100001</v>
      </c>
      <c r="E140" s="36">
        <f>SUMIFS(СВЦЭМ!$C$39:$C$782,СВЦЭМ!$A$39:$A$782,$A140,СВЦЭМ!$B$39:$B$782,E$119)+'СЕТ СН'!$I$9+СВЦЭМ!$D$10+'СЕТ СН'!$I$5-'СЕТ СН'!$I$17</f>
        <v>5500.8109383000001</v>
      </c>
      <c r="F140" s="36">
        <f>SUMIFS(СВЦЭМ!$C$39:$C$782,СВЦЭМ!$A$39:$A$782,$A140,СВЦЭМ!$B$39:$B$782,F$119)+'СЕТ СН'!$I$9+СВЦЭМ!$D$10+'СЕТ СН'!$I$5-'СЕТ СН'!$I$17</f>
        <v>5601.6465064700005</v>
      </c>
      <c r="G140" s="36">
        <f>SUMIFS(СВЦЭМ!$C$39:$C$782,СВЦЭМ!$A$39:$A$782,$A140,СВЦЭМ!$B$39:$B$782,G$119)+'СЕТ СН'!$I$9+СВЦЭМ!$D$10+'СЕТ СН'!$I$5-'СЕТ СН'!$I$17</f>
        <v>5586.5573405200003</v>
      </c>
      <c r="H140" s="36">
        <f>SUMIFS(СВЦЭМ!$C$39:$C$782,СВЦЭМ!$A$39:$A$782,$A140,СВЦЭМ!$B$39:$B$782,H$119)+'СЕТ СН'!$I$9+СВЦЭМ!$D$10+'СЕТ СН'!$I$5-'СЕТ СН'!$I$17</f>
        <v>5551.78170297</v>
      </c>
      <c r="I140" s="36">
        <f>SUMIFS(СВЦЭМ!$C$39:$C$782,СВЦЭМ!$A$39:$A$782,$A140,СВЦЭМ!$B$39:$B$782,I$119)+'СЕТ СН'!$I$9+СВЦЭМ!$D$10+'СЕТ СН'!$I$5-'СЕТ СН'!$I$17</f>
        <v>5493.1709506500001</v>
      </c>
      <c r="J140" s="36">
        <f>SUMIFS(СВЦЭМ!$C$39:$C$782,СВЦЭМ!$A$39:$A$782,$A140,СВЦЭМ!$B$39:$B$782,J$119)+'СЕТ СН'!$I$9+СВЦЭМ!$D$10+'СЕТ СН'!$I$5-'СЕТ СН'!$I$17</f>
        <v>5385.8463400800001</v>
      </c>
      <c r="K140" s="36">
        <f>SUMIFS(СВЦЭМ!$C$39:$C$782,СВЦЭМ!$A$39:$A$782,$A140,СВЦЭМ!$B$39:$B$782,K$119)+'СЕТ СН'!$I$9+СВЦЭМ!$D$10+'СЕТ СН'!$I$5-'СЕТ СН'!$I$17</f>
        <v>5351.70335264</v>
      </c>
      <c r="L140" s="36">
        <f>SUMIFS(СВЦЭМ!$C$39:$C$782,СВЦЭМ!$A$39:$A$782,$A140,СВЦЭМ!$B$39:$B$782,L$119)+'СЕТ СН'!$I$9+СВЦЭМ!$D$10+'СЕТ СН'!$I$5-'СЕТ СН'!$I$17</f>
        <v>5330.9769626800007</v>
      </c>
      <c r="M140" s="36">
        <f>SUMIFS(СВЦЭМ!$C$39:$C$782,СВЦЭМ!$A$39:$A$782,$A140,СВЦЭМ!$B$39:$B$782,M$119)+'СЕТ СН'!$I$9+СВЦЭМ!$D$10+'СЕТ СН'!$I$5-'СЕТ СН'!$I$17</f>
        <v>5329.4261673700003</v>
      </c>
      <c r="N140" s="36">
        <f>SUMIFS(СВЦЭМ!$C$39:$C$782,СВЦЭМ!$A$39:$A$782,$A140,СВЦЭМ!$B$39:$B$782,N$119)+'СЕТ СН'!$I$9+СВЦЭМ!$D$10+'СЕТ СН'!$I$5-'СЕТ СН'!$I$17</f>
        <v>5352.2522849000006</v>
      </c>
      <c r="O140" s="36">
        <f>SUMIFS(СВЦЭМ!$C$39:$C$782,СВЦЭМ!$A$39:$A$782,$A140,СВЦЭМ!$B$39:$B$782,O$119)+'СЕТ СН'!$I$9+СВЦЭМ!$D$10+'СЕТ СН'!$I$5-'СЕТ СН'!$I$17</f>
        <v>5369.4549743600001</v>
      </c>
      <c r="P140" s="36">
        <f>SUMIFS(СВЦЭМ!$C$39:$C$782,СВЦЭМ!$A$39:$A$782,$A140,СВЦЭМ!$B$39:$B$782,P$119)+'СЕТ СН'!$I$9+СВЦЭМ!$D$10+'СЕТ СН'!$I$5-'СЕТ СН'!$I$17</f>
        <v>5381.0145323500001</v>
      </c>
      <c r="Q140" s="36">
        <f>SUMIFS(СВЦЭМ!$C$39:$C$782,СВЦЭМ!$A$39:$A$782,$A140,СВЦЭМ!$B$39:$B$782,Q$119)+'СЕТ СН'!$I$9+СВЦЭМ!$D$10+'СЕТ СН'!$I$5-'СЕТ СН'!$I$17</f>
        <v>5414.2352353800006</v>
      </c>
      <c r="R140" s="36">
        <f>SUMIFS(СВЦЭМ!$C$39:$C$782,СВЦЭМ!$A$39:$A$782,$A140,СВЦЭМ!$B$39:$B$782,R$119)+'СЕТ СН'!$I$9+СВЦЭМ!$D$10+'СЕТ СН'!$I$5-'СЕТ СН'!$I$17</f>
        <v>5386.9018986600004</v>
      </c>
      <c r="S140" s="36">
        <f>SUMIFS(СВЦЭМ!$C$39:$C$782,СВЦЭМ!$A$39:$A$782,$A140,СВЦЭМ!$B$39:$B$782,S$119)+'СЕТ СН'!$I$9+СВЦЭМ!$D$10+'СЕТ СН'!$I$5-'СЕТ СН'!$I$17</f>
        <v>5334.85120138</v>
      </c>
      <c r="T140" s="36">
        <f>SUMIFS(СВЦЭМ!$C$39:$C$782,СВЦЭМ!$A$39:$A$782,$A140,СВЦЭМ!$B$39:$B$782,T$119)+'СЕТ СН'!$I$9+СВЦЭМ!$D$10+'СЕТ СН'!$I$5-'СЕТ СН'!$I$17</f>
        <v>5296.2880493900002</v>
      </c>
      <c r="U140" s="36">
        <f>SUMIFS(СВЦЭМ!$C$39:$C$782,СВЦЭМ!$A$39:$A$782,$A140,СВЦЭМ!$B$39:$B$782,U$119)+'СЕТ СН'!$I$9+СВЦЭМ!$D$10+'СЕТ СН'!$I$5-'СЕТ СН'!$I$17</f>
        <v>5279.3507568599998</v>
      </c>
      <c r="V140" s="36">
        <f>SUMIFS(СВЦЭМ!$C$39:$C$782,СВЦЭМ!$A$39:$A$782,$A140,СВЦЭМ!$B$39:$B$782,V$119)+'СЕТ СН'!$I$9+СВЦЭМ!$D$10+'СЕТ СН'!$I$5-'СЕТ СН'!$I$17</f>
        <v>5265.7553321300002</v>
      </c>
      <c r="W140" s="36">
        <f>SUMIFS(СВЦЭМ!$C$39:$C$782,СВЦЭМ!$A$39:$A$782,$A140,СВЦЭМ!$B$39:$B$782,W$119)+'СЕТ СН'!$I$9+СВЦЭМ!$D$10+'СЕТ СН'!$I$5-'СЕТ СН'!$I$17</f>
        <v>5234.2569443800003</v>
      </c>
      <c r="X140" s="36">
        <f>SUMIFS(СВЦЭМ!$C$39:$C$782,СВЦЭМ!$A$39:$A$782,$A140,СВЦЭМ!$B$39:$B$782,X$119)+'СЕТ СН'!$I$9+СВЦЭМ!$D$10+'СЕТ СН'!$I$5-'СЕТ СН'!$I$17</f>
        <v>5281.6134530100007</v>
      </c>
      <c r="Y140" s="36">
        <f>SUMIFS(СВЦЭМ!$C$39:$C$782,СВЦЭМ!$A$39:$A$782,$A140,СВЦЭМ!$B$39:$B$782,Y$119)+'СЕТ СН'!$I$9+СВЦЭМ!$D$10+'СЕТ СН'!$I$5-'СЕТ СН'!$I$17</f>
        <v>5335.9553515000007</v>
      </c>
    </row>
    <row r="141" spans="1:25" ht="15.75" x14ac:dyDescent="0.2">
      <c r="A141" s="35">
        <f t="shared" si="3"/>
        <v>45068</v>
      </c>
      <c r="B141" s="36">
        <f>SUMIFS(СВЦЭМ!$C$39:$C$782,СВЦЭМ!$A$39:$A$782,$A141,СВЦЭМ!$B$39:$B$782,B$119)+'СЕТ СН'!$I$9+СВЦЭМ!$D$10+'СЕТ СН'!$I$5-'СЕТ СН'!$I$17</f>
        <v>5415.8266315000001</v>
      </c>
      <c r="C141" s="36">
        <f>SUMIFS(СВЦЭМ!$C$39:$C$782,СВЦЭМ!$A$39:$A$782,$A141,СВЦЭМ!$B$39:$B$782,C$119)+'СЕТ СН'!$I$9+СВЦЭМ!$D$10+'СЕТ СН'!$I$5-'СЕТ СН'!$I$17</f>
        <v>5487.3522219000006</v>
      </c>
      <c r="D141" s="36">
        <f>SUMIFS(СВЦЭМ!$C$39:$C$782,СВЦЭМ!$A$39:$A$782,$A141,СВЦЭМ!$B$39:$B$782,D$119)+'СЕТ СН'!$I$9+СВЦЭМ!$D$10+'СЕТ СН'!$I$5-'СЕТ СН'!$I$17</f>
        <v>5487.4338413100004</v>
      </c>
      <c r="E141" s="36">
        <f>SUMIFS(СВЦЭМ!$C$39:$C$782,СВЦЭМ!$A$39:$A$782,$A141,СВЦЭМ!$B$39:$B$782,E$119)+'СЕТ СН'!$I$9+СВЦЭМ!$D$10+'СЕТ СН'!$I$5-'СЕТ СН'!$I$17</f>
        <v>5481.7951052300004</v>
      </c>
      <c r="F141" s="36">
        <f>SUMIFS(СВЦЭМ!$C$39:$C$782,СВЦЭМ!$A$39:$A$782,$A141,СВЦЭМ!$B$39:$B$782,F$119)+'СЕТ СН'!$I$9+СВЦЭМ!$D$10+'СЕТ СН'!$I$5-'СЕТ СН'!$I$17</f>
        <v>5550.1563367800009</v>
      </c>
      <c r="G141" s="36">
        <f>SUMIFS(СВЦЭМ!$C$39:$C$782,СВЦЭМ!$A$39:$A$782,$A141,СВЦЭМ!$B$39:$B$782,G$119)+'СЕТ СН'!$I$9+СВЦЭМ!$D$10+'СЕТ СН'!$I$5-'СЕТ СН'!$I$17</f>
        <v>5501.1443872700002</v>
      </c>
      <c r="H141" s="36">
        <f>SUMIFS(СВЦЭМ!$C$39:$C$782,СВЦЭМ!$A$39:$A$782,$A141,СВЦЭМ!$B$39:$B$782,H$119)+'СЕТ СН'!$I$9+СВЦЭМ!$D$10+'СЕТ СН'!$I$5-'СЕТ СН'!$I$17</f>
        <v>5460.2072993900001</v>
      </c>
      <c r="I141" s="36">
        <f>SUMIFS(СВЦЭМ!$C$39:$C$782,СВЦЭМ!$A$39:$A$782,$A141,СВЦЭМ!$B$39:$B$782,I$119)+'СЕТ СН'!$I$9+СВЦЭМ!$D$10+'СЕТ СН'!$I$5-'СЕТ СН'!$I$17</f>
        <v>5386.40474481</v>
      </c>
      <c r="J141" s="36">
        <f>SUMIFS(СВЦЭМ!$C$39:$C$782,СВЦЭМ!$A$39:$A$782,$A141,СВЦЭМ!$B$39:$B$782,J$119)+'СЕТ СН'!$I$9+СВЦЭМ!$D$10+'СЕТ СН'!$I$5-'СЕТ СН'!$I$17</f>
        <v>5343.1568401000004</v>
      </c>
      <c r="K141" s="36">
        <f>SUMIFS(СВЦЭМ!$C$39:$C$782,СВЦЭМ!$A$39:$A$782,$A141,СВЦЭМ!$B$39:$B$782,K$119)+'СЕТ СН'!$I$9+СВЦЭМ!$D$10+'СЕТ СН'!$I$5-'СЕТ СН'!$I$17</f>
        <v>5314.4531280200008</v>
      </c>
      <c r="L141" s="36">
        <f>SUMIFS(СВЦЭМ!$C$39:$C$782,СВЦЭМ!$A$39:$A$782,$A141,СВЦЭМ!$B$39:$B$782,L$119)+'СЕТ СН'!$I$9+СВЦЭМ!$D$10+'СЕТ СН'!$I$5-'СЕТ СН'!$I$17</f>
        <v>5326.8581867400007</v>
      </c>
      <c r="M141" s="36">
        <f>SUMIFS(СВЦЭМ!$C$39:$C$782,СВЦЭМ!$A$39:$A$782,$A141,СВЦЭМ!$B$39:$B$782,M$119)+'СЕТ СН'!$I$9+СВЦЭМ!$D$10+'СЕТ СН'!$I$5-'СЕТ СН'!$I$17</f>
        <v>5380.1182507600006</v>
      </c>
      <c r="N141" s="36">
        <f>SUMIFS(СВЦЭМ!$C$39:$C$782,СВЦЭМ!$A$39:$A$782,$A141,СВЦЭМ!$B$39:$B$782,N$119)+'СЕТ СН'!$I$9+СВЦЭМ!$D$10+'СЕТ СН'!$I$5-'СЕТ СН'!$I$17</f>
        <v>5398.0345256100009</v>
      </c>
      <c r="O141" s="36">
        <f>SUMIFS(СВЦЭМ!$C$39:$C$782,СВЦЭМ!$A$39:$A$782,$A141,СВЦЭМ!$B$39:$B$782,O$119)+'СЕТ СН'!$I$9+СВЦЭМ!$D$10+'СЕТ СН'!$I$5-'СЕТ СН'!$I$17</f>
        <v>5407.6791005900004</v>
      </c>
      <c r="P141" s="36">
        <f>SUMIFS(СВЦЭМ!$C$39:$C$782,СВЦЭМ!$A$39:$A$782,$A141,СВЦЭМ!$B$39:$B$782,P$119)+'СЕТ СН'!$I$9+СВЦЭМ!$D$10+'СЕТ СН'!$I$5-'СЕТ СН'!$I$17</f>
        <v>5416.6472376300007</v>
      </c>
      <c r="Q141" s="36">
        <f>SUMIFS(СВЦЭМ!$C$39:$C$782,СВЦЭМ!$A$39:$A$782,$A141,СВЦЭМ!$B$39:$B$782,Q$119)+'СЕТ СН'!$I$9+СВЦЭМ!$D$10+'СЕТ СН'!$I$5-'СЕТ СН'!$I$17</f>
        <v>5414.7498541700006</v>
      </c>
      <c r="R141" s="36">
        <f>SUMIFS(СВЦЭМ!$C$39:$C$782,СВЦЭМ!$A$39:$A$782,$A141,СВЦЭМ!$B$39:$B$782,R$119)+'СЕТ СН'!$I$9+СВЦЭМ!$D$10+'СЕТ СН'!$I$5-'СЕТ СН'!$I$17</f>
        <v>5374.0335287800008</v>
      </c>
      <c r="S141" s="36">
        <f>SUMIFS(СВЦЭМ!$C$39:$C$782,СВЦЭМ!$A$39:$A$782,$A141,СВЦЭМ!$B$39:$B$782,S$119)+'СЕТ СН'!$I$9+СВЦЭМ!$D$10+'СЕТ СН'!$I$5-'СЕТ СН'!$I$17</f>
        <v>5320.3128304399997</v>
      </c>
      <c r="T141" s="36">
        <f>SUMIFS(СВЦЭМ!$C$39:$C$782,СВЦЭМ!$A$39:$A$782,$A141,СВЦЭМ!$B$39:$B$782,T$119)+'СЕТ СН'!$I$9+СВЦЭМ!$D$10+'СЕТ СН'!$I$5-'СЕТ СН'!$I$17</f>
        <v>5263.6038239600002</v>
      </c>
      <c r="U141" s="36">
        <f>SUMIFS(СВЦЭМ!$C$39:$C$782,СВЦЭМ!$A$39:$A$782,$A141,СВЦЭМ!$B$39:$B$782,U$119)+'СЕТ СН'!$I$9+СВЦЭМ!$D$10+'СЕТ СН'!$I$5-'СЕТ СН'!$I$17</f>
        <v>5283.0057795400007</v>
      </c>
      <c r="V141" s="36">
        <f>SUMIFS(СВЦЭМ!$C$39:$C$782,СВЦЭМ!$A$39:$A$782,$A141,СВЦЭМ!$B$39:$B$782,V$119)+'СЕТ СН'!$I$9+СВЦЭМ!$D$10+'СЕТ СН'!$I$5-'СЕТ СН'!$I$17</f>
        <v>5237.8324587300003</v>
      </c>
      <c r="W141" s="36">
        <f>SUMIFS(СВЦЭМ!$C$39:$C$782,СВЦЭМ!$A$39:$A$782,$A141,СВЦЭМ!$B$39:$B$782,W$119)+'СЕТ СН'!$I$9+СВЦЭМ!$D$10+'СЕТ СН'!$I$5-'СЕТ СН'!$I$17</f>
        <v>5329.1168155300002</v>
      </c>
      <c r="X141" s="36">
        <f>SUMIFS(СВЦЭМ!$C$39:$C$782,СВЦЭМ!$A$39:$A$782,$A141,СВЦЭМ!$B$39:$B$782,X$119)+'СЕТ СН'!$I$9+СВЦЭМ!$D$10+'СЕТ СН'!$I$5-'СЕТ СН'!$I$17</f>
        <v>5408.6794410500006</v>
      </c>
      <c r="Y141" s="36">
        <f>SUMIFS(СВЦЭМ!$C$39:$C$782,СВЦЭМ!$A$39:$A$782,$A141,СВЦЭМ!$B$39:$B$782,Y$119)+'СЕТ СН'!$I$9+СВЦЭМ!$D$10+'СЕТ СН'!$I$5-'СЕТ СН'!$I$17</f>
        <v>5474.5046891900001</v>
      </c>
    </row>
    <row r="142" spans="1:25" ht="15.75" x14ac:dyDescent="0.2">
      <c r="A142" s="35">
        <f t="shared" si="3"/>
        <v>45069</v>
      </c>
      <c r="B142" s="36">
        <f>SUMIFS(СВЦЭМ!$C$39:$C$782,СВЦЭМ!$A$39:$A$782,$A142,СВЦЭМ!$B$39:$B$782,B$119)+'СЕТ СН'!$I$9+СВЦЭМ!$D$10+'СЕТ СН'!$I$5-'СЕТ СН'!$I$17</f>
        <v>5502.8803385299998</v>
      </c>
      <c r="C142" s="36">
        <f>SUMIFS(СВЦЭМ!$C$39:$C$782,СВЦЭМ!$A$39:$A$782,$A142,СВЦЭМ!$B$39:$B$782,C$119)+'СЕТ СН'!$I$9+СВЦЭМ!$D$10+'СЕТ СН'!$I$5-'СЕТ СН'!$I$17</f>
        <v>5573.7822341299998</v>
      </c>
      <c r="D142" s="36">
        <f>SUMIFS(СВЦЭМ!$C$39:$C$782,СВЦЭМ!$A$39:$A$782,$A142,СВЦЭМ!$B$39:$B$782,D$119)+'СЕТ СН'!$I$9+СВЦЭМ!$D$10+'СЕТ СН'!$I$5-'СЕТ СН'!$I$17</f>
        <v>5629.1124171400006</v>
      </c>
      <c r="E142" s="36">
        <f>SUMIFS(СВЦЭМ!$C$39:$C$782,СВЦЭМ!$A$39:$A$782,$A142,СВЦЭМ!$B$39:$B$782,E$119)+'СЕТ СН'!$I$9+СВЦЭМ!$D$10+'СЕТ СН'!$I$5-'СЕТ СН'!$I$17</f>
        <v>5630.1060659600007</v>
      </c>
      <c r="F142" s="36">
        <f>SUMIFS(СВЦЭМ!$C$39:$C$782,СВЦЭМ!$A$39:$A$782,$A142,СВЦЭМ!$B$39:$B$782,F$119)+'СЕТ СН'!$I$9+СВЦЭМ!$D$10+'СЕТ СН'!$I$5-'СЕТ СН'!$I$17</f>
        <v>5639.7090823899998</v>
      </c>
      <c r="G142" s="36">
        <f>SUMIFS(СВЦЭМ!$C$39:$C$782,СВЦЭМ!$A$39:$A$782,$A142,СВЦЭМ!$B$39:$B$782,G$119)+'СЕТ СН'!$I$9+СВЦЭМ!$D$10+'СЕТ СН'!$I$5-'СЕТ СН'!$I$17</f>
        <v>5566.2214486299999</v>
      </c>
      <c r="H142" s="36">
        <f>SUMIFS(СВЦЭМ!$C$39:$C$782,СВЦЭМ!$A$39:$A$782,$A142,СВЦЭМ!$B$39:$B$782,H$119)+'СЕТ СН'!$I$9+СВЦЭМ!$D$10+'СЕТ СН'!$I$5-'СЕТ СН'!$I$17</f>
        <v>5512.6690504300004</v>
      </c>
      <c r="I142" s="36">
        <f>SUMIFS(СВЦЭМ!$C$39:$C$782,СВЦЭМ!$A$39:$A$782,$A142,СВЦЭМ!$B$39:$B$782,I$119)+'СЕТ СН'!$I$9+СВЦЭМ!$D$10+'СЕТ СН'!$I$5-'СЕТ СН'!$I$17</f>
        <v>5457.7052679799999</v>
      </c>
      <c r="J142" s="36">
        <f>SUMIFS(СВЦЭМ!$C$39:$C$782,СВЦЭМ!$A$39:$A$782,$A142,СВЦЭМ!$B$39:$B$782,J$119)+'СЕТ СН'!$I$9+СВЦЭМ!$D$10+'СЕТ СН'!$I$5-'СЕТ СН'!$I$17</f>
        <v>5401.0020685700001</v>
      </c>
      <c r="K142" s="36">
        <f>SUMIFS(СВЦЭМ!$C$39:$C$782,СВЦЭМ!$A$39:$A$782,$A142,СВЦЭМ!$B$39:$B$782,K$119)+'СЕТ СН'!$I$9+СВЦЭМ!$D$10+'СЕТ СН'!$I$5-'СЕТ СН'!$I$17</f>
        <v>5391.8571302100008</v>
      </c>
      <c r="L142" s="36">
        <f>SUMIFS(СВЦЭМ!$C$39:$C$782,СВЦЭМ!$A$39:$A$782,$A142,СВЦЭМ!$B$39:$B$782,L$119)+'СЕТ СН'!$I$9+СВЦЭМ!$D$10+'СЕТ СН'!$I$5-'СЕТ СН'!$I$17</f>
        <v>5383.0774020000008</v>
      </c>
      <c r="M142" s="36">
        <f>SUMIFS(СВЦЭМ!$C$39:$C$782,СВЦЭМ!$A$39:$A$782,$A142,СВЦЭМ!$B$39:$B$782,M$119)+'СЕТ СН'!$I$9+СВЦЭМ!$D$10+'СЕТ СН'!$I$5-'СЕТ СН'!$I$17</f>
        <v>5432.5192695400001</v>
      </c>
      <c r="N142" s="36">
        <f>SUMIFS(СВЦЭМ!$C$39:$C$782,СВЦЭМ!$A$39:$A$782,$A142,СВЦЭМ!$B$39:$B$782,N$119)+'СЕТ СН'!$I$9+СВЦЭМ!$D$10+'СЕТ СН'!$I$5-'СЕТ СН'!$I$17</f>
        <v>5443.4899686700001</v>
      </c>
      <c r="O142" s="36">
        <f>SUMIFS(СВЦЭМ!$C$39:$C$782,СВЦЭМ!$A$39:$A$782,$A142,СВЦЭМ!$B$39:$B$782,O$119)+'СЕТ СН'!$I$9+СВЦЭМ!$D$10+'СЕТ СН'!$I$5-'СЕТ СН'!$I$17</f>
        <v>5450.5870436599998</v>
      </c>
      <c r="P142" s="36">
        <f>SUMIFS(СВЦЭМ!$C$39:$C$782,СВЦЭМ!$A$39:$A$782,$A142,СВЦЭМ!$B$39:$B$782,P$119)+'СЕТ СН'!$I$9+СВЦЭМ!$D$10+'СЕТ СН'!$I$5-'СЕТ СН'!$I$17</f>
        <v>5481.6772423399998</v>
      </c>
      <c r="Q142" s="36">
        <f>SUMIFS(СВЦЭМ!$C$39:$C$782,СВЦЭМ!$A$39:$A$782,$A142,СВЦЭМ!$B$39:$B$782,Q$119)+'СЕТ СН'!$I$9+СВЦЭМ!$D$10+'СЕТ СН'!$I$5-'СЕТ СН'!$I$17</f>
        <v>5478.3819650599999</v>
      </c>
      <c r="R142" s="36">
        <f>SUMIFS(СВЦЭМ!$C$39:$C$782,СВЦЭМ!$A$39:$A$782,$A142,СВЦЭМ!$B$39:$B$782,R$119)+'СЕТ СН'!$I$9+СВЦЭМ!$D$10+'СЕТ СН'!$I$5-'СЕТ СН'!$I$17</f>
        <v>5471.9967199399998</v>
      </c>
      <c r="S142" s="36">
        <f>SUMIFS(СВЦЭМ!$C$39:$C$782,СВЦЭМ!$A$39:$A$782,$A142,СВЦЭМ!$B$39:$B$782,S$119)+'СЕТ СН'!$I$9+СВЦЭМ!$D$10+'СЕТ СН'!$I$5-'СЕТ СН'!$I$17</f>
        <v>5427.5174998700004</v>
      </c>
      <c r="T142" s="36">
        <f>SUMIFS(СВЦЭМ!$C$39:$C$782,СВЦЭМ!$A$39:$A$782,$A142,СВЦЭМ!$B$39:$B$782,T$119)+'СЕТ СН'!$I$9+СВЦЭМ!$D$10+'СЕТ СН'!$I$5-'СЕТ СН'!$I$17</f>
        <v>5364.9758076400003</v>
      </c>
      <c r="U142" s="36">
        <f>SUMIFS(СВЦЭМ!$C$39:$C$782,СВЦЭМ!$A$39:$A$782,$A142,СВЦЭМ!$B$39:$B$782,U$119)+'СЕТ СН'!$I$9+СВЦЭМ!$D$10+'СЕТ СН'!$I$5-'СЕТ СН'!$I$17</f>
        <v>5307.9682054200002</v>
      </c>
      <c r="V142" s="36">
        <f>SUMIFS(СВЦЭМ!$C$39:$C$782,СВЦЭМ!$A$39:$A$782,$A142,СВЦЭМ!$B$39:$B$782,V$119)+'СЕТ СН'!$I$9+СВЦЭМ!$D$10+'СЕТ СН'!$I$5-'СЕТ СН'!$I$17</f>
        <v>5292.9691538200004</v>
      </c>
      <c r="W142" s="36">
        <f>SUMIFS(СВЦЭМ!$C$39:$C$782,СВЦЭМ!$A$39:$A$782,$A142,СВЦЭМ!$B$39:$B$782,W$119)+'СЕТ СН'!$I$9+СВЦЭМ!$D$10+'СЕТ СН'!$I$5-'СЕТ СН'!$I$17</f>
        <v>5343.2442626400007</v>
      </c>
      <c r="X142" s="36">
        <f>SUMIFS(СВЦЭМ!$C$39:$C$782,СВЦЭМ!$A$39:$A$782,$A142,СВЦЭМ!$B$39:$B$782,X$119)+'СЕТ СН'!$I$9+СВЦЭМ!$D$10+'СЕТ СН'!$I$5-'СЕТ СН'!$I$17</f>
        <v>5378.8374286500002</v>
      </c>
      <c r="Y142" s="36">
        <f>SUMIFS(СВЦЭМ!$C$39:$C$782,СВЦЭМ!$A$39:$A$782,$A142,СВЦЭМ!$B$39:$B$782,Y$119)+'СЕТ СН'!$I$9+СВЦЭМ!$D$10+'СЕТ СН'!$I$5-'СЕТ СН'!$I$17</f>
        <v>5454.6472442000004</v>
      </c>
    </row>
    <row r="143" spans="1:25" ht="15.75" x14ac:dyDescent="0.2">
      <c r="A143" s="35">
        <f t="shared" si="3"/>
        <v>45070</v>
      </c>
      <c r="B143" s="36">
        <f>SUMIFS(СВЦЭМ!$C$39:$C$782,СВЦЭМ!$A$39:$A$782,$A143,СВЦЭМ!$B$39:$B$782,B$119)+'СЕТ СН'!$I$9+СВЦЭМ!$D$10+'СЕТ СН'!$I$5-'СЕТ СН'!$I$17</f>
        <v>5440.6096538199999</v>
      </c>
      <c r="C143" s="36">
        <f>SUMIFS(СВЦЭМ!$C$39:$C$782,СВЦЭМ!$A$39:$A$782,$A143,СВЦЭМ!$B$39:$B$782,C$119)+'СЕТ СН'!$I$9+СВЦЭМ!$D$10+'СЕТ СН'!$I$5-'СЕТ СН'!$I$17</f>
        <v>5528.1302164500003</v>
      </c>
      <c r="D143" s="36">
        <f>SUMIFS(СВЦЭМ!$C$39:$C$782,СВЦЭМ!$A$39:$A$782,$A143,СВЦЭМ!$B$39:$B$782,D$119)+'СЕТ СН'!$I$9+СВЦЭМ!$D$10+'СЕТ СН'!$I$5-'СЕТ СН'!$I$17</f>
        <v>5540.1714864800006</v>
      </c>
      <c r="E143" s="36">
        <f>SUMIFS(СВЦЭМ!$C$39:$C$782,СВЦЭМ!$A$39:$A$782,$A143,СВЦЭМ!$B$39:$B$782,E$119)+'СЕТ СН'!$I$9+СВЦЭМ!$D$10+'СЕТ СН'!$I$5-'СЕТ СН'!$I$17</f>
        <v>5519.8286865999999</v>
      </c>
      <c r="F143" s="36">
        <f>SUMIFS(СВЦЭМ!$C$39:$C$782,СВЦЭМ!$A$39:$A$782,$A143,СВЦЭМ!$B$39:$B$782,F$119)+'СЕТ СН'!$I$9+СВЦЭМ!$D$10+'СЕТ СН'!$I$5-'СЕТ СН'!$I$17</f>
        <v>5573.3397177400002</v>
      </c>
      <c r="G143" s="36">
        <f>SUMIFS(СВЦЭМ!$C$39:$C$782,СВЦЭМ!$A$39:$A$782,$A143,СВЦЭМ!$B$39:$B$782,G$119)+'СЕТ СН'!$I$9+СВЦЭМ!$D$10+'СЕТ СН'!$I$5-'СЕТ СН'!$I$17</f>
        <v>5499.0888789400005</v>
      </c>
      <c r="H143" s="36">
        <f>SUMIFS(СВЦЭМ!$C$39:$C$782,СВЦЭМ!$A$39:$A$782,$A143,СВЦЭМ!$B$39:$B$782,H$119)+'СЕТ СН'!$I$9+СВЦЭМ!$D$10+'СЕТ СН'!$I$5-'СЕТ СН'!$I$17</f>
        <v>5385.0116025400002</v>
      </c>
      <c r="I143" s="36">
        <f>SUMIFS(СВЦЭМ!$C$39:$C$782,СВЦЭМ!$A$39:$A$782,$A143,СВЦЭМ!$B$39:$B$782,I$119)+'СЕТ СН'!$I$9+СВЦЭМ!$D$10+'СЕТ СН'!$I$5-'СЕТ СН'!$I$17</f>
        <v>5323.7380019299999</v>
      </c>
      <c r="J143" s="36">
        <f>SUMIFS(СВЦЭМ!$C$39:$C$782,СВЦЭМ!$A$39:$A$782,$A143,СВЦЭМ!$B$39:$B$782,J$119)+'СЕТ СН'!$I$9+СВЦЭМ!$D$10+'СЕТ СН'!$I$5-'СЕТ СН'!$I$17</f>
        <v>5351.8697844899998</v>
      </c>
      <c r="K143" s="36">
        <f>SUMIFS(СВЦЭМ!$C$39:$C$782,СВЦЭМ!$A$39:$A$782,$A143,СВЦЭМ!$B$39:$B$782,K$119)+'СЕТ СН'!$I$9+СВЦЭМ!$D$10+'СЕТ СН'!$I$5-'СЕТ СН'!$I$17</f>
        <v>5452.1033285499998</v>
      </c>
      <c r="L143" s="36">
        <f>SUMIFS(СВЦЭМ!$C$39:$C$782,СВЦЭМ!$A$39:$A$782,$A143,СВЦЭМ!$B$39:$B$782,L$119)+'СЕТ СН'!$I$9+СВЦЭМ!$D$10+'СЕТ СН'!$I$5-'СЕТ СН'!$I$17</f>
        <v>5450.90683911</v>
      </c>
      <c r="M143" s="36">
        <f>SUMIFS(СВЦЭМ!$C$39:$C$782,СВЦЭМ!$A$39:$A$782,$A143,СВЦЭМ!$B$39:$B$782,M$119)+'СЕТ СН'!$I$9+СВЦЭМ!$D$10+'СЕТ СН'!$I$5-'СЕТ СН'!$I$17</f>
        <v>5448.4269881</v>
      </c>
      <c r="N143" s="36">
        <f>SUMIFS(СВЦЭМ!$C$39:$C$782,СВЦЭМ!$A$39:$A$782,$A143,СВЦЭМ!$B$39:$B$782,N$119)+'СЕТ СН'!$I$9+СВЦЭМ!$D$10+'СЕТ СН'!$I$5-'СЕТ СН'!$I$17</f>
        <v>5467.8736856400001</v>
      </c>
      <c r="O143" s="36">
        <f>SUMIFS(СВЦЭМ!$C$39:$C$782,СВЦЭМ!$A$39:$A$782,$A143,СВЦЭМ!$B$39:$B$782,O$119)+'СЕТ СН'!$I$9+СВЦЭМ!$D$10+'СЕТ СН'!$I$5-'СЕТ СН'!$I$17</f>
        <v>5471.1750590900001</v>
      </c>
      <c r="P143" s="36">
        <f>SUMIFS(СВЦЭМ!$C$39:$C$782,СВЦЭМ!$A$39:$A$782,$A143,СВЦЭМ!$B$39:$B$782,P$119)+'СЕТ СН'!$I$9+СВЦЭМ!$D$10+'СЕТ СН'!$I$5-'СЕТ СН'!$I$17</f>
        <v>5468.6535997000001</v>
      </c>
      <c r="Q143" s="36">
        <f>SUMIFS(СВЦЭМ!$C$39:$C$782,СВЦЭМ!$A$39:$A$782,$A143,СВЦЭМ!$B$39:$B$782,Q$119)+'СЕТ СН'!$I$9+СВЦЭМ!$D$10+'СЕТ СН'!$I$5-'СЕТ СН'!$I$17</f>
        <v>5454.6216615600006</v>
      </c>
      <c r="R143" s="36">
        <f>SUMIFS(СВЦЭМ!$C$39:$C$782,СВЦЭМ!$A$39:$A$782,$A143,СВЦЭМ!$B$39:$B$782,R$119)+'СЕТ СН'!$I$9+СВЦЭМ!$D$10+'СЕТ СН'!$I$5-'СЕТ СН'!$I$17</f>
        <v>5470.62887469</v>
      </c>
      <c r="S143" s="36">
        <f>SUMIFS(СВЦЭМ!$C$39:$C$782,СВЦЭМ!$A$39:$A$782,$A143,СВЦЭМ!$B$39:$B$782,S$119)+'СЕТ СН'!$I$9+СВЦЭМ!$D$10+'СЕТ СН'!$I$5-'СЕТ СН'!$I$17</f>
        <v>5421.2874966500003</v>
      </c>
      <c r="T143" s="36">
        <f>SUMIFS(СВЦЭМ!$C$39:$C$782,СВЦЭМ!$A$39:$A$782,$A143,СВЦЭМ!$B$39:$B$782,T$119)+'СЕТ СН'!$I$9+СВЦЭМ!$D$10+'СЕТ СН'!$I$5-'СЕТ СН'!$I$17</f>
        <v>5355.1918325799998</v>
      </c>
      <c r="U143" s="36">
        <f>SUMIFS(СВЦЭМ!$C$39:$C$782,СВЦЭМ!$A$39:$A$782,$A143,СВЦЭМ!$B$39:$B$782,U$119)+'СЕТ СН'!$I$9+СВЦЭМ!$D$10+'СЕТ СН'!$I$5-'СЕТ СН'!$I$17</f>
        <v>5331.1813346700001</v>
      </c>
      <c r="V143" s="36">
        <f>SUMIFS(СВЦЭМ!$C$39:$C$782,СВЦЭМ!$A$39:$A$782,$A143,СВЦЭМ!$B$39:$B$782,V$119)+'СЕТ СН'!$I$9+СВЦЭМ!$D$10+'СЕТ СН'!$I$5-'СЕТ СН'!$I$17</f>
        <v>5329.27975616</v>
      </c>
      <c r="W143" s="36">
        <f>SUMIFS(СВЦЭМ!$C$39:$C$782,СВЦЭМ!$A$39:$A$782,$A143,СВЦЭМ!$B$39:$B$782,W$119)+'СЕТ СН'!$I$9+СВЦЭМ!$D$10+'СЕТ СН'!$I$5-'СЕТ СН'!$I$17</f>
        <v>5348.8228017300007</v>
      </c>
      <c r="X143" s="36">
        <f>SUMIFS(СВЦЭМ!$C$39:$C$782,СВЦЭМ!$A$39:$A$782,$A143,СВЦЭМ!$B$39:$B$782,X$119)+'СЕТ СН'!$I$9+СВЦЭМ!$D$10+'СЕТ СН'!$I$5-'СЕТ СН'!$I$17</f>
        <v>5422.3730906000001</v>
      </c>
      <c r="Y143" s="36">
        <f>SUMIFS(СВЦЭМ!$C$39:$C$782,СВЦЭМ!$A$39:$A$782,$A143,СВЦЭМ!$B$39:$B$782,Y$119)+'СЕТ СН'!$I$9+СВЦЭМ!$D$10+'СЕТ СН'!$I$5-'СЕТ СН'!$I$17</f>
        <v>5444.1838440900001</v>
      </c>
    </row>
    <row r="144" spans="1:25" ht="15.75" x14ac:dyDescent="0.2">
      <c r="A144" s="35">
        <f t="shared" si="3"/>
        <v>45071</v>
      </c>
      <c r="B144" s="36">
        <f>SUMIFS(СВЦЭМ!$C$39:$C$782,СВЦЭМ!$A$39:$A$782,$A144,СВЦЭМ!$B$39:$B$782,B$119)+'СЕТ СН'!$I$9+СВЦЭМ!$D$10+'СЕТ СН'!$I$5-'СЕТ СН'!$I$17</f>
        <v>5493.2319098200005</v>
      </c>
      <c r="C144" s="36">
        <f>SUMIFS(СВЦЭМ!$C$39:$C$782,СВЦЭМ!$A$39:$A$782,$A144,СВЦЭМ!$B$39:$B$782,C$119)+'СЕТ СН'!$I$9+СВЦЭМ!$D$10+'СЕТ СН'!$I$5-'СЕТ СН'!$I$17</f>
        <v>5571.0222250700008</v>
      </c>
      <c r="D144" s="36">
        <f>SUMIFS(СВЦЭМ!$C$39:$C$782,СВЦЭМ!$A$39:$A$782,$A144,СВЦЭМ!$B$39:$B$782,D$119)+'СЕТ СН'!$I$9+СВЦЭМ!$D$10+'СЕТ СН'!$I$5-'СЕТ СН'!$I$17</f>
        <v>5560.1391310300005</v>
      </c>
      <c r="E144" s="36">
        <f>SUMIFS(СВЦЭМ!$C$39:$C$782,СВЦЭМ!$A$39:$A$782,$A144,СВЦЭМ!$B$39:$B$782,E$119)+'СЕТ СН'!$I$9+СВЦЭМ!$D$10+'СЕТ СН'!$I$5-'СЕТ СН'!$I$17</f>
        <v>5542.6763254300004</v>
      </c>
      <c r="F144" s="36">
        <f>SUMIFS(СВЦЭМ!$C$39:$C$782,СВЦЭМ!$A$39:$A$782,$A144,СВЦЭМ!$B$39:$B$782,F$119)+'СЕТ СН'!$I$9+СВЦЭМ!$D$10+'СЕТ СН'!$I$5-'СЕТ СН'!$I$17</f>
        <v>5546.3438348899999</v>
      </c>
      <c r="G144" s="36">
        <f>SUMIFS(СВЦЭМ!$C$39:$C$782,СВЦЭМ!$A$39:$A$782,$A144,СВЦЭМ!$B$39:$B$782,G$119)+'СЕТ СН'!$I$9+СВЦЭМ!$D$10+'СЕТ СН'!$I$5-'СЕТ СН'!$I$17</f>
        <v>5536.4690020300004</v>
      </c>
      <c r="H144" s="36">
        <f>SUMIFS(СВЦЭМ!$C$39:$C$782,СВЦЭМ!$A$39:$A$782,$A144,СВЦЭМ!$B$39:$B$782,H$119)+'СЕТ СН'!$I$9+СВЦЭМ!$D$10+'СЕТ СН'!$I$5-'СЕТ СН'!$I$17</f>
        <v>5418.9573406600002</v>
      </c>
      <c r="I144" s="36">
        <f>SUMIFS(СВЦЭМ!$C$39:$C$782,СВЦЭМ!$A$39:$A$782,$A144,СВЦЭМ!$B$39:$B$782,I$119)+'СЕТ СН'!$I$9+СВЦЭМ!$D$10+'СЕТ СН'!$I$5-'СЕТ СН'!$I$17</f>
        <v>5368.9672477800004</v>
      </c>
      <c r="J144" s="36">
        <f>SUMIFS(СВЦЭМ!$C$39:$C$782,СВЦЭМ!$A$39:$A$782,$A144,СВЦЭМ!$B$39:$B$782,J$119)+'СЕТ СН'!$I$9+СВЦЭМ!$D$10+'СЕТ СН'!$I$5-'СЕТ СН'!$I$17</f>
        <v>5383.9092085000002</v>
      </c>
      <c r="K144" s="36">
        <f>SUMIFS(СВЦЭМ!$C$39:$C$782,СВЦЭМ!$A$39:$A$782,$A144,СВЦЭМ!$B$39:$B$782,K$119)+'СЕТ СН'!$I$9+СВЦЭМ!$D$10+'СЕТ СН'!$I$5-'СЕТ СН'!$I$17</f>
        <v>5406.6100240000005</v>
      </c>
      <c r="L144" s="36">
        <f>SUMIFS(СВЦЭМ!$C$39:$C$782,СВЦЭМ!$A$39:$A$782,$A144,СВЦЭМ!$B$39:$B$782,L$119)+'СЕТ СН'!$I$9+СВЦЭМ!$D$10+'СЕТ СН'!$I$5-'СЕТ СН'!$I$17</f>
        <v>5403.4210032700003</v>
      </c>
      <c r="M144" s="36">
        <f>SUMIFS(СВЦЭМ!$C$39:$C$782,СВЦЭМ!$A$39:$A$782,$A144,СВЦЭМ!$B$39:$B$782,M$119)+'СЕТ СН'!$I$9+СВЦЭМ!$D$10+'СЕТ СН'!$I$5-'СЕТ СН'!$I$17</f>
        <v>5459.6905165900007</v>
      </c>
      <c r="N144" s="36">
        <f>SUMIFS(СВЦЭМ!$C$39:$C$782,СВЦЭМ!$A$39:$A$782,$A144,СВЦЭМ!$B$39:$B$782,N$119)+'СЕТ СН'!$I$9+СВЦЭМ!$D$10+'СЕТ СН'!$I$5-'СЕТ СН'!$I$17</f>
        <v>5487.8796548999999</v>
      </c>
      <c r="O144" s="36">
        <f>SUMIFS(СВЦЭМ!$C$39:$C$782,СВЦЭМ!$A$39:$A$782,$A144,СВЦЭМ!$B$39:$B$782,O$119)+'СЕТ СН'!$I$9+СВЦЭМ!$D$10+'СЕТ СН'!$I$5-'СЕТ СН'!$I$17</f>
        <v>5479.7394113</v>
      </c>
      <c r="P144" s="36">
        <f>SUMIFS(СВЦЭМ!$C$39:$C$782,СВЦЭМ!$A$39:$A$782,$A144,СВЦЭМ!$B$39:$B$782,P$119)+'СЕТ СН'!$I$9+СВЦЭМ!$D$10+'СЕТ СН'!$I$5-'СЕТ СН'!$I$17</f>
        <v>5464.93982108</v>
      </c>
      <c r="Q144" s="36">
        <f>SUMIFS(СВЦЭМ!$C$39:$C$782,СВЦЭМ!$A$39:$A$782,$A144,СВЦЭМ!$B$39:$B$782,Q$119)+'СЕТ СН'!$I$9+СВЦЭМ!$D$10+'СЕТ СН'!$I$5-'СЕТ СН'!$I$17</f>
        <v>5456.1195830000006</v>
      </c>
      <c r="R144" s="36">
        <f>SUMIFS(СВЦЭМ!$C$39:$C$782,СВЦЭМ!$A$39:$A$782,$A144,СВЦЭМ!$B$39:$B$782,R$119)+'СЕТ СН'!$I$9+СВЦЭМ!$D$10+'СЕТ СН'!$I$5-'СЕТ СН'!$I$17</f>
        <v>5469.0054278400003</v>
      </c>
      <c r="S144" s="36">
        <f>SUMIFS(СВЦЭМ!$C$39:$C$782,СВЦЭМ!$A$39:$A$782,$A144,СВЦЭМ!$B$39:$B$782,S$119)+'СЕТ СН'!$I$9+СВЦЭМ!$D$10+'СЕТ СН'!$I$5-'СЕТ СН'!$I$17</f>
        <v>5432.9388526100001</v>
      </c>
      <c r="T144" s="36">
        <f>SUMIFS(СВЦЭМ!$C$39:$C$782,СВЦЭМ!$A$39:$A$782,$A144,СВЦЭМ!$B$39:$B$782,T$119)+'СЕТ СН'!$I$9+СВЦЭМ!$D$10+'СЕТ СН'!$I$5-'СЕТ СН'!$I$17</f>
        <v>5396.4252342400005</v>
      </c>
      <c r="U144" s="36">
        <f>SUMIFS(СВЦЭМ!$C$39:$C$782,СВЦЭМ!$A$39:$A$782,$A144,СВЦЭМ!$B$39:$B$782,U$119)+'СЕТ СН'!$I$9+СВЦЭМ!$D$10+'СЕТ СН'!$I$5-'СЕТ СН'!$I$17</f>
        <v>5319.0383063000008</v>
      </c>
      <c r="V144" s="36">
        <f>SUMIFS(СВЦЭМ!$C$39:$C$782,СВЦЭМ!$A$39:$A$782,$A144,СВЦЭМ!$B$39:$B$782,V$119)+'СЕТ СН'!$I$9+СВЦЭМ!$D$10+'СЕТ СН'!$I$5-'СЕТ СН'!$I$17</f>
        <v>5279.7447328600001</v>
      </c>
      <c r="W144" s="36">
        <f>SUMIFS(СВЦЭМ!$C$39:$C$782,СВЦЭМ!$A$39:$A$782,$A144,СВЦЭМ!$B$39:$B$782,W$119)+'СЕТ СН'!$I$9+СВЦЭМ!$D$10+'СЕТ СН'!$I$5-'СЕТ СН'!$I$17</f>
        <v>5284.01842605</v>
      </c>
      <c r="X144" s="36">
        <f>SUMIFS(СВЦЭМ!$C$39:$C$782,СВЦЭМ!$A$39:$A$782,$A144,СВЦЭМ!$B$39:$B$782,X$119)+'СЕТ СН'!$I$9+СВЦЭМ!$D$10+'СЕТ СН'!$I$5-'СЕТ СН'!$I$17</f>
        <v>5357.3528926700001</v>
      </c>
      <c r="Y144" s="36">
        <f>SUMIFS(СВЦЭМ!$C$39:$C$782,СВЦЭМ!$A$39:$A$782,$A144,СВЦЭМ!$B$39:$B$782,Y$119)+'СЕТ СН'!$I$9+СВЦЭМ!$D$10+'СЕТ СН'!$I$5-'СЕТ СН'!$I$17</f>
        <v>5447.2368155000004</v>
      </c>
    </row>
    <row r="145" spans="1:26" ht="15.75" x14ac:dyDescent="0.2">
      <c r="A145" s="35">
        <f t="shared" si="3"/>
        <v>45072</v>
      </c>
      <c r="B145" s="36">
        <f>SUMIFS(СВЦЭМ!$C$39:$C$782,СВЦЭМ!$A$39:$A$782,$A145,СВЦЭМ!$B$39:$B$782,B$119)+'СЕТ СН'!$I$9+СВЦЭМ!$D$10+'СЕТ СН'!$I$5-'СЕТ СН'!$I$17</f>
        <v>5376.5715780600003</v>
      </c>
      <c r="C145" s="36">
        <f>SUMIFS(СВЦЭМ!$C$39:$C$782,СВЦЭМ!$A$39:$A$782,$A145,СВЦЭМ!$B$39:$B$782,C$119)+'СЕТ СН'!$I$9+СВЦЭМ!$D$10+'СЕТ СН'!$I$5-'СЕТ СН'!$I$17</f>
        <v>5474.1481834900005</v>
      </c>
      <c r="D145" s="36">
        <f>SUMIFS(СВЦЭМ!$C$39:$C$782,СВЦЭМ!$A$39:$A$782,$A145,СВЦЭМ!$B$39:$B$782,D$119)+'СЕТ СН'!$I$9+СВЦЭМ!$D$10+'СЕТ СН'!$I$5-'СЕТ СН'!$I$17</f>
        <v>5515.7623289800003</v>
      </c>
      <c r="E145" s="36">
        <f>SUMIFS(СВЦЭМ!$C$39:$C$782,СВЦЭМ!$A$39:$A$782,$A145,СВЦЭМ!$B$39:$B$782,E$119)+'СЕТ СН'!$I$9+СВЦЭМ!$D$10+'СЕТ СН'!$I$5-'СЕТ СН'!$I$17</f>
        <v>5503.0538437600007</v>
      </c>
      <c r="F145" s="36">
        <f>SUMIFS(СВЦЭМ!$C$39:$C$782,СВЦЭМ!$A$39:$A$782,$A145,СВЦЭМ!$B$39:$B$782,F$119)+'СЕТ СН'!$I$9+СВЦЭМ!$D$10+'СЕТ СН'!$I$5-'СЕТ СН'!$I$17</f>
        <v>5520.6858308600004</v>
      </c>
      <c r="G145" s="36">
        <f>SUMIFS(СВЦЭМ!$C$39:$C$782,СВЦЭМ!$A$39:$A$782,$A145,СВЦЭМ!$B$39:$B$782,G$119)+'СЕТ СН'!$I$9+СВЦЭМ!$D$10+'СЕТ СН'!$I$5-'СЕТ СН'!$I$17</f>
        <v>5466.8832214900003</v>
      </c>
      <c r="H145" s="36">
        <f>SUMIFS(СВЦЭМ!$C$39:$C$782,СВЦЭМ!$A$39:$A$782,$A145,СВЦЭМ!$B$39:$B$782,H$119)+'СЕТ СН'!$I$9+СВЦЭМ!$D$10+'СЕТ СН'!$I$5-'СЕТ СН'!$I$17</f>
        <v>5354.2213765699998</v>
      </c>
      <c r="I145" s="36">
        <f>SUMIFS(СВЦЭМ!$C$39:$C$782,СВЦЭМ!$A$39:$A$782,$A145,СВЦЭМ!$B$39:$B$782,I$119)+'СЕТ СН'!$I$9+СВЦЭМ!$D$10+'СЕТ СН'!$I$5-'СЕТ СН'!$I$17</f>
        <v>5333.0192194299998</v>
      </c>
      <c r="J145" s="36">
        <f>SUMIFS(СВЦЭМ!$C$39:$C$782,СВЦЭМ!$A$39:$A$782,$A145,СВЦЭМ!$B$39:$B$782,J$119)+'СЕТ СН'!$I$9+СВЦЭМ!$D$10+'СЕТ СН'!$I$5-'СЕТ СН'!$I$17</f>
        <v>5348.7520829599998</v>
      </c>
      <c r="K145" s="36">
        <f>SUMIFS(СВЦЭМ!$C$39:$C$782,СВЦЭМ!$A$39:$A$782,$A145,СВЦЭМ!$B$39:$B$782,K$119)+'СЕТ СН'!$I$9+СВЦЭМ!$D$10+'СЕТ СН'!$I$5-'СЕТ СН'!$I$17</f>
        <v>5379.2676746800007</v>
      </c>
      <c r="L145" s="36">
        <f>SUMIFS(СВЦЭМ!$C$39:$C$782,СВЦЭМ!$A$39:$A$782,$A145,СВЦЭМ!$B$39:$B$782,L$119)+'СЕТ СН'!$I$9+СВЦЭМ!$D$10+'СЕТ СН'!$I$5-'СЕТ СН'!$I$17</f>
        <v>5358.7447428900005</v>
      </c>
      <c r="M145" s="36">
        <f>SUMIFS(СВЦЭМ!$C$39:$C$782,СВЦЭМ!$A$39:$A$782,$A145,СВЦЭМ!$B$39:$B$782,M$119)+'СЕТ СН'!$I$9+СВЦЭМ!$D$10+'СЕТ СН'!$I$5-'СЕТ СН'!$I$17</f>
        <v>5361.2008207100007</v>
      </c>
      <c r="N145" s="36">
        <f>SUMIFS(СВЦЭМ!$C$39:$C$782,СВЦЭМ!$A$39:$A$782,$A145,СВЦЭМ!$B$39:$B$782,N$119)+'СЕТ СН'!$I$9+СВЦЭМ!$D$10+'СЕТ СН'!$I$5-'СЕТ СН'!$I$17</f>
        <v>5374.4138709800009</v>
      </c>
      <c r="O145" s="36">
        <f>SUMIFS(СВЦЭМ!$C$39:$C$782,СВЦЭМ!$A$39:$A$782,$A145,СВЦЭМ!$B$39:$B$782,O$119)+'СЕТ СН'!$I$9+СВЦЭМ!$D$10+'СЕТ СН'!$I$5-'СЕТ СН'!$I$17</f>
        <v>5398.9443028800006</v>
      </c>
      <c r="P145" s="36">
        <f>SUMIFS(СВЦЭМ!$C$39:$C$782,СВЦЭМ!$A$39:$A$782,$A145,СВЦЭМ!$B$39:$B$782,P$119)+'СЕТ СН'!$I$9+СВЦЭМ!$D$10+'СЕТ СН'!$I$5-'СЕТ СН'!$I$17</f>
        <v>5412.2591714200007</v>
      </c>
      <c r="Q145" s="36">
        <f>SUMIFS(СВЦЭМ!$C$39:$C$782,СВЦЭМ!$A$39:$A$782,$A145,СВЦЭМ!$B$39:$B$782,Q$119)+'СЕТ СН'!$I$9+СВЦЭМ!$D$10+'СЕТ СН'!$I$5-'СЕТ СН'!$I$17</f>
        <v>5408.2828924599999</v>
      </c>
      <c r="R145" s="36">
        <f>SUMIFS(СВЦЭМ!$C$39:$C$782,СВЦЭМ!$A$39:$A$782,$A145,СВЦЭМ!$B$39:$B$782,R$119)+'СЕТ СН'!$I$9+СВЦЭМ!$D$10+'СЕТ СН'!$I$5-'СЕТ СН'!$I$17</f>
        <v>5383.6977915000007</v>
      </c>
      <c r="S145" s="36">
        <f>SUMIFS(СВЦЭМ!$C$39:$C$782,СВЦЭМ!$A$39:$A$782,$A145,СВЦЭМ!$B$39:$B$782,S$119)+'СЕТ СН'!$I$9+СВЦЭМ!$D$10+'СЕТ СН'!$I$5-'СЕТ СН'!$I$17</f>
        <v>5325.2233666000002</v>
      </c>
      <c r="T145" s="36">
        <f>SUMIFS(СВЦЭМ!$C$39:$C$782,СВЦЭМ!$A$39:$A$782,$A145,СВЦЭМ!$B$39:$B$782,T$119)+'СЕТ СН'!$I$9+СВЦЭМ!$D$10+'СЕТ СН'!$I$5-'СЕТ СН'!$I$17</f>
        <v>5265.7974596399999</v>
      </c>
      <c r="U145" s="36">
        <f>SUMIFS(СВЦЭМ!$C$39:$C$782,СВЦЭМ!$A$39:$A$782,$A145,СВЦЭМ!$B$39:$B$782,U$119)+'СЕТ СН'!$I$9+СВЦЭМ!$D$10+'СЕТ СН'!$I$5-'СЕТ СН'!$I$17</f>
        <v>5267.6587257500005</v>
      </c>
      <c r="V145" s="36">
        <f>SUMIFS(СВЦЭМ!$C$39:$C$782,СВЦЭМ!$A$39:$A$782,$A145,СВЦЭМ!$B$39:$B$782,V$119)+'СЕТ СН'!$I$9+СВЦЭМ!$D$10+'СЕТ СН'!$I$5-'СЕТ СН'!$I$17</f>
        <v>5215.64059378</v>
      </c>
      <c r="W145" s="36">
        <f>SUMIFS(СВЦЭМ!$C$39:$C$782,СВЦЭМ!$A$39:$A$782,$A145,СВЦЭМ!$B$39:$B$782,W$119)+'СЕТ СН'!$I$9+СВЦЭМ!$D$10+'СЕТ СН'!$I$5-'СЕТ СН'!$I$17</f>
        <v>5245.4651199899999</v>
      </c>
      <c r="X145" s="36">
        <f>SUMIFS(СВЦЭМ!$C$39:$C$782,СВЦЭМ!$A$39:$A$782,$A145,СВЦЭМ!$B$39:$B$782,X$119)+'СЕТ СН'!$I$9+СВЦЭМ!$D$10+'СЕТ СН'!$I$5-'СЕТ СН'!$I$17</f>
        <v>5256.6872011400001</v>
      </c>
      <c r="Y145" s="36">
        <f>SUMIFS(СВЦЭМ!$C$39:$C$782,СВЦЭМ!$A$39:$A$782,$A145,СВЦЭМ!$B$39:$B$782,Y$119)+'СЕТ СН'!$I$9+СВЦЭМ!$D$10+'СЕТ СН'!$I$5-'СЕТ СН'!$I$17</f>
        <v>5343.2520694300001</v>
      </c>
    </row>
    <row r="146" spans="1:26" ht="15.75" x14ac:dyDescent="0.2">
      <c r="A146" s="35">
        <f t="shared" si="3"/>
        <v>45073</v>
      </c>
      <c r="B146" s="36">
        <f>SUMIFS(СВЦЭМ!$C$39:$C$782,СВЦЭМ!$A$39:$A$782,$A146,СВЦЭМ!$B$39:$B$782,B$119)+'СЕТ СН'!$I$9+СВЦЭМ!$D$10+'СЕТ СН'!$I$5-'СЕТ СН'!$I$17</f>
        <v>5414.0820193400004</v>
      </c>
      <c r="C146" s="36">
        <f>SUMIFS(СВЦЭМ!$C$39:$C$782,СВЦЭМ!$A$39:$A$782,$A146,СВЦЭМ!$B$39:$B$782,C$119)+'СЕТ СН'!$I$9+СВЦЭМ!$D$10+'СЕТ СН'!$I$5-'СЕТ СН'!$I$17</f>
        <v>5414.7220039100002</v>
      </c>
      <c r="D146" s="36">
        <f>SUMIFS(СВЦЭМ!$C$39:$C$782,СВЦЭМ!$A$39:$A$782,$A146,СВЦЭМ!$B$39:$B$782,D$119)+'СЕТ СН'!$I$9+СВЦЭМ!$D$10+'СЕТ СН'!$I$5-'СЕТ СН'!$I$17</f>
        <v>5490.27081628</v>
      </c>
      <c r="E146" s="36">
        <f>SUMIFS(СВЦЭМ!$C$39:$C$782,СВЦЭМ!$A$39:$A$782,$A146,СВЦЭМ!$B$39:$B$782,E$119)+'СЕТ СН'!$I$9+СВЦЭМ!$D$10+'СЕТ СН'!$I$5-'СЕТ СН'!$I$17</f>
        <v>5473.6777095400003</v>
      </c>
      <c r="F146" s="36">
        <f>SUMIFS(СВЦЭМ!$C$39:$C$782,СВЦЭМ!$A$39:$A$782,$A146,СВЦЭМ!$B$39:$B$782,F$119)+'СЕТ СН'!$I$9+СВЦЭМ!$D$10+'СЕТ СН'!$I$5-'СЕТ СН'!$I$17</f>
        <v>5487.5740250100007</v>
      </c>
      <c r="G146" s="36">
        <f>SUMIFS(СВЦЭМ!$C$39:$C$782,СВЦЭМ!$A$39:$A$782,$A146,СВЦЭМ!$B$39:$B$782,G$119)+'СЕТ СН'!$I$9+СВЦЭМ!$D$10+'СЕТ СН'!$I$5-'СЕТ СН'!$I$17</f>
        <v>5454.4796185000005</v>
      </c>
      <c r="H146" s="36">
        <f>SUMIFS(СВЦЭМ!$C$39:$C$782,СВЦЭМ!$A$39:$A$782,$A146,СВЦЭМ!$B$39:$B$782,H$119)+'СЕТ СН'!$I$9+СВЦЭМ!$D$10+'СЕТ СН'!$I$5-'СЕТ СН'!$I$17</f>
        <v>5378.6551402500008</v>
      </c>
      <c r="I146" s="36">
        <f>SUMIFS(СВЦЭМ!$C$39:$C$782,СВЦЭМ!$A$39:$A$782,$A146,СВЦЭМ!$B$39:$B$782,I$119)+'СЕТ СН'!$I$9+СВЦЭМ!$D$10+'СЕТ СН'!$I$5-'СЕТ СН'!$I$17</f>
        <v>5262.1455147900006</v>
      </c>
      <c r="J146" s="36">
        <f>SUMIFS(СВЦЭМ!$C$39:$C$782,СВЦЭМ!$A$39:$A$782,$A146,СВЦЭМ!$B$39:$B$782,J$119)+'СЕТ СН'!$I$9+СВЦЭМ!$D$10+'СЕТ СН'!$I$5-'СЕТ СН'!$I$17</f>
        <v>5168.7824983700002</v>
      </c>
      <c r="K146" s="36">
        <f>SUMIFS(СВЦЭМ!$C$39:$C$782,СВЦЭМ!$A$39:$A$782,$A146,СВЦЭМ!$B$39:$B$782,K$119)+'СЕТ СН'!$I$9+СВЦЭМ!$D$10+'СЕТ СН'!$I$5-'СЕТ СН'!$I$17</f>
        <v>5181.7184979000003</v>
      </c>
      <c r="L146" s="36">
        <f>SUMIFS(СВЦЭМ!$C$39:$C$782,СВЦЭМ!$A$39:$A$782,$A146,СВЦЭМ!$B$39:$B$782,L$119)+'СЕТ СН'!$I$9+СВЦЭМ!$D$10+'СЕТ СН'!$I$5-'СЕТ СН'!$I$17</f>
        <v>5171.3869319200003</v>
      </c>
      <c r="M146" s="36">
        <f>SUMIFS(СВЦЭМ!$C$39:$C$782,СВЦЭМ!$A$39:$A$782,$A146,СВЦЭМ!$B$39:$B$782,M$119)+'СЕТ СН'!$I$9+СВЦЭМ!$D$10+'СЕТ СН'!$I$5-'СЕТ СН'!$I$17</f>
        <v>5185.8118117100003</v>
      </c>
      <c r="N146" s="36">
        <f>SUMIFS(СВЦЭМ!$C$39:$C$782,СВЦЭМ!$A$39:$A$782,$A146,СВЦЭМ!$B$39:$B$782,N$119)+'СЕТ СН'!$I$9+СВЦЭМ!$D$10+'СЕТ СН'!$I$5-'СЕТ СН'!$I$17</f>
        <v>5318.8164030600001</v>
      </c>
      <c r="O146" s="36">
        <f>SUMIFS(СВЦЭМ!$C$39:$C$782,СВЦЭМ!$A$39:$A$782,$A146,СВЦЭМ!$B$39:$B$782,O$119)+'СЕТ СН'!$I$9+СВЦЭМ!$D$10+'СЕТ СН'!$I$5-'СЕТ СН'!$I$17</f>
        <v>5323.6213054600003</v>
      </c>
      <c r="P146" s="36">
        <f>SUMIFS(СВЦЭМ!$C$39:$C$782,СВЦЭМ!$A$39:$A$782,$A146,СВЦЭМ!$B$39:$B$782,P$119)+'СЕТ СН'!$I$9+СВЦЭМ!$D$10+'СЕТ СН'!$I$5-'СЕТ СН'!$I$17</f>
        <v>5342.9536803600004</v>
      </c>
      <c r="Q146" s="36">
        <f>SUMIFS(СВЦЭМ!$C$39:$C$782,СВЦЭМ!$A$39:$A$782,$A146,СВЦЭМ!$B$39:$B$782,Q$119)+'СЕТ СН'!$I$9+СВЦЭМ!$D$10+'СЕТ СН'!$I$5-'СЕТ СН'!$I$17</f>
        <v>5352.4086127600003</v>
      </c>
      <c r="R146" s="36">
        <f>SUMIFS(СВЦЭМ!$C$39:$C$782,СВЦЭМ!$A$39:$A$782,$A146,СВЦЭМ!$B$39:$B$782,R$119)+'СЕТ СН'!$I$9+СВЦЭМ!$D$10+'СЕТ СН'!$I$5-'СЕТ СН'!$I$17</f>
        <v>5335.2698577700003</v>
      </c>
      <c r="S146" s="36">
        <f>SUMIFS(СВЦЭМ!$C$39:$C$782,СВЦЭМ!$A$39:$A$782,$A146,СВЦЭМ!$B$39:$B$782,S$119)+'СЕТ СН'!$I$9+СВЦЭМ!$D$10+'СЕТ СН'!$I$5-'СЕТ СН'!$I$17</f>
        <v>5297.3207731100001</v>
      </c>
      <c r="T146" s="36">
        <f>SUMIFS(СВЦЭМ!$C$39:$C$782,СВЦЭМ!$A$39:$A$782,$A146,СВЦЭМ!$B$39:$B$782,T$119)+'СЕТ СН'!$I$9+СВЦЭМ!$D$10+'СЕТ СН'!$I$5-'СЕТ СН'!$I$17</f>
        <v>5258.8821978000005</v>
      </c>
      <c r="U146" s="36">
        <f>SUMIFS(СВЦЭМ!$C$39:$C$782,СВЦЭМ!$A$39:$A$782,$A146,СВЦЭМ!$B$39:$B$782,U$119)+'СЕТ СН'!$I$9+СВЦЭМ!$D$10+'СЕТ СН'!$I$5-'СЕТ СН'!$I$17</f>
        <v>5191.9427621200002</v>
      </c>
      <c r="V146" s="36">
        <f>SUMIFS(СВЦЭМ!$C$39:$C$782,СВЦЭМ!$A$39:$A$782,$A146,СВЦЭМ!$B$39:$B$782,V$119)+'СЕТ СН'!$I$9+СВЦЭМ!$D$10+'СЕТ СН'!$I$5-'СЕТ СН'!$I$17</f>
        <v>5174.7409744400002</v>
      </c>
      <c r="W146" s="36">
        <f>SUMIFS(СВЦЭМ!$C$39:$C$782,СВЦЭМ!$A$39:$A$782,$A146,СВЦЭМ!$B$39:$B$782,W$119)+'СЕТ СН'!$I$9+СВЦЭМ!$D$10+'СЕТ СН'!$I$5-'СЕТ СН'!$I$17</f>
        <v>5210.7911570900005</v>
      </c>
      <c r="X146" s="36">
        <f>SUMIFS(СВЦЭМ!$C$39:$C$782,СВЦЭМ!$A$39:$A$782,$A146,СВЦЭМ!$B$39:$B$782,X$119)+'СЕТ СН'!$I$9+СВЦЭМ!$D$10+'СЕТ СН'!$I$5-'СЕТ СН'!$I$17</f>
        <v>5217.1117445100008</v>
      </c>
      <c r="Y146" s="36">
        <f>SUMIFS(СВЦЭМ!$C$39:$C$782,СВЦЭМ!$A$39:$A$782,$A146,СВЦЭМ!$B$39:$B$782,Y$119)+'СЕТ СН'!$I$9+СВЦЭМ!$D$10+'СЕТ СН'!$I$5-'СЕТ СН'!$I$17</f>
        <v>5332.5150394800003</v>
      </c>
    </row>
    <row r="147" spans="1:26" ht="15.75" x14ac:dyDescent="0.2">
      <c r="A147" s="35">
        <f t="shared" si="3"/>
        <v>45074</v>
      </c>
      <c r="B147" s="36">
        <f>SUMIFS(СВЦЭМ!$C$39:$C$782,СВЦЭМ!$A$39:$A$782,$A147,СВЦЭМ!$B$39:$B$782,B$119)+'СЕТ СН'!$I$9+СВЦЭМ!$D$10+'СЕТ СН'!$I$5-'СЕТ СН'!$I$17</f>
        <v>5181.9178091499998</v>
      </c>
      <c r="C147" s="36">
        <f>SUMIFS(СВЦЭМ!$C$39:$C$782,СВЦЭМ!$A$39:$A$782,$A147,СВЦЭМ!$B$39:$B$782,C$119)+'СЕТ СН'!$I$9+СВЦЭМ!$D$10+'СЕТ СН'!$I$5-'СЕТ СН'!$I$17</f>
        <v>5276.8567985500003</v>
      </c>
      <c r="D147" s="36">
        <f>SUMIFS(СВЦЭМ!$C$39:$C$782,СВЦЭМ!$A$39:$A$782,$A147,СВЦЭМ!$B$39:$B$782,D$119)+'СЕТ СН'!$I$9+СВЦЭМ!$D$10+'СЕТ СН'!$I$5-'СЕТ СН'!$I$17</f>
        <v>5343.3923728099999</v>
      </c>
      <c r="E147" s="36">
        <f>SUMIFS(СВЦЭМ!$C$39:$C$782,СВЦЭМ!$A$39:$A$782,$A147,СВЦЭМ!$B$39:$B$782,E$119)+'СЕТ СН'!$I$9+СВЦЭМ!$D$10+'СЕТ СН'!$I$5-'СЕТ СН'!$I$17</f>
        <v>5351.9467349200004</v>
      </c>
      <c r="F147" s="36">
        <f>SUMIFS(СВЦЭМ!$C$39:$C$782,СВЦЭМ!$A$39:$A$782,$A147,СВЦЭМ!$B$39:$B$782,F$119)+'СЕТ СН'!$I$9+СВЦЭМ!$D$10+'СЕТ СН'!$I$5-'СЕТ СН'!$I$17</f>
        <v>5358.8016401599998</v>
      </c>
      <c r="G147" s="36">
        <f>SUMIFS(СВЦЭМ!$C$39:$C$782,СВЦЭМ!$A$39:$A$782,$A147,СВЦЭМ!$B$39:$B$782,G$119)+'СЕТ СН'!$I$9+СВЦЭМ!$D$10+'СЕТ СН'!$I$5-'СЕТ СН'!$I$17</f>
        <v>5426.0195608200002</v>
      </c>
      <c r="H147" s="36">
        <f>SUMIFS(СВЦЭМ!$C$39:$C$782,СВЦЭМ!$A$39:$A$782,$A147,СВЦЭМ!$B$39:$B$782,H$119)+'СЕТ СН'!$I$9+СВЦЭМ!$D$10+'СЕТ СН'!$I$5-'СЕТ СН'!$I$17</f>
        <v>5364.6098192099998</v>
      </c>
      <c r="I147" s="36">
        <f>SUMIFS(СВЦЭМ!$C$39:$C$782,СВЦЭМ!$A$39:$A$782,$A147,СВЦЭМ!$B$39:$B$782,I$119)+'СЕТ СН'!$I$9+СВЦЭМ!$D$10+'СЕТ СН'!$I$5-'СЕТ СН'!$I$17</f>
        <v>5324.7797600400008</v>
      </c>
      <c r="J147" s="36">
        <f>SUMIFS(СВЦЭМ!$C$39:$C$782,СВЦЭМ!$A$39:$A$782,$A147,СВЦЭМ!$B$39:$B$782,J$119)+'СЕТ СН'!$I$9+СВЦЭМ!$D$10+'СЕТ СН'!$I$5-'СЕТ СН'!$I$17</f>
        <v>5240.0248395600001</v>
      </c>
      <c r="K147" s="36">
        <f>SUMIFS(СВЦЭМ!$C$39:$C$782,СВЦЭМ!$A$39:$A$782,$A147,СВЦЭМ!$B$39:$B$782,K$119)+'СЕТ СН'!$I$9+СВЦЭМ!$D$10+'СЕТ СН'!$I$5-'СЕТ СН'!$I$17</f>
        <v>5170.6668031000008</v>
      </c>
      <c r="L147" s="36">
        <f>SUMIFS(СВЦЭМ!$C$39:$C$782,СВЦЭМ!$A$39:$A$782,$A147,СВЦЭМ!$B$39:$B$782,L$119)+'СЕТ СН'!$I$9+СВЦЭМ!$D$10+'СЕТ СН'!$I$5-'СЕТ СН'!$I$17</f>
        <v>5164.14981412</v>
      </c>
      <c r="M147" s="36">
        <f>SUMIFS(СВЦЭМ!$C$39:$C$782,СВЦЭМ!$A$39:$A$782,$A147,СВЦЭМ!$B$39:$B$782,M$119)+'СЕТ СН'!$I$9+СВЦЭМ!$D$10+'СЕТ СН'!$I$5-'СЕТ СН'!$I$17</f>
        <v>5136.4059566100004</v>
      </c>
      <c r="N147" s="36">
        <f>SUMIFS(СВЦЭМ!$C$39:$C$782,СВЦЭМ!$A$39:$A$782,$A147,СВЦЭМ!$B$39:$B$782,N$119)+'СЕТ СН'!$I$9+СВЦЭМ!$D$10+'СЕТ СН'!$I$5-'СЕТ СН'!$I$17</f>
        <v>5183.6634610300007</v>
      </c>
      <c r="O147" s="36">
        <f>SUMIFS(СВЦЭМ!$C$39:$C$782,СВЦЭМ!$A$39:$A$782,$A147,СВЦЭМ!$B$39:$B$782,O$119)+'СЕТ СН'!$I$9+СВЦЭМ!$D$10+'СЕТ СН'!$I$5-'СЕТ СН'!$I$17</f>
        <v>5202.8931102100005</v>
      </c>
      <c r="P147" s="36">
        <f>SUMIFS(СВЦЭМ!$C$39:$C$782,СВЦЭМ!$A$39:$A$782,$A147,СВЦЭМ!$B$39:$B$782,P$119)+'СЕТ СН'!$I$9+СВЦЭМ!$D$10+'СЕТ СН'!$I$5-'СЕТ СН'!$I$17</f>
        <v>5215.0215130300003</v>
      </c>
      <c r="Q147" s="36">
        <f>SUMIFS(СВЦЭМ!$C$39:$C$782,СВЦЭМ!$A$39:$A$782,$A147,СВЦЭМ!$B$39:$B$782,Q$119)+'СЕТ СН'!$I$9+СВЦЭМ!$D$10+'СЕТ СН'!$I$5-'СЕТ СН'!$I$17</f>
        <v>5231.34208038</v>
      </c>
      <c r="R147" s="36">
        <f>SUMIFS(СВЦЭМ!$C$39:$C$782,СВЦЭМ!$A$39:$A$782,$A147,СВЦЭМ!$B$39:$B$782,R$119)+'СЕТ СН'!$I$9+СВЦЭМ!$D$10+'СЕТ СН'!$I$5-'СЕТ СН'!$I$17</f>
        <v>5208.3769097300001</v>
      </c>
      <c r="S147" s="36">
        <f>SUMIFS(СВЦЭМ!$C$39:$C$782,СВЦЭМ!$A$39:$A$782,$A147,СВЦЭМ!$B$39:$B$782,S$119)+'СЕТ СН'!$I$9+СВЦЭМ!$D$10+'СЕТ СН'!$I$5-'СЕТ СН'!$I$17</f>
        <v>5189.3747880600004</v>
      </c>
      <c r="T147" s="36">
        <f>SUMIFS(СВЦЭМ!$C$39:$C$782,СВЦЭМ!$A$39:$A$782,$A147,СВЦЭМ!$B$39:$B$782,T$119)+'СЕТ СН'!$I$9+СВЦЭМ!$D$10+'СЕТ СН'!$I$5-'СЕТ СН'!$I$17</f>
        <v>5168.2248443799999</v>
      </c>
      <c r="U147" s="36">
        <f>SUMIFS(СВЦЭМ!$C$39:$C$782,СВЦЭМ!$A$39:$A$782,$A147,СВЦЭМ!$B$39:$B$782,U$119)+'СЕТ СН'!$I$9+СВЦЭМ!$D$10+'СЕТ СН'!$I$5-'СЕТ СН'!$I$17</f>
        <v>5166.0973866800005</v>
      </c>
      <c r="V147" s="36">
        <f>SUMIFS(СВЦЭМ!$C$39:$C$782,СВЦЭМ!$A$39:$A$782,$A147,СВЦЭМ!$B$39:$B$782,V$119)+'СЕТ СН'!$I$9+СВЦЭМ!$D$10+'СЕТ СН'!$I$5-'СЕТ СН'!$I$17</f>
        <v>5141.3428917500005</v>
      </c>
      <c r="W147" s="36">
        <f>SUMIFS(СВЦЭМ!$C$39:$C$782,СВЦЭМ!$A$39:$A$782,$A147,СВЦЭМ!$B$39:$B$782,W$119)+'СЕТ СН'!$I$9+СВЦЭМ!$D$10+'СЕТ СН'!$I$5-'СЕТ СН'!$I$17</f>
        <v>5124.4112149600005</v>
      </c>
      <c r="X147" s="36">
        <f>SUMIFS(СВЦЭМ!$C$39:$C$782,СВЦЭМ!$A$39:$A$782,$A147,СВЦЭМ!$B$39:$B$782,X$119)+'СЕТ СН'!$I$9+СВЦЭМ!$D$10+'СЕТ СН'!$I$5-'СЕТ СН'!$I$17</f>
        <v>5148.9930736000006</v>
      </c>
      <c r="Y147" s="36">
        <f>SUMIFS(СВЦЭМ!$C$39:$C$782,СВЦЭМ!$A$39:$A$782,$A147,СВЦЭМ!$B$39:$B$782,Y$119)+'СЕТ СН'!$I$9+СВЦЭМ!$D$10+'СЕТ СН'!$I$5-'СЕТ СН'!$I$17</f>
        <v>5212.2927487500001</v>
      </c>
    </row>
    <row r="148" spans="1:26" ht="15.75" x14ac:dyDescent="0.2">
      <c r="A148" s="35">
        <f t="shared" si="3"/>
        <v>45075</v>
      </c>
      <c r="B148" s="36">
        <f>SUMIFS(СВЦЭМ!$C$39:$C$782,СВЦЭМ!$A$39:$A$782,$A148,СВЦЭМ!$B$39:$B$782,B$119)+'СЕТ СН'!$I$9+СВЦЭМ!$D$10+'СЕТ СН'!$I$5-'СЕТ СН'!$I$17</f>
        <v>5184.2339352100007</v>
      </c>
      <c r="C148" s="36">
        <f>SUMIFS(СВЦЭМ!$C$39:$C$782,СВЦЭМ!$A$39:$A$782,$A148,СВЦЭМ!$B$39:$B$782,C$119)+'СЕТ СН'!$I$9+СВЦЭМ!$D$10+'СЕТ СН'!$I$5-'СЕТ СН'!$I$17</f>
        <v>5276.21201251</v>
      </c>
      <c r="D148" s="36">
        <f>SUMIFS(СВЦЭМ!$C$39:$C$782,СВЦЭМ!$A$39:$A$782,$A148,СВЦЭМ!$B$39:$B$782,D$119)+'СЕТ СН'!$I$9+СВЦЭМ!$D$10+'СЕТ СН'!$I$5-'СЕТ СН'!$I$17</f>
        <v>5364.2508744500001</v>
      </c>
      <c r="E148" s="36">
        <f>SUMIFS(СВЦЭМ!$C$39:$C$782,СВЦЭМ!$A$39:$A$782,$A148,СВЦЭМ!$B$39:$B$782,E$119)+'СЕТ СН'!$I$9+СВЦЭМ!$D$10+'СЕТ СН'!$I$5-'СЕТ СН'!$I$17</f>
        <v>5464.9655710700008</v>
      </c>
      <c r="F148" s="36">
        <f>SUMIFS(СВЦЭМ!$C$39:$C$782,СВЦЭМ!$A$39:$A$782,$A148,СВЦЭМ!$B$39:$B$782,F$119)+'СЕТ СН'!$I$9+СВЦЭМ!$D$10+'СЕТ СН'!$I$5-'СЕТ СН'!$I$17</f>
        <v>5460.47854353</v>
      </c>
      <c r="G148" s="36">
        <f>SUMIFS(СВЦЭМ!$C$39:$C$782,СВЦЭМ!$A$39:$A$782,$A148,СВЦЭМ!$B$39:$B$782,G$119)+'СЕТ СН'!$I$9+СВЦЭМ!$D$10+'СЕТ СН'!$I$5-'СЕТ СН'!$I$17</f>
        <v>5447.86917619</v>
      </c>
      <c r="H148" s="36">
        <f>SUMIFS(СВЦЭМ!$C$39:$C$782,СВЦЭМ!$A$39:$A$782,$A148,СВЦЭМ!$B$39:$B$782,H$119)+'СЕТ СН'!$I$9+СВЦЭМ!$D$10+'СЕТ СН'!$I$5-'СЕТ СН'!$I$17</f>
        <v>5361.8121831099998</v>
      </c>
      <c r="I148" s="36">
        <f>SUMIFS(СВЦЭМ!$C$39:$C$782,СВЦЭМ!$A$39:$A$782,$A148,СВЦЭМ!$B$39:$B$782,I$119)+'СЕТ СН'!$I$9+СВЦЭМ!$D$10+'СЕТ СН'!$I$5-'СЕТ СН'!$I$17</f>
        <v>5311.0310641400001</v>
      </c>
      <c r="J148" s="36">
        <f>SUMIFS(СВЦЭМ!$C$39:$C$782,СВЦЭМ!$A$39:$A$782,$A148,СВЦЭМ!$B$39:$B$782,J$119)+'СЕТ СН'!$I$9+СВЦЭМ!$D$10+'СЕТ СН'!$I$5-'СЕТ СН'!$I$17</f>
        <v>5262.8786067300007</v>
      </c>
      <c r="K148" s="36">
        <f>SUMIFS(СВЦЭМ!$C$39:$C$782,СВЦЭМ!$A$39:$A$782,$A148,СВЦЭМ!$B$39:$B$782,K$119)+'СЕТ СН'!$I$9+СВЦЭМ!$D$10+'СЕТ СН'!$I$5-'СЕТ СН'!$I$17</f>
        <v>5270.36172085</v>
      </c>
      <c r="L148" s="36">
        <f>SUMIFS(СВЦЭМ!$C$39:$C$782,СВЦЭМ!$A$39:$A$782,$A148,СВЦЭМ!$B$39:$B$782,L$119)+'СЕТ СН'!$I$9+СВЦЭМ!$D$10+'СЕТ СН'!$I$5-'СЕТ СН'!$I$17</f>
        <v>5280.5775820400004</v>
      </c>
      <c r="M148" s="36">
        <f>SUMIFS(СВЦЭМ!$C$39:$C$782,СВЦЭМ!$A$39:$A$782,$A148,СВЦЭМ!$B$39:$B$782,M$119)+'СЕТ СН'!$I$9+СВЦЭМ!$D$10+'СЕТ СН'!$I$5-'СЕТ СН'!$I$17</f>
        <v>5291.1301899300006</v>
      </c>
      <c r="N148" s="36">
        <f>SUMIFS(СВЦЭМ!$C$39:$C$782,СВЦЭМ!$A$39:$A$782,$A148,СВЦЭМ!$B$39:$B$782,N$119)+'СЕТ СН'!$I$9+СВЦЭМ!$D$10+'СЕТ СН'!$I$5-'СЕТ СН'!$I$17</f>
        <v>5288.9019824900006</v>
      </c>
      <c r="O148" s="36">
        <f>SUMIFS(СВЦЭМ!$C$39:$C$782,СВЦЭМ!$A$39:$A$782,$A148,СВЦЭМ!$B$39:$B$782,O$119)+'СЕТ СН'!$I$9+СВЦЭМ!$D$10+'СЕТ СН'!$I$5-'СЕТ СН'!$I$17</f>
        <v>5279.3785223499999</v>
      </c>
      <c r="P148" s="36">
        <f>SUMIFS(СВЦЭМ!$C$39:$C$782,СВЦЭМ!$A$39:$A$782,$A148,СВЦЭМ!$B$39:$B$782,P$119)+'СЕТ СН'!$I$9+СВЦЭМ!$D$10+'СЕТ СН'!$I$5-'СЕТ СН'!$I$17</f>
        <v>5280.8135112300006</v>
      </c>
      <c r="Q148" s="36">
        <f>SUMIFS(СВЦЭМ!$C$39:$C$782,СВЦЭМ!$A$39:$A$782,$A148,СВЦЭМ!$B$39:$B$782,Q$119)+'СЕТ СН'!$I$9+СВЦЭМ!$D$10+'СЕТ СН'!$I$5-'СЕТ СН'!$I$17</f>
        <v>5281.4998921500001</v>
      </c>
      <c r="R148" s="36">
        <f>SUMIFS(СВЦЭМ!$C$39:$C$782,СВЦЭМ!$A$39:$A$782,$A148,СВЦЭМ!$B$39:$B$782,R$119)+'СЕТ СН'!$I$9+СВЦЭМ!$D$10+'СЕТ СН'!$I$5-'СЕТ СН'!$I$17</f>
        <v>5276.8576463400004</v>
      </c>
      <c r="S148" s="36">
        <f>SUMIFS(СВЦЭМ!$C$39:$C$782,СВЦЭМ!$A$39:$A$782,$A148,СВЦЭМ!$B$39:$B$782,S$119)+'СЕТ СН'!$I$9+СВЦЭМ!$D$10+'СЕТ СН'!$I$5-'СЕТ СН'!$I$17</f>
        <v>5260.6720153900005</v>
      </c>
      <c r="T148" s="36">
        <f>SUMIFS(СВЦЭМ!$C$39:$C$782,СВЦЭМ!$A$39:$A$782,$A148,СВЦЭМ!$B$39:$B$782,T$119)+'СЕТ СН'!$I$9+СВЦЭМ!$D$10+'СЕТ СН'!$I$5-'СЕТ СН'!$I$17</f>
        <v>5183.7959819900007</v>
      </c>
      <c r="U148" s="36">
        <f>SUMIFS(СВЦЭМ!$C$39:$C$782,СВЦЭМ!$A$39:$A$782,$A148,СВЦЭМ!$B$39:$B$782,U$119)+'СЕТ СН'!$I$9+СВЦЭМ!$D$10+'СЕТ СН'!$I$5-'СЕТ СН'!$I$17</f>
        <v>5186.3985177499999</v>
      </c>
      <c r="V148" s="36">
        <f>SUMIFS(СВЦЭМ!$C$39:$C$782,СВЦЭМ!$A$39:$A$782,$A148,СВЦЭМ!$B$39:$B$782,V$119)+'СЕТ СН'!$I$9+СВЦЭМ!$D$10+'СЕТ СН'!$I$5-'СЕТ СН'!$I$17</f>
        <v>5205.8397503699998</v>
      </c>
      <c r="W148" s="36">
        <f>SUMIFS(СВЦЭМ!$C$39:$C$782,СВЦЭМ!$A$39:$A$782,$A148,СВЦЭМ!$B$39:$B$782,W$119)+'СЕТ СН'!$I$9+СВЦЭМ!$D$10+'СЕТ СН'!$I$5-'СЕТ СН'!$I$17</f>
        <v>5174.86107412</v>
      </c>
      <c r="X148" s="36">
        <f>SUMIFS(СВЦЭМ!$C$39:$C$782,СВЦЭМ!$A$39:$A$782,$A148,СВЦЭМ!$B$39:$B$782,X$119)+'СЕТ СН'!$I$9+СВЦЭМ!$D$10+'СЕТ СН'!$I$5-'СЕТ СН'!$I$17</f>
        <v>5229.8961642000004</v>
      </c>
      <c r="Y148" s="36">
        <f>SUMIFS(СВЦЭМ!$C$39:$C$782,СВЦЭМ!$A$39:$A$782,$A148,СВЦЭМ!$B$39:$B$782,Y$119)+'СЕТ СН'!$I$9+СВЦЭМ!$D$10+'СЕТ СН'!$I$5-'СЕТ СН'!$I$17</f>
        <v>5284.4963837000005</v>
      </c>
    </row>
    <row r="149" spans="1:26" ht="15.75" x14ac:dyDescent="0.2">
      <c r="A149" s="35">
        <f t="shared" si="3"/>
        <v>45076</v>
      </c>
      <c r="B149" s="36">
        <f>SUMIFS(СВЦЭМ!$C$39:$C$782,СВЦЭМ!$A$39:$A$782,$A149,СВЦЭМ!$B$39:$B$782,B$119)+'СЕТ СН'!$I$9+СВЦЭМ!$D$10+'СЕТ СН'!$I$5-'СЕТ СН'!$I$17</f>
        <v>5404.5527304500001</v>
      </c>
      <c r="C149" s="36">
        <f>SUMIFS(СВЦЭМ!$C$39:$C$782,СВЦЭМ!$A$39:$A$782,$A149,СВЦЭМ!$B$39:$B$782,C$119)+'СЕТ СН'!$I$9+СВЦЭМ!$D$10+'СЕТ СН'!$I$5-'СЕТ СН'!$I$17</f>
        <v>5467.5983898300001</v>
      </c>
      <c r="D149" s="36">
        <f>SUMIFS(СВЦЭМ!$C$39:$C$782,СВЦЭМ!$A$39:$A$782,$A149,СВЦЭМ!$B$39:$B$782,D$119)+'СЕТ СН'!$I$9+СВЦЭМ!$D$10+'СЕТ СН'!$I$5-'СЕТ СН'!$I$17</f>
        <v>5520.7016145600001</v>
      </c>
      <c r="E149" s="36">
        <f>SUMIFS(СВЦЭМ!$C$39:$C$782,СВЦЭМ!$A$39:$A$782,$A149,СВЦЭМ!$B$39:$B$782,E$119)+'СЕТ СН'!$I$9+СВЦЭМ!$D$10+'СЕТ СН'!$I$5-'СЕТ СН'!$I$17</f>
        <v>5517.2691767000006</v>
      </c>
      <c r="F149" s="36">
        <f>SUMIFS(СВЦЭМ!$C$39:$C$782,СВЦЭМ!$A$39:$A$782,$A149,СВЦЭМ!$B$39:$B$782,F$119)+'СЕТ СН'!$I$9+СВЦЭМ!$D$10+'СЕТ СН'!$I$5-'СЕТ СН'!$I$17</f>
        <v>5530.6305813700001</v>
      </c>
      <c r="G149" s="36">
        <f>SUMIFS(СВЦЭМ!$C$39:$C$782,СВЦЭМ!$A$39:$A$782,$A149,СВЦЭМ!$B$39:$B$782,G$119)+'СЕТ СН'!$I$9+СВЦЭМ!$D$10+'СЕТ СН'!$I$5-'СЕТ СН'!$I$17</f>
        <v>5481.1561324100003</v>
      </c>
      <c r="H149" s="36">
        <f>SUMIFS(СВЦЭМ!$C$39:$C$782,СВЦЭМ!$A$39:$A$782,$A149,СВЦЭМ!$B$39:$B$782,H$119)+'СЕТ СН'!$I$9+СВЦЭМ!$D$10+'СЕТ СН'!$I$5-'СЕТ СН'!$I$17</f>
        <v>5396.3745158500005</v>
      </c>
      <c r="I149" s="36">
        <f>SUMIFS(СВЦЭМ!$C$39:$C$782,СВЦЭМ!$A$39:$A$782,$A149,СВЦЭМ!$B$39:$B$782,I$119)+'СЕТ СН'!$I$9+СВЦЭМ!$D$10+'СЕТ СН'!$I$5-'СЕТ СН'!$I$17</f>
        <v>5349.2884903499998</v>
      </c>
      <c r="J149" s="36">
        <f>SUMIFS(СВЦЭМ!$C$39:$C$782,СВЦЭМ!$A$39:$A$782,$A149,СВЦЭМ!$B$39:$B$782,J$119)+'СЕТ СН'!$I$9+СВЦЭМ!$D$10+'СЕТ СН'!$I$5-'СЕТ СН'!$I$17</f>
        <v>5283.8980462</v>
      </c>
      <c r="K149" s="36">
        <f>SUMIFS(СВЦЭМ!$C$39:$C$782,СВЦЭМ!$A$39:$A$782,$A149,СВЦЭМ!$B$39:$B$782,K$119)+'СЕТ СН'!$I$9+СВЦЭМ!$D$10+'СЕТ СН'!$I$5-'СЕТ СН'!$I$17</f>
        <v>5323.9421882200004</v>
      </c>
      <c r="L149" s="36">
        <f>SUMIFS(СВЦЭМ!$C$39:$C$782,СВЦЭМ!$A$39:$A$782,$A149,СВЦЭМ!$B$39:$B$782,L$119)+'СЕТ СН'!$I$9+СВЦЭМ!$D$10+'СЕТ СН'!$I$5-'СЕТ СН'!$I$17</f>
        <v>5309.1894149500004</v>
      </c>
      <c r="M149" s="36">
        <f>SUMIFS(СВЦЭМ!$C$39:$C$782,СВЦЭМ!$A$39:$A$782,$A149,СВЦЭМ!$B$39:$B$782,M$119)+'СЕТ СН'!$I$9+СВЦЭМ!$D$10+'СЕТ СН'!$I$5-'СЕТ СН'!$I$17</f>
        <v>5317.6421054100001</v>
      </c>
      <c r="N149" s="36">
        <f>SUMIFS(СВЦЭМ!$C$39:$C$782,СВЦЭМ!$A$39:$A$782,$A149,СВЦЭМ!$B$39:$B$782,N$119)+'СЕТ СН'!$I$9+СВЦЭМ!$D$10+'СЕТ СН'!$I$5-'СЕТ СН'!$I$17</f>
        <v>5352.8809984400004</v>
      </c>
      <c r="O149" s="36">
        <f>SUMIFS(СВЦЭМ!$C$39:$C$782,СВЦЭМ!$A$39:$A$782,$A149,СВЦЭМ!$B$39:$B$782,O$119)+'СЕТ СН'!$I$9+СВЦЭМ!$D$10+'СЕТ СН'!$I$5-'СЕТ СН'!$I$17</f>
        <v>5309.9243599500005</v>
      </c>
      <c r="P149" s="36">
        <f>SUMIFS(СВЦЭМ!$C$39:$C$782,СВЦЭМ!$A$39:$A$782,$A149,СВЦЭМ!$B$39:$B$782,P$119)+'СЕТ СН'!$I$9+СВЦЭМ!$D$10+'СЕТ СН'!$I$5-'СЕТ СН'!$I$17</f>
        <v>5317.97432622</v>
      </c>
      <c r="Q149" s="36">
        <f>SUMIFS(СВЦЭМ!$C$39:$C$782,СВЦЭМ!$A$39:$A$782,$A149,СВЦЭМ!$B$39:$B$782,Q$119)+'СЕТ СН'!$I$9+СВЦЭМ!$D$10+'СЕТ СН'!$I$5-'СЕТ СН'!$I$17</f>
        <v>5323.9773115300004</v>
      </c>
      <c r="R149" s="36">
        <f>SUMIFS(СВЦЭМ!$C$39:$C$782,СВЦЭМ!$A$39:$A$782,$A149,СВЦЭМ!$B$39:$B$782,R$119)+'СЕТ СН'!$I$9+СВЦЭМ!$D$10+'СЕТ СН'!$I$5-'СЕТ СН'!$I$17</f>
        <v>5359.6834854799999</v>
      </c>
      <c r="S149" s="36">
        <f>SUMIFS(СВЦЭМ!$C$39:$C$782,СВЦЭМ!$A$39:$A$782,$A149,СВЦЭМ!$B$39:$B$782,S$119)+'СЕТ СН'!$I$9+СВЦЭМ!$D$10+'СЕТ СН'!$I$5-'СЕТ СН'!$I$17</f>
        <v>5317.0770624900006</v>
      </c>
      <c r="T149" s="36">
        <f>SUMIFS(СВЦЭМ!$C$39:$C$782,СВЦЭМ!$A$39:$A$782,$A149,СВЦЭМ!$B$39:$B$782,T$119)+'СЕТ СН'!$I$9+СВЦЭМ!$D$10+'СЕТ СН'!$I$5-'СЕТ СН'!$I$17</f>
        <v>5285.8434657800008</v>
      </c>
      <c r="U149" s="36">
        <f>SUMIFS(СВЦЭМ!$C$39:$C$782,СВЦЭМ!$A$39:$A$782,$A149,СВЦЭМ!$B$39:$B$782,U$119)+'СЕТ СН'!$I$9+СВЦЭМ!$D$10+'СЕТ СН'!$I$5-'СЕТ СН'!$I$17</f>
        <v>5230.6800314100001</v>
      </c>
      <c r="V149" s="36">
        <f>SUMIFS(СВЦЭМ!$C$39:$C$782,СВЦЭМ!$A$39:$A$782,$A149,СВЦЭМ!$B$39:$B$782,V$119)+'СЕТ СН'!$I$9+СВЦЭМ!$D$10+'СЕТ СН'!$I$5-'СЕТ СН'!$I$17</f>
        <v>5187.8128534100006</v>
      </c>
      <c r="W149" s="36">
        <f>SUMIFS(СВЦЭМ!$C$39:$C$782,СВЦЭМ!$A$39:$A$782,$A149,СВЦЭМ!$B$39:$B$782,W$119)+'СЕТ СН'!$I$9+СВЦЭМ!$D$10+'СЕТ СН'!$I$5-'СЕТ СН'!$I$17</f>
        <v>5216.6030732200006</v>
      </c>
      <c r="X149" s="36">
        <f>SUMIFS(СВЦЭМ!$C$39:$C$782,СВЦЭМ!$A$39:$A$782,$A149,СВЦЭМ!$B$39:$B$782,X$119)+'СЕТ СН'!$I$9+СВЦЭМ!$D$10+'СЕТ СН'!$I$5-'СЕТ СН'!$I$17</f>
        <v>5287.3667102200006</v>
      </c>
      <c r="Y149" s="36">
        <f>SUMIFS(СВЦЭМ!$C$39:$C$782,СВЦЭМ!$A$39:$A$782,$A149,СВЦЭМ!$B$39:$B$782,Y$119)+'СЕТ СН'!$I$9+СВЦЭМ!$D$10+'СЕТ СН'!$I$5-'СЕТ СН'!$I$17</f>
        <v>5341.9624198700003</v>
      </c>
    </row>
    <row r="150" spans="1:26" ht="15.75" x14ac:dyDescent="0.2">
      <c r="A150" s="35">
        <f t="shared" si="3"/>
        <v>45077</v>
      </c>
      <c r="B150" s="36">
        <f>SUMIFS(СВЦЭМ!$C$39:$C$782,СВЦЭМ!$A$39:$A$782,$A150,СВЦЭМ!$B$39:$B$782,B$119)+'СЕТ СН'!$I$9+СВЦЭМ!$D$10+'СЕТ СН'!$I$5-'СЕТ СН'!$I$17</f>
        <v>5462.5661876000004</v>
      </c>
      <c r="C150" s="36">
        <f>SUMIFS(СВЦЭМ!$C$39:$C$782,СВЦЭМ!$A$39:$A$782,$A150,СВЦЭМ!$B$39:$B$782,C$119)+'СЕТ СН'!$I$9+СВЦЭМ!$D$10+'СЕТ СН'!$I$5-'СЕТ СН'!$I$17</f>
        <v>5551.6843716100002</v>
      </c>
      <c r="D150" s="36">
        <f>SUMIFS(СВЦЭМ!$C$39:$C$782,СВЦЭМ!$A$39:$A$782,$A150,СВЦЭМ!$B$39:$B$782,D$119)+'СЕТ СН'!$I$9+СВЦЭМ!$D$10+'СЕТ СН'!$I$5-'СЕТ СН'!$I$17</f>
        <v>5560.9904458600004</v>
      </c>
      <c r="E150" s="36">
        <f>SUMIFS(СВЦЭМ!$C$39:$C$782,СВЦЭМ!$A$39:$A$782,$A150,СВЦЭМ!$B$39:$B$782,E$119)+'СЕТ СН'!$I$9+СВЦЭМ!$D$10+'СЕТ СН'!$I$5-'СЕТ СН'!$I$17</f>
        <v>5510.4349463600001</v>
      </c>
      <c r="F150" s="36">
        <f>SUMIFS(СВЦЭМ!$C$39:$C$782,СВЦЭМ!$A$39:$A$782,$A150,СВЦЭМ!$B$39:$B$782,F$119)+'СЕТ СН'!$I$9+СВЦЭМ!$D$10+'СЕТ СН'!$I$5-'СЕТ СН'!$I$17</f>
        <v>5511.1042708599998</v>
      </c>
      <c r="G150" s="36">
        <f>SUMIFS(СВЦЭМ!$C$39:$C$782,СВЦЭМ!$A$39:$A$782,$A150,СВЦЭМ!$B$39:$B$782,G$119)+'СЕТ СН'!$I$9+СВЦЭМ!$D$10+'СЕТ СН'!$I$5-'СЕТ СН'!$I$17</f>
        <v>5509.6265914699998</v>
      </c>
      <c r="H150" s="36">
        <f>SUMIFS(СВЦЭМ!$C$39:$C$782,СВЦЭМ!$A$39:$A$782,$A150,СВЦЭМ!$B$39:$B$782,H$119)+'СЕТ СН'!$I$9+СВЦЭМ!$D$10+'СЕТ СН'!$I$5-'СЕТ СН'!$I$17</f>
        <v>5380.0329527700005</v>
      </c>
      <c r="I150" s="36">
        <f>SUMIFS(СВЦЭМ!$C$39:$C$782,СВЦЭМ!$A$39:$A$782,$A150,СВЦЭМ!$B$39:$B$782,I$119)+'СЕТ СН'!$I$9+СВЦЭМ!$D$10+'СЕТ СН'!$I$5-'СЕТ СН'!$I$17</f>
        <v>5330.4125693700007</v>
      </c>
      <c r="J150" s="36">
        <f>SUMIFS(СВЦЭМ!$C$39:$C$782,СВЦЭМ!$A$39:$A$782,$A150,СВЦЭМ!$B$39:$B$782,J$119)+'СЕТ СН'!$I$9+СВЦЭМ!$D$10+'СЕТ СН'!$I$5-'СЕТ СН'!$I$17</f>
        <v>5281.8898087699999</v>
      </c>
      <c r="K150" s="36">
        <f>SUMIFS(СВЦЭМ!$C$39:$C$782,СВЦЭМ!$A$39:$A$782,$A150,СВЦЭМ!$B$39:$B$782,K$119)+'СЕТ СН'!$I$9+СВЦЭМ!$D$10+'СЕТ СН'!$I$5-'СЕТ СН'!$I$17</f>
        <v>5285.4219593400003</v>
      </c>
      <c r="L150" s="36">
        <f>SUMIFS(СВЦЭМ!$C$39:$C$782,СВЦЭМ!$A$39:$A$782,$A150,СВЦЭМ!$B$39:$B$782,L$119)+'СЕТ СН'!$I$9+СВЦЭМ!$D$10+'СЕТ СН'!$I$5-'СЕТ СН'!$I$17</f>
        <v>5273.2245502400001</v>
      </c>
      <c r="M150" s="36">
        <f>SUMIFS(СВЦЭМ!$C$39:$C$782,СВЦЭМ!$A$39:$A$782,$A150,СВЦЭМ!$B$39:$B$782,M$119)+'СЕТ СН'!$I$9+СВЦЭМ!$D$10+'СЕТ СН'!$I$5-'СЕТ СН'!$I$17</f>
        <v>5308.3181173900002</v>
      </c>
      <c r="N150" s="36">
        <f>SUMIFS(СВЦЭМ!$C$39:$C$782,СВЦЭМ!$A$39:$A$782,$A150,СВЦЭМ!$B$39:$B$782,N$119)+'СЕТ СН'!$I$9+СВЦЭМ!$D$10+'СЕТ СН'!$I$5-'СЕТ СН'!$I$17</f>
        <v>5352.0805108500008</v>
      </c>
      <c r="O150" s="36">
        <f>SUMIFS(СВЦЭМ!$C$39:$C$782,СВЦЭМ!$A$39:$A$782,$A150,СВЦЭМ!$B$39:$B$782,O$119)+'СЕТ СН'!$I$9+СВЦЭМ!$D$10+'СЕТ СН'!$I$5-'СЕТ СН'!$I$17</f>
        <v>5292.7146640700003</v>
      </c>
      <c r="P150" s="36">
        <f>SUMIFS(СВЦЭМ!$C$39:$C$782,СВЦЭМ!$A$39:$A$782,$A150,СВЦЭМ!$B$39:$B$782,P$119)+'СЕТ СН'!$I$9+СВЦЭМ!$D$10+'СЕТ СН'!$I$5-'СЕТ СН'!$I$17</f>
        <v>5321.9307511900006</v>
      </c>
      <c r="Q150" s="36">
        <f>SUMIFS(СВЦЭМ!$C$39:$C$782,СВЦЭМ!$A$39:$A$782,$A150,СВЦЭМ!$B$39:$B$782,Q$119)+'СЕТ СН'!$I$9+СВЦЭМ!$D$10+'СЕТ СН'!$I$5-'СЕТ СН'!$I$17</f>
        <v>5323.3292107300003</v>
      </c>
      <c r="R150" s="36">
        <f>SUMIFS(СВЦЭМ!$C$39:$C$782,СВЦЭМ!$A$39:$A$782,$A150,СВЦЭМ!$B$39:$B$782,R$119)+'СЕТ СН'!$I$9+СВЦЭМ!$D$10+'СЕТ СН'!$I$5-'СЕТ СН'!$I$17</f>
        <v>5319.9223217800009</v>
      </c>
      <c r="S150" s="36">
        <f>SUMIFS(СВЦЭМ!$C$39:$C$782,СВЦЭМ!$A$39:$A$782,$A150,СВЦЭМ!$B$39:$B$782,S$119)+'СЕТ СН'!$I$9+СВЦЭМ!$D$10+'СЕТ СН'!$I$5-'СЕТ СН'!$I$17</f>
        <v>5295.7584087700006</v>
      </c>
      <c r="T150" s="36">
        <f>SUMIFS(СВЦЭМ!$C$39:$C$782,СВЦЭМ!$A$39:$A$782,$A150,СВЦЭМ!$B$39:$B$782,T$119)+'СЕТ СН'!$I$9+СВЦЭМ!$D$10+'СЕТ СН'!$I$5-'СЕТ СН'!$I$17</f>
        <v>5245.9621816600002</v>
      </c>
      <c r="U150" s="36">
        <f>SUMIFS(СВЦЭМ!$C$39:$C$782,СВЦЭМ!$A$39:$A$782,$A150,СВЦЭМ!$B$39:$B$782,U$119)+'СЕТ СН'!$I$9+СВЦЭМ!$D$10+'СЕТ СН'!$I$5-'СЕТ СН'!$I$17</f>
        <v>5182.0560352800003</v>
      </c>
      <c r="V150" s="36">
        <f>SUMIFS(СВЦЭМ!$C$39:$C$782,СВЦЭМ!$A$39:$A$782,$A150,СВЦЭМ!$B$39:$B$782,V$119)+'СЕТ СН'!$I$9+СВЦЭМ!$D$10+'СЕТ СН'!$I$5-'СЕТ СН'!$I$17</f>
        <v>5163.17945246</v>
      </c>
      <c r="W150" s="36">
        <f>SUMIFS(СВЦЭМ!$C$39:$C$782,СВЦЭМ!$A$39:$A$782,$A150,СВЦЭМ!$B$39:$B$782,W$119)+'СЕТ СН'!$I$9+СВЦЭМ!$D$10+'СЕТ СН'!$I$5-'СЕТ СН'!$I$17</f>
        <v>5168.6339038800006</v>
      </c>
      <c r="X150" s="36">
        <f>SUMIFS(СВЦЭМ!$C$39:$C$782,СВЦЭМ!$A$39:$A$782,$A150,СВЦЭМ!$B$39:$B$782,X$119)+'СЕТ СН'!$I$9+СВЦЭМ!$D$10+'СЕТ СН'!$I$5-'СЕТ СН'!$I$17</f>
        <v>5211.7849144600004</v>
      </c>
      <c r="Y150" s="36">
        <f>SUMIFS(СВЦЭМ!$C$39:$C$782,СВЦЭМ!$A$39:$A$782,$A150,СВЦЭМ!$B$39:$B$782,Y$119)+'СЕТ СН'!$I$9+СВЦЭМ!$D$10+'СЕТ СН'!$I$5-'СЕТ СН'!$I$17</f>
        <v>5271.28814745</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9"/>
      <c r="W154" s="39"/>
      <c r="X154" s="39"/>
      <c r="Y154" s="39"/>
      <c r="Z154" s="39"/>
    </row>
    <row r="155" spans="1:26" ht="15.75" customHeight="1" x14ac:dyDescent="0.2">
      <c r="A155" s="135"/>
      <c r="B155" s="135"/>
      <c r="C155" s="135"/>
      <c r="D155" s="135"/>
      <c r="E155" s="135"/>
      <c r="F155" s="135"/>
      <c r="G155" s="135"/>
      <c r="H155" s="135"/>
      <c r="I155" s="135"/>
      <c r="J155" s="135"/>
      <c r="K155" s="135"/>
      <c r="L155" s="135"/>
      <c r="M155" s="135"/>
      <c r="N155" s="138">
        <f>СВЦЭМ!$D$12+'СЕТ СН'!$F$10-'СЕТ СН'!$F$18</f>
        <v>725718.01886792458</v>
      </c>
      <c r="O155" s="139"/>
      <c r="P155" s="138">
        <f>СВЦЭМ!$D$12+'СЕТ СН'!$F$10-'СЕТ СН'!$G$18</f>
        <v>725718.01886792458</v>
      </c>
      <c r="Q155" s="139"/>
      <c r="R155" s="138">
        <f>СВЦЭМ!$D$12+'СЕТ СН'!$F$10-'СЕТ СН'!$H$18</f>
        <v>725718.01886792458</v>
      </c>
      <c r="S155" s="139"/>
      <c r="T155" s="138">
        <f>СВЦЭМ!$D$12+'СЕТ СН'!$F$10-'СЕТ СН'!$I$18</f>
        <v>725718.01886792458</v>
      </c>
      <c r="U155" s="139"/>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2023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39</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3" customHeight="1" x14ac:dyDescent="0.2">
      <c r="A4" s="140" t="s">
        <v>9</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01.05.2023</v>
      </c>
      <c r="B12" s="36">
        <f>SUMIFS(СВЦЭМ!$C$39:$C$782,СВЦЭМ!$A$39:$A$782,$A12,СВЦЭМ!$B$39:$B$782,B$11)+'СЕТ СН'!$F$9+СВЦЭМ!$D$10+'СЕТ СН'!$F$6-'СЕТ СН'!$F$19</f>
        <v>1839.4296447900001</v>
      </c>
      <c r="C12" s="36">
        <f>SUMIFS(СВЦЭМ!$C$39:$C$782,СВЦЭМ!$A$39:$A$782,$A12,СВЦЭМ!$B$39:$B$782,C$11)+'СЕТ СН'!$F$9+СВЦЭМ!$D$10+'СЕТ СН'!$F$6-'СЕТ СН'!$F$19</f>
        <v>1949.3261474799999</v>
      </c>
      <c r="D12" s="36">
        <f>SUMIFS(СВЦЭМ!$C$39:$C$782,СВЦЭМ!$A$39:$A$782,$A12,СВЦЭМ!$B$39:$B$782,D$11)+'СЕТ СН'!$F$9+СВЦЭМ!$D$10+'СЕТ СН'!$F$6-'СЕТ СН'!$F$19</f>
        <v>2010.81923026</v>
      </c>
      <c r="E12" s="36">
        <f>SUMIFS(СВЦЭМ!$C$39:$C$782,СВЦЭМ!$A$39:$A$782,$A12,СВЦЭМ!$B$39:$B$782,E$11)+'СЕТ СН'!$F$9+СВЦЭМ!$D$10+'СЕТ СН'!$F$6-'СЕТ СН'!$F$19</f>
        <v>2044.56655187</v>
      </c>
      <c r="F12" s="36">
        <f>SUMIFS(СВЦЭМ!$C$39:$C$782,СВЦЭМ!$A$39:$A$782,$A12,СВЦЭМ!$B$39:$B$782,F$11)+'СЕТ СН'!$F$9+СВЦЭМ!$D$10+'СЕТ СН'!$F$6-'СЕТ СН'!$F$19</f>
        <v>2051.0453087599999</v>
      </c>
      <c r="G12" s="36">
        <f>SUMIFS(СВЦЭМ!$C$39:$C$782,СВЦЭМ!$A$39:$A$782,$A12,СВЦЭМ!$B$39:$B$782,G$11)+'СЕТ СН'!$F$9+СВЦЭМ!$D$10+'СЕТ СН'!$F$6-'СЕТ СН'!$F$19</f>
        <v>2037.3720978599999</v>
      </c>
      <c r="H12" s="36">
        <f>SUMIFS(СВЦЭМ!$C$39:$C$782,СВЦЭМ!$A$39:$A$782,$A12,СВЦЭМ!$B$39:$B$782,H$11)+'СЕТ СН'!$F$9+СВЦЭМ!$D$10+'СЕТ СН'!$F$6-'СЕТ СН'!$F$19</f>
        <v>2028.3109923500001</v>
      </c>
      <c r="I12" s="36">
        <f>SUMIFS(СВЦЭМ!$C$39:$C$782,СВЦЭМ!$A$39:$A$782,$A12,СВЦЭМ!$B$39:$B$782,I$11)+'СЕТ СН'!$F$9+СВЦЭМ!$D$10+'СЕТ СН'!$F$6-'СЕТ СН'!$F$19</f>
        <v>1977.0080023099999</v>
      </c>
      <c r="J12" s="36">
        <f>SUMIFS(СВЦЭМ!$C$39:$C$782,СВЦЭМ!$A$39:$A$782,$A12,СВЦЭМ!$B$39:$B$782,J$11)+'СЕТ СН'!$F$9+СВЦЭМ!$D$10+'СЕТ СН'!$F$6-'СЕТ СН'!$F$19</f>
        <v>1927.0526621900001</v>
      </c>
      <c r="K12" s="36">
        <f>SUMIFS(СВЦЭМ!$C$39:$C$782,СВЦЭМ!$A$39:$A$782,$A12,СВЦЭМ!$B$39:$B$782,K$11)+'СЕТ СН'!$F$9+СВЦЭМ!$D$10+'СЕТ СН'!$F$6-'СЕТ СН'!$F$19</f>
        <v>1876.2876395999999</v>
      </c>
      <c r="L12" s="36">
        <f>SUMIFS(СВЦЭМ!$C$39:$C$782,СВЦЭМ!$A$39:$A$782,$A12,СВЦЭМ!$B$39:$B$782,L$11)+'СЕТ СН'!$F$9+СВЦЭМ!$D$10+'СЕТ СН'!$F$6-'СЕТ СН'!$F$19</f>
        <v>1847.5757430200001</v>
      </c>
      <c r="M12" s="36">
        <f>SUMIFS(СВЦЭМ!$C$39:$C$782,СВЦЭМ!$A$39:$A$782,$A12,СВЦЭМ!$B$39:$B$782,M$11)+'СЕТ СН'!$F$9+СВЦЭМ!$D$10+'СЕТ СН'!$F$6-'СЕТ СН'!$F$19</f>
        <v>1855.7626408799999</v>
      </c>
      <c r="N12" s="36">
        <f>SUMIFS(СВЦЭМ!$C$39:$C$782,СВЦЭМ!$A$39:$A$782,$A12,СВЦЭМ!$B$39:$B$782,N$11)+'СЕТ СН'!$F$9+СВЦЭМ!$D$10+'СЕТ СН'!$F$6-'СЕТ СН'!$F$19</f>
        <v>1885.4386344100001</v>
      </c>
      <c r="O12" s="36">
        <f>SUMIFS(СВЦЭМ!$C$39:$C$782,СВЦЭМ!$A$39:$A$782,$A12,СВЦЭМ!$B$39:$B$782,O$11)+'СЕТ СН'!$F$9+СВЦЭМ!$D$10+'СЕТ СН'!$F$6-'СЕТ СН'!$F$19</f>
        <v>1906.0550461800001</v>
      </c>
      <c r="P12" s="36">
        <f>SUMIFS(СВЦЭМ!$C$39:$C$782,СВЦЭМ!$A$39:$A$782,$A12,СВЦЭМ!$B$39:$B$782,P$11)+'СЕТ СН'!$F$9+СВЦЭМ!$D$10+'СЕТ СН'!$F$6-'СЕТ СН'!$F$19</f>
        <v>1896.0111644000001</v>
      </c>
      <c r="Q12" s="36">
        <f>SUMIFS(СВЦЭМ!$C$39:$C$782,СВЦЭМ!$A$39:$A$782,$A12,СВЦЭМ!$B$39:$B$782,Q$11)+'СЕТ СН'!$F$9+СВЦЭМ!$D$10+'СЕТ СН'!$F$6-'СЕТ СН'!$F$19</f>
        <v>1904.9370127899999</v>
      </c>
      <c r="R12" s="36">
        <f>SUMIFS(СВЦЭМ!$C$39:$C$782,СВЦЭМ!$A$39:$A$782,$A12,СВЦЭМ!$B$39:$B$782,R$11)+'СЕТ СН'!$F$9+СВЦЭМ!$D$10+'СЕТ СН'!$F$6-'СЕТ СН'!$F$19</f>
        <v>1899.34872662</v>
      </c>
      <c r="S12" s="36">
        <f>SUMIFS(СВЦЭМ!$C$39:$C$782,СВЦЭМ!$A$39:$A$782,$A12,СВЦЭМ!$B$39:$B$782,S$11)+'СЕТ СН'!$F$9+СВЦЭМ!$D$10+'СЕТ СН'!$F$6-'СЕТ СН'!$F$19</f>
        <v>1848.1444649600001</v>
      </c>
      <c r="T12" s="36">
        <f>SUMIFS(СВЦЭМ!$C$39:$C$782,СВЦЭМ!$A$39:$A$782,$A12,СВЦЭМ!$B$39:$B$782,T$11)+'СЕТ СН'!$F$9+СВЦЭМ!$D$10+'СЕТ СН'!$F$6-'СЕТ СН'!$F$19</f>
        <v>1816.35978034</v>
      </c>
      <c r="U12" s="36">
        <f>SUMIFS(СВЦЭМ!$C$39:$C$782,СВЦЭМ!$A$39:$A$782,$A12,СВЦЭМ!$B$39:$B$782,U$11)+'СЕТ СН'!$F$9+СВЦЭМ!$D$10+'СЕТ СН'!$F$6-'СЕТ СН'!$F$19</f>
        <v>1781.2343684</v>
      </c>
      <c r="V12" s="36">
        <f>SUMIFS(СВЦЭМ!$C$39:$C$782,СВЦЭМ!$A$39:$A$782,$A12,СВЦЭМ!$B$39:$B$782,V$11)+'СЕТ СН'!$F$9+СВЦЭМ!$D$10+'СЕТ СН'!$F$6-'СЕТ СН'!$F$19</f>
        <v>1736.8914123500001</v>
      </c>
      <c r="W12" s="36">
        <f>SUMIFS(СВЦЭМ!$C$39:$C$782,СВЦЭМ!$A$39:$A$782,$A12,СВЦЭМ!$B$39:$B$782,W$11)+'СЕТ СН'!$F$9+СВЦЭМ!$D$10+'СЕТ СН'!$F$6-'СЕТ СН'!$F$19</f>
        <v>1719.5271662</v>
      </c>
      <c r="X12" s="36">
        <f>SUMIFS(СВЦЭМ!$C$39:$C$782,СВЦЭМ!$A$39:$A$782,$A12,СВЦЭМ!$B$39:$B$782,X$11)+'СЕТ СН'!$F$9+СВЦЭМ!$D$10+'СЕТ СН'!$F$6-'СЕТ СН'!$F$19</f>
        <v>1752.61073934</v>
      </c>
      <c r="Y12" s="36">
        <f>SUMIFS(СВЦЭМ!$C$39:$C$782,СВЦЭМ!$A$39:$A$782,$A12,СВЦЭМ!$B$39:$B$782,Y$11)+'СЕТ СН'!$F$9+СВЦЭМ!$D$10+'СЕТ СН'!$F$6-'СЕТ СН'!$F$19</f>
        <v>1803.7447635400001</v>
      </c>
      <c r="AA12" s="37"/>
    </row>
    <row r="13" spans="1:27" ht="15.75" x14ac:dyDescent="0.2">
      <c r="A13" s="35">
        <f>A12+1</f>
        <v>45048</v>
      </c>
      <c r="B13" s="36">
        <f>SUMIFS(СВЦЭМ!$C$39:$C$782,СВЦЭМ!$A$39:$A$782,$A13,СВЦЭМ!$B$39:$B$782,B$11)+'СЕТ СН'!$F$9+СВЦЭМ!$D$10+'СЕТ СН'!$F$6-'СЕТ СН'!$F$19</f>
        <v>1890.05030556</v>
      </c>
      <c r="C13" s="36">
        <f>SUMIFS(СВЦЭМ!$C$39:$C$782,СВЦЭМ!$A$39:$A$782,$A13,СВЦЭМ!$B$39:$B$782,C$11)+'СЕТ СН'!$F$9+СВЦЭМ!$D$10+'СЕТ СН'!$F$6-'СЕТ СН'!$F$19</f>
        <v>1963.0921039699999</v>
      </c>
      <c r="D13" s="36">
        <f>SUMIFS(СВЦЭМ!$C$39:$C$782,СВЦЭМ!$A$39:$A$782,$A13,СВЦЭМ!$B$39:$B$782,D$11)+'СЕТ СН'!$F$9+СВЦЭМ!$D$10+'СЕТ СН'!$F$6-'СЕТ СН'!$F$19</f>
        <v>2011.1917501099999</v>
      </c>
      <c r="E13" s="36">
        <f>SUMIFS(СВЦЭМ!$C$39:$C$782,СВЦЭМ!$A$39:$A$782,$A13,СВЦЭМ!$B$39:$B$782,E$11)+'СЕТ СН'!$F$9+СВЦЭМ!$D$10+'СЕТ СН'!$F$6-'СЕТ СН'!$F$19</f>
        <v>2004.4772670899999</v>
      </c>
      <c r="F13" s="36">
        <f>SUMIFS(СВЦЭМ!$C$39:$C$782,СВЦЭМ!$A$39:$A$782,$A13,СВЦЭМ!$B$39:$B$782,F$11)+'СЕТ СН'!$F$9+СВЦЭМ!$D$10+'СЕТ СН'!$F$6-'СЕТ СН'!$F$19</f>
        <v>2034.3762611899999</v>
      </c>
      <c r="G13" s="36">
        <f>SUMIFS(СВЦЭМ!$C$39:$C$782,СВЦЭМ!$A$39:$A$782,$A13,СВЦЭМ!$B$39:$B$782,G$11)+'СЕТ СН'!$F$9+СВЦЭМ!$D$10+'СЕТ СН'!$F$6-'СЕТ СН'!$F$19</f>
        <v>2040.5528157000001</v>
      </c>
      <c r="H13" s="36">
        <f>SUMIFS(СВЦЭМ!$C$39:$C$782,СВЦЭМ!$A$39:$A$782,$A13,СВЦЭМ!$B$39:$B$782,H$11)+'СЕТ СН'!$F$9+СВЦЭМ!$D$10+'СЕТ СН'!$F$6-'СЕТ СН'!$F$19</f>
        <v>2054.2818601900003</v>
      </c>
      <c r="I13" s="36">
        <f>SUMIFS(СВЦЭМ!$C$39:$C$782,СВЦЭМ!$A$39:$A$782,$A13,СВЦЭМ!$B$39:$B$782,I$11)+'СЕТ СН'!$F$9+СВЦЭМ!$D$10+'СЕТ СН'!$F$6-'СЕТ СН'!$F$19</f>
        <v>1876.4556418100001</v>
      </c>
      <c r="J13" s="36">
        <f>SUMIFS(СВЦЭМ!$C$39:$C$782,СВЦЭМ!$A$39:$A$782,$A13,СВЦЭМ!$B$39:$B$782,J$11)+'СЕТ СН'!$F$9+СВЦЭМ!$D$10+'СЕТ СН'!$F$6-'СЕТ СН'!$F$19</f>
        <v>1857.6718634399999</v>
      </c>
      <c r="K13" s="36">
        <f>SUMIFS(СВЦЭМ!$C$39:$C$782,СВЦЭМ!$A$39:$A$782,$A13,СВЦЭМ!$B$39:$B$782,K$11)+'СЕТ СН'!$F$9+СВЦЭМ!$D$10+'СЕТ СН'!$F$6-'СЕТ СН'!$F$19</f>
        <v>1839.4101017</v>
      </c>
      <c r="L13" s="36">
        <f>SUMIFS(СВЦЭМ!$C$39:$C$782,СВЦЭМ!$A$39:$A$782,$A13,СВЦЭМ!$B$39:$B$782,L$11)+'СЕТ СН'!$F$9+СВЦЭМ!$D$10+'СЕТ СН'!$F$6-'СЕТ СН'!$F$19</f>
        <v>1859.6377834499999</v>
      </c>
      <c r="M13" s="36">
        <f>SUMIFS(СВЦЭМ!$C$39:$C$782,СВЦЭМ!$A$39:$A$782,$A13,СВЦЭМ!$B$39:$B$782,M$11)+'СЕТ СН'!$F$9+СВЦЭМ!$D$10+'СЕТ СН'!$F$6-'СЕТ СН'!$F$19</f>
        <v>1871.5209032499999</v>
      </c>
      <c r="N13" s="36">
        <f>SUMIFS(СВЦЭМ!$C$39:$C$782,СВЦЭМ!$A$39:$A$782,$A13,СВЦЭМ!$B$39:$B$782,N$11)+'СЕТ СН'!$F$9+СВЦЭМ!$D$10+'СЕТ СН'!$F$6-'СЕТ СН'!$F$19</f>
        <v>1859.18065606</v>
      </c>
      <c r="O13" s="36">
        <f>SUMIFS(СВЦЭМ!$C$39:$C$782,СВЦЭМ!$A$39:$A$782,$A13,СВЦЭМ!$B$39:$B$782,O$11)+'СЕТ СН'!$F$9+СВЦЭМ!$D$10+'СЕТ СН'!$F$6-'СЕТ СН'!$F$19</f>
        <v>1909.9461433399999</v>
      </c>
      <c r="P13" s="36">
        <f>SUMIFS(СВЦЭМ!$C$39:$C$782,СВЦЭМ!$A$39:$A$782,$A13,СВЦЭМ!$B$39:$B$782,P$11)+'СЕТ СН'!$F$9+СВЦЭМ!$D$10+'СЕТ СН'!$F$6-'СЕТ СН'!$F$19</f>
        <v>1854.0123845099999</v>
      </c>
      <c r="Q13" s="36">
        <f>SUMIFS(СВЦЭМ!$C$39:$C$782,СВЦЭМ!$A$39:$A$782,$A13,СВЦЭМ!$B$39:$B$782,Q$11)+'СЕТ СН'!$F$9+СВЦЭМ!$D$10+'СЕТ СН'!$F$6-'СЕТ СН'!$F$19</f>
        <v>1814.1516612600001</v>
      </c>
      <c r="R13" s="36">
        <f>SUMIFS(СВЦЭМ!$C$39:$C$782,СВЦЭМ!$A$39:$A$782,$A13,СВЦЭМ!$B$39:$B$782,R$11)+'СЕТ СН'!$F$9+СВЦЭМ!$D$10+'СЕТ СН'!$F$6-'СЕТ СН'!$F$19</f>
        <v>1792.29312863</v>
      </c>
      <c r="S13" s="36">
        <f>SUMIFS(СВЦЭМ!$C$39:$C$782,СВЦЭМ!$A$39:$A$782,$A13,СВЦЭМ!$B$39:$B$782,S$11)+'СЕТ СН'!$F$9+СВЦЭМ!$D$10+'СЕТ СН'!$F$6-'СЕТ СН'!$F$19</f>
        <v>1755.1598928599999</v>
      </c>
      <c r="T13" s="36">
        <f>SUMIFS(СВЦЭМ!$C$39:$C$782,СВЦЭМ!$A$39:$A$782,$A13,СВЦЭМ!$B$39:$B$782,T$11)+'СЕТ СН'!$F$9+СВЦЭМ!$D$10+'СЕТ СН'!$F$6-'СЕТ СН'!$F$19</f>
        <v>1711.5065170299999</v>
      </c>
      <c r="U13" s="36">
        <f>SUMIFS(СВЦЭМ!$C$39:$C$782,СВЦЭМ!$A$39:$A$782,$A13,СВЦЭМ!$B$39:$B$782,U$11)+'СЕТ СН'!$F$9+СВЦЭМ!$D$10+'СЕТ СН'!$F$6-'СЕТ СН'!$F$19</f>
        <v>1700.3407984099999</v>
      </c>
      <c r="V13" s="36">
        <f>SUMIFS(СВЦЭМ!$C$39:$C$782,СВЦЭМ!$A$39:$A$782,$A13,СВЦЭМ!$B$39:$B$782,V$11)+'СЕТ СН'!$F$9+СВЦЭМ!$D$10+'СЕТ СН'!$F$6-'СЕТ СН'!$F$19</f>
        <v>1683.74806758</v>
      </c>
      <c r="W13" s="36">
        <f>SUMIFS(СВЦЭМ!$C$39:$C$782,СВЦЭМ!$A$39:$A$782,$A13,СВЦЭМ!$B$39:$B$782,W$11)+'СЕТ СН'!$F$9+СВЦЭМ!$D$10+'СЕТ СН'!$F$6-'СЕТ СН'!$F$19</f>
        <v>1659.44095298</v>
      </c>
      <c r="X13" s="36">
        <f>SUMIFS(СВЦЭМ!$C$39:$C$782,СВЦЭМ!$A$39:$A$782,$A13,СВЦЭМ!$B$39:$B$782,X$11)+'СЕТ СН'!$F$9+СВЦЭМ!$D$10+'СЕТ СН'!$F$6-'СЕТ СН'!$F$19</f>
        <v>1702.1369055</v>
      </c>
      <c r="Y13" s="36">
        <f>SUMIFS(СВЦЭМ!$C$39:$C$782,СВЦЭМ!$A$39:$A$782,$A13,СВЦЭМ!$B$39:$B$782,Y$11)+'СЕТ СН'!$F$9+СВЦЭМ!$D$10+'СЕТ СН'!$F$6-'СЕТ СН'!$F$19</f>
        <v>1733.1633630900001</v>
      </c>
    </row>
    <row r="14" spans="1:27" ht="15.75" x14ac:dyDescent="0.2">
      <c r="A14" s="35">
        <f t="shared" ref="A14:A42" si="0">A13+1</f>
        <v>45049</v>
      </c>
      <c r="B14" s="36">
        <f>SUMIFS(СВЦЭМ!$C$39:$C$782,СВЦЭМ!$A$39:$A$782,$A14,СВЦЭМ!$B$39:$B$782,B$11)+'СЕТ СН'!$F$9+СВЦЭМ!$D$10+'СЕТ СН'!$F$6-'СЕТ СН'!$F$19</f>
        <v>1880.7839196899999</v>
      </c>
      <c r="C14" s="36">
        <f>SUMIFS(СВЦЭМ!$C$39:$C$782,СВЦЭМ!$A$39:$A$782,$A14,СВЦЭМ!$B$39:$B$782,C$11)+'СЕТ СН'!$F$9+СВЦЭМ!$D$10+'СЕТ СН'!$F$6-'СЕТ СН'!$F$19</f>
        <v>1944.12714142</v>
      </c>
      <c r="D14" s="36">
        <f>SUMIFS(СВЦЭМ!$C$39:$C$782,СВЦЭМ!$A$39:$A$782,$A14,СВЦЭМ!$B$39:$B$782,D$11)+'СЕТ СН'!$F$9+СВЦЭМ!$D$10+'СЕТ СН'!$F$6-'СЕТ СН'!$F$19</f>
        <v>2014.45826923</v>
      </c>
      <c r="E14" s="36">
        <f>SUMIFS(СВЦЭМ!$C$39:$C$782,СВЦЭМ!$A$39:$A$782,$A14,СВЦЭМ!$B$39:$B$782,E$11)+'СЕТ СН'!$F$9+СВЦЭМ!$D$10+'СЕТ СН'!$F$6-'СЕТ СН'!$F$19</f>
        <v>2018.598792</v>
      </c>
      <c r="F14" s="36">
        <f>SUMIFS(СВЦЭМ!$C$39:$C$782,СВЦЭМ!$A$39:$A$782,$A14,СВЦЭМ!$B$39:$B$782,F$11)+'СЕТ СН'!$F$9+СВЦЭМ!$D$10+'СЕТ СН'!$F$6-'СЕТ СН'!$F$19</f>
        <v>2039.8682361900001</v>
      </c>
      <c r="G14" s="36">
        <f>SUMIFS(СВЦЭМ!$C$39:$C$782,СВЦЭМ!$A$39:$A$782,$A14,СВЦЭМ!$B$39:$B$782,G$11)+'СЕТ СН'!$F$9+СВЦЭМ!$D$10+'СЕТ СН'!$F$6-'СЕТ СН'!$F$19</f>
        <v>1997.56210145</v>
      </c>
      <c r="H14" s="36">
        <f>SUMIFS(СВЦЭМ!$C$39:$C$782,СВЦЭМ!$A$39:$A$782,$A14,СВЦЭМ!$B$39:$B$782,H$11)+'СЕТ СН'!$F$9+СВЦЭМ!$D$10+'СЕТ СН'!$F$6-'СЕТ СН'!$F$19</f>
        <v>1930.19446479</v>
      </c>
      <c r="I14" s="36">
        <f>SUMIFS(СВЦЭМ!$C$39:$C$782,СВЦЭМ!$A$39:$A$782,$A14,СВЦЭМ!$B$39:$B$782,I$11)+'СЕТ СН'!$F$9+СВЦЭМ!$D$10+'СЕТ СН'!$F$6-'СЕТ СН'!$F$19</f>
        <v>1850.36907058</v>
      </c>
      <c r="J14" s="36">
        <f>SUMIFS(СВЦЭМ!$C$39:$C$782,СВЦЭМ!$A$39:$A$782,$A14,СВЦЭМ!$B$39:$B$782,J$11)+'СЕТ СН'!$F$9+СВЦЭМ!$D$10+'СЕТ СН'!$F$6-'СЕТ СН'!$F$19</f>
        <v>1818.64666541</v>
      </c>
      <c r="K14" s="36">
        <f>SUMIFS(СВЦЭМ!$C$39:$C$782,СВЦЭМ!$A$39:$A$782,$A14,СВЦЭМ!$B$39:$B$782,K$11)+'СЕТ СН'!$F$9+СВЦЭМ!$D$10+'СЕТ СН'!$F$6-'СЕТ СН'!$F$19</f>
        <v>1778.6683637200001</v>
      </c>
      <c r="L14" s="36">
        <f>SUMIFS(СВЦЭМ!$C$39:$C$782,СВЦЭМ!$A$39:$A$782,$A14,СВЦЭМ!$B$39:$B$782,L$11)+'СЕТ СН'!$F$9+СВЦЭМ!$D$10+'СЕТ СН'!$F$6-'СЕТ СН'!$F$19</f>
        <v>1784.38289037</v>
      </c>
      <c r="M14" s="36">
        <f>SUMIFS(СВЦЭМ!$C$39:$C$782,СВЦЭМ!$A$39:$A$782,$A14,СВЦЭМ!$B$39:$B$782,M$11)+'СЕТ СН'!$F$9+СВЦЭМ!$D$10+'СЕТ СН'!$F$6-'СЕТ СН'!$F$19</f>
        <v>1815.61368238</v>
      </c>
      <c r="N14" s="36">
        <f>SUMIFS(СВЦЭМ!$C$39:$C$782,СВЦЭМ!$A$39:$A$782,$A14,СВЦЭМ!$B$39:$B$782,N$11)+'СЕТ СН'!$F$9+СВЦЭМ!$D$10+'СЕТ СН'!$F$6-'СЕТ СН'!$F$19</f>
        <v>1835.76082374</v>
      </c>
      <c r="O14" s="36">
        <f>SUMIFS(СВЦЭМ!$C$39:$C$782,СВЦЭМ!$A$39:$A$782,$A14,СВЦЭМ!$B$39:$B$782,O$11)+'СЕТ СН'!$F$9+СВЦЭМ!$D$10+'СЕТ СН'!$F$6-'СЕТ СН'!$F$19</f>
        <v>1869.16192271</v>
      </c>
      <c r="P14" s="36">
        <f>SUMIFS(СВЦЭМ!$C$39:$C$782,СВЦЭМ!$A$39:$A$782,$A14,СВЦЭМ!$B$39:$B$782,P$11)+'СЕТ СН'!$F$9+СВЦЭМ!$D$10+'СЕТ СН'!$F$6-'СЕТ СН'!$F$19</f>
        <v>1870.3890712699999</v>
      </c>
      <c r="Q14" s="36">
        <f>SUMIFS(СВЦЭМ!$C$39:$C$782,СВЦЭМ!$A$39:$A$782,$A14,СВЦЭМ!$B$39:$B$782,Q$11)+'СЕТ СН'!$F$9+СВЦЭМ!$D$10+'СЕТ СН'!$F$6-'СЕТ СН'!$F$19</f>
        <v>1886.2030385099999</v>
      </c>
      <c r="R14" s="36">
        <f>SUMIFS(СВЦЭМ!$C$39:$C$782,СВЦЭМ!$A$39:$A$782,$A14,СВЦЭМ!$B$39:$B$782,R$11)+'СЕТ СН'!$F$9+СВЦЭМ!$D$10+'СЕТ СН'!$F$6-'СЕТ СН'!$F$19</f>
        <v>1861.6744283600001</v>
      </c>
      <c r="S14" s="36">
        <f>SUMIFS(СВЦЭМ!$C$39:$C$782,СВЦЭМ!$A$39:$A$782,$A14,СВЦЭМ!$B$39:$B$782,S$11)+'СЕТ СН'!$F$9+СВЦЭМ!$D$10+'СЕТ СН'!$F$6-'СЕТ СН'!$F$19</f>
        <v>1821.4538562</v>
      </c>
      <c r="T14" s="36">
        <f>SUMIFS(СВЦЭМ!$C$39:$C$782,СВЦЭМ!$A$39:$A$782,$A14,СВЦЭМ!$B$39:$B$782,T$11)+'СЕТ СН'!$F$9+СВЦЭМ!$D$10+'СЕТ СН'!$F$6-'СЕТ СН'!$F$19</f>
        <v>1788.4568630000001</v>
      </c>
      <c r="U14" s="36">
        <f>SUMIFS(СВЦЭМ!$C$39:$C$782,СВЦЭМ!$A$39:$A$782,$A14,СВЦЭМ!$B$39:$B$782,U$11)+'СЕТ СН'!$F$9+СВЦЭМ!$D$10+'СЕТ СН'!$F$6-'СЕТ СН'!$F$19</f>
        <v>1770.83452053</v>
      </c>
      <c r="V14" s="36">
        <f>SUMIFS(СВЦЭМ!$C$39:$C$782,СВЦЭМ!$A$39:$A$782,$A14,СВЦЭМ!$B$39:$B$782,V$11)+'СЕТ СН'!$F$9+СВЦЭМ!$D$10+'СЕТ СН'!$F$6-'СЕТ СН'!$F$19</f>
        <v>1733.30237637</v>
      </c>
      <c r="W14" s="36">
        <f>SUMIFS(СВЦЭМ!$C$39:$C$782,СВЦЭМ!$A$39:$A$782,$A14,СВЦЭМ!$B$39:$B$782,W$11)+'СЕТ СН'!$F$9+СВЦЭМ!$D$10+'СЕТ СН'!$F$6-'СЕТ СН'!$F$19</f>
        <v>1718.7412510900001</v>
      </c>
      <c r="X14" s="36">
        <f>SUMIFS(СВЦЭМ!$C$39:$C$782,СВЦЭМ!$A$39:$A$782,$A14,СВЦЭМ!$B$39:$B$782,X$11)+'СЕТ СН'!$F$9+СВЦЭМ!$D$10+'СЕТ СН'!$F$6-'СЕТ СН'!$F$19</f>
        <v>1763.47179734</v>
      </c>
      <c r="Y14" s="36">
        <f>SUMIFS(СВЦЭМ!$C$39:$C$782,СВЦЭМ!$A$39:$A$782,$A14,СВЦЭМ!$B$39:$B$782,Y$11)+'СЕТ СН'!$F$9+СВЦЭМ!$D$10+'СЕТ СН'!$F$6-'СЕТ СН'!$F$19</f>
        <v>1819.8754211200001</v>
      </c>
    </row>
    <row r="15" spans="1:27" ht="15.75" x14ac:dyDescent="0.2">
      <c r="A15" s="35">
        <f t="shared" si="0"/>
        <v>45050</v>
      </c>
      <c r="B15" s="36">
        <f>SUMIFS(СВЦЭМ!$C$39:$C$782,СВЦЭМ!$A$39:$A$782,$A15,СВЦЭМ!$B$39:$B$782,B$11)+'СЕТ СН'!$F$9+СВЦЭМ!$D$10+'СЕТ СН'!$F$6-'СЕТ СН'!$F$19</f>
        <v>2019.3286852200001</v>
      </c>
      <c r="C15" s="36">
        <f>SUMIFS(СВЦЭМ!$C$39:$C$782,СВЦЭМ!$A$39:$A$782,$A15,СВЦЭМ!$B$39:$B$782,C$11)+'СЕТ СН'!$F$9+СВЦЭМ!$D$10+'СЕТ СН'!$F$6-'СЕТ СН'!$F$19</f>
        <v>2101.3672423900002</v>
      </c>
      <c r="D15" s="36">
        <f>SUMIFS(СВЦЭМ!$C$39:$C$782,СВЦЭМ!$A$39:$A$782,$A15,СВЦЭМ!$B$39:$B$782,D$11)+'СЕТ СН'!$F$9+СВЦЭМ!$D$10+'СЕТ СН'!$F$6-'СЕТ СН'!$F$19</f>
        <v>2164.0533110699998</v>
      </c>
      <c r="E15" s="36">
        <f>SUMIFS(СВЦЭМ!$C$39:$C$782,СВЦЭМ!$A$39:$A$782,$A15,СВЦЭМ!$B$39:$B$782,E$11)+'СЕТ СН'!$F$9+СВЦЭМ!$D$10+'СЕТ СН'!$F$6-'СЕТ СН'!$F$19</f>
        <v>2154.9901482799996</v>
      </c>
      <c r="F15" s="36">
        <f>SUMIFS(СВЦЭМ!$C$39:$C$782,СВЦЭМ!$A$39:$A$782,$A15,СВЦЭМ!$B$39:$B$782,F$11)+'СЕТ СН'!$F$9+СВЦЭМ!$D$10+'СЕТ СН'!$F$6-'СЕТ СН'!$F$19</f>
        <v>2154.3454503299999</v>
      </c>
      <c r="G15" s="36">
        <f>SUMIFS(СВЦЭМ!$C$39:$C$782,СВЦЭМ!$A$39:$A$782,$A15,СВЦЭМ!$B$39:$B$782,G$11)+'СЕТ СН'!$F$9+СВЦЭМ!$D$10+'СЕТ СН'!$F$6-'СЕТ СН'!$F$19</f>
        <v>2164.7351569399998</v>
      </c>
      <c r="H15" s="36">
        <f>SUMIFS(СВЦЭМ!$C$39:$C$782,СВЦЭМ!$A$39:$A$782,$A15,СВЦЭМ!$B$39:$B$782,H$11)+'СЕТ СН'!$F$9+СВЦЭМ!$D$10+'СЕТ СН'!$F$6-'СЕТ СН'!$F$19</f>
        <v>2122.5977621699999</v>
      </c>
      <c r="I15" s="36">
        <f>SUMIFS(СВЦЭМ!$C$39:$C$782,СВЦЭМ!$A$39:$A$782,$A15,СВЦЭМ!$B$39:$B$782,I$11)+'СЕТ СН'!$F$9+СВЦЭМ!$D$10+'СЕТ СН'!$F$6-'СЕТ СН'!$F$19</f>
        <v>2067.8278370200001</v>
      </c>
      <c r="J15" s="36">
        <f>SUMIFS(СВЦЭМ!$C$39:$C$782,СВЦЭМ!$A$39:$A$782,$A15,СВЦЭМ!$B$39:$B$782,J$11)+'СЕТ СН'!$F$9+СВЦЭМ!$D$10+'СЕТ СН'!$F$6-'СЕТ СН'!$F$19</f>
        <v>2024.99731668</v>
      </c>
      <c r="K15" s="36">
        <f>SUMIFS(СВЦЭМ!$C$39:$C$782,СВЦЭМ!$A$39:$A$782,$A15,СВЦЭМ!$B$39:$B$782,K$11)+'СЕТ СН'!$F$9+СВЦЭМ!$D$10+'СЕТ СН'!$F$6-'СЕТ СН'!$F$19</f>
        <v>2024.61897178</v>
      </c>
      <c r="L15" s="36">
        <f>SUMIFS(СВЦЭМ!$C$39:$C$782,СВЦЭМ!$A$39:$A$782,$A15,СВЦЭМ!$B$39:$B$782,L$11)+'СЕТ СН'!$F$9+СВЦЭМ!$D$10+'СЕТ СН'!$F$6-'СЕТ СН'!$F$19</f>
        <v>1995.2968302700001</v>
      </c>
      <c r="M15" s="36">
        <f>SUMIFS(СВЦЭМ!$C$39:$C$782,СВЦЭМ!$A$39:$A$782,$A15,СВЦЭМ!$B$39:$B$782,M$11)+'СЕТ СН'!$F$9+СВЦЭМ!$D$10+'СЕТ СН'!$F$6-'СЕТ СН'!$F$19</f>
        <v>2028.9641249399999</v>
      </c>
      <c r="N15" s="36">
        <f>SUMIFS(СВЦЭМ!$C$39:$C$782,СВЦЭМ!$A$39:$A$782,$A15,СВЦЭМ!$B$39:$B$782,N$11)+'СЕТ СН'!$F$9+СВЦЭМ!$D$10+'СЕТ СН'!$F$6-'СЕТ СН'!$F$19</f>
        <v>2045.5117968100001</v>
      </c>
      <c r="O15" s="36">
        <f>SUMIFS(СВЦЭМ!$C$39:$C$782,СВЦЭМ!$A$39:$A$782,$A15,СВЦЭМ!$B$39:$B$782,O$11)+'СЕТ СН'!$F$9+СВЦЭМ!$D$10+'СЕТ СН'!$F$6-'СЕТ СН'!$F$19</f>
        <v>2050.0330736700002</v>
      </c>
      <c r="P15" s="36">
        <f>SUMIFS(СВЦЭМ!$C$39:$C$782,СВЦЭМ!$A$39:$A$782,$A15,СВЦЭМ!$B$39:$B$782,P$11)+'СЕТ СН'!$F$9+СВЦЭМ!$D$10+'СЕТ СН'!$F$6-'СЕТ СН'!$F$19</f>
        <v>2079.0136310400003</v>
      </c>
      <c r="Q15" s="36">
        <f>SUMIFS(СВЦЭМ!$C$39:$C$782,СВЦЭМ!$A$39:$A$782,$A15,СВЦЭМ!$B$39:$B$782,Q$11)+'СЕТ СН'!$F$9+СВЦЭМ!$D$10+'СЕТ СН'!$F$6-'СЕТ СН'!$F$19</f>
        <v>2098.8360322600001</v>
      </c>
      <c r="R15" s="36">
        <f>SUMIFS(СВЦЭМ!$C$39:$C$782,СВЦЭМ!$A$39:$A$782,$A15,СВЦЭМ!$B$39:$B$782,R$11)+'СЕТ СН'!$F$9+СВЦЭМ!$D$10+'СЕТ СН'!$F$6-'СЕТ СН'!$F$19</f>
        <v>2072.4567102300002</v>
      </c>
      <c r="S15" s="36">
        <f>SUMIFS(СВЦЭМ!$C$39:$C$782,СВЦЭМ!$A$39:$A$782,$A15,СВЦЭМ!$B$39:$B$782,S$11)+'СЕТ СН'!$F$9+СВЦЭМ!$D$10+'СЕТ СН'!$F$6-'СЕТ СН'!$F$19</f>
        <v>2002.3456183200001</v>
      </c>
      <c r="T15" s="36">
        <f>SUMIFS(СВЦЭМ!$C$39:$C$782,СВЦЭМ!$A$39:$A$782,$A15,СВЦЭМ!$B$39:$B$782,T$11)+'СЕТ СН'!$F$9+СВЦЭМ!$D$10+'СЕТ СН'!$F$6-'СЕТ СН'!$F$19</f>
        <v>1966.18838716</v>
      </c>
      <c r="U15" s="36">
        <f>SUMIFS(СВЦЭМ!$C$39:$C$782,СВЦЭМ!$A$39:$A$782,$A15,СВЦЭМ!$B$39:$B$782,U$11)+'СЕТ СН'!$F$9+СВЦЭМ!$D$10+'СЕТ СН'!$F$6-'СЕТ СН'!$F$19</f>
        <v>1938.4215994900001</v>
      </c>
      <c r="V15" s="36">
        <f>SUMIFS(СВЦЭМ!$C$39:$C$782,СВЦЭМ!$A$39:$A$782,$A15,СВЦЭМ!$B$39:$B$782,V$11)+'СЕТ СН'!$F$9+СВЦЭМ!$D$10+'СЕТ СН'!$F$6-'СЕТ СН'!$F$19</f>
        <v>1913.5106943200001</v>
      </c>
      <c r="W15" s="36">
        <f>SUMIFS(СВЦЭМ!$C$39:$C$782,СВЦЭМ!$A$39:$A$782,$A15,СВЦЭМ!$B$39:$B$782,W$11)+'СЕТ СН'!$F$9+СВЦЭМ!$D$10+'СЕТ СН'!$F$6-'СЕТ СН'!$F$19</f>
        <v>1894.51629508</v>
      </c>
      <c r="X15" s="36">
        <f>SUMIFS(СВЦЭМ!$C$39:$C$782,СВЦЭМ!$A$39:$A$782,$A15,СВЦЭМ!$B$39:$B$782,X$11)+'СЕТ СН'!$F$9+СВЦЭМ!$D$10+'СЕТ СН'!$F$6-'СЕТ СН'!$F$19</f>
        <v>1947.8504</v>
      </c>
      <c r="Y15" s="36">
        <f>SUMIFS(СВЦЭМ!$C$39:$C$782,СВЦЭМ!$A$39:$A$782,$A15,СВЦЭМ!$B$39:$B$782,Y$11)+'СЕТ СН'!$F$9+СВЦЭМ!$D$10+'СЕТ СН'!$F$6-'СЕТ СН'!$F$19</f>
        <v>1984.0882841099999</v>
      </c>
    </row>
    <row r="16" spans="1:27" ht="15.75" x14ac:dyDescent="0.2">
      <c r="A16" s="35">
        <f t="shared" si="0"/>
        <v>45051</v>
      </c>
      <c r="B16" s="36">
        <f>SUMIFS(СВЦЭМ!$C$39:$C$782,СВЦЭМ!$A$39:$A$782,$A16,СВЦЭМ!$B$39:$B$782,B$11)+'СЕТ СН'!$F$9+СВЦЭМ!$D$10+'СЕТ СН'!$F$6-'СЕТ СН'!$F$19</f>
        <v>2004.9704793599999</v>
      </c>
      <c r="C16" s="36">
        <f>SUMIFS(СВЦЭМ!$C$39:$C$782,СВЦЭМ!$A$39:$A$782,$A16,СВЦЭМ!$B$39:$B$782,C$11)+'СЕТ СН'!$F$9+СВЦЭМ!$D$10+'СЕТ СН'!$F$6-'СЕТ СН'!$F$19</f>
        <v>2028.30542713</v>
      </c>
      <c r="D16" s="36">
        <f>SUMIFS(СВЦЭМ!$C$39:$C$782,СВЦЭМ!$A$39:$A$782,$A16,СВЦЭМ!$B$39:$B$782,D$11)+'СЕТ СН'!$F$9+СВЦЭМ!$D$10+'СЕТ СН'!$F$6-'СЕТ СН'!$F$19</f>
        <v>2110.7773701800002</v>
      </c>
      <c r="E16" s="36">
        <f>SUMIFS(СВЦЭМ!$C$39:$C$782,СВЦЭМ!$A$39:$A$782,$A16,СВЦЭМ!$B$39:$B$782,E$11)+'СЕТ СН'!$F$9+СВЦЭМ!$D$10+'СЕТ СН'!$F$6-'СЕТ СН'!$F$19</f>
        <v>2119.05012898</v>
      </c>
      <c r="F16" s="36">
        <f>SUMIFS(СВЦЭМ!$C$39:$C$782,СВЦЭМ!$A$39:$A$782,$A16,СВЦЭМ!$B$39:$B$782,F$11)+'СЕТ СН'!$F$9+СВЦЭМ!$D$10+'СЕТ СН'!$F$6-'СЕТ СН'!$F$19</f>
        <v>2107.0453517999999</v>
      </c>
      <c r="G16" s="36">
        <f>SUMIFS(СВЦЭМ!$C$39:$C$782,СВЦЭМ!$A$39:$A$782,$A16,СВЦЭМ!$B$39:$B$782,G$11)+'СЕТ СН'!$F$9+СВЦЭМ!$D$10+'СЕТ СН'!$F$6-'СЕТ СН'!$F$19</f>
        <v>2088.98749408</v>
      </c>
      <c r="H16" s="36">
        <f>SUMIFS(СВЦЭМ!$C$39:$C$782,СВЦЭМ!$A$39:$A$782,$A16,СВЦЭМ!$B$39:$B$782,H$11)+'СЕТ СН'!$F$9+СВЦЭМ!$D$10+'СЕТ СН'!$F$6-'СЕТ СН'!$F$19</f>
        <v>2036.81549015</v>
      </c>
      <c r="I16" s="36">
        <f>SUMIFS(СВЦЭМ!$C$39:$C$782,СВЦЭМ!$A$39:$A$782,$A16,СВЦЭМ!$B$39:$B$782,I$11)+'СЕТ СН'!$F$9+СВЦЭМ!$D$10+'СЕТ СН'!$F$6-'СЕТ СН'!$F$19</f>
        <v>1943.4170834700001</v>
      </c>
      <c r="J16" s="36">
        <f>SUMIFS(СВЦЭМ!$C$39:$C$782,СВЦЭМ!$A$39:$A$782,$A16,СВЦЭМ!$B$39:$B$782,J$11)+'СЕТ СН'!$F$9+СВЦЭМ!$D$10+'СЕТ СН'!$F$6-'СЕТ СН'!$F$19</f>
        <v>1949.09808961</v>
      </c>
      <c r="K16" s="36">
        <f>SUMIFS(СВЦЭМ!$C$39:$C$782,СВЦЭМ!$A$39:$A$782,$A16,СВЦЭМ!$B$39:$B$782,K$11)+'СЕТ СН'!$F$9+СВЦЭМ!$D$10+'СЕТ СН'!$F$6-'СЕТ СН'!$F$19</f>
        <v>1919.6050627899999</v>
      </c>
      <c r="L16" s="36">
        <f>SUMIFS(СВЦЭМ!$C$39:$C$782,СВЦЭМ!$A$39:$A$782,$A16,СВЦЭМ!$B$39:$B$782,L$11)+'СЕТ СН'!$F$9+СВЦЭМ!$D$10+'СЕТ СН'!$F$6-'СЕТ СН'!$F$19</f>
        <v>1897.8661739300001</v>
      </c>
      <c r="M16" s="36">
        <f>SUMIFS(СВЦЭМ!$C$39:$C$782,СВЦЭМ!$A$39:$A$782,$A16,СВЦЭМ!$B$39:$B$782,M$11)+'СЕТ СН'!$F$9+СВЦЭМ!$D$10+'СЕТ СН'!$F$6-'СЕТ СН'!$F$19</f>
        <v>1922.1991499200001</v>
      </c>
      <c r="N16" s="36">
        <f>SUMIFS(СВЦЭМ!$C$39:$C$782,СВЦЭМ!$A$39:$A$782,$A16,СВЦЭМ!$B$39:$B$782,N$11)+'СЕТ СН'!$F$9+СВЦЭМ!$D$10+'СЕТ СН'!$F$6-'СЕТ СН'!$F$19</f>
        <v>1950.4381443300001</v>
      </c>
      <c r="O16" s="36">
        <f>SUMIFS(СВЦЭМ!$C$39:$C$782,СВЦЭМ!$A$39:$A$782,$A16,СВЦЭМ!$B$39:$B$782,O$11)+'СЕТ СН'!$F$9+СВЦЭМ!$D$10+'СЕТ СН'!$F$6-'СЕТ СН'!$F$19</f>
        <v>1963.4396804400001</v>
      </c>
      <c r="P16" s="36">
        <f>SUMIFS(СВЦЭМ!$C$39:$C$782,СВЦЭМ!$A$39:$A$782,$A16,СВЦЭМ!$B$39:$B$782,P$11)+'СЕТ СН'!$F$9+СВЦЭМ!$D$10+'СЕТ СН'!$F$6-'СЕТ СН'!$F$19</f>
        <v>1987.64861393</v>
      </c>
      <c r="Q16" s="36">
        <f>SUMIFS(СВЦЭМ!$C$39:$C$782,СВЦЭМ!$A$39:$A$782,$A16,СВЦЭМ!$B$39:$B$782,Q$11)+'СЕТ СН'!$F$9+СВЦЭМ!$D$10+'СЕТ СН'!$F$6-'СЕТ СН'!$F$19</f>
        <v>1994.7139727199999</v>
      </c>
      <c r="R16" s="36">
        <f>SUMIFS(СВЦЭМ!$C$39:$C$782,СВЦЭМ!$A$39:$A$782,$A16,СВЦЭМ!$B$39:$B$782,R$11)+'СЕТ СН'!$F$9+СВЦЭМ!$D$10+'СЕТ СН'!$F$6-'СЕТ СН'!$F$19</f>
        <v>1971.53961549</v>
      </c>
      <c r="S16" s="36">
        <f>SUMIFS(СВЦЭМ!$C$39:$C$782,СВЦЭМ!$A$39:$A$782,$A16,СВЦЭМ!$B$39:$B$782,S$11)+'СЕТ СН'!$F$9+СВЦЭМ!$D$10+'СЕТ СН'!$F$6-'СЕТ СН'!$F$19</f>
        <v>1912.9054513900001</v>
      </c>
      <c r="T16" s="36">
        <f>SUMIFS(СВЦЭМ!$C$39:$C$782,СВЦЭМ!$A$39:$A$782,$A16,СВЦЭМ!$B$39:$B$782,T$11)+'СЕТ СН'!$F$9+СВЦЭМ!$D$10+'СЕТ СН'!$F$6-'СЕТ СН'!$F$19</f>
        <v>1877.2855066</v>
      </c>
      <c r="U16" s="36">
        <f>SUMIFS(СВЦЭМ!$C$39:$C$782,СВЦЭМ!$A$39:$A$782,$A16,СВЦЭМ!$B$39:$B$782,U$11)+'СЕТ СН'!$F$9+СВЦЭМ!$D$10+'СЕТ СН'!$F$6-'СЕТ СН'!$F$19</f>
        <v>1856.5681223399999</v>
      </c>
      <c r="V16" s="36">
        <f>SUMIFS(СВЦЭМ!$C$39:$C$782,СВЦЭМ!$A$39:$A$782,$A16,СВЦЭМ!$B$39:$B$782,V$11)+'СЕТ СН'!$F$9+СВЦЭМ!$D$10+'СЕТ СН'!$F$6-'СЕТ СН'!$F$19</f>
        <v>1830.2664528</v>
      </c>
      <c r="W16" s="36">
        <f>SUMIFS(СВЦЭМ!$C$39:$C$782,СВЦЭМ!$A$39:$A$782,$A16,СВЦЭМ!$B$39:$B$782,W$11)+'СЕТ СН'!$F$9+СВЦЭМ!$D$10+'СЕТ СН'!$F$6-'СЕТ СН'!$F$19</f>
        <v>1799.9325673200001</v>
      </c>
      <c r="X16" s="36">
        <f>SUMIFS(СВЦЭМ!$C$39:$C$782,СВЦЭМ!$A$39:$A$782,$A16,СВЦЭМ!$B$39:$B$782,X$11)+'СЕТ СН'!$F$9+СВЦЭМ!$D$10+'СЕТ СН'!$F$6-'СЕТ СН'!$F$19</f>
        <v>1867.11294933</v>
      </c>
      <c r="Y16" s="36">
        <f>SUMIFS(СВЦЭМ!$C$39:$C$782,СВЦЭМ!$A$39:$A$782,$A16,СВЦЭМ!$B$39:$B$782,Y$11)+'СЕТ СН'!$F$9+СВЦЭМ!$D$10+'СЕТ СН'!$F$6-'СЕТ СН'!$F$19</f>
        <v>1891.3394459599999</v>
      </c>
    </row>
    <row r="17" spans="1:25" ht="15.75" x14ac:dyDescent="0.2">
      <c r="A17" s="35">
        <f t="shared" si="0"/>
        <v>45052</v>
      </c>
      <c r="B17" s="36">
        <f>SUMIFS(СВЦЭМ!$C$39:$C$782,СВЦЭМ!$A$39:$A$782,$A17,СВЦЭМ!$B$39:$B$782,B$11)+'СЕТ СН'!$F$9+СВЦЭМ!$D$10+'СЕТ СН'!$F$6-'СЕТ СН'!$F$19</f>
        <v>1860.59873932</v>
      </c>
      <c r="C17" s="36">
        <f>SUMIFS(СВЦЭМ!$C$39:$C$782,СВЦЭМ!$A$39:$A$782,$A17,СВЦЭМ!$B$39:$B$782,C$11)+'СЕТ СН'!$F$9+СВЦЭМ!$D$10+'СЕТ СН'!$F$6-'СЕТ СН'!$F$19</f>
        <v>1998.6031952999999</v>
      </c>
      <c r="D17" s="36">
        <f>SUMIFS(СВЦЭМ!$C$39:$C$782,СВЦЭМ!$A$39:$A$782,$A17,СВЦЭМ!$B$39:$B$782,D$11)+'СЕТ СН'!$F$9+СВЦЭМ!$D$10+'СЕТ СН'!$F$6-'СЕТ СН'!$F$19</f>
        <v>2055.4242727300002</v>
      </c>
      <c r="E17" s="36">
        <f>SUMIFS(СВЦЭМ!$C$39:$C$782,СВЦЭМ!$A$39:$A$782,$A17,СВЦЭМ!$B$39:$B$782,E$11)+'СЕТ СН'!$F$9+СВЦЭМ!$D$10+'СЕТ СН'!$F$6-'СЕТ СН'!$F$19</f>
        <v>2039.7232120000001</v>
      </c>
      <c r="F17" s="36">
        <f>SUMIFS(СВЦЭМ!$C$39:$C$782,СВЦЭМ!$A$39:$A$782,$A17,СВЦЭМ!$B$39:$B$782,F$11)+'СЕТ СН'!$F$9+СВЦЭМ!$D$10+'СЕТ СН'!$F$6-'СЕТ СН'!$F$19</f>
        <v>2041.38462695</v>
      </c>
      <c r="G17" s="36">
        <f>SUMIFS(СВЦЭМ!$C$39:$C$782,СВЦЭМ!$A$39:$A$782,$A17,СВЦЭМ!$B$39:$B$782,G$11)+'СЕТ СН'!$F$9+СВЦЭМ!$D$10+'СЕТ СН'!$F$6-'СЕТ СН'!$F$19</f>
        <v>2046.6838928500001</v>
      </c>
      <c r="H17" s="36">
        <f>SUMIFS(СВЦЭМ!$C$39:$C$782,СВЦЭМ!$A$39:$A$782,$A17,СВЦЭМ!$B$39:$B$782,H$11)+'СЕТ СН'!$F$9+СВЦЭМ!$D$10+'СЕТ СН'!$F$6-'СЕТ СН'!$F$19</f>
        <v>2036.1944332099999</v>
      </c>
      <c r="I17" s="36">
        <f>SUMIFS(СВЦЭМ!$C$39:$C$782,СВЦЭМ!$A$39:$A$782,$A17,СВЦЭМ!$B$39:$B$782,I$11)+'СЕТ СН'!$F$9+СВЦЭМ!$D$10+'СЕТ СН'!$F$6-'СЕТ СН'!$F$19</f>
        <v>1961.4489887899999</v>
      </c>
      <c r="J17" s="36">
        <f>SUMIFS(СВЦЭМ!$C$39:$C$782,СВЦЭМ!$A$39:$A$782,$A17,СВЦЭМ!$B$39:$B$782,J$11)+'СЕТ СН'!$F$9+СВЦЭМ!$D$10+'СЕТ СН'!$F$6-'СЕТ СН'!$F$19</f>
        <v>1876.9519269800001</v>
      </c>
      <c r="K17" s="36">
        <f>SUMIFS(СВЦЭМ!$C$39:$C$782,СВЦЭМ!$A$39:$A$782,$A17,СВЦЭМ!$B$39:$B$782,K$11)+'СЕТ СН'!$F$9+СВЦЭМ!$D$10+'СЕТ СН'!$F$6-'СЕТ СН'!$F$19</f>
        <v>1802.0573934500001</v>
      </c>
      <c r="L17" s="36">
        <f>SUMIFS(СВЦЭМ!$C$39:$C$782,СВЦЭМ!$A$39:$A$782,$A17,СВЦЭМ!$B$39:$B$782,L$11)+'СЕТ СН'!$F$9+СВЦЭМ!$D$10+'СЕТ СН'!$F$6-'СЕТ СН'!$F$19</f>
        <v>1798.90200744</v>
      </c>
      <c r="M17" s="36">
        <f>SUMIFS(СВЦЭМ!$C$39:$C$782,СВЦЭМ!$A$39:$A$782,$A17,СВЦЭМ!$B$39:$B$782,M$11)+'СЕТ СН'!$F$9+СВЦЭМ!$D$10+'СЕТ СН'!$F$6-'СЕТ СН'!$F$19</f>
        <v>1805.9604743</v>
      </c>
      <c r="N17" s="36">
        <f>SUMIFS(СВЦЭМ!$C$39:$C$782,СВЦЭМ!$A$39:$A$782,$A17,СВЦЭМ!$B$39:$B$782,N$11)+'СЕТ СН'!$F$9+СВЦЭМ!$D$10+'СЕТ СН'!$F$6-'СЕТ СН'!$F$19</f>
        <v>1840.4058422600001</v>
      </c>
      <c r="O17" s="36">
        <f>SUMIFS(СВЦЭМ!$C$39:$C$782,СВЦЭМ!$A$39:$A$782,$A17,СВЦЭМ!$B$39:$B$782,O$11)+'СЕТ СН'!$F$9+СВЦЭМ!$D$10+'СЕТ СН'!$F$6-'СЕТ СН'!$F$19</f>
        <v>1832.2978575500001</v>
      </c>
      <c r="P17" s="36">
        <f>SUMIFS(СВЦЭМ!$C$39:$C$782,СВЦЭМ!$A$39:$A$782,$A17,СВЦЭМ!$B$39:$B$782,P$11)+'СЕТ СН'!$F$9+СВЦЭМ!$D$10+'СЕТ СН'!$F$6-'СЕТ СН'!$F$19</f>
        <v>1832.7705227700001</v>
      </c>
      <c r="Q17" s="36">
        <f>SUMIFS(СВЦЭМ!$C$39:$C$782,СВЦЭМ!$A$39:$A$782,$A17,СВЦЭМ!$B$39:$B$782,Q$11)+'СЕТ СН'!$F$9+СВЦЭМ!$D$10+'СЕТ СН'!$F$6-'СЕТ СН'!$F$19</f>
        <v>1799.4539915299999</v>
      </c>
      <c r="R17" s="36">
        <f>SUMIFS(СВЦЭМ!$C$39:$C$782,СВЦЭМ!$A$39:$A$782,$A17,СВЦЭМ!$B$39:$B$782,R$11)+'СЕТ СН'!$F$9+СВЦЭМ!$D$10+'СЕТ СН'!$F$6-'СЕТ СН'!$F$19</f>
        <v>1729.1484367600001</v>
      </c>
      <c r="S17" s="36">
        <f>SUMIFS(СВЦЭМ!$C$39:$C$782,СВЦЭМ!$A$39:$A$782,$A17,СВЦЭМ!$B$39:$B$782,S$11)+'СЕТ СН'!$F$9+СВЦЭМ!$D$10+'СЕТ СН'!$F$6-'СЕТ СН'!$F$19</f>
        <v>1538.64834967</v>
      </c>
      <c r="T17" s="36">
        <f>SUMIFS(СВЦЭМ!$C$39:$C$782,СВЦЭМ!$A$39:$A$782,$A17,СВЦЭМ!$B$39:$B$782,T$11)+'СЕТ СН'!$F$9+СВЦЭМ!$D$10+'СЕТ СН'!$F$6-'СЕТ СН'!$F$19</f>
        <v>1394.7160263200001</v>
      </c>
      <c r="U17" s="36">
        <f>SUMIFS(СВЦЭМ!$C$39:$C$782,СВЦЭМ!$A$39:$A$782,$A17,СВЦЭМ!$B$39:$B$782,U$11)+'СЕТ СН'!$F$9+СВЦЭМ!$D$10+'СЕТ СН'!$F$6-'СЕТ СН'!$F$19</f>
        <v>1396.2440702900001</v>
      </c>
      <c r="V17" s="36">
        <f>SUMIFS(СВЦЭМ!$C$39:$C$782,СВЦЭМ!$A$39:$A$782,$A17,СВЦЭМ!$B$39:$B$782,V$11)+'СЕТ СН'!$F$9+СВЦЭМ!$D$10+'СЕТ СН'!$F$6-'СЕТ СН'!$F$19</f>
        <v>1382.8506228700001</v>
      </c>
      <c r="W17" s="36">
        <f>SUMIFS(СВЦЭМ!$C$39:$C$782,СВЦЭМ!$A$39:$A$782,$A17,СВЦЭМ!$B$39:$B$782,W$11)+'СЕТ СН'!$F$9+СВЦЭМ!$D$10+'СЕТ СН'!$F$6-'СЕТ СН'!$F$19</f>
        <v>1375.54072956</v>
      </c>
      <c r="X17" s="36">
        <f>SUMIFS(СВЦЭМ!$C$39:$C$782,СВЦЭМ!$A$39:$A$782,$A17,СВЦЭМ!$B$39:$B$782,X$11)+'СЕТ СН'!$F$9+СВЦЭМ!$D$10+'СЕТ СН'!$F$6-'СЕТ СН'!$F$19</f>
        <v>1570.13267096</v>
      </c>
      <c r="Y17" s="36">
        <f>SUMIFS(СВЦЭМ!$C$39:$C$782,СВЦЭМ!$A$39:$A$782,$A17,СВЦЭМ!$B$39:$B$782,Y$11)+'СЕТ СН'!$F$9+СВЦЭМ!$D$10+'СЕТ СН'!$F$6-'СЕТ СН'!$F$19</f>
        <v>1826.4331872400001</v>
      </c>
    </row>
    <row r="18" spans="1:25" ht="15.75" x14ac:dyDescent="0.2">
      <c r="A18" s="35">
        <f t="shared" si="0"/>
        <v>45053</v>
      </c>
      <c r="B18" s="36">
        <f>SUMIFS(СВЦЭМ!$C$39:$C$782,СВЦЭМ!$A$39:$A$782,$A18,СВЦЭМ!$B$39:$B$782,B$11)+'СЕТ СН'!$F$9+СВЦЭМ!$D$10+'СЕТ СН'!$F$6-'СЕТ СН'!$F$19</f>
        <v>1775.91731153</v>
      </c>
      <c r="C18" s="36">
        <f>SUMIFS(СВЦЭМ!$C$39:$C$782,СВЦЭМ!$A$39:$A$782,$A18,СВЦЭМ!$B$39:$B$782,C$11)+'СЕТ СН'!$F$9+СВЦЭМ!$D$10+'СЕТ СН'!$F$6-'СЕТ СН'!$F$19</f>
        <v>1855.2532365899999</v>
      </c>
      <c r="D18" s="36">
        <f>SUMIFS(СВЦЭМ!$C$39:$C$782,СВЦЭМ!$A$39:$A$782,$A18,СВЦЭМ!$B$39:$B$782,D$11)+'СЕТ СН'!$F$9+СВЦЭМ!$D$10+'СЕТ СН'!$F$6-'СЕТ СН'!$F$19</f>
        <v>1864.0070176500001</v>
      </c>
      <c r="E18" s="36">
        <f>SUMIFS(СВЦЭМ!$C$39:$C$782,СВЦЭМ!$A$39:$A$782,$A18,СВЦЭМ!$B$39:$B$782,E$11)+'СЕТ СН'!$F$9+СВЦЭМ!$D$10+'СЕТ СН'!$F$6-'СЕТ СН'!$F$19</f>
        <v>1896.2291810900001</v>
      </c>
      <c r="F18" s="36">
        <f>SUMIFS(СВЦЭМ!$C$39:$C$782,СВЦЭМ!$A$39:$A$782,$A18,СВЦЭМ!$B$39:$B$782,F$11)+'СЕТ СН'!$F$9+СВЦЭМ!$D$10+'СЕТ СН'!$F$6-'СЕТ СН'!$F$19</f>
        <v>1908.21900347</v>
      </c>
      <c r="G18" s="36">
        <f>SUMIFS(СВЦЭМ!$C$39:$C$782,СВЦЭМ!$A$39:$A$782,$A18,СВЦЭМ!$B$39:$B$782,G$11)+'СЕТ СН'!$F$9+СВЦЭМ!$D$10+'СЕТ СН'!$F$6-'СЕТ СН'!$F$19</f>
        <v>1889.16534336</v>
      </c>
      <c r="H18" s="36">
        <f>SUMIFS(СВЦЭМ!$C$39:$C$782,СВЦЭМ!$A$39:$A$782,$A18,СВЦЭМ!$B$39:$B$782,H$11)+'СЕТ СН'!$F$9+СВЦЭМ!$D$10+'СЕТ СН'!$F$6-'СЕТ СН'!$F$19</f>
        <v>1862.86056807</v>
      </c>
      <c r="I18" s="36">
        <f>SUMIFS(СВЦЭМ!$C$39:$C$782,СВЦЭМ!$A$39:$A$782,$A18,СВЦЭМ!$B$39:$B$782,I$11)+'СЕТ СН'!$F$9+СВЦЭМ!$D$10+'СЕТ СН'!$F$6-'СЕТ СН'!$F$19</f>
        <v>1820.3621832599999</v>
      </c>
      <c r="J18" s="36">
        <f>SUMIFS(СВЦЭМ!$C$39:$C$782,СВЦЭМ!$A$39:$A$782,$A18,СВЦЭМ!$B$39:$B$782,J$11)+'СЕТ СН'!$F$9+СВЦЭМ!$D$10+'СЕТ СН'!$F$6-'СЕТ СН'!$F$19</f>
        <v>1806.58243881</v>
      </c>
      <c r="K18" s="36">
        <f>SUMIFS(СВЦЭМ!$C$39:$C$782,СВЦЭМ!$A$39:$A$782,$A18,СВЦЭМ!$B$39:$B$782,K$11)+'СЕТ СН'!$F$9+СВЦЭМ!$D$10+'СЕТ СН'!$F$6-'СЕТ СН'!$F$19</f>
        <v>1713.4816664299999</v>
      </c>
      <c r="L18" s="36">
        <f>SUMIFS(СВЦЭМ!$C$39:$C$782,СВЦЭМ!$A$39:$A$782,$A18,СВЦЭМ!$B$39:$B$782,L$11)+'СЕТ СН'!$F$9+СВЦЭМ!$D$10+'СЕТ СН'!$F$6-'СЕТ СН'!$F$19</f>
        <v>1748.43939462</v>
      </c>
      <c r="M18" s="36">
        <f>SUMIFS(СВЦЭМ!$C$39:$C$782,СВЦЭМ!$A$39:$A$782,$A18,СВЦЭМ!$B$39:$B$782,M$11)+'СЕТ СН'!$F$9+СВЦЭМ!$D$10+'СЕТ СН'!$F$6-'СЕТ СН'!$F$19</f>
        <v>1754.5130795</v>
      </c>
      <c r="N18" s="36">
        <f>SUMIFS(СВЦЭМ!$C$39:$C$782,СВЦЭМ!$A$39:$A$782,$A18,СВЦЭМ!$B$39:$B$782,N$11)+'СЕТ СН'!$F$9+СВЦЭМ!$D$10+'СЕТ СН'!$F$6-'СЕТ СН'!$F$19</f>
        <v>1798.75938376</v>
      </c>
      <c r="O18" s="36">
        <f>SUMIFS(СВЦЭМ!$C$39:$C$782,СВЦЭМ!$A$39:$A$782,$A18,СВЦЭМ!$B$39:$B$782,O$11)+'СЕТ СН'!$F$9+СВЦЭМ!$D$10+'СЕТ СН'!$F$6-'СЕТ СН'!$F$19</f>
        <v>1821.58106284</v>
      </c>
      <c r="P18" s="36">
        <f>SUMIFS(СВЦЭМ!$C$39:$C$782,СВЦЭМ!$A$39:$A$782,$A18,СВЦЭМ!$B$39:$B$782,P$11)+'СЕТ СН'!$F$9+СВЦЭМ!$D$10+'СЕТ СН'!$F$6-'СЕТ СН'!$F$19</f>
        <v>1830.32622821</v>
      </c>
      <c r="Q18" s="36">
        <f>SUMIFS(СВЦЭМ!$C$39:$C$782,СВЦЭМ!$A$39:$A$782,$A18,СВЦЭМ!$B$39:$B$782,Q$11)+'СЕТ СН'!$F$9+СВЦЭМ!$D$10+'СЕТ СН'!$F$6-'СЕТ СН'!$F$19</f>
        <v>1836.6787564199999</v>
      </c>
      <c r="R18" s="36">
        <f>SUMIFS(СВЦЭМ!$C$39:$C$782,СВЦЭМ!$A$39:$A$782,$A18,СВЦЭМ!$B$39:$B$782,R$11)+'СЕТ СН'!$F$9+СВЦЭМ!$D$10+'СЕТ СН'!$F$6-'СЕТ СН'!$F$19</f>
        <v>1817.3856602000001</v>
      </c>
      <c r="S18" s="36">
        <f>SUMIFS(СВЦЭМ!$C$39:$C$782,СВЦЭМ!$A$39:$A$782,$A18,СВЦЭМ!$B$39:$B$782,S$11)+'СЕТ СН'!$F$9+СВЦЭМ!$D$10+'СЕТ СН'!$F$6-'СЕТ СН'!$F$19</f>
        <v>1813.76491848</v>
      </c>
      <c r="T18" s="36">
        <f>SUMIFS(СВЦЭМ!$C$39:$C$782,СВЦЭМ!$A$39:$A$782,$A18,СВЦЭМ!$B$39:$B$782,T$11)+'СЕТ СН'!$F$9+СВЦЭМ!$D$10+'СЕТ СН'!$F$6-'СЕТ СН'!$F$19</f>
        <v>1758.5067510599999</v>
      </c>
      <c r="U18" s="36">
        <f>SUMIFS(СВЦЭМ!$C$39:$C$782,СВЦЭМ!$A$39:$A$782,$A18,СВЦЭМ!$B$39:$B$782,U$11)+'СЕТ СН'!$F$9+СВЦЭМ!$D$10+'СЕТ СН'!$F$6-'СЕТ СН'!$F$19</f>
        <v>1746.5183756500001</v>
      </c>
      <c r="V18" s="36">
        <f>SUMIFS(СВЦЭМ!$C$39:$C$782,СВЦЭМ!$A$39:$A$782,$A18,СВЦЭМ!$B$39:$B$782,V$11)+'СЕТ СН'!$F$9+СВЦЭМ!$D$10+'СЕТ СН'!$F$6-'СЕТ СН'!$F$19</f>
        <v>1769.9730614699999</v>
      </c>
      <c r="W18" s="36">
        <f>SUMIFS(СВЦЭМ!$C$39:$C$782,СВЦЭМ!$A$39:$A$782,$A18,СВЦЭМ!$B$39:$B$782,W$11)+'СЕТ СН'!$F$9+СВЦЭМ!$D$10+'СЕТ СН'!$F$6-'СЕТ СН'!$F$19</f>
        <v>1736.96755409</v>
      </c>
      <c r="X18" s="36">
        <f>SUMIFS(СВЦЭМ!$C$39:$C$782,СВЦЭМ!$A$39:$A$782,$A18,СВЦЭМ!$B$39:$B$782,X$11)+'СЕТ СН'!$F$9+СВЦЭМ!$D$10+'СЕТ СН'!$F$6-'СЕТ СН'!$F$19</f>
        <v>1767.84678093</v>
      </c>
      <c r="Y18" s="36">
        <f>SUMIFS(СВЦЭМ!$C$39:$C$782,СВЦЭМ!$A$39:$A$782,$A18,СВЦЭМ!$B$39:$B$782,Y$11)+'СЕТ СН'!$F$9+СВЦЭМ!$D$10+'СЕТ СН'!$F$6-'СЕТ СН'!$F$19</f>
        <v>1786.7151763500001</v>
      </c>
    </row>
    <row r="19" spans="1:25" ht="15.75" x14ac:dyDescent="0.2">
      <c r="A19" s="35">
        <f t="shared" si="0"/>
        <v>45054</v>
      </c>
      <c r="B19" s="36">
        <f>SUMIFS(СВЦЭМ!$C$39:$C$782,СВЦЭМ!$A$39:$A$782,$A19,СВЦЭМ!$B$39:$B$782,B$11)+'СЕТ СН'!$F$9+СВЦЭМ!$D$10+'СЕТ СН'!$F$6-'СЕТ СН'!$F$19</f>
        <v>1768.03937438</v>
      </c>
      <c r="C19" s="36">
        <f>SUMIFS(СВЦЭМ!$C$39:$C$782,СВЦЭМ!$A$39:$A$782,$A19,СВЦЭМ!$B$39:$B$782,C$11)+'СЕТ СН'!$F$9+СВЦЭМ!$D$10+'СЕТ СН'!$F$6-'СЕТ СН'!$F$19</f>
        <v>1840.74617266</v>
      </c>
      <c r="D19" s="36">
        <f>SUMIFS(СВЦЭМ!$C$39:$C$782,СВЦЭМ!$A$39:$A$782,$A19,СВЦЭМ!$B$39:$B$782,D$11)+'СЕТ СН'!$F$9+СВЦЭМ!$D$10+'СЕТ СН'!$F$6-'СЕТ СН'!$F$19</f>
        <v>1891.02390547</v>
      </c>
      <c r="E19" s="36">
        <f>SUMIFS(СВЦЭМ!$C$39:$C$782,СВЦЭМ!$A$39:$A$782,$A19,СВЦЭМ!$B$39:$B$782,E$11)+'СЕТ СН'!$F$9+СВЦЭМ!$D$10+'СЕТ СН'!$F$6-'СЕТ СН'!$F$19</f>
        <v>1928.12775569</v>
      </c>
      <c r="F19" s="36">
        <f>SUMIFS(СВЦЭМ!$C$39:$C$782,СВЦЭМ!$A$39:$A$782,$A19,СВЦЭМ!$B$39:$B$782,F$11)+'СЕТ СН'!$F$9+СВЦЭМ!$D$10+'СЕТ СН'!$F$6-'СЕТ СН'!$F$19</f>
        <v>1934.8254712600001</v>
      </c>
      <c r="G19" s="36">
        <f>SUMIFS(СВЦЭМ!$C$39:$C$782,СВЦЭМ!$A$39:$A$782,$A19,СВЦЭМ!$B$39:$B$782,G$11)+'СЕТ СН'!$F$9+СВЦЭМ!$D$10+'СЕТ СН'!$F$6-'СЕТ СН'!$F$19</f>
        <v>1901.06616519</v>
      </c>
      <c r="H19" s="36">
        <f>SUMIFS(СВЦЭМ!$C$39:$C$782,СВЦЭМ!$A$39:$A$782,$A19,СВЦЭМ!$B$39:$B$782,H$11)+'СЕТ СН'!$F$9+СВЦЭМ!$D$10+'СЕТ СН'!$F$6-'СЕТ СН'!$F$19</f>
        <v>1903.91713387</v>
      </c>
      <c r="I19" s="36">
        <f>SUMIFS(СВЦЭМ!$C$39:$C$782,СВЦЭМ!$A$39:$A$782,$A19,СВЦЭМ!$B$39:$B$782,I$11)+'СЕТ СН'!$F$9+СВЦЭМ!$D$10+'СЕТ СН'!$F$6-'СЕТ СН'!$F$19</f>
        <v>1842.5056771300001</v>
      </c>
      <c r="J19" s="36">
        <f>SUMIFS(СВЦЭМ!$C$39:$C$782,СВЦЭМ!$A$39:$A$782,$A19,СВЦЭМ!$B$39:$B$782,J$11)+'СЕТ СН'!$F$9+СВЦЭМ!$D$10+'СЕТ СН'!$F$6-'СЕТ СН'!$F$19</f>
        <v>1794.9210045899999</v>
      </c>
      <c r="K19" s="36">
        <f>SUMIFS(СВЦЭМ!$C$39:$C$782,СВЦЭМ!$A$39:$A$782,$A19,СВЦЭМ!$B$39:$B$782,K$11)+'СЕТ СН'!$F$9+СВЦЭМ!$D$10+'СЕТ СН'!$F$6-'СЕТ СН'!$F$19</f>
        <v>1757.69079713</v>
      </c>
      <c r="L19" s="36">
        <f>SUMIFS(СВЦЭМ!$C$39:$C$782,СВЦЭМ!$A$39:$A$782,$A19,СВЦЭМ!$B$39:$B$782,L$11)+'СЕТ СН'!$F$9+СВЦЭМ!$D$10+'СЕТ СН'!$F$6-'СЕТ СН'!$F$19</f>
        <v>1727.1489096600001</v>
      </c>
      <c r="M19" s="36">
        <f>SUMIFS(СВЦЭМ!$C$39:$C$782,СВЦЭМ!$A$39:$A$782,$A19,СВЦЭМ!$B$39:$B$782,M$11)+'СЕТ СН'!$F$9+СВЦЭМ!$D$10+'СЕТ СН'!$F$6-'СЕТ СН'!$F$19</f>
        <v>1671.80346098</v>
      </c>
      <c r="N19" s="36">
        <f>SUMIFS(СВЦЭМ!$C$39:$C$782,СВЦЭМ!$A$39:$A$782,$A19,СВЦЭМ!$B$39:$B$782,N$11)+'СЕТ СН'!$F$9+СВЦЭМ!$D$10+'СЕТ СН'!$F$6-'СЕТ СН'!$F$19</f>
        <v>1738.7192616899999</v>
      </c>
      <c r="O19" s="36">
        <f>SUMIFS(СВЦЭМ!$C$39:$C$782,СВЦЭМ!$A$39:$A$782,$A19,СВЦЭМ!$B$39:$B$782,O$11)+'СЕТ СН'!$F$9+СВЦЭМ!$D$10+'СЕТ СН'!$F$6-'СЕТ СН'!$F$19</f>
        <v>1748.94185563</v>
      </c>
      <c r="P19" s="36">
        <f>SUMIFS(СВЦЭМ!$C$39:$C$782,СВЦЭМ!$A$39:$A$782,$A19,СВЦЭМ!$B$39:$B$782,P$11)+'СЕТ СН'!$F$9+СВЦЭМ!$D$10+'СЕТ СН'!$F$6-'СЕТ СН'!$F$19</f>
        <v>1739.30600585</v>
      </c>
      <c r="Q19" s="36">
        <f>SUMIFS(СВЦЭМ!$C$39:$C$782,СВЦЭМ!$A$39:$A$782,$A19,СВЦЭМ!$B$39:$B$782,Q$11)+'СЕТ СН'!$F$9+СВЦЭМ!$D$10+'СЕТ СН'!$F$6-'СЕТ СН'!$F$19</f>
        <v>1735.5883193899999</v>
      </c>
      <c r="R19" s="36">
        <f>SUMIFS(СВЦЭМ!$C$39:$C$782,СВЦЭМ!$A$39:$A$782,$A19,СВЦЭМ!$B$39:$B$782,R$11)+'СЕТ СН'!$F$9+СВЦЭМ!$D$10+'СЕТ СН'!$F$6-'СЕТ СН'!$F$19</f>
        <v>1731.6335251</v>
      </c>
      <c r="S19" s="36">
        <f>SUMIFS(СВЦЭМ!$C$39:$C$782,СВЦЭМ!$A$39:$A$782,$A19,СВЦЭМ!$B$39:$B$782,S$11)+'СЕТ СН'!$F$9+СВЦЭМ!$D$10+'СЕТ СН'!$F$6-'СЕТ СН'!$F$19</f>
        <v>1705.8653249900001</v>
      </c>
      <c r="T19" s="36">
        <f>SUMIFS(СВЦЭМ!$C$39:$C$782,СВЦЭМ!$A$39:$A$782,$A19,СВЦЭМ!$B$39:$B$782,T$11)+'СЕТ СН'!$F$9+СВЦЭМ!$D$10+'СЕТ СН'!$F$6-'СЕТ СН'!$F$19</f>
        <v>1666.46775654</v>
      </c>
      <c r="U19" s="36">
        <f>SUMIFS(СВЦЭМ!$C$39:$C$782,СВЦЭМ!$A$39:$A$782,$A19,СВЦЭМ!$B$39:$B$782,U$11)+'СЕТ СН'!$F$9+СВЦЭМ!$D$10+'СЕТ СН'!$F$6-'СЕТ СН'!$F$19</f>
        <v>1666.4835515899999</v>
      </c>
      <c r="V19" s="36">
        <f>SUMIFS(СВЦЭМ!$C$39:$C$782,СВЦЭМ!$A$39:$A$782,$A19,СВЦЭМ!$B$39:$B$782,V$11)+'СЕТ СН'!$F$9+СВЦЭМ!$D$10+'СЕТ СН'!$F$6-'СЕТ СН'!$F$19</f>
        <v>1692.1564151499999</v>
      </c>
      <c r="W19" s="36">
        <f>SUMIFS(СВЦЭМ!$C$39:$C$782,СВЦЭМ!$A$39:$A$782,$A19,СВЦЭМ!$B$39:$B$782,W$11)+'СЕТ СН'!$F$9+СВЦЭМ!$D$10+'СЕТ СН'!$F$6-'СЕТ СН'!$F$19</f>
        <v>1693.5295054400001</v>
      </c>
      <c r="X19" s="36">
        <f>SUMIFS(СВЦЭМ!$C$39:$C$782,СВЦЭМ!$A$39:$A$782,$A19,СВЦЭМ!$B$39:$B$782,X$11)+'СЕТ СН'!$F$9+СВЦЭМ!$D$10+'СЕТ СН'!$F$6-'СЕТ СН'!$F$19</f>
        <v>1740.41222649</v>
      </c>
      <c r="Y19" s="36">
        <f>SUMIFS(СВЦЭМ!$C$39:$C$782,СВЦЭМ!$A$39:$A$782,$A19,СВЦЭМ!$B$39:$B$782,Y$11)+'СЕТ СН'!$F$9+СВЦЭМ!$D$10+'СЕТ СН'!$F$6-'СЕТ СН'!$F$19</f>
        <v>1714.96344135</v>
      </c>
    </row>
    <row r="20" spans="1:25" ht="15.75" x14ac:dyDescent="0.2">
      <c r="A20" s="35">
        <f t="shared" si="0"/>
        <v>45055</v>
      </c>
      <c r="B20" s="36">
        <f>SUMIFS(СВЦЭМ!$C$39:$C$782,СВЦЭМ!$A$39:$A$782,$A20,СВЦЭМ!$B$39:$B$782,B$11)+'СЕТ СН'!$F$9+СВЦЭМ!$D$10+'СЕТ СН'!$F$6-'СЕТ СН'!$F$19</f>
        <v>1847.4510224999999</v>
      </c>
      <c r="C20" s="36">
        <f>SUMIFS(СВЦЭМ!$C$39:$C$782,СВЦЭМ!$A$39:$A$782,$A20,СВЦЭМ!$B$39:$B$782,C$11)+'СЕТ СН'!$F$9+СВЦЭМ!$D$10+'СЕТ СН'!$F$6-'СЕТ СН'!$F$19</f>
        <v>1866.6905214000001</v>
      </c>
      <c r="D20" s="36">
        <f>SUMIFS(СВЦЭМ!$C$39:$C$782,СВЦЭМ!$A$39:$A$782,$A20,СВЦЭМ!$B$39:$B$782,D$11)+'СЕТ СН'!$F$9+СВЦЭМ!$D$10+'СЕТ СН'!$F$6-'СЕТ СН'!$F$19</f>
        <v>1900.31225339</v>
      </c>
      <c r="E20" s="36">
        <f>SUMIFS(СВЦЭМ!$C$39:$C$782,СВЦЭМ!$A$39:$A$782,$A20,СВЦЭМ!$B$39:$B$782,E$11)+'СЕТ СН'!$F$9+СВЦЭМ!$D$10+'СЕТ СН'!$F$6-'СЕТ СН'!$F$19</f>
        <v>1906.8984567</v>
      </c>
      <c r="F20" s="36">
        <f>SUMIFS(СВЦЭМ!$C$39:$C$782,СВЦЭМ!$A$39:$A$782,$A20,СВЦЭМ!$B$39:$B$782,F$11)+'СЕТ СН'!$F$9+СВЦЭМ!$D$10+'СЕТ СН'!$F$6-'СЕТ СН'!$F$19</f>
        <v>1877.1632463599999</v>
      </c>
      <c r="G20" s="36">
        <f>SUMIFS(СВЦЭМ!$C$39:$C$782,СВЦЭМ!$A$39:$A$782,$A20,СВЦЭМ!$B$39:$B$782,G$11)+'СЕТ СН'!$F$9+СВЦЭМ!$D$10+'СЕТ СН'!$F$6-'СЕТ СН'!$F$19</f>
        <v>1885.1064473500001</v>
      </c>
      <c r="H20" s="36">
        <f>SUMIFS(СВЦЭМ!$C$39:$C$782,СВЦЭМ!$A$39:$A$782,$A20,СВЦЭМ!$B$39:$B$782,H$11)+'СЕТ СН'!$F$9+СВЦЭМ!$D$10+'СЕТ СН'!$F$6-'СЕТ СН'!$F$19</f>
        <v>1927.2753279999999</v>
      </c>
      <c r="I20" s="36">
        <f>SUMIFS(СВЦЭМ!$C$39:$C$782,СВЦЭМ!$A$39:$A$782,$A20,СВЦЭМ!$B$39:$B$782,I$11)+'СЕТ СН'!$F$9+СВЦЭМ!$D$10+'СЕТ СН'!$F$6-'СЕТ СН'!$F$19</f>
        <v>1917.6175304000001</v>
      </c>
      <c r="J20" s="36">
        <f>SUMIFS(СВЦЭМ!$C$39:$C$782,СВЦЭМ!$A$39:$A$782,$A20,СВЦЭМ!$B$39:$B$782,J$11)+'СЕТ СН'!$F$9+СВЦЭМ!$D$10+'СЕТ СН'!$F$6-'СЕТ СН'!$F$19</f>
        <v>1867.25149999</v>
      </c>
      <c r="K20" s="36">
        <f>SUMIFS(СВЦЭМ!$C$39:$C$782,СВЦЭМ!$A$39:$A$782,$A20,СВЦЭМ!$B$39:$B$782,K$11)+'СЕТ СН'!$F$9+СВЦЭМ!$D$10+'СЕТ СН'!$F$6-'СЕТ СН'!$F$19</f>
        <v>1790.29960916</v>
      </c>
      <c r="L20" s="36">
        <f>SUMIFS(СВЦЭМ!$C$39:$C$782,СВЦЭМ!$A$39:$A$782,$A20,СВЦЭМ!$B$39:$B$782,L$11)+'СЕТ СН'!$F$9+СВЦЭМ!$D$10+'СЕТ СН'!$F$6-'СЕТ СН'!$F$19</f>
        <v>1764.45574932</v>
      </c>
      <c r="M20" s="36">
        <f>SUMIFS(СВЦЭМ!$C$39:$C$782,СВЦЭМ!$A$39:$A$782,$A20,СВЦЭМ!$B$39:$B$782,M$11)+'СЕТ СН'!$F$9+СВЦЭМ!$D$10+'СЕТ СН'!$F$6-'СЕТ СН'!$F$19</f>
        <v>1746.5074394000001</v>
      </c>
      <c r="N20" s="36">
        <f>SUMIFS(СВЦЭМ!$C$39:$C$782,СВЦЭМ!$A$39:$A$782,$A20,СВЦЭМ!$B$39:$B$782,N$11)+'СЕТ СН'!$F$9+СВЦЭМ!$D$10+'СЕТ СН'!$F$6-'СЕТ СН'!$F$19</f>
        <v>1778.68980459</v>
      </c>
      <c r="O20" s="36">
        <f>SUMIFS(СВЦЭМ!$C$39:$C$782,СВЦЭМ!$A$39:$A$782,$A20,СВЦЭМ!$B$39:$B$782,O$11)+'СЕТ СН'!$F$9+СВЦЭМ!$D$10+'СЕТ СН'!$F$6-'СЕТ СН'!$F$19</f>
        <v>1827.1050039700001</v>
      </c>
      <c r="P20" s="36">
        <f>SUMIFS(СВЦЭМ!$C$39:$C$782,СВЦЭМ!$A$39:$A$782,$A20,СВЦЭМ!$B$39:$B$782,P$11)+'СЕТ СН'!$F$9+СВЦЭМ!$D$10+'СЕТ СН'!$F$6-'СЕТ СН'!$F$19</f>
        <v>1824.01097041</v>
      </c>
      <c r="Q20" s="36">
        <f>SUMIFS(СВЦЭМ!$C$39:$C$782,СВЦЭМ!$A$39:$A$782,$A20,СВЦЭМ!$B$39:$B$782,Q$11)+'СЕТ СН'!$F$9+СВЦЭМ!$D$10+'СЕТ СН'!$F$6-'СЕТ СН'!$F$19</f>
        <v>1830.4746551999999</v>
      </c>
      <c r="R20" s="36">
        <f>SUMIFS(СВЦЭМ!$C$39:$C$782,СВЦЭМ!$A$39:$A$782,$A20,СВЦЭМ!$B$39:$B$782,R$11)+'СЕТ СН'!$F$9+СВЦЭМ!$D$10+'СЕТ СН'!$F$6-'СЕТ СН'!$F$19</f>
        <v>1826.44210957</v>
      </c>
      <c r="S20" s="36">
        <f>SUMIFS(СВЦЭМ!$C$39:$C$782,СВЦЭМ!$A$39:$A$782,$A20,СВЦЭМ!$B$39:$B$782,S$11)+'СЕТ СН'!$F$9+СВЦЭМ!$D$10+'СЕТ СН'!$F$6-'СЕТ СН'!$F$19</f>
        <v>1792.7117073300001</v>
      </c>
      <c r="T20" s="36">
        <f>SUMIFS(СВЦЭМ!$C$39:$C$782,СВЦЭМ!$A$39:$A$782,$A20,СВЦЭМ!$B$39:$B$782,T$11)+'СЕТ СН'!$F$9+СВЦЭМ!$D$10+'СЕТ СН'!$F$6-'СЕТ СН'!$F$19</f>
        <v>1754.4853864900001</v>
      </c>
      <c r="U20" s="36">
        <f>SUMIFS(СВЦЭМ!$C$39:$C$782,СВЦЭМ!$A$39:$A$782,$A20,СВЦЭМ!$B$39:$B$782,U$11)+'СЕТ СН'!$F$9+СВЦЭМ!$D$10+'СЕТ СН'!$F$6-'СЕТ СН'!$F$19</f>
        <v>1727.0559472899999</v>
      </c>
      <c r="V20" s="36">
        <f>SUMIFS(СВЦЭМ!$C$39:$C$782,СВЦЭМ!$A$39:$A$782,$A20,СВЦЭМ!$B$39:$B$782,V$11)+'СЕТ СН'!$F$9+СВЦЭМ!$D$10+'СЕТ СН'!$F$6-'СЕТ СН'!$F$19</f>
        <v>1695.13819046</v>
      </c>
      <c r="W20" s="36">
        <f>SUMIFS(СВЦЭМ!$C$39:$C$782,СВЦЭМ!$A$39:$A$782,$A20,СВЦЭМ!$B$39:$B$782,W$11)+'СЕТ СН'!$F$9+СВЦЭМ!$D$10+'СЕТ СН'!$F$6-'СЕТ СН'!$F$19</f>
        <v>1675.2431535400001</v>
      </c>
      <c r="X20" s="36">
        <f>SUMIFS(СВЦЭМ!$C$39:$C$782,СВЦЭМ!$A$39:$A$782,$A20,СВЦЭМ!$B$39:$B$782,X$11)+'СЕТ СН'!$F$9+СВЦЭМ!$D$10+'СЕТ СН'!$F$6-'СЕТ СН'!$F$19</f>
        <v>1705.33006105</v>
      </c>
      <c r="Y20" s="36">
        <f>SUMIFS(СВЦЭМ!$C$39:$C$782,СВЦЭМ!$A$39:$A$782,$A20,СВЦЭМ!$B$39:$B$782,Y$11)+'СЕТ СН'!$F$9+СВЦЭМ!$D$10+'СЕТ СН'!$F$6-'СЕТ СН'!$F$19</f>
        <v>1770.5424300300001</v>
      </c>
    </row>
    <row r="21" spans="1:25" ht="15.75" x14ac:dyDescent="0.2">
      <c r="A21" s="35">
        <f t="shared" si="0"/>
        <v>45056</v>
      </c>
      <c r="B21" s="36">
        <f>SUMIFS(СВЦЭМ!$C$39:$C$782,СВЦЭМ!$A$39:$A$782,$A21,СВЦЭМ!$B$39:$B$782,B$11)+'СЕТ СН'!$F$9+СВЦЭМ!$D$10+'СЕТ СН'!$F$6-'СЕТ СН'!$F$19</f>
        <v>1773.5139652400001</v>
      </c>
      <c r="C21" s="36">
        <f>SUMIFS(СВЦЭМ!$C$39:$C$782,СВЦЭМ!$A$39:$A$782,$A21,СВЦЭМ!$B$39:$B$782,C$11)+'СЕТ СН'!$F$9+СВЦЭМ!$D$10+'СЕТ СН'!$F$6-'СЕТ СН'!$F$19</f>
        <v>1817.32297432</v>
      </c>
      <c r="D21" s="36">
        <f>SUMIFS(СВЦЭМ!$C$39:$C$782,СВЦЭМ!$A$39:$A$782,$A21,СВЦЭМ!$B$39:$B$782,D$11)+'СЕТ СН'!$F$9+СВЦЭМ!$D$10+'СЕТ СН'!$F$6-'СЕТ СН'!$F$19</f>
        <v>1841.6295625499999</v>
      </c>
      <c r="E21" s="36">
        <f>SUMIFS(СВЦЭМ!$C$39:$C$782,СВЦЭМ!$A$39:$A$782,$A21,СВЦЭМ!$B$39:$B$782,E$11)+'СЕТ СН'!$F$9+СВЦЭМ!$D$10+'СЕТ СН'!$F$6-'СЕТ СН'!$F$19</f>
        <v>1863.76852635</v>
      </c>
      <c r="F21" s="36">
        <f>SUMIFS(СВЦЭМ!$C$39:$C$782,СВЦЭМ!$A$39:$A$782,$A21,СВЦЭМ!$B$39:$B$782,F$11)+'СЕТ СН'!$F$9+СВЦЭМ!$D$10+'СЕТ СН'!$F$6-'СЕТ СН'!$F$19</f>
        <v>1892.6270835</v>
      </c>
      <c r="G21" s="36">
        <f>SUMIFS(СВЦЭМ!$C$39:$C$782,СВЦЭМ!$A$39:$A$782,$A21,СВЦЭМ!$B$39:$B$782,G$11)+'СЕТ СН'!$F$9+СВЦЭМ!$D$10+'СЕТ СН'!$F$6-'СЕТ СН'!$F$19</f>
        <v>1907.79938739</v>
      </c>
      <c r="H21" s="36">
        <f>SUMIFS(СВЦЭМ!$C$39:$C$782,СВЦЭМ!$A$39:$A$782,$A21,СВЦЭМ!$B$39:$B$782,H$11)+'СЕТ СН'!$F$9+СВЦЭМ!$D$10+'СЕТ СН'!$F$6-'СЕТ СН'!$F$19</f>
        <v>1910.3388063499999</v>
      </c>
      <c r="I21" s="36">
        <f>SUMIFS(СВЦЭМ!$C$39:$C$782,СВЦЭМ!$A$39:$A$782,$A21,СВЦЭМ!$B$39:$B$782,I$11)+'СЕТ СН'!$F$9+СВЦЭМ!$D$10+'СЕТ СН'!$F$6-'СЕТ СН'!$F$19</f>
        <v>1855.05764219</v>
      </c>
      <c r="J21" s="36">
        <f>SUMIFS(СВЦЭМ!$C$39:$C$782,СВЦЭМ!$A$39:$A$782,$A21,СВЦЭМ!$B$39:$B$782,J$11)+'СЕТ СН'!$F$9+СВЦЭМ!$D$10+'СЕТ СН'!$F$6-'СЕТ СН'!$F$19</f>
        <v>1816.83769809</v>
      </c>
      <c r="K21" s="36">
        <f>SUMIFS(СВЦЭМ!$C$39:$C$782,СВЦЭМ!$A$39:$A$782,$A21,СВЦЭМ!$B$39:$B$782,K$11)+'СЕТ СН'!$F$9+СВЦЭМ!$D$10+'СЕТ СН'!$F$6-'СЕТ СН'!$F$19</f>
        <v>1779.6877329900001</v>
      </c>
      <c r="L21" s="36">
        <f>SUMIFS(СВЦЭМ!$C$39:$C$782,СВЦЭМ!$A$39:$A$782,$A21,СВЦЭМ!$B$39:$B$782,L$11)+'СЕТ СН'!$F$9+СВЦЭМ!$D$10+'СЕТ СН'!$F$6-'СЕТ СН'!$F$19</f>
        <v>1765.28302027</v>
      </c>
      <c r="M21" s="36">
        <f>SUMIFS(СВЦЭМ!$C$39:$C$782,СВЦЭМ!$A$39:$A$782,$A21,СВЦЭМ!$B$39:$B$782,M$11)+'СЕТ СН'!$F$9+СВЦЭМ!$D$10+'СЕТ СН'!$F$6-'СЕТ СН'!$F$19</f>
        <v>1785.0692726</v>
      </c>
      <c r="N21" s="36">
        <f>SUMIFS(СВЦЭМ!$C$39:$C$782,СВЦЭМ!$A$39:$A$782,$A21,СВЦЭМ!$B$39:$B$782,N$11)+'СЕТ СН'!$F$9+СВЦЭМ!$D$10+'СЕТ СН'!$F$6-'СЕТ СН'!$F$19</f>
        <v>1722.7701712600001</v>
      </c>
      <c r="O21" s="36">
        <f>SUMIFS(СВЦЭМ!$C$39:$C$782,СВЦЭМ!$A$39:$A$782,$A21,СВЦЭМ!$B$39:$B$782,O$11)+'СЕТ СН'!$F$9+СВЦЭМ!$D$10+'СЕТ СН'!$F$6-'СЕТ СН'!$F$19</f>
        <v>1854.26958825</v>
      </c>
      <c r="P21" s="36">
        <f>SUMIFS(СВЦЭМ!$C$39:$C$782,СВЦЭМ!$A$39:$A$782,$A21,СВЦЭМ!$B$39:$B$782,P$11)+'СЕТ СН'!$F$9+СВЦЭМ!$D$10+'СЕТ СН'!$F$6-'СЕТ СН'!$F$19</f>
        <v>1737.40997464</v>
      </c>
      <c r="Q21" s="36">
        <f>SUMIFS(СВЦЭМ!$C$39:$C$782,СВЦЭМ!$A$39:$A$782,$A21,СВЦЭМ!$B$39:$B$782,Q$11)+'СЕТ СН'!$F$9+СВЦЭМ!$D$10+'СЕТ СН'!$F$6-'СЕТ СН'!$F$19</f>
        <v>1859.54261789</v>
      </c>
      <c r="R21" s="36">
        <f>SUMIFS(СВЦЭМ!$C$39:$C$782,СВЦЭМ!$A$39:$A$782,$A21,СВЦЭМ!$B$39:$B$782,R$11)+'СЕТ СН'!$F$9+СВЦЭМ!$D$10+'СЕТ СН'!$F$6-'СЕТ СН'!$F$19</f>
        <v>1703.02610551</v>
      </c>
      <c r="S21" s="36">
        <f>SUMIFS(СВЦЭМ!$C$39:$C$782,СВЦЭМ!$A$39:$A$782,$A21,СВЦЭМ!$B$39:$B$782,S$11)+'СЕТ СН'!$F$9+СВЦЭМ!$D$10+'СЕТ СН'!$F$6-'СЕТ СН'!$F$19</f>
        <v>1820.65553998</v>
      </c>
      <c r="T21" s="36">
        <f>SUMIFS(СВЦЭМ!$C$39:$C$782,СВЦЭМ!$A$39:$A$782,$A21,СВЦЭМ!$B$39:$B$782,T$11)+'СЕТ СН'!$F$9+СВЦЭМ!$D$10+'СЕТ СН'!$F$6-'СЕТ СН'!$F$19</f>
        <v>1749.0810709699999</v>
      </c>
      <c r="U21" s="36">
        <f>SUMIFS(СВЦЭМ!$C$39:$C$782,СВЦЭМ!$A$39:$A$782,$A21,СВЦЭМ!$B$39:$B$782,U$11)+'СЕТ СН'!$F$9+СВЦЭМ!$D$10+'СЕТ СН'!$F$6-'СЕТ СН'!$F$19</f>
        <v>1696.5033612899999</v>
      </c>
      <c r="V21" s="36">
        <f>SUMIFS(СВЦЭМ!$C$39:$C$782,СВЦЭМ!$A$39:$A$782,$A21,СВЦЭМ!$B$39:$B$782,V$11)+'СЕТ СН'!$F$9+СВЦЭМ!$D$10+'СЕТ СН'!$F$6-'СЕТ СН'!$F$19</f>
        <v>1686.4968093</v>
      </c>
      <c r="W21" s="36">
        <f>SUMIFS(СВЦЭМ!$C$39:$C$782,СВЦЭМ!$A$39:$A$782,$A21,СВЦЭМ!$B$39:$B$782,W$11)+'СЕТ СН'!$F$9+СВЦЭМ!$D$10+'СЕТ СН'!$F$6-'СЕТ СН'!$F$19</f>
        <v>1719.4248374399999</v>
      </c>
      <c r="X21" s="36">
        <f>SUMIFS(СВЦЭМ!$C$39:$C$782,СВЦЭМ!$A$39:$A$782,$A21,СВЦЭМ!$B$39:$B$782,X$11)+'СЕТ СН'!$F$9+СВЦЭМ!$D$10+'СЕТ СН'!$F$6-'СЕТ СН'!$F$19</f>
        <v>1766.55383003</v>
      </c>
      <c r="Y21" s="36">
        <f>SUMIFS(СВЦЭМ!$C$39:$C$782,СВЦЭМ!$A$39:$A$782,$A21,СВЦЭМ!$B$39:$B$782,Y$11)+'СЕТ СН'!$F$9+СВЦЭМ!$D$10+'СЕТ СН'!$F$6-'СЕТ СН'!$F$19</f>
        <v>1770.7863652999999</v>
      </c>
    </row>
    <row r="22" spans="1:25" ht="15.75" x14ac:dyDescent="0.2">
      <c r="A22" s="35">
        <f t="shared" si="0"/>
        <v>45057</v>
      </c>
      <c r="B22" s="36">
        <f>SUMIFS(СВЦЭМ!$C$39:$C$782,СВЦЭМ!$A$39:$A$782,$A22,СВЦЭМ!$B$39:$B$782,B$11)+'СЕТ СН'!$F$9+СВЦЭМ!$D$10+'СЕТ СН'!$F$6-'СЕТ СН'!$F$19</f>
        <v>1807.6656607100001</v>
      </c>
      <c r="C22" s="36">
        <f>SUMIFS(СВЦЭМ!$C$39:$C$782,СВЦЭМ!$A$39:$A$782,$A22,СВЦЭМ!$B$39:$B$782,C$11)+'СЕТ СН'!$F$9+СВЦЭМ!$D$10+'СЕТ СН'!$F$6-'СЕТ СН'!$F$19</f>
        <v>1869.6618303400001</v>
      </c>
      <c r="D22" s="36">
        <f>SUMIFS(СВЦЭМ!$C$39:$C$782,СВЦЭМ!$A$39:$A$782,$A22,СВЦЭМ!$B$39:$B$782,D$11)+'СЕТ СН'!$F$9+СВЦЭМ!$D$10+'СЕТ СН'!$F$6-'СЕТ СН'!$F$19</f>
        <v>1951.78209625</v>
      </c>
      <c r="E22" s="36">
        <f>SUMIFS(СВЦЭМ!$C$39:$C$782,СВЦЭМ!$A$39:$A$782,$A22,СВЦЭМ!$B$39:$B$782,E$11)+'СЕТ СН'!$F$9+СВЦЭМ!$D$10+'СЕТ СН'!$F$6-'СЕТ СН'!$F$19</f>
        <v>1976.55381749</v>
      </c>
      <c r="F22" s="36">
        <f>SUMIFS(СВЦЭМ!$C$39:$C$782,СВЦЭМ!$A$39:$A$782,$A22,СВЦЭМ!$B$39:$B$782,F$11)+'СЕТ СН'!$F$9+СВЦЭМ!$D$10+'СЕТ СН'!$F$6-'СЕТ СН'!$F$19</f>
        <v>1880.3345093</v>
      </c>
      <c r="G22" s="36">
        <f>SUMIFS(СВЦЭМ!$C$39:$C$782,СВЦЭМ!$A$39:$A$782,$A22,СВЦЭМ!$B$39:$B$782,G$11)+'СЕТ СН'!$F$9+СВЦЭМ!$D$10+'СЕТ СН'!$F$6-'СЕТ СН'!$F$19</f>
        <v>1942.1891686900001</v>
      </c>
      <c r="H22" s="36">
        <f>SUMIFS(СВЦЭМ!$C$39:$C$782,СВЦЭМ!$A$39:$A$782,$A22,СВЦЭМ!$B$39:$B$782,H$11)+'СЕТ СН'!$F$9+СВЦЭМ!$D$10+'СЕТ СН'!$F$6-'СЕТ СН'!$F$19</f>
        <v>1869.9415181300001</v>
      </c>
      <c r="I22" s="36">
        <f>SUMIFS(СВЦЭМ!$C$39:$C$782,СВЦЭМ!$A$39:$A$782,$A22,СВЦЭМ!$B$39:$B$782,I$11)+'СЕТ СН'!$F$9+СВЦЭМ!$D$10+'СЕТ СН'!$F$6-'СЕТ СН'!$F$19</f>
        <v>1770.1180461900001</v>
      </c>
      <c r="J22" s="36">
        <f>SUMIFS(СВЦЭМ!$C$39:$C$782,СВЦЭМ!$A$39:$A$782,$A22,СВЦЭМ!$B$39:$B$782,J$11)+'СЕТ СН'!$F$9+СВЦЭМ!$D$10+'СЕТ СН'!$F$6-'СЕТ СН'!$F$19</f>
        <v>1726.33615149</v>
      </c>
      <c r="K22" s="36">
        <f>SUMIFS(СВЦЭМ!$C$39:$C$782,СВЦЭМ!$A$39:$A$782,$A22,СВЦЭМ!$B$39:$B$782,K$11)+'СЕТ СН'!$F$9+СВЦЭМ!$D$10+'СЕТ СН'!$F$6-'СЕТ СН'!$F$19</f>
        <v>1703.9506362699999</v>
      </c>
      <c r="L22" s="36">
        <f>SUMIFS(СВЦЭМ!$C$39:$C$782,СВЦЭМ!$A$39:$A$782,$A22,СВЦЭМ!$B$39:$B$782,L$11)+'СЕТ СН'!$F$9+СВЦЭМ!$D$10+'СЕТ СН'!$F$6-'СЕТ СН'!$F$19</f>
        <v>1702.64427505</v>
      </c>
      <c r="M22" s="36">
        <f>SUMIFS(СВЦЭМ!$C$39:$C$782,СВЦЭМ!$A$39:$A$782,$A22,СВЦЭМ!$B$39:$B$782,M$11)+'СЕТ СН'!$F$9+СВЦЭМ!$D$10+'СЕТ СН'!$F$6-'СЕТ СН'!$F$19</f>
        <v>1692.5065124800001</v>
      </c>
      <c r="N22" s="36">
        <f>SUMIFS(СВЦЭМ!$C$39:$C$782,СВЦЭМ!$A$39:$A$782,$A22,СВЦЭМ!$B$39:$B$782,N$11)+'СЕТ СН'!$F$9+СВЦЭМ!$D$10+'СЕТ СН'!$F$6-'СЕТ СН'!$F$19</f>
        <v>1754.25670137</v>
      </c>
      <c r="O22" s="36">
        <f>SUMIFS(СВЦЭМ!$C$39:$C$782,СВЦЭМ!$A$39:$A$782,$A22,СВЦЭМ!$B$39:$B$782,O$11)+'СЕТ СН'!$F$9+СВЦЭМ!$D$10+'СЕТ СН'!$F$6-'СЕТ СН'!$F$19</f>
        <v>1789.41664208</v>
      </c>
      <c r="P22" s="36">
        <f>SUMIFS(СВЦЭМ!$C$39:$C$782,СВЦЭМ!$A$39:$A$782,$A22,СВЦЭМ!$B$39:$B$782,P$11)+'СЕТ СН'!$F$9+СВЦЭМ!$D$10+'СЕТ СН'!$F$6-'СЕТ СН'!$F$19</f>
        <v>1769.1101443499999</v>
      </c>
      <c r="Q22" s="36">
        <f>SUMIFS(СВЦЭМ!$C$39:$C$782,СВЦЭМ!$A$39:$A$782,$A22,СВЦЭМ!$B$39:$B$782,Q$11)+'СЕТ СН'!$F$9+СВЦЭМ!$D$10+'СЕТ СН'!$F$6-'СЕТ СН'!$F$19</f>
        <v>1773.5277098500001</v>
      </c>
      <c r="R22" s="36">
        <f>SUMIFS(СВЦЭМ!$C$39:$C$782,СВЦЭМ!$A$39:$A$782,$A22,СВЦЭМ!$B$39:$B$782,R$11)+'СЕТ СН'!$F$9+СВЦЭМ!$D$10+'СЕТ СН'!$F$6-'СЕТ СН'!$F$19</f>
        <v>1776.10812792</v>
      </c>
      <c r="S22" s="36">
        <f>SUMIFS(СВЦЭМ!$C$39:$C$782,СВЦЭМ!$A$39:$A$782,$A22,СВЦЭМ!$B$39:$B$782,S$11)+'СЕТ СН'!$F$9+СВЦЭМ!$D$10+'СЕТ СН'!$F$6-'СЕТ СН'!$F$19</f>
        <v>1725.45707898</v>
      </c>
      <c r="T22" s="36">
        <f>SUMIFS(СВЦЭМ!$C$39:$C$782,СВЦЭМ!$A$39:$A$782,$A22,СВЦЭМ!$B$39:$B$782,T$11)+'СЕТ СН'!$F$9+СВЦЭМ!$D$10+'СЕТ СН'!$F$6-'СЕТ СН'!$F$19</f>
        <v>1698.05905491</v>
      </c>
      <c r="U22" s="36">
        <f>SUMIFS(СВЦЭМ!$C$39:$C$782,СВЦЭМ!$A$39:$A$782,$A22,СВЦЭМ!$B$39:$B$782,U$11)+'СЕТ СН'!$F$9+СВЦЭМ!$D$10+'СЕТ СН'!$F$6-'СЕТ СН'!$F$19</f>
        <v>1714.3343666799999</v>
      </c>
      <c r="V22" s="36">
        <f>SUMIFS(СВЦЭМ!$C$39:$C$782,СВЦЭМ!$A$39:$A$782,$A22,СВЦЭМ!$B$39:$B$782,V$11)+'СЕТ СН'!$F$9+СВЦЭМ!$D$10+'СЕТ СН'!$F$6-'СЕТ СН'!$F$19</f>
        <v>1679.55916166</v>
      </c>
      <c r="W22" s="36">
        <f>SUMIFS(СВЦЭМ!$C$39:$C$782,СВЦЭМ!$A$39:$A$782,$A22,СВЦЭМ!$B$39:$B$782,W$11)+'СЕТ СН'!$F$9+СВЦЭМ!$D$10+'СЕТ СН'!$F$6-'СЕТ СН'!$F$19</f>
        <v>1688.4164974800001</v>
      </c>
      <c r="X22" s="36">
        <f>SUMIFS(СВЦЭМ!$C$39:$C$782,СВЦЭМ!$A$39:$A$782,$A22,СВЦЭМ!$B$39:$B$782,X$11)+'СЕТ СН'!$F$9+СВЦЭМ!$D$10+'СЕТ СН'!$F$6-'СЕТ СН'!$F$19</f>
        <v>1704.7101419000001</v>
      </c>
      <c r="Y22" s="36">
        <f>SUMIFS(СВЦЭМ!$C$39:$C$782,СВЦЭМ!$A$39:$A$782,$A22,СВЦЭМ!$B$39:$B$782,Y$11)+'СЕТ СН'!$F$9+СВЦЭМ!$D$10+'СЕТ СН'!$F$6-'СЕТ СН'!$F$19</f>
        <v>1745.88146325</v>
      </c>
    </row>
    <row r="23" spans="1:25" ht="15.75" x14ac:dyDescent="0.2">
      <c r="A23" s="35">
        <f t="shared" si="0"/>
        <v>45058</v>
      </c>
      <c r="B23" s="36">
        <f>SUMIFS(СВЦЭМ!$C$39:$C$782,СВЦЭМ!$A$39:$A$782,$A23,СВЦЭМ!$B$39:$B$782,B$11)+'СЕТ СН'!$F$9+СВЦЭМ!$D$10+'СЕТ СН'!$F$6-'СЕТ СН'!$F$19</f>
        <v>1902.05499037</v>
      </c>
      <c r="C23" s="36">
        <f>SUMIFS(СВЦЭМ!$C$39:$C$782,СВЦЭМ!$A$39:$A$782,$A23,СВЦЭМ!$B$39:$B$782,C$11)+'СЕТ СН'!$F$9+СВЦЭМ!$D$10+'СЕТ СН'!$F$6-'СЕТ СН'!$F$19</f>
        <v>1961.5609506999999</v>
      </c>
      <c r="D23" s="36">
        <f>SUMIFS(СВЦЭМ!$C$39:$C$782,СВЦЭМ!$A$39:$A$782,$A23,СВЦЭМ!$B$39:$B$782,D$11)+'СЕТ СН'!$F$9+СВЦЭМ!$D$10+'СЕТ СН'!$F$6-'СЕТ СН'!$F$19</f>
        <v>1981.6070033999999</v>
      </c>
      <c r="E23" s="36">
        <f>SUMIFS(СВЦЭМ!$C$39:$C$782,СВЦЭМ!$A$39:$A$782,$A23,СВЦЭМ!$B$39:$B$782,E$11)+'СЕТ СН'!$F$9+СВЦЭМ!$D$10+'СЕТ СН'!$F$6-'СЕТ СН'!$F$19</f>
        <v>1967.012729</v>
      </c>
      <c r="F23" s="36">
        <f>SUMIFS(СВЦЭМ!$C$39:$C$782,СВЦЭМ!$A$39:$A$782,$A23,СВЦЭМ!$B$39:$B$782,F$11)+'СЕТ СН'!$F$9+СВЦЭМ!$D$10+'СЕТ СН'!$F$6-'СЕТ СН'!$F$19</f>
        <v>1957.8080423700001</v>
      </c>
      <c r="G23" s="36">
        <f>SUMIFS(СВЦЭМ!$C$39:$C$782,СВЦЭМ!$A$39:$A$782,$A23,СВЦЭМ!$B$39:$B$782,G$11)+'СЕТ СН'!$F$9+СВЦЭМ!$D$10+'СЕТ СН'!$F$6-'СЕТ СН'!$F$19</f>
        <v>1955.32701873</v>
      </c>
      <c r="H23" s="36">
        <f>SUMIFS(СВЦЭМ!$C$39:$C$782,СВЦЭМ!$A$39:$A$782,$A23,СВЦЭМ!$B$39:$B$782,H$11)+'СЕТ СН'!$F$9+СВЦЭМ!$D$10+'СЕТ СН'!$F$6-'СЕТ СН'!$F$19</f>
        <v>1801.40091282</v>
      </c>
      <c r="I23" s="36">
        <f>SUMIFS(СВЦЭМ!$C$39:$C$782,СВЦЭМ!$A$39:$A$782,$A23,СВЦЭМ!$B$39:$B$782,I$11)+'СЕТ СН'!$F$9+СВЦЭМ!$D$10+'СЕТ СН'!$F$6-'СЕТ СН'!$F$19</f>
        <v>1760.98460056</v>
      </c>
      <c r="J23" s="36">
        <f>SUMIFS(СВЦЭМ!$C$39:$C$782,СВЦЭМ!$A$39:$A$782,$A23,СВЦЭМ!$B$39:$B$782,J$11)+'СЕТ СН'!$F$9+СВЦЭМ!$D$10+'СЕТ СН'!$F$6-'СЕТ СН'!$F$19</f>
        <v>1705.78162462</v>
      </c>
      <c r="K23" s="36">
        <f>SUMIFS(СВЦЭМ!$C$39:$C$782,СВЦЭМ!$A$39:$A$782,$A23,СВЦЭМ!$B$39:$B$782,K$11)+'СЕТ СН'!$F$9+СВЦЭМ!$D$10+'СЕТ СН'!$F$6-'СЕТ СН'!$F$19</f>
        <v>1662.17773797</v>
      </c>
      <c r="L23" s="36">
        <f>SUMIFS(СВЦЭМ!$C$39:$C$782,СВЦЭМ!$A$39:$A$782,$A23,СВЦЭМ!$B$39:$B$782,L$11)+'СЕТ СН'!$F$9+СВЦЭМ!$D$10+'СЕТ СН'!$F$6-'СЕТ СН'!$F$19</f>
        <v>1669.6624843100001</v>
      </c>
      <c r="M23" s="36">
        <f>SUMIFS(СВЦЭМ!$C$39:$C$782,СВЦЭМ!$A$39:$A$782,$A23,СВЦЭМ!$B$39:$B$782,M$11)+'СЕТ СН'!$F$9+СВЦЭМ!$D$10+'СЕТ СН'!$F$6-'СЕТ СН'!$F$19</f>
        <v>1709.26024583</v>
      </c>
      <c r="N23" s="36">
        <f>SUMIFS(СВЦЭМ!$C$39:$C$782,СВЦЭМ!$A$39:$A$782,$A23,СВЦЭМ!$B$39:$B$782,N$11)+'СЕТ СН'!$F$9+СВЦЭМ!$D$10+'СЕТ СН'!$F$6-'СЕТ СН'!$F$19</f>
        <v>1751.6351543200001</v>
      </c>
      <c r="O23" s="36">
        <f>SUMIFS(СВЦЭМ!$C$39:$C$782,СВЦЭМ!$A$39:$A$782,$A23,СВЦЭМ!$B$39:$B$782,O$11)+'СЕТ СН'!$F$9+СВЦЭМ!$D$10+'СЕТ СН'!$F$6-'СЕТ СН'!$F$19</f>
        <v>1757.9104542499999</v>
      </c>
      <c r="P23" s="36">
        <f>SUMIFS(СВЦЭМ!$C$39:$C$782,СВЦЭМ!$A$39:$A$782,$A23,СВЦЭМ!$B$39:$B$782,P$11)+'СЕТ СН'!$F$9+СВЦЭМ!$D$10+'СЕТ СН'!$F$6-'СЕТ СН'!$F$19</f>
        <v>1787.2648783100001</v>
      </c>
      <c r="Q23" s="36">
        <f>SUMIFS(СВЦЭМ!$C$39:$C$782,СВЦЭМ!$A$39:$A$782,$A23,СВЦЭМ!$B$39:$B$782,Q$11)+'СЕТ СН'!$F$9+СВЦЭМ!$D$10+'СЕТ СН'!$F$6-'СЕТ СН'!$F$19</f>
        <v>1764.8337078500001</v>
      </c>
      <c r="R23" s="36">
        <f>SUMIFS(СВЦЭМ!$C$39:$C$782,СВЦЭМ!$A$39:$A$782,$A23,СВЦЭМ!$B$39:$B$782,R$11)+'СЕТ СН'!$F$9+СВЦЭМ!$D$10+'СЕТ СН'!$F$6-'СЕТ СН'!$F$19</f>
        <v>1731.84908825</v>
      </c>
      <c r="S23" s="36">
        <f>SUMIFS(СВЦЭМ!$C$39:$C$782,СВЦЭМ!$A$39:$A$782,$A23,СВЦЭМ!$B$39:$B$782,S$11)+'СЕТ СН'!$F$9+СВЦЭМ!$D$10+'СЕТ СН'!$F$6-'СЕТ СН'!$F$19</f>
        <v>1695.9821934500001</v>
      </c>
      <c r="T23" s="36">
        <f>SUMIFS(СВЦЭМ!$C$39:$C$782,СВЦЭМ!$A$39:$A$782,$A23,СВЦЭМ!$B$39:$B$782,T$11)+'СЕТ СН'!$F$9+СВЦЭМ!$D$10+'СЕТ СН'!$F$6-'СЕТ СН'!$F$19</f>
        <v>1668.22645205</v>
      </c>
      <c r="U23" s="36">
        <f>SUMIFS(СВЦЭМ!$C$39:$C$782,СВЦЭМ!$A$39:$A$782,$A23,СВЦЭМ!$B$39:$B$782,U$11)+'СЕТ СН'!$F$9+СВЦЭМ!$D$10+'СЕТ СН'!$F$6-'СЕТ СН'!$F$19</f>
        <v>1633.82080189</v>
      </c>
      <c r="V23" s="36">
        <f>SUMIFS(СВЦЭМ!$C$39:$C$782,СВЦЭМ!$A$39:$A$782,$A23,СВЦЭМ!$B$39:$B$782,V$11)+'СЕТ СН'!$F$9+СВЦЭМ!$D$10+'СЕТ СН'!$F$6-'СЕТ СН'!$F$19</f>
        <v>1615.58103233</v>
      </c>
      <c r="W23" s="36">
        <f>SUMIFS(СВЦЭМ!$C$39:$C$782,СВЦЭМ!$A$39:$A$782,$A23,СВЦЭМ!$B$39:$B$782,W$11)+'СЕТ СН'!$F$9+СВЦЭМ!$D$10+'СЕТ СН'!$F$6-'СЕТ СН'!$F$19</f>
        <v>1680.52136778</v>
      </c>
      <c r="X23" s="36">
        <f>SUMIFS(СВЦЭМ!$C$39:$C$782,СВЦЭМ!$A$39:$A$782,$A23,СВЦЭМ!$B$39:$B$782,X$11)+'СЕТ СН'!$F$9+СВЦЭМ!$D$10+'СЕТ СН'!$F$6-'СЕТ СН'!$F$19</f>
        <v>1705.9780990199999</v>
      </c>
      <c r="Y23" s="36">
        <f>SUMIFS(СВЦЭМ!$C$39:$C$782,СВЦЭМ!$A$39:$A$782,$A23,СВЦЭМ!$B$39:$B$782,Y$11)+'СЕТ СН'!$F$9+СВЦЭМ!$D$10+'СЕТ СН'!$F$6-'СЕТ СН'!$F$19</f>
        <v>1769.6442847200001</v>
      </c>
    </row>
    <row r="24" spans="1:25" ht="15.75" x14ac:dyDescent="0.2">
      <c r="A24" s="35">
        <f t="shared" si="0"/>
        <v>45059</v>
      </c>
      <c r="B24" s="36">
        <f>SUMIFS(СВЦЭМ!$C$39:$C$782,СВЦЭМ!$A$39:$A$782,$A24,СВЦЭМ!$B$39:$B$782,B$11)+'СЕТ СН'!$F$9+СВЦЭМ!$D$10+'СЕТ СН'!$F$6-'СЕТ СН'!$F$19</f>
        <v>1837.89883515</v>
      </c>
      <c r="C24" s="36">
        <f>SUMIFS(СВЦЭМ!$C$39:$C$782,СВЦЭМ!$A$39:$A$782,$A24,СВЦЭМ!$B$39:$B$782,C$11)+'СЕТ СН'!$F$9+СВЦЭМ!$D$10+'СЕТ СН'!$F$6-'СЕТ СН'!$F$19</f>
        <v>1887.0087180800001</v>
      </c>
      <c r="D24" s="36">
        <f>SUMIFS(СВЦЭМ!$C$39:$C$782,СВЦЭМ!$A$39:$A$782,$A24,СВЦЭМ!$B$39:$B$782,D$11)+'СЕТ СН'!$F$9+СВЦЭМ!$D$10+'СЕТ СН'!$F$6-'СЕТ СН'!$F$19</f>
        <v>1940.57284241</v>
      </c>
      <c r="E24" s="36">
        <f>SUMIFS(СВЦЭМ!$C$39:$C$782,СВЦЭМ!$A$39:$A$782,$A24,СВЦЭМ!$B$39:$B$782,E$11)+'СЕТ СН'!$F$9+СВЦЭМ!$D$10+'СЕТ СН'!$F$6-'СЕТ СН'!$F$19</f>
        <v>1956.7625417500001</v>
      </c>
      <c r="F24" s="36">
        <f>SUMIFS(СВЦЭМ!$C$39:$C$782,СВЦЭМ!$A$39:$A$782,$A24,СВЦЭМ!$B$39:$B$782,F$11)+'СЕТ СН'!$F$9+СВЦЭМ!$D$10+'СЕТ СН'!$F$6-'СЕТ СН'!$F$19</f>
        <v>1963.5089674000001</v>
      </c>
      <c r="G24" s="36">
        <f>SUMIFS(СВЦЭМ!$C$39:$C$782,СВЦЭМ!$A$39:$A$782,$A24,СВЦЭМ!$B$39:$B$782,G$11)+'СЕТ СН'!$F$9+СВЦЭМ!$D$10+'СЕТ СН'!$F$6-'СЕТ СН'!$F$19</f>
        <v>1943.11308207</v>
      </c>
      <c r="H24" s="36">
        <f>SUMIFS(СВЦЭМ!$C$39:$C$782,СВЦЭМ!$A$39:$A$782,$A24,СВЦЭМ!$B$39:$B$782,H$11)+'СЕТ СН'!$F$9+СВЦЭМ!$D$10+'СЕТ СН'!$F$6-'СЕТ СН'!$F$19</f>
        <v>1906.64266621</v>
      </c>
      <c r="I24" s="36">
        <f>SUMIFS(СВЦЭМ!$C$39:$C$782,СВЦЭМ!$A$39:$A$782,$A24,СВЦЭМ!$B$39:$B$782,I$11)+'СЕТ СН'!$F$9+СВЦЭМ!$D$10+'СЕТ СН'!$F$6-'СЕТ СН'!$F$19</f>
        <v>1821.6895646800001</v>
      </c>
      <c r="J24" s="36">
        <f>SUMIFS(СВЦЭМ!$C$39:$C$782,СВЦЭМ!$A$39:$A$782,$A24,СВЦЭМ!$B$39:$B$782,J$11)+'СЕТ СН'!$F$9+СВЦЭМ!$D$10+'СЕТ СН'!$F$6-'СЕТ СН'!$F$19</f>
        <v>1762.19883813</v>
      </c>
      <c r="K24" s="36">
        <f>SUMIFS(СВЦЭМ!$C$39:$C$782,СВЦЭМ!$A$39:$A$782,$A24,СВЦЭМ!$B$39:$B$782,K$11)+'СЕТ СН'!$F$9+СВЦЭМ!$D$10+'СЕТ СН'!$F$6-'СЕТ СН'!$F$19</f>
        <v>1760.0059702200001</v>
      </c>
      <c r="L24" s="36">
        <f>SUMIFS(СВЦЭМ!$C$39:$C$782,СВЦЭМ!$A$39:$A$782,$A24,СВЦЭМ!$B$39:$B$782,L$11)+'СЕТ СН'!$F$9+СВЦЭМ!$D$10+'СЕТ СН'!$F$6-'СЕТ СН'!$F$19</f>
        <v>1749.1854802800001</v>
      </c>
      <c r="M24" s="36">
        <f>SUMIFS(СВЦЭМ!$C$39:$C$782,СВЦЭМ!$A$39:$A$782,$A24,СВЦЭМ!$B$39:$B$782,M$11)+'СЕТ СН'!$F$9+СВЦЭМ!$D$10+'СЕТ СН'!$F$6-'СЕТ СН'!$F$19</f>
        <v>1736.28113893</v>
      </c>
      <c r="N24" s="36">
        <f>SUMIFS(СВЦЭМ!$C$39:$C$782,СВЦЭМ!$A$39:$A$782,$A24,СВЦЭМ!$B$39:$B$782,N$11)+'СЕТ СН'!$F$9+СВЦЭМ!$D$10+'СЕТ СН'!$F$6-'СЕТ СН'!$F$19</f>
        <v>1769.9236385199999</v>
      </c>
      <c r="O24" s="36">
        <f>SUMIFS(СВЦЭМ!$C$39:$C$782,СВЦЭМ!$A$39:$A$782,$A24,СВЦЭМ!$B$39:$B$782,O$11)+'СЕТ СН'!$F$9+СВЦЭМ!$D$10+'СЕТ СН'!$F$6-'СЕТ СН'!$F$19</f>
        <v>1804.19782996</v>
      </c>
      <c r="P24" s="36">
        <f>SUMIFS(СВЦЭМ!$C$39:$C$782,СВЦЭМ!$A$39:$A$782,$A24,СВЦЭМ!$B$39:$B$782,P$11)+'СЕТ СН'!$F$9+СВЦЭМ!$D$10+'СЕТ СН'!$F$6-'СЕТ СН'!$F$19</f>
        <v>1823.6903395900001</v>
      </c>
      <c r="Q24" s="36">
        <f>SUMIFS(СВЦЭМ!$C$39:$C$782,СВЦЭМ!$A$39:$A$782,$A24,СВЦЭМ!$B$39:$B$782,Q$11)+'СЕТ СН'!$F$9+СВЦЭМ!$D$10+'СЕТ СН'!$F$6-'СЕТ СН'!$F$19</f>
        <v>1847.9088571</v>
      </c>
      <c r="R24" s="36">
        <f>SUMIFS(СВЦЭМ!$C$39:$C$782,СВЦЭМ!$A$39:$A$782,$A24,СВЦЭМ!$B$39:$B$782,R$11)+'СЕТ СН'!$F$9+СВЦЭМ!$D$10+'СЕТ СН'!$F$6-'СЕТ СН'!$F$19</f>
        <v>1843.6706730599999</v>
      </c>
      <c r="S24" s="36">
        <f>SUMIFS(СВЦЭМ!$C$39:$C$782,СВЦЭМ!$A$39:$A$782,$A24,СВЦЭМ!$B$39:$B$782,S$11)+'СЕТ СН'!$F$9+СВЦЭМ!$D$10+'СЕТ СН'!$F$6-'СЕТ СН'!$F$19</f>
        <v>1804.7895748599999</v>
      </c>
      <c r="T24" s="36">
        <f>SUMIFS(СВЦЭМ!$C$39:$C$782,СВЦЭМ!$A$39:$A$782,$A24,СВЦЭМ!$B$39:$B$782,T$11)+'СЕТ СН'!$F$9+СВЦЭМ!$D$10+'СЕТ СН'!$F$6-'СЕТ СН'!$F$19</f>
        <v>1781.6965440199999</v>
      </c>
      <c r="U24" s="36">
        <f>SUMIFS(СВЦЭМ!$C$39:$C$782,СВЦЭМ!$A$39:$A$782,$A24,СВЦЭМ!$B$39:$B$782,U$11)+'СЕТ СН'!$F$9+СВЦЭМ!$D$10+'СЕТ СН'!$F$6-'СЕТ СН'!$F$19</f>
        <v>1670.1109629</v>
      </c>
      <c r="V24" s="36">
        <f>SUMIFS(СВЦЭМ!$C$39:$C$782,СВЦЭМ!$A$39:$A$782,$A24,СВЦЭМ!$B$39:$B$782,V$11)+'СЕТ СН'!$F$9+СВЦЭМ!$D$10+'СЕТ СН'!$F$6-'СЕТ СН'!$F$19</f>
        <v>1676.38491671</v>
      </c>
      <c r="W24" s="36">
        <f>SUMIFS(СВЦЭМ!$C$39:$C$782,СВЦЭМ!$A$39:$A$782,$A24,СВЦЭМ!$B$39:$B$782,W$11)+'СЕТ СН'!$F$9+СВЦЭМ!$D$10+'СЕТ СН'!$F$6-'СЕТ СН'!$F$19</f>
        <v>1672.71032999</v>
      </c>
      <c r="X24" s="36">
        <f>SUMIFS(СВЦЭМ!$C$39:$C$782,СВЦЭМ!$A$39:$A$782,$A24,СВЦЭМ!$B$39:$B$782,X$11)+'СЕТ СН'!$F$9+СВЦЭМ!$D$10+'СЕТ СН'!$F$6-'СЕТ СН'!$F$19</f>
        <v>1722.1273083599999</v>
      </c>
      <c r="Y24" s="36">
        <f>SUMIFS(СВЦЭМ!$C$39:$C$782,СВЦЭМ!$A$39:$A$782,$A24,СВЦЭМ!$B$39:$B$782,Y$11)+'СЕТ СН'!$F$9+СВЦЭМ!$D$10+'СЕТ СН'!$F$6-'СЕТ СН'!$F$19</f>
        <v>1723.6862549</v>
      </c>
    </row>
    <row r="25" spans="1:25" ht="15.75" x14ac:dyDescent="0.2">
      <c r="A25" s="35">
        <f t="shared" si="0"/>
        <v>45060</v>
      </c>
      <c r="B25" s="36">
        <f>SUMIFS(СВЦЭМ!$C$39:$C$782,СВЦЭМ!$A$39:$A$782,$A25,СВЦЭМ!$B$39:$B$782,B$11)+'СЕТ СН'!$F$9+СВЦЭМ!$D$10+'СЕТ СН'!$F$6-'СЕТ СН'!$F$19</f>
        <v>1793.9364125899999</v>
      </c>
      <c r="C25" s="36">
        <f>SUMIFS(СВЦЭМ!$C$39:$C$782,СВЦЭМ!$A$39:$A$782,$A25,СВЦЭМ!$B$39:$B$782,C$11)+'СЕТ СН'!$F$9+СВЦЭМ!$D$10+'СЕТ СН'!$F$6-'СЕТ СН'!$F$19</f>
        <v>1878.5080440500001</v>
      </c>
      <c r="D25" s="36">
        <f>SUMIFS(СВЦЭМ!$C$39:$C$782,СВЦЭМ!$A$39:$A$782,$A25,СВЦЭМ!$B$39:$B$782,D$11)+'СЕТ СН'!$F$9+СВЦЭМ!$D$10+'СЕТ СН'!$F$6-'СЕТ СН'!$F$19</f>
        <v>1937.40841022</v>
      </c>
      <c r="E25" s="36">
        <f>SUMIFS(СВЦЭМ!$C$39:$C$782,СВЦЭМ!$A$39:$A$782,$A25,СВЦЭМ!$B$39:$B$782,E$11)+'СЕТ СН'!$F$9+СВЦЭМ!$D$10+'СЕТ СН'!$F$6-'СЕТ СН'!$F$19</f>
        <v>1934.8981902800001</v>
      </c>
      <c r="F25" s="36">
        <f>SUMIFS(СВЦЭМ!$C$39:$C$782,СВЦЭМ!$A$39:$A$782,$A25,СВЦЭМ!$B$39:$B$782,F$11)+'СЕТ СН'!$F$9+СВЦЭМ!$D$10+'СЕТ СН'!$F$6-'СЕТ СН'!$F$19</f>
        <v>1945.10313453</v>
      </c>
      <c r="G25" s="36">
        <f>SUMIFS(СВЦЭМ!$C$39:$C$782,СВЦЭМ!$A$39:$A$782,$A25,СВЦЭМ!$B$39:$B$782,G$11)+'СЕТ СН'!$F$9+СВЦЭМ!$D$10+'СЕТ СН'!$F$6-'СЕТ СН'!$F$19</f>
        <v>1934.7240831199999</v>
      </c>
      <c r="H25" s="36">
        <f>SUMIFS(СВЦЭМ!$C$39:$C$782,СВЦЭМ!$A$39:$A$782,$A25,СВЦЭМ!$B$39:$B$782,H$11)+'СЕТ СН'!$F$9+СВЦЭМ!$D$10+'СЕТ СН'!$F$6-'СЕТ СН'!$F$19</f>
        <v>1937.36018638</v>
      </c>
      <c r="I25" s="36">
        <f>SUMIFS(СВЦЭМ!$C$39:$C$782,СВЦЭМ!$A$39:$A$782,$A25,СВЦЭМ!$B$39:$B$782,I$11)+'СЕТ СН'!$F$9+СВЦЭМ!$D$10+'СЕТ СН'!$F$6-'СЕТ СН'!$F$19</f>
        <v>1881.7258859000001</v>
      </c>
      <c r="J25" s="36">
        <f>SUMIFS(СВЦЭМ!$C$39:$C$782,СВЦЭМ!$A$39:$A$782,$A25,СВЦЭМ!$B$39:$B$782,J$11)+'СЕТ СН'!$F$9+СВЦЭМ!$D$10+'СЕТ СН'!$F$6-'СЕТ СН'!$F$19</f>
        <v>1807.5425654400001</v>
      </c>
      <c r="K25" s="36">
        <f>SUMIFS(СВЦЭМ!$C$39:$C$782,СВЦЭМ!$A$39:$A$782,$A25,СВЦЭМ!$B$39:$B$782,K$11)+'СЕТ СН'!$F$9+СВЦЭМ!$D$10+'СЕТ СН'!$F$6-'СЕТ СН'!$F$19</f>
        <v>1740.1661363000001</v>
      </c>
      <c r="L25" s="36">
        <f>SUMIFS(СВЦЭМ!$C$39:$C$782,СВЦЭМ!$A$39:$A$782,$A25,СВЦЭМ!$B$39:$B$782,L$11)+'СЕТ СН'!$F$9+СВЦЭМ!$D$10+'СЕТ СН'!$F$6-'СЕТ СН'!$F$19</f>
        <v>1704.36889047</v>
      </c>
      <c r="M25" s="36">
        <f>SUMIFS(СВЦЭМ!$C$39:$C$782,СВЦЭМ!$A$39:$A$782,$A25,СВЦЭМ!$B$39:$B$782,M$11)+'СЕТ СН'!$F$9+СВЦЭМ!$D$10+'СЕТ СН'!$F$6-'СЕТ СН'!$F$19</f>
        <v>1699.5657615600001</v>
      </c>
      <c r="N25" s="36">
        <f>SUMIFS(СВЦЭМ!$C$39:$C$782,СВЦЭМ!$A$39:$A$782,$A25,СВЦЭМ!$B$39:$B$782,N$11)+'СЕТ СН'!$F$9+СВЦЭМ!$D$10+'СЕТ СН'!$F$6-'СЕТ СН'!$F$19</f>
        <v>1716.4017292599999</v>
      </c>
      <c r="O25" s="36">
        <f>SUMIFS(СВЦЭМ!$C$39:$C$782,СВЦЭМ!$A$39:$A$782,$A25,СВЦЭМ!$B$39:$B$782,O$11)+'СЕТ СН'!$F$9+СВЦЭМ!$D$10+'СЕТ СН'!$F$6-'СЕТ СН'!$F$19</f>
        <v>1744.06493828</v>
      </c>
      <c r="P25" s="36">
        <f>SUMIFS(СВЦЭМ!$C$39:$C$782,СВЦЭМ!$A$39:$A$782,$A25,СВЦЭМ!$B$39:$B$782,P$11)+'СЕТ СН'!$F$9+СВЦЭМ!$D$10+'СЕТ СН'!$F$6-'СЕТ СН'!$F$19</f>
        <v>1759.38575143</v>
      </c>
      <c r="Q25" s="36">
        <f>SUMIFS(СВЦЭМ!$C$39:$C$782,СВЦЭМ!$A$39:$A$782,$A25,СВЦЭМ!$B$39:$B$782,Q$11)+'СЕТ СН'!$F$9+СВЦЭМ!$D$10+'СЕТ СН'!$F$6-'СЕТ СН'!$F$19</f>
        <v>1778.54435674</v>
      </c>
      <c r="R25" s="36">
        <f>SUMIFS(СВЦЭМ!$C$39:$C$782,СВЦЭМ!$A$39:$A$782,$A25,СВЦЭМ!$B$39:$B$782,R$11)+'СЕТ СН'!$F$9+СВЦЭМ!$D$10+'СЕТ СН'!$F$6-'СЕТ СН'!$F$19</f>
        <v>1760.52545859</v>
      </c>
      <c r="S25" s="36">
        <f>SUMIFS(СВЦЭМ!$C$39:$C$782,СВЦЭМ!$A$39:$A$782,$A25,СВЦЭМ!$B$39:$B$782,S$11)+'СЕТ СН'!$F$9+СВЦЭМ!$D$10+'СЕТ СН'!$F$6-'СЕТ СН'!$F$19</f>
        <v>1728.9034574100001</v>
      </c>
      <c r="T25" s="36">
        <f>SUMIFS(СВЦЭМ!$C$39:$C$782,СВЦЭМ!$A$39:$A$782,$A25,СВЦЭМ!$B$39:$B$782,T$11)+'СЕТ СН'!$F$9+СВЦЭМ!$D$10+'СЕТ СН'!$F$6-'СЕТ СН'!$F$19</f>
        <v>1715.2140546600001</v>
      </c>
      <c r="U25" s="36">
        <f>SUMIFS(СВЦЭМ!$C$39:$C$782,СВЦЭМ!$A$39:$A$782,$A25,СВЦЭМ!$B$39:$B$782,U$11)+'СЕТ СН'!$F$9+СВЦЭМ!$D$10+'СЕТ СН'!$F$6-'СЕТ СН'!$F$19</f>
        <v>1687.92340719</v>
      </c>
      <c r="V25" s="36">
        <f>SUMIFS(СВЦЭМ!$C$39:$C$782,СВЦЭМ!$A$39:$A$782,$A25,СВЦЭМ!$B$39:$B$782,V$11)+'СЕТ СН'!$F$9+СВЦЭМ!$D$10+'СЕТ СН'!$F$6-'СЕТ СН'!$F$19</f>
        <v>1663.6806776799999</v>
      </c>
      <c r="W25" s="36">
        <f>SUMIFS(СВЦЭМ!$C$39:$C$782,СВЦЭМ!$A$39:$A$782,$A25,СВЦЭМ!$B$39:$B$782,W$11)+'СЕТ СН'!$F$9+СВЦЭМ!$D$10+'СЕТ СН'!$F$6-'СЕТ СН'!$F$19</f>
        <v>1628.89128022</v>
      </c>
      <c r="X25" s="36">
        <f>SUMIFS(СВЦЭМ!$C$39:$C$782,СВЦЭМ!$A$39:$A$782,$A25,СВЦЭМ!$B$39:$B$782,X$11)+'СЕТ СН'!$F$9+СВЦЭМ!$D$10+'СЕТ СН'!$F$6-'СЕТ СН'!$F$19</f>
        <v>1674.15005157</v>
      </c>
      <c r="Y25" s="36">
        <f>SUMIFS(СВЦЭМ!$C$39:$C$782,СВЦЭМ!$A$39:$A$782,$A25,СВЦЭМ!$B$39:$B$782,Y$11)+'СЕТ СН'!$F$9+СВЦЭМ!$D$10+'СЕТ СН'!$F$6-'СЕТ СН'!$F$19</f>
        <v>1751.7053154099999</v>
      </c>
    </row>
    <row r="26" spans="1:25" ht="15.75" x14ac:dyDescent="0.2">
      <c r="A26" s="35">
        <f t="shared" si="0"/>
        <v>45061</v>
      </c>
      <c r="B26" s="36">
        <f>SUMIFS(СВЦЭМ!$C$39:$C$782,СВЦЭМ!$A$39:$A$782,$A26,СВЦЭМ!$B$39:$B$782,B$11)+'СЕТ СН'!$F$9+СВЦЭМ!$D$10+'СЕТ СН'!$F$6-'СЕТ СН'!$F$19</f>
        <v>1834.29025256</v>
      </c>
      <c r="C26" s="36">
        <f>SUMIFS(СВЦЭМ!$C$39:$C$782,СВЦЭМ!$A$39:$A$782,$A26,СВЦЭМ!$B$39:$B$782,C$11)+'СЕТ СН'!$F$9+СВЦЭМ!$D$10+'СЕТ СН'!$F$6-'СЕТ СН'!$F$19</f>
        <v>1924.39320974</v>
      </c>
      <c r="D26" s="36">
        <f>SUMIFS(СВЦЭМ!$C$39:$C$782,СВЦЭМ!$A$39:$A$782,$A26,СВЦЭМ!$B$39:$B$782,D$11)+'СЕТ СН'!$F$9+СВЦЭМ!$D$10+'СЕТ СН'!$F$6-'СЕТ СН'!$F$19</f>
        <v>2021.7226445199999</v>
      </c>
      <c r="E26" s="36">
        <f>SUMIFS(СВЦЭМ!$C$39:$C$782,СВЦЭМ!$A$39:$A$782,$A26,СВЦЭМ!$B$39:$B$782,E$11)+'СЕТ СН'!$F$9+СВЦЭМ!$D$10+'СЕТ СН'!$F$6-'СЕТ СН'!$F$19</f>
        <v>2008.57224552</v>
      </c>
      <c r="F26" s="36">
        <f>SUMIFS(СВЦЭМ!$C$39:$C$782,СВЦЭМ!$A$39:$A$782,$A26,СВЦЭМ!$B$39:$B$782,F$11)+'СЕТ СН'!$F$9+СВЦЭМ!$D$10+'СЕТ СН'!$F$6-'СЕТ СН'!$F$19</f>
        <v>1980.7242147100001</v>
      </c>
      <c r="G26" s="36">
        <f>SUMIFS(СВЦЭМ!$C$39:$C$782,СВЦЭМ!$A$39:$A$782,$A26,СВЦЭМ!$B$39:$B$782,G$11)+'СЕТ СН'!$F$9+СВЦЭМ!$D$10+'СЕТ СН'!$F$6-'СЕТ СН'!$F$19</f>
        <v>1946.6817655300001</v>
      </c>
      <c r="H26" s="36">
        <f>SUMIFS(СВЦЭМ!$C$39:$C$782,СВЦЭМ!$A$39:$A$782,$A26,СВЦЭМ!$B$39:$B$782,H$11)+'СЕТ СН'!$F$9+СВЦЭМ!$D$10+'СЕТ СН'!$F$6-'СЕТ СН'!$F$19</f>
        <v>1896.1257582400001</v>
      </c>
      <c r="I26" s="36">
        <f>SUMIFS(СВЦЭМ!$C$39:$C$782,СВЦЭМ!$A$39:$A$782,$A26,СВЦЭМ!$B$39:$B$782,I$11)+'СЕТ СН'!$F$9+СВЦЭМ!$D$10+'СЕТ СН'!$F$6-'СЕТ СН'!$F$19</f>
        <v>1844.7685963900001</v>
      </c>
      <c r="J26" s="36">
        <f>SUMIFS(СВЦЭМ!$C$39:$C$782,СВЦЭМ!$A$39:$A$782,$A26,СВЦЭМ!$B$39:$B$782,J$11)+'СЕТ СН'!$F$9+СВЦЭМ!$D$10+'СЕТ СН'!$F$6-'СЕТ СН'!$F$19</f>
        <v>1756.12835195</v>
      </c>
      <c r="K26" s="36">
        <f>SUMIFS(СВЦЭМ!$C$39:$C$782,СВЦЭМ!$A$39:$A$782,$A26,СВЦЭМ!$B$39:$B$782,K$11)+'СЕТ СН'!$F$9+СВЦЭМ!$D$10+'СЕТ СН'!$F$6-'СЕТ СН'!$F$19</f>
        <v>1742.6949052299999</v>
      </c>
      <c r="L26" s="36">
        <f>SUMIFS(СВЦЭМ!$C$39:$C$782,СВЦЭМ!$A$39:$A$782,$A26,СВЦЭМ!$B$39:$B$782,L$11)+'СЕТ СН'!$F$9+СВЦЭМ!$D$10+'СЕТ СН'!$F$6-'СЕТ СН'!$F$19</f>
        <v>1729.3473077900001</v>
      </c>
      <c r="M26" s="36">
        <f>SUMIFS(СВЦЭМ!$C$39:$C$782,СВЦЭМ!$A$39:$A$782,$A26,СВЦЭМ!$B$39:$B$782,M$11)+'СЕТ СН'!$F$9+СВЦЭМ!$D$10+'СЕТ СН'!$F$6-'СЕТ СН'!$F$19</f>
        <v>1716.0643070200001</v>
      </c>
      <c r="N26" s="36">
        <f>SUMIFS(СВЦЭМ!$C$39:$C$782,СВЦЭМ!$A$39:$A$782,$A26,СВЦЭМ!$B$39:$B$782,N$11)+'СЕТ СН'!$F$9+СВЦЭМ!$D$10+'СЕТ СН'!$F$6-'СЕТ СН'!$F$19</f>
        <v>1791.07626355</v>
      </c>
      <c r="O26" s="36">
        <f>SUMIFS(СВЦЭМ!$C$39:$C$782,СВЦЭМ!$A$39:$A$782,$A26,СВЦЭМ!$B$39:$B$782,O$11)+'СЕТ СН'!$F$9+СВЦЭМ!$D$10+'СЕТ СН'!$F$6-'СЕТ СН'!$F$19</f>
        <v>1799.0355157500001</v>
      </c>
      <c r="P26" s="36">
        <f>SUMIFS(СВЦЭМ!$C$39:$C$782,СВЦЭМ!$A$39:$A$782,$A26,СВЦЭМ!$B$39:$B$782,P$11)+'СЕТ СН'!$F$9+СВЦЭМ!$D$10+'СЕТ СН'!$F$6-'СЕТ СН'!$F$19</f>
        <v>1789.5271189800001</v>
      </c>
      <c r="Q26" s="36">
        <f>SUMIFS(СВЦЭМ!$C$39:$C$782,СВЦЭМ!$A$39:$A$782,$A26,СВЦЭМ!$B$39:$B$782,Q$11)+'СЕТ СН'!$F$9+СВЦЭМ!$D$10+'СЕТ СН'!$F$6-'СЕТ СН'!$F$19</f>
        <v>1784.6723716900001</v>
      </c>
      <c r="R26" s="36">
        <f>SUMIFS(СВЦЭМ!$C$39:$C$782,СВЦЭМ!$A$39:$A$782,$A26,СВЦЭМ!$B$39:$B$782,R$11)+'СЕТ СН'!$F$9+СВЦЭМ!$D$10+'СЕТ СН'!$F$6-'СЕТ СН'!$F$19</f>
        <v>1806.1736019699999</v>
      </c>
      <c r="S26" s="36">
        <f>SUMIFS(СВЦЭМ!$C$39:$C$782,СВЦЭМ!$A$39:$A$782,$A26,СВЦЭМ!$B$39:$B$782,S$11)+'СЕТ СН'!$F$9+СВЦЭМ!$D$10+'СЕТ СН'!$F$6-'СЕТ СН'!$F$19</f>
        <v>1758.85561192</v>
      </c>
      <c r="T26" s="36">
        <f>SUMIFS(СВЦЭМ!$C$39:$C$782,СВЦЭМ!$A$39:$A$782,$A26,СВЦЭМ!$B$39:$B$782,T$11)+'СЕТ СН'!$F$9+СВЦЭМ!$D$10+'СЕТ СН'!$F$6-'СЕТ СН'!$F$19</f>
        <v>1684.1586709400001</v>
      </c>
      <c r="U26" s="36">
        <f>SUMIFS(СВЦЭМ!$C$39:$C$782,СВЦЭМ!$A$39:$A$782,$A26,СВЦЭМ!$B$39:$B$782,U$11)+'СЕТ СН'!$F$9+СВЦЭМ!$D$10+'СЕТ СН'!$F$6-'СЕТ СН'!$F$19</f>
        <v>1634.5987207000001</v>
      </c>
      <c r="V26" s="36">
        <f>SUMIFS(СВЦЭМ!$C$39:$C$782,СВЦЭМ!$A$39:$A$782,$A26,СВЦЭМ!$B$39:$B$782,V$11)+'СЕТ СН'!$F$9+СВЦЭМ!$D$10+'СЕТ СН'!$F$6-'СЕТ СН'!$F$19</f>
        <v>1600.6294805299999</v>
      </c>
      <c r="W26" s="36">
        <f>SUMIFS(СВЦЭМ!$C$39:$C$782,СВЦЭМ!$A$39:$A$782,$A26,СВЦЭМ!$B$39:$B$782,W$11)+'СЕТ СН'!$F$9+СВЦЭМ!$D$10+'СЕТ СН'!$F$6-'СЕТ СН'!$F$19</f>
        <v>1649.4393069299999</v>
      </c>
      <c r="X26" s="36">
        <f>SUMIFS(СВЦЭМ!$C$39:$C$782,СВЦЭМ!$A$39:$A$782,$A26,СВЦЭМ!$B$39:$B$782,X$11)+'СЕТ СН'!$F$9+СВЦЭМ!$D$10+'СЕТ СН'!$F$6-'СЕТ СН'!$F$19</f>
        <v>1703.14228609</v>
      </c>
      <c r="Y26" s="36">
        <f>SUMIFS(СВЦЭМ!$C$39:$C$782,СВЦЭМ!$A$39:$A$782,$A26,СВЦЭМ!$B$39:$B$782,Y$11)+'СЕТ СН'!$F$9+СВЦЭМ!$D$10+'СЕТ СН'!$F$6-'СЕТ СН'!$F$19</f>
        <v>1766.9419283499999</v>
      </c>
    </row>
    <row r="27" spans="1:25" ht="15.75" x14ac:dyDescent="0.2">
      <c r="A27" s="35">
        <f t="shared" si="0"/>
        <v>45062</v>
      </c>
      <c r="B27" s="36">
        <f>SUMIFS(СВЦЭМ!$C$39:$C$782,СВЦЭМ!$A$39:$A$782,$A27,СВЦЭМ!$B$39:$B$782,B$11)+'СЕТ СН'!$F$9+СВЦЭМ!$D$10+'СЕТ СН'!$F$6-'СЕТ СН'!$F$19</f>
        <v>1894.7167276600001</v>
      </c>
      <c r="C27" s="36">
        <f>SUMIFS(СВЦЭМ!$C$39:$C$782,СВЦЭМ!$A$39:$A$782,$A27,СВЦЭМ!$B$39:$B$782,C$11)+'СЕТ СН'!$F$9+СВЦЭМ!$D$10+'СЕТ СН'!$F$6-'СЕТ СН'!$F$19</f>
        <v>1930.6446620300001</v>
      </c>
      <c r="D27" s="36">
        <f>SUMIFS(СВЦЭМ!$C$39:$C$782,СВЦЭМ!$A$39:$A$782,$A27,СВЦЭМ!$B$39:$B$782,D$11)+'СЕТ СН'!$F$9+СВЦЭМ!$D$10+'СЕТ СН'!$F$6-'СЕТ СН'!$F$19</f>
        <v>1953.6672442199999</v>
      </c>
      <c r="E27" s="36">
        <f>SUMIFS(СВЦЭМ!$C$39:$C$782,СВЦЭМ!$A$39:$A$782,$A27,СВЦЭМ!$B$39:$B$782,E$11)+'СЕТ СН'!$F$9+СВЦЭМ!$D$10+'СЕТ СН'!$F$6-'СЕТ СН'!$F$19</f>
        <v>1946.51437416</v>
      </c>
      <c r="F27" s="36">
        <f>SUMIFS(СВЦЭМ!$C$39:$C$782,СВЦЭМ!$A$39:$A$782,$A27,СВЦЭМ!$B$39:$B$782,F$11)+'СЕТ СН'!$F$9+СВЦЭМ!$D$10+'СЕТ СН'!$F$6-'СЕТ СН'!$F$19</f>
        <v>1945.1411599999999</v>
      </c>
      <c r="G27" s="36">
        <f>SUMIFS(СВЦЭМ!$C$39:$C$782,СВЦЭМ!$A$39:$A$782,$A27,СВЦЭМ!$B$39:$B$782,G$11)+'СЕТ СН'!$F$9+СВЦЭМ!$D$10+'СЕТ СН'!$F$6-'СЕТ СН'!$F$19</f>
        <v>1954.2910159800001</v>
      </c>
      <c r="H27" s="36">
        <f>SUMIFS(СВЦЭМ!$C$39:$C$782,СВЦЭМ!$A$39:$A$782,$A27,СВЦЭМ!$B$39:$B$782,H$11)+'СЕТ СН'!$F$9+СВЦЭМ!$D$10+'СЕТ СН'!$F$6-'СЕТ СН'!$F$19</f>
        <v>1829.7869192800001</v>
      </c>
      <c r="I27" s="36">
        <f>SUMIFS(СВЦЭМ!$C$39:$C$782,СВЦЭМ!$A$39:$A$782,$A27,СВЦЭМ!$B$39:$B$782,I$11)+'СЕТ СН'!$F$9+СВЦЭМ!$D$10+'СЕТ СН'!$F$6-'СЕТ СН'!$F$19</f>
        <v>1812.41952176</v>
      </c>
      <c r="J27" s="36">
        <f>SUMIFS(СВЦЭМ!$C$39:$C$782,СВЦЭМ!$A$39:$A$782,$A27,СВЦЭМ!$B$39:$B$782,J$11)+'СЕТ СН'!$F$9+СВЦЭМ!$D$10+'СЕТ СН'!$F$6-'СЕТ СН'!$F$19</f>
        <v>1706.2450602900001</v>
      </c>
      <c r="K27" s="36">
        <f>SUMIFS(СВЦЭМ!$C$39:$C$782,СВЦЭМ!$A$39:$A$782,$A27,СВЦЭМ!$B$39:$B$782,K$11)+'СЕТ СН'!$F$9+СВЦЭМ!$D$10+'СЕТ СН'!$F$6-'СЕТ СН'!$F$19</f>
        <v>1696.7462186299999</v>
      </c>
      <c r="L27" s="36">
        <f>SUMIFS(СВЦЭМ!$C$39:$C$782,СВЦЭМ!$A$39:$A$782,$A27,СВЦЭМ!$B$39:$B$782,L$11)+'СЕТ СН'!$F$9+СВЦЭМ!$D$10+'СЕТ СН'!$F$6-'СЕТ СН'!$F$19</f>
        <v>1702.39189192</v>
      </c>
      <c r="M27" s="36">
        <f>SUMIFS(СВЦЭМ!$C$39:$C$782,СВЦЭМ!$A$39:$A$782,$A27,СВЦЭМ!$B$39:$B$782,M$11)+'СЕТ СН'!$F$9+СВЦЭМ!$D$10+'СЕТ СН'!$F$6-'СЕТ СН'!$F$19</f>
        <v>1728.8090181100001</v>
      </c>
      <c r="N27" s="36">
        <f>SUMIFS(СВЦЭМ!$C$39:$C$782,СВЦЭМ!$A$39:$A$782,$A27,СВЦЭМ!$B$39:$B$782,N$11)+'СЕТ СН'!$F$9+СВЦЭМ!$D$10+'СЕТ СН'!$F$6-'СЕТ СН'!$F$19</f>
        <v>1774.2546571400001</v>
      </c>
      <c r="O27" s="36">
        <f>SUMIFS(СВЦЭМ!$C$39:$C$782,СВЦЭМ!$A$39:$A$782,$A27,СВЦЭМ!$B$39:$B$782,O$11)+'СЕТ СН'!$F$9+СВЦЭМ!$D$10+'СЕТ СН'!$F$6-'СЕТ СН'!$F$19</f>
        <v>1783.70697595</v>
      </c>
      <c r="P27" s="36">
        <f>SUMIFS(СВЦЭМ!$C$39:$C$782,СВЦЭМ!$A$39:$A$782,$A27,СВЦЭМ!$B$39:$B$782,P$11)+'СЕТ СН'!$F$9+СВЦЭМ!$D$10+'СЕТ СН'!$F$6-'СЕТ СН'!$F$19</f>
        <v>1791.0722888099999</v>
      </c>
      <c r="Q27" s="36">
        <f>SUMIFS(СВЦЭМ!$C$39:$C$782,СВЦЭМ!$A$39:$A$782,$A27,СВЦЭМ!$B$39:$B$782,Q$11)+'СЕТ СН'!$F$9+СВЦЭМ!$D$10+'СЕТ СН'!$F$6-'СЕТ СН'!$F$19</f>
        <v>1781.05375269</v>
      </c>
      <c r="R27" s="36">
        <f>SUMIFS(СВЦЭМ!$C$39:$C$782,СВЦЭМ!$A$39:$A$782,$A27,СВЦЭМ!$B$39:$B$782,R$11)+'СЕТ СН'!$F$9+СВЦЭМ!$D$10+'СЕТ СН'!$F$6-'СЕТ СН'!$F$19</f>
        <v>1737.30911152</v>
      </c>
      <c r="S27" s="36">
        <f>SUMIFS(СВЦЭМ!$C$39:$C$782,СВЦЭМ!$A$39:$A$782,$A27,СВЦЭМ!$B$39:$B$782,S$11)+'СЕТ СН'!$F$9+СВЦЭМ!$D$10+'СЕТ СН'!$F$6-'СЕТ СН'!$F$19</f>
        <v>1707.8925057500001</v>
      </c>
      <c r="T27" s="36">
        <f>SUMIFS(СВЦЭМ!$C$39:$C$782,СВЦЭМ!$A$39:$A$782,$A27,СВЦЭМ!$B$39:$B$782,T$11)+'СЕТ СН'!$F$9+СВЦЭМ!$D$10+'СЕТ СН'!$F$6-'СЕТ СН'!$F$19</f>
        <v>1600.4152751199999</v>
      </c>
      <c r="U27" s="36">
        <f>SUMIFS(СВЦЭМ!$C$39:$C$782,СВЦЭМ!$A$39:$A$782,$A27,СВЦЭМ!$B$39:$B$782,U$11)+'СЕТ СН'!$F$9+СВЦЭМ!$D$10+'СЕТ СН'!$F$6-'СЕТ СН'!$F$19</f>
        <v>1519.1022213399999</v>
      </c>
      <c r="V27" s="36">
        <f>SUMIFS(СВЦЭМ!$C$39:$C$782,СВЦЭМ!$A$39:$A$782,$A27,СВЦЭМ!$B$39:$B$782,V$11)+'СЕТ СН'!$F$9+СВЦЭМ!$D$10+'СЕТ СН'!$F$6-'СЕТ СН'!$F$19</f>
        <v>1541.1415126700001</v>
      </c>
      <c r="W27" s="36">
        <f>SUMIFS(СВЦЭМ!$C$39:$C$782,СВЦЭМ!$A$39:$A$782,$A27,СВЦЭМ!$B$39:$B$782,W$11)+'СЕТ СН'!$F$9+СВЦЭМ!$D$10+'СЕТ СН'!$F$6-'СЕТ СН'!$F$19</f>
        <v>1611.60185643</v>
      </c>
      <c r="X27" s="36">
        <f>SUMIFS(СВЦЭМ!$C$39:$C$782,СВЦЭМ!$A$39:$A$782,$A27,СВЦЭМ!$B$39:$B$782,X$11)+'СЕТ СН'!$F$9+СВЦЭМ!$D$10+'СЕТ СН'!$F$6-'СЕТ СН'!$F$19</f>
        <v>1663.25539342</v>
      </c>
      <c r="Y27" s="36">
        <f>SUMIFS(СВЦЭМ!$C$39:$C$782,СВЦЭМ!$A$39:$A$782,$A27,СВЦЭМ!$B$39:$B$782,Y$11)+'СЕТ СН'!$F$9+СВЦЭМ!$D$10+'СЕТ СН'!$F$6-'СЕТ СН'!$F$19</f>
        <v>1752.3457304200001</v>
      </c>
    </row>
    <row r="28" spans="1:25" ht="15.75" x14ac:dyDescent="0.2">
      <c r="A28" s="35">
        <f t="shared" si="0"/>
        <v>45063</v>
      </c>
      <c r="B28" s="36">
        <f>SUMIFS(СВЦЭМ!$C$39:$C$782,СВЦЭМ!$A$39:$A$782,$A28,СВЦЭМ!$B$39:$B$782,B$11)+'СЕТ СН'!$F$9+СВЦЭМ!$D$10+'СЕТ СН'!$F$6-'СЕТ СН'!$F$19</f>
        <v>1799.87046629</v>
      </c>
      <c r="C28" s="36">
        <f>SUMIFS(СВЦЭМ!$C$39:$C$782,СВЦЭМ!$A$39:$A$782,$A28,СВЦЭМ!$B$39:$B$782,C$11)+'СЕТ СН'!$F$9+СВЦЭМ!$D$10+'СЕТ СН'!$F$6-'СЕТ СН'!$F$19</f>
        <v>1915.14811467</v>
      </c>
      <c r="D28" s="36">
        <f>SUMIFS(СВЦЭМ!$C$39:$C$782,СВЦЭМ!$A$39:$A$782,$A28,СВЦЭМ!$B$39:$B$782,D$11)+'СЕТ СН'!$F$9+СВЦЭМ!$D$10+'СЕТ СН'!$F$6-'СЕТ СН'!$F$19</f>
        <v>1891.3034096399999</v>
      </c>
      <c r="E28" s="36">
        <f>SUMIFS(СВЦЭМ!$C$39:$C$782,СВЦЭМ!$A$39:$A$782,$A28,СВЦЭМ!$B$39:$B$782,E$11)+'СЕТ СН'!$F$9+СВЦЭМ!$D$10+'СЕТ СН'!$F$6-'СЕТ СН'!$F$19</f>
        <v>1977.06018098</v>
      </c>
      <c r="F28" s="36">
        <f>SUMIFS(СВЦЭМ!$C$39:$C$782,СВЦЭМ!$A$39:$A$782,$A28,СВЦЭМ!$B$39:$B$782,F$11)+'СЕТ СН'!$F$9+СВЦЭМ!$D$10+'СЕТ СН'!$F$6-'СЕТ СН'!$F$19</f>
        <v>1978.96369125</v>
      </c>
      <c r="G28" s="36">
        <f>SUMIFS(СВЦЭМ!$C$39:$C$782,СВЦЭМ!$A$39:$A$782,$A28,СВЦЭМ!$B$39:$B$782,G$11)+'СЕТ СН'!$F$9+СВЦЭМ!$D$10+'СЕТ СН'!$F$6-'СЕТ СН'!$F$19</f>
        <v>1891.2999256400001</v>
      </c>
      <c r="H28" s="36">
        <f>SUMIFS(СВЦЭМ!$C$39:$C$782,СВЦЭМ!$A$39:$A$782,$A28,СВЦЭМ!$B$39:$B$782,H$11)+'СЕТ СН'!$F$9+СВЦЭМ!$D$10+'СЕТ СН'!$F$6-'СЕТ СН'!$F$19</f>
        <v>1861.7088346200001</v>
      </c>
      <c r="I28" s="36">
        <f>SUMIFS(СВЦЭМ!$C$39:$C$782,СВЦЭМ!$A$39:$A$782,$A28,СВЦЭМ!$B$39:$B$782,I$11)+'СЕТ СН'!$F$9+СВЦЭМ!$D$10+'СЕТ СН'!$F$6-'СЕТ СН'!$F$19</f>
        <v>1786.50090937</v>
      </c>
      <c r="J28" s="36">
        <f>SUMIFS(СВЦЭМ!$C$39:$C$782,СВЦЭМ!$A$39:$A$782,$A28,СВЦЭМ!$B$39:$B$782,J$11)+'СЕТ СН'!$F$9+СВЦЭМ!$D$10+'СЕТ СН'!$F$6-'СЕТ СН'!$F$19</f>
        <v>1746.4524481000001</v>
      </c>
      <c r="K28" s="36">
        <f>SUMIFS(СВЦЭМ!$C$39:$C$782,СВЦЭМ!$A$39:$A$782,$A28,СВЦЭМ!$B$39:$B$782,K$11)+'СЕТ СН'!$F$9+СВЦЭМ!$D$10+'СЕТ СН'!$F$6-'СЕТ СН'!$F$19</f>
        <v>1730.72593755</v>
      </c>
      <c r="L28" s="36">
        <f>SUMIFS(СВЦЭМ!$C$39:$C$782,СВЦЭМ!$A$39:$A$782,$A28,СВЦЭМ!$B$39:$B$782,L$11)+'СЕТ СН'!$F$9+СВЦЭМ!$D$10+'СЕТ СН'!$F$6-'СЕТ СН'!$F$19</f>
        <v>1713.5873305099999</v>
      </c>
      <c r="M28" s="36">
        <f>SUMIFS(СВЦЭМ!$C$39:$C$782,СВЦЭМ!$A$39:$A$782,$A28,СВЦЭМ!$B$39:$B$782,M$11)+'СЕТ СН'!$F$9+СВЦЭМ!$D$10+'СЕТ СН'!$F$6-'СЕТ СН'!$F$19</f>
        <v>1738.2866123399999</v>
      </c>
      <c r="N28" s="36">
        <f>SUMIFS(СВЦЭМ!$C$39:$C$782,СВЦЭМ!$A$39:$A$782,$A28,СВЦЭМ!$B$39:$B$782,N$11)+'СЕТ СН'!$F$9+СВЦЭМ!$D$10+'СЕТ СН'!$F$6-'СЕТ СН'!$F$19</f>
        <v>1824.14067024</v>
      </c>
      <c r="O28" s="36">
        <f>SUMIFS(СВЦЭМ!$C$39:$C$782,СВЦЭМ!$A$39:$A$782,$A28,СВЦЭМ!$B$39:$B$782,O$11)+'СЕТ СН'!$F$9+СВЦЭМ!$D$10+'СЕТ СН'!$F$6-'СЕТ СН'!$F$19</f>
        <v>1788.6202652300001</v>
      </c>
      <c r="P28" s="36">
        <f>SUMIFS(СВЦЭМ!$C$39:$C$782,СВЦЭМ!$A$39:$A$782,$A28,СВЦЭМ!$B$39:$B$782,P$11)+'СЕТ СН'!$F$9+СВЦЭМ!$D$10+'СЕТ СН'!$F$6-'СЕТ СН'!$F$19</f>
        <v>1797.29948233</v>
      </c>
      <c r="Q28" s="36">
        <f>SUMIFS(СВЦЭМ!$C$39:$C$782,СВЦЭМ!$A$39:$A$782,$A28,СВЦЭМ!$B$39:$B$782,Q$11)+'СЕТ СН'!$F$9+СВЦЭМ!$D$10+'СЕТ СН'!$F$6-'СЕТ СН'!$F$19</f>
        <v>1874.72609349</v>
      </c>
      <c r="R28" s="36">
        <f>SUMIFS(СВЦЭМ!$C$39:$C$782,СВЦЭМ!$A$39:$A$782,$A28,СВЦЭМ!$B$39:$B$782,R$11)+'СЕТ СН'!$F$9+СВЦЭМ!$D$10+'СЕТ СН'!$F$6-'СЕТ СН'!$F$19</f>
        <v>1820.0327021200001</v>
      </c>
      <c r="S28" s="36">
        <f>SUMIFS(СВЦЭМ!$C$39:$C$782,СВЦЭМ!$A$39:$A$782,$A28,СВЦЭМ!$B$39:$B$782,S$11)+'СЕТ СН'!$F$9+СВЦЭМ!$D$10+'СЕТ СН'!$F$6-'СЕТ СН'!$F$19</f>
        <v>1754.6795609200001</v>
      </c>
      <c r="T28" s="36">
        <f>SUMIFS(СВЦЭМ!$C$39:$C$782,СВЦЭМ!$A$39:$A$782,$A28,СВЦЭМ!$B$39:$B$782,T$11)+'СЕТ СН'!$F$9+СВЦЭМ!$D$10+'СЕТ СН'!$F$6-'СЕТ СН'!$F$19</f>
        <v>1695.87138652</v>
      </c>
      <c r="U28" s="36">
        <f>SUMIFS(СВЦЭМ!$C$39:$C$782,СВЦЭМ!$A$39:$A$782,$A28,СВЦЭМ!$B$39:$B$782,U$11)+'СЕТ СН'!$F$9+СВЦЭМ!$D$10+'СЕТ СН'!$F$6-'СЕТ СН'!$F$19</f>
        <v>1669.8651587700001</v>
      </c>
      <c r="V28" s="36">
        <f>SUMIFS(СВЦЭМ!$C$39:$C$782,СВЦЭМ!$A$39:$A$782,$A28,СВЦЭМ!$B$39:$B$782,V$11)+'СЕТ СН'!$F$9+СВЦЭМ!$D$10+'СЕТ СН'!$F$6-'СЕТ СН'!$F$19</f>
        <v>1674.10404034</v>
      </c>
      <c r="W28" s="36">
        <f>SUMIFS(СВЦЭМ!$C$39:$C$782,СВЦЭМ!$A$39:$A$782,$A28,СВЦЭМ!$B$39:$B$782,W$11)+'СЕТ СН'!$F$9+СВЦЭМ!$D$10+'СЕТ СН'!$F$6-'СЕТ СН'!$F$19</f>
        <v>1626.41514244</v>
      </c>
      <c r="X28" s="36">
        <f>SUMIFS(СВЦЭМ!$C$39:$C$782,СВЦЭМ!$A$39:$A$782,$A28,СВЦЭМ!$B$39:$B$782,X$11)+'СЕТ СН'!$F$9+СВЦЭМ!$D$10+'СЕТ СН'!$F$6-'СЕТ СН'!$F$19</f>
        <v>1653.1783863000001</v>
      </c>
      <c r="Y28" s="36">
        <f>SUMIFS(СВЦЭМ!$C$39:$C$782,СВЦЭМ!$A$39:$A$782,$A28,СВЦЭМ!$B$39:$B$782,Y$11)+'СЕТ СН'!$F$9+СВЦЭМ!$D$10+'СЕТ СН'!$F$6-'СЕТ СН'!$F$19</f>
        <v>1756.13492849</v>
      </c>
    </row>
    <row r="29" spans="1:25" ht="15.75" x14ac:dyDescent="0.2">
      <c r="A29" s="35">
        <f t="shared" si="0"/>
        <v>45064</v>
      </c>
      <c r="B29" s="36">
        <f>SUMIFS(СВЦЭМ!$C$39:$C$782,СВЦЭМ!$A$39:$A$782,$A29,СВЦЭМ!$B$39:$B$782,B$11)+'СЕТ СН'!$F$9+СВЦЭМ!$D$10+'СЕТ СН'!$F$6-'СЕТ СН'!$F$19</f>
        <v>1809.22868021</v>
      </c>
      <c r="C29" s="36">
        <f>SUMIFS(СВЦЭМ!$C$39:$C$782,СВЦЭМ!$A$39:$A$782,$A29,СВЦЭМ!$B$39:$B$782,C$11)+'СЕТ СН'!$F$9+СВЦЭМ!$D$10+'СЕТ СН'!$F$6-'СЕТ СН'!$F$19</f>
        <v>1894.21294644</v>
      </c>
      <c r="D29" s="36">
        <f>SUMIFS(СВЦЭМ!$C$39:$C$782,СВЦЭМ!$A$39:$A$782,$A29,СВЦЭМ!$B$39:$B$782,D$11)+'СЕТ СН'!$F$9+СВЦЭМ!$D$10+'СЕТ СН'!$F$6-'СЕТ СН'!$F$19</f>
        <v>1934.44019611</v>
      </c>
      <c r="E29" s="36">
        <f>SUMIFS(СВЦЭМ!$C$39:$C$782,СВЦЭМ!$A$39:$A$782,$A29,СВЦЭМ!$B$39:$B$782,E$11)+'СЕТ СН'!$F$9+СВЦЭМ!$D$10+'СЕТ СН'!$F$6-'СЕТ СН'!$F$19</f>
        <v>1988.61499086</v>
      </c>
      <c r="F29" s="36">
        <f>SUMIFS(СВЦЭМ!$C$39:$C$782,СВЦЭМ!$A$39:$A$782,$A29,СВЦЭМ!$B$39:$B$782,F$11)+'СЕТ СН'!$F$9+СВЦЭМ!$D$10+'СЕТ СН'!$F$6-'СЕТ СН'!$F$19</f>
        <v>2001.96395132</v>
      </c>
      <c r="G29" s="36">
        <f>SUMIFS(СВЦЭМ!$C$39:$C$782,СВЦЭМ!$A$39:$A$782,$A29,СВЦЭМ!$B$39:$B$782,G$11)+'СЕТ СН'!$F$9+СВЦЭМ!$D$10+'СЕТ СН'!$F$6-'СЕТ СН'!$F$19</f>
        <v>1975.3847396900001</v>
      </c>
      <c r="H29" s="36">
        <f>SUMIFS(СВЦЭМ!$C$39:$C$782,СВЦЭМ!$A$39:$A$782,$A29,СВЦЭМ!$B$39:$B$782,H$11)+'СЕТ СН'!$F$9+СВЦЭМ!$D$10+'СЕТ СН'!$F$6-'СЕТ СН'!$F$19</f>
        <v>1894.6007245000001</v>
      </c>
      <c r="I29" s="36">
        <f>SUMIFS(СВЦЭМ!$C$39:$C$782,СВЦЭМ!$A$39:$A$782,$A29,СВЦЭМ!$B$39:$B$782,I$11)+'СЕТ СН'!$F$9+СВЦЭМ!$D$10+'СЕТ СН'!$F$6-'СЕТ СН'!$F$19</f>
        <v>1787.4698742600001</v>
      </c>
      <c r="J29" s="36">
        <f>SUMIFS(СВЦЭМ!$C$39:$C$782,СВЦЭМ!$A$39:$A$782,$A29,СВЦЭМ!$B$39:$B$782,J$11)+'СЕТ СН'!$F$9+СВЦЭМ!$D$10+'СЕТ СН'!$F$6-'СЕТ СН'!$F$19</f>
        <v>1717.83869574</v>
      </c>
      <c r="K29" s="36">
        <f>SUMIFS(СВЦЭМ!$C$39:$C$782,СВЦЭМ!$A$39:$A$782,$A29,СВЦЭМ!$B$39:$B$782,K$11)+'СЕТ СН'!$F$9+СВЦЭМ!$D$10+'СЕТ СН'!$F$6-'СЕТ СН'!$F$19</f>
        <v>1710.3762813600001</v>
      </c>
      <c r="L29" s="36">
        <f>SUMIFS(СВЦЭМ!$C$39:$C$782,СВЦЭМ!$A$39:$A$782,$A29,СВЦЭМ!$B$39:$B$782,L$11)+'СЕТ СН'!$F$9+СВЦЭМ!$D$10+'СЕТ СН'!$F$6-'СЕТ СН'!$F$19</f>
        <v>1713.0763050800001</v>
      </c>
      <c r="M29" s="36">
        <f>SUMIFS(СВЦЭМ!$C$39:$C$782,СВЦЭМ!$A$39:$A$782,$A29,СВЦЭМ!$B$39:$B$782,M$11)+'СЕТ СН'!$F$9+СВЦЭМ!$D$10+'СЕТ СН'!$F$6-'СЕТ СН'!$F$19</f>
        <v>1737.7160023399999</v>
      </c>
      <c r="N29" s="36">
        <f>SUMIFS(СВЦЭМ!$C$39:$C$782,СВЦЭМ!$A$39:$A$782,$A29,СВЦЭМ!$B$39:$B$782,N$11)+'СЕТ СН'!$F$9+СВЦЭМ!$D$10+'СЕТ СН'!$F$6-'СЕТ СН'!$F$19</f>
        <v>1785.8155085999999</v>
      </c>
      <c r="O29" s="36">
        <f>SUMIFS(СВЦЭМ!$C$39:$C$782,СВЦЭМ!$A$39:$A$782,$A29,СВЦЭМ!$B$39:$B$782,O$11)+'СЕТ СН'!$F$9+СВЦЭМ!$D$10+'СЕТ СН'!$F$6-'СЕТ СН'!$F$19</f>
        <v>1837.22325725</v>
      </c>
      <c r="P29" s="36">
        <f>SUMIFS(СВЦЭМ!$C$39:$C$782,СВЦЭМ!$A$39:$A$782,$A29,СВЦЭМ!$B$39:$B$782,P$11)+'СЕТ СН'!$F$9+СВЦЭМ!$D$10+'СЕТ СН'!$F$6-'СЕТ СН'!$F$19</f>
        <v>1831.30899879</v>
      </c>
      <c r="Q29" s="36">
        <f>SUMIFS(СВЦЭМ!$C$39:$C$782,СВЦЭМ!$A$39:$A$782,$A29,СВЦЭМ!$B$39:$B$782,Q$11)+'СЕТ СН'!$F$9+СВЦЭМ!$D$10+'СЕТ СН'!$F$6-'СЕТ СН'!$F$19</f>
        <v>1832.0277990300001</v>
      </c>
      <c r="R29" s="36">
        <f>SUMIFS(СВЦЭМ!$C$39:$C$782,СВЦЭМ!$A$39:$A$782,$A29,СВЦЭМ!$B$39:$B$782,R$11)+'СЕТ СН'!$F$9+СВЦЭМ!$D$10+'СЕТ СН'!$F$6-'СЕТ СН'!$F$19</f>
        <v>1837.3392186999999</v>
      </c>
      <c r="S29" s="36">
        <f>SUMIFS(СВЦЭМ!$C$39:$C$782,СВЦЭМ!$A$39:$A$782,$A29,СВЦЭМ!$B$39:$B$782,S$11)+'СЕТ СН'!$F$9+СВЦЭМ!$D$10+'СЕТ СН'!$F$6-'СЕТ СН'!$F$19</f>
        <v>1785.37780531</v>
      </c>
      <c r="T29" s="36">
        <f>SUMIFS(СВЦЭМ!$C$39:$C$782,СВЦЭМ!$A$39:$A$782,$A29,СВЦЭМ!$B$39:$B$782,T$11)+'СЕТ СН'!$F$9+СВЦЭМ!$D$10+'СЕТ СН'!$F$6-'СЕТ СН'!$F$19</f>
        <v>1748.83738754</v>
      </c>
      <c r="U29" s="36">
        <f>SUMIFS(СВЦЭМ!$C$39:$C$782,СВЦЭМ!$A$39:$A$782,$A29,СВЦЭМ!$B$39:$B$782,U$11)+'СЕТ СН'!$F$9+СВЦЭМ!$D$10+'СЕТ СН'!$F$6-'СЕТ СН'!$F$19</f>
        <v>1721.41135065</v>
      </c>
      <c r="V29" s="36">
        <f>SUMIFS(СВЦЭМ!$C$39:$C$782,СВЦЭМ!$A$39:$A$782,$A29,СВЦЭМ!$B$39:$B$782,V$11)+'СЕТ СН'!$F$9+СВЦЭМ!$D$10+'СЕТ СН'!$F$6-'СЕТ СН'!$F$19</f>
        <v>1693.7847092</v>
      </c>
      <c r="W29" s="36">
        <f>SUMIFS(СВЦЭМ!$C$39:$C$782,СВЦЭМ!$A$39:$A$782,$A29,СВЦЭМ!$B$39:$B$782,W$11)+'СЕТ СН'!$F$9+СВЦЭМ!$D$10+'СЕТ СН'!$F$6-'СЕТ СН'!$F$19</f>
        <v>1676.21632039</v>
      </c>
      <c r="X29" s="36">
        <f>SUMIFS(СВЦЭМ!$C$39:$C$782,СВЦЭМ!$A$39:$A$782,$A29,СВЦЭМ!$B$39:$B$782,X$11)+'СЕТ СН'!$F$9+СВЦЭМ!$D$10+'СЕТ СН'!$F$6-'СЕТ СН'!$F$19</f>
        <v>1734.6204944000001</v>
      </c>
      <c r="Y29" s="36">
        <f>SUMIFS(СВЦЭМ!$C$39:$C$782,СВЦЭМ!$A$39:$A$782,$A29,СВЦЭМ!$B$39:$B$782,Y$11)+'СЕТ СН'!$F$9+СВЦЭМ!$D$10+'СЕТ СН'!$F$6-'СЕТ СН'!$F$19</f>
        <v>1816.01850945</v>
      </c>
    </row>
    <row r="30" spans="1:25" ht="15.75" x14ac:dyDescent="0.2">
      <c r="A30" s="35">
        <f t="shared" si="0"/>
        <v>45065</v>
      </c>
      <c r="B30" s="36">
        <f>SUMIFS(СВЦЭМ!$C$39:$C$782,СВЦЭМ!$A$39:$A$782,$A30,СВЦЭМ!$B$39:$B$782,B$11)+'СЕТ СН'!$F$9+СВЦЭМ!$D$10+'СЕТ СН'!$F$6-'СЕТ СН'!$F$19</f>
        <v>1883.6206903699999</v>
      </c>
      <c r="C30" s="36">
        <f>SUMIFS(СВЦЭМ!$C$39:$C$782,СВЦЭМ!$A$39:$A$782,$A30,СВЦЭМ!$B$39:$B$782,C$11)+'СЕТ СН'!$F$9+СВЦЭМ!$D$10+'СЕТ СН'!$F$6-'СЕТ СН'!$F$19</f>
        <v>1919.96999304</v>
      </c>
      <c r="D30" s="36">
        <f>SUMIFS(СВЦЭМ!$C$39:$C$782,СВЦЭМ!$A$39:$A$782,$A30,СВЦЭМ!$B$39:$B$782,D$11)+'СЕТ СН'!$F$9+СВЦЭМ!$D$10+'СЕТ СН'!$F$6-'СЕТ СН'!$F$19</f>
        <v>1932.5045150799999</v>
      </c>
      <c r="E30" s="36">
        <f>SUMIFS(СВЦЭМ!$C$39:$C$782,СВЦЭМ!$A$39:$A$782,$A30,СВЦЭМ!$B$39:$B$782,E$11)+'СЕТ СН'!$F$9+СВЦЭМ!$D$10+'СЕТ СН'!$F$6-'СЕТ СН'!$F$19</f>
        <v>1917.8956182300001</v>
      </c>
      <c r="F30" s="36">
        <f>SUMIFS(СВЦЭМ!$C$39:$C$782,СВЦЭМ!$A$39:$A$782,$A30,СВЦЭМ!$B$39:$B$782,F$11)+'СЕТ СН'!$F$9+СВЦЭМ!$D$10+'СЕТ СН'!$F$6-'СЕТ СН'!$F$19</f>
        <v>1921.23583153</v>
      </c>
      <c r="G30" s="36">
        <f>SUMIFS(СВЦЭМ!$C$39:$C$782,СВЦЭМ!$A$39:$A$782,$A30,СВЦЭМ!$B$39:$B$782,G$11)+'СЕТ СН'!$F$9+СВЦЭМ!$D$10+'СЕТ СН'!$F$6-'СЕТ СН'!$F$19</f>
        <v>1858.1866233000001</v>
      </c>
      <c r="H30" s="36">
        <f>SUMIFS(СВЦЭМ!$C$39:$C$782,СВЦЭМ!$A$39:$A$782,$A30,СВЦЭМ!$B$39:$B$782,H$11)+'СЕТ СН'!$F$9+СВЦЭМ!$D$10+'СЕТ СН'!$F$6-'СЕТ СН'!$F$19</f>
        <v>1713.4722982999999</v>
      </c>
      <c r="I30" s="36">
        <f>SUMIFS(СВЦЭМ!$C$39:$C$782,СВЦЭМ!$A$39:$A$782,$A30,СВЦЭМ!$B$39:$B$782,I$11)+'СЕТ СН'!$F$9+СВЦЭМ!$D$10+'СЕТ СН'!$F$6-'СЕТ СН'!$F$19</f>
        <v>1722.66415254</v>
      </c>
      <c r="J30" s="36">
        <f>SUMIFS(СВЦЭМ!$C$39:$C$782,СВЦЭМ!$A$39:$A$782,$A30,СВЦЭМ!$B$39:$B$782,J$11)+'СЕТ СН'!$F$9+СВЦЭМ!$D$10+'СЕТ СН'!$F$6-'СЕТ СН'!$F$19</f>
        <v>1661.93649673</v>
      </c>
      <c r="K30" s="36">
        <f>SUMIFS(СВЦЭМ!$C$39:$C$782,СВЦЭМ!$A$39:$A$782,$A30,СВЦЭМ!$B$39:$B$782,K$11)+'СЕТ СН'!$F$9+СВЦЭМ!$D$10+'СЕТ СН'!$F$6-'СЕТ СН'!$F$19</f>
        <v>1658.9362277499999</v>
      </c>
      <c r="L30" s="36">
        <f>SUMIFS(СВЦЭМ!$C$39:$C$782,СВЦЭМ!$A$39:$A$782,$A30,СВЦЭМ!$B$39:$B$782,L$11)+'СЕТ СН'!$F$9+СВЦЭМ!$D$10+'СЕТ СН'!$F$6-'СЕТ СН'!$F$19</f>
        <v>1681.9481832700001</v>
      </c>
      <c r="M30" s="36">
        <f>SUMIFS(СВЦЭМ!$C$39:$C$782,СВЦЭМ!$A$39:$A$782,$A30,СВЦЭМ!$B$39:$B$782,M$11)+'СЕТ СН'!$F$9+СВЦЭМ!$D$10+'СЕТ СН'!$F$6-'СЕТ СН'!$F$19</f>
        <v>1703.87585154</v>
      </c>
      <c r="N30" s="36">
        <f>SUMIFS(СВЦЭМ!$C$39:$C$782,СВЦЭМ!$A$39:$A$782,$A30,СВЦЭМ!$B$39:$B$782,N$11)+'СЕТ СН'!$F$9+СВЦЭМ!$D$10+'СЕТ СН'!$F$6-'СЕТ СН'!$F$19</f>
        <v>1742.65098541</v>
      </c>
      <c r="O30" s="36">
        <f>SUMIFS(СВЦЭМ!$C$39:$C$782,СВЦЭМ!$A$39:$A$782,$A30,СВЦЭМ!$B$39:$B$782,O$11)+'СЕТ СН'!$F$9+СВЦЭМ!$D$10+'СЕТ СН'!$F$6-'СЕТ СН'!$F$19</f>
        <v>1773.80717923</v>
      </c>
      <c r="P30" s="36">
        <f>SUMIFS(СВЦЭМ!$C$39:$C$782,СВЦЭМ!$A$39:$A$782,$A30,СВЦЭМ!$B$39:$B$782,P$11)+'СЕТ СН'!$F$9+СВЦЭМ!$D$10+'СЕТ СН'!$F$6-'СЕТ СН'!$F$19</f>
        <v>1804.00239644</v>
      </c>
      <c r="Q30" s="36">
        <f>SUMIFS(СВЦЭМ!$C$39:$C$782,СВЦЭМ!$A$39:$A$782,$A30,СВЦЭМ!$B$39:$B$782,Q$11)+'СЕТ СН'!$F$9+СВЦЭМ!$D$10+'СЕТ СН'!$F$6-'СЕТ СН'!$F$19</f>
        <v>1810.1795771300001</v>
      </c>
      <c r="R30" s="36">
        <f>SUMIFS(СВЦЭМ!$C$39:$C$782,СВЦЭМ!$A$39:$A$782,$A30,СВЦЭМ!$B$39:$B$782,R$11)+'СЕТ СН'!$F$9+СВЦЭМ!$D$10+'СЕТ СН'!$F$6-'СЕТ СН'!$F$19</f>
        <v>1725.3844023900001</v>
      </c>
      <c r="S30" s="36">
        <f>SUMIFS(СВЦЭМ!$C$39:$C$782,СВЦЭМ!$A$39:$A$782,$A30,СВЦЭМ!$B$39:$B$782,S$11)+'СЕТ СН'!$F$9+СВЦЭМ!$D$10+'СЕТ СН'!$F$6-'СЕТ СН'!$F$19</f>
        <v>1675.25129595</v>
      </c>
      <c r="T30" s="36">
        <f>SUMIFS(СВЦЭМ!$C$39:$C$782,СВЦЭМ!$A$39:$A$782,$A30,СВЦЭМ!$B$39:$B$782,T$11)+'СЕТ СН'!$F$9+СВЦЭМ!$D$10+'СЕТ СН'!$F$6-'СЕТ СН'!$F$19</f>
        <v>1624.49484026</v>
      </c>
      <c r="U30" s="36">
        <f>SUMIFS(СВЦЭМ!$C$39:$C$782,СВЦЭМ!$A$39:$A$782,$A30,СВЦЭМ!$B$39:$B$782,U$11)+'СЕТ СН'!$F$9+СВЦЭМ!$D$10+'СЕТ СН'!$F$6-'СЕТ СН'!$F$19</f>
        <v>1586.1146257800001</v>
      </c>
      <c r="V30" s="36">
        <f>SUMIFS(СВЦЭМ!$C$39:$C$782,СВЦЭМ!$A$39:$A$782,$A30,СВЦЭМ!$B$39:$B$782,V$11)+'СЕТ СН'!$F$9+СВЦЭМ!$D$10+'СЕТ СН'!$F$6-'СЕТ СН'!$F$19</f>
        <v>1552.3259209</v>
      </c>
      <c r="W30" s="36">
        <f>SUMIFS(СВЦЭМ!$C$39:$C$782,СВЦЭМ!$A$39:$A$782,$A30,СВЦЭМ!$B$39:$B$782,W$11)+'СЕТ СН'!$F$9+СВЦЭМ!$D$10+'СЕТ СН'!$F$6-'СЕТ СН'!$F$19</f>
        <v>1563.2135809199999</v>
      </c>
      <c r="X30" s="36">
        <f>SUMIFS(СВЦЭМ!$C$39:$C$782,СВЦЭМ!$A$39:$A$782,$A30,СВЦЭМ!$B$39:$B$782,X$11)+'СЕТ СН'!$F$9+СВЦЭМ!$D$10+'СЕТ СН'!$F$6-'СЕТ СН'!$F$19</f>
        <v>1614.2981499499999</v>
      </c>
      <c r="Y30" s="36">
        <f>SUMIFS(СВЦЭМ!$C$39:$C$782,СВЦЭМ!$A$39:$A$782,$A30,СВЦЭМ!$B$39:$B$782,Y$11)+'СЕТ СН'!$F$9+СВЦЭМ!$D$10+'СЕТ СН'!$F$6-'СЕТ СН'!$F$19</f>
        <v>1653.88810382</v>
      </c>
    </row>
    <row r="31" spans="1:25" ht="15.75" x14ac:dyDescent="0.2">
      <c r="A31" s="35">
        <f t="shared" si="0"/>
        <v>45066</v>
      </c>
      <c r="B31" s="36">
        <f>SUMIFS(СВЦЭМ!$C$39:$C$782,СВЦЭМ!$A$39:$A$782,$A31,СВЦЭМ!$B$39:$B$782,B$11)+'СЕТ СН'!$F$9+СВЦЭМ!$D$10+'СЕТ СН'!$F$6-'СЕТ СН'!$F$19</f>
        <v>1770.58533835</v>
      </c>
      <c r="C31" s="36">
        <f>SUMIFS(СВЦЭМ!$C$39:$C$782,СВЦЭМ!$A$39:$A$782,$A31,СВЦЭМ!$B$39:$B$782,C$11)+'СЕТ СН'!$F$9+СВЦЭМ!$D$10+'СЕТ СН'!$F$6-'СЕТ СН'!$F$19</f>
        <v>1855.7414992399999</v>
      </c>
      <c r="D31" s="36">
        <f>SUMIFS(СВЦЭМ!$C$39:$C$782,СВЦЭМ!$A$39:$A$782,$A31,СВЦЭМ!$B$39:$B$782,D$11)+'СЕТ СН'!$F$9+СВЦЭМ!$D$10+'СЕТ СН'!$F$6-'СЕТ СН'!$F$19</f>
        <v>1860.10658201</v>
      </c>
      <c r="E31" s="36">
        <f>SUMIFS(СВЦЭМ!$C$39:$C$782,СВЦЭМ!$A$39:$A$782,$A31,СВЦЭМ!$B$39:$B$782,E$11)+'СЕТ СН'!$F$9+СВЦЭМ!$D$10+'СЕТ СН'!$F$6-'СЕТ СН'!$F$19</f>
        <v>1843.28190505</v>
      </c>
      <c r="F31" s="36">
        <f>SUMIFS(СВЦЭМ!$C$39:$C$782,СВЦЭМ!$A$39:$A$782,$A31,СВЦЭМ!$B$39:$B$782,F$11)+'СЕТ СН'!$F$9+СВЦЭМ!$D$10+'СЕТ СН'!$F$6-'СЕТ СН'!$F$19</f>
        <v>1923.39292512</v>
      </c>
      <c r="G31" s="36">
        <f>SUMIFS(СВЦЭМ!$C$39:$C$782,СВЦЭМ!$A$39:$A$782,$A31,СВЦЭМ!$B$39:$B$782,G$11)+'СЕТ СН'!$F$9+СВЦЭМ!$D$10+'СЕТ СН'!$F$6-'СЕТ СН'!$F$19</f>
        <v>1914.0497904000001</v>
      </c>
      <c r="H31" s="36">
        <f>SUMIFS(СВЦЭМ!$C$39:$C$782,СВЦЭМ!$A$39:$A$782,$A31,СВЦЭМ!$B$39:$B$782,H$11)+'СЕТ СН'!$F$9+СВЦЭМ!$D$10+'СЕТ СН'!$F$6-'СЕТ СН'!$F$19</f>
        <v>1898.06284385</v>
      </c>
      <c r="I31" s="36">
        <f>SUMIFS(СВЦЭМ!$C$39:$C$782,СВЦЭМ!$A$39:$A$782,$A31,СВЦЭМ!$B$39:$B$782,I$11)+'СЕТ СН'!$F$9+СВЦЭМ!$D$10+'СЕТ СН'!$F$6-'СЕТ СН'!$F$19</f>
        <v>1795.96610807</v>
      </c>
      <c r="J31" s="36">
        <f>SUMIFS(СВЦЭМ!$C$39:$C$782,СВЦЭМ!$A$39:$A$782,$A31,СВЦЭМ!$B$39:$B$782,J$11)+'СЕТ СН'!$F$9+СВЦЭМ!$D$10+'СЕТ СН'!$F$6-'СЕТ СН'!$F$19</f>
        <v>1702.8001906899999</v>
      </c>
      <c r="K31" s="36">
        <f>SUMIFS(СВЦЭМ!$C$39:$C$782,СВЦЭМ!$A$39:$A$782,$A31,СВЦЭМ!$B$39:$B$782,K$11)+'СЕТ СН'!$F$9+СВЦЭМ!$D$10+'СЕТ СН'!$F$6-'СЕТ СН'!$F$19</f>
        <v>1656.0302689299999</v>
      </c>
      <c r="L31" s="36">
        <f>SUMIFS(СВЦЭМ!$C$39:$C$782,СВЦЭМ!$A$39:$A$782,$A31,СВЦЭМ!$B$39:$B$782,L$11)+'СЕТ СН'!$F$9+СВЦЭМ!$D$10+'СЕТ СН'!$F$6-'СЕТ СН'!$F$19</f>
        <v>1640.9290641600001</v>
      </c>
      <c r="M31" s="36">
        <f>SUMIFS(СВЦЭМ!$C$39:$C$782,СВЦЭМ!$A$39:$A$782,$A31,СВЦЭМ!$B$39:$B$782,M$11)+'СЕТ СН'!$F$9+СВЦЭМ!$D$10+'СЕТ СН'!$F$6-'СЕТ СН'!$F$19</f>
        <v>1633.1592086999999</v>
      </c>
      <c r="N31" s="36">
        <f>SUMIFS(СВЦЭМ!$C$39:$C$782,СВЦЭМ!$A$39:$A$782,$A31,СВЦЭМ!$B$39:$B$782,N$11)+'СЕТ СН'!$F$9+СВЦЭМ!$D$10+'СЕТ СН'!$F$6-'СЕТ СН'!$F$19</f>
        <v>1673.2537440900001</v>
      </c>
      <c r="O31" s="36">
        <f>SUMIFS(СВЦЭМ!$C$39:$C$782,СВЦЭМ!$A$39:$A$782,$A31,СВЦЭМ!$B$39:$B$782,O$11)+'СЕТ СН'!$F$9+СВЦЭМ!$D$10+'СЕТ СН'!$F$6-'СЕТ СН'!$F$19</f>
        <v>1681.7341882600001</v>
      </c>
      <c r="P31" s="36">
        <f>SUMIFS(СВЦЭМ!$C$39:$C$782,СВЦЭМ!$A$39:$A$782,$A31,СВЦЭМ!$B$39:$B$782,P$11)+'СЕТ СН'!$F$9+СВЦЭМ!$D$10+'СЕТ СН'!$F$6-'СЕТ СН'!$F$19</f>
        <v>1706.6140716699999</v>
      </c>
      <c r="Q31" s="36">
        <f>SUMIFS(СВЦЭМ!$C$39:$C$782,СВЦЭМ!$A$39:$A$782,$A31,СВЦЭМ!$B$39:$B$782,Q$11)+'СЕТ СН'!$F$9+СВЦЭМ!$D$10+'СЕТ СН'!$F$6-'СЕТ СН'!$F$19</f>
        <v>1719.2554648400001</v>
      </c>
      <c r="R31" s="36">
        <f>SUMIFS(СВЦЭМ!$C$39:$C$782,СВЦЭМ!$A$39:$A$782,$A31,СВЦЭМ!$B$39:$B$782,R$11)+'СЕТ СН'!$F$9+СВЦЭМ!$D$10+'СЕТ СН'!$F$6-'СЕТ СН'!$F$19</f>
        <v>1695.46363823</v>
      </c>
      <c r="S31" s="36">
        <f>SUMIFS(СВЦЭМ!$C$39:$C$782,СВЦЭМ!$A$39:$A$782,$A31,СВЦЭМ!$B$39:$B$782,S$11)+'СЕТ СН'!$F$9+СВЦЭМ!$D$10+'СЕТ СН'!$F$6-'СЕТ СН'!$F$19</f>
        <v>1645.7336902</v>
      </c>
      <c r="T31" s="36">
        <f>SUMIFS(СВЦЭМ!$C$39:$C$782,СВЦЭМ!$A$39:$A$782,$A31,СВЦЭМ!$B$39:$B$782,T$11)+'СЕТ СН'!$F$9+СВЦЭМ!$D$10+'СЕТ СН'!$F$6-'СЕТ СН'!$F$19</f>
        <v>1612.53519216</v>
      </c>
      <c r="U31" s="36">
        <f>SUMIFS(СВЦЭМ!$C$39:$C$782,СВЦЭМ!$A$39:$A$782,$A31,СВЦЭМ!$B$39:$B$782,U$11)+'СЕТ СН'!$F$9+СВЦЭМ!$D$10+'СЕТ СН'!$F$6-'СЕТ СН'!$F$19</f>
        <v>1600.51873841</v>
      </c>
      <c r="V31" s="36">
        <f>SUMIFS(СВЦЭМ!$C$39:$C$782,СВЦЭМ!$A$39:$A$782,$A31,СВЦЭМ!$B$39:$B$782,V$11)+'СЕТ СН'!$F$9+СВЦЭМ!$D$10+'СЕТ СН'!$F$6-'СЕТ СН'!$F$19</f>
        <v>1561.31547712</v>
      </c>
      <c r="W31" s="36">
        <f>SUMIFS(СВЦЭМ!$C$39:$C$782,СВЦЭМ!$A$39:$A$782,$A31,СВЦЭМ!$B$39:$B$782,W$11)+'СЕТ СН'!$F$9+СВЦЭМ!$D$10+'СЕТ СН'!$F$6-'СЕТ СН'!$F$19</f>
        <v>1550.23194629</v>
      </c>
      <c r="X31" s="36">
        <f>SUMIFS(СВЦЭМ!$C$39:$C$782,СВЦЭМ!$A$39:$A$782,$A31,СВЦЭМ!$B$39:$B$782,X$11)+'СЕТ СН'!$F$9+СВЦЭМ!$D$10+'СЕТ СН'!$F$6-'СЕТ СН'!$F$19</f>
        <v>1596.8949346500001</v>
      </c>
      <c r="Y31" s="36">
        <f>SUMIFS(СВЦЭМ!$C$39:$C$782,СВЦЭМ!$A$39:$A$782,$A31,СВЦЭМ!$B$39:$B$782,Y$11)+'СЕТ СН'!$F$9+СВЦЭМ!$D$10+'СЕТ СН'!$F$6-'СЕТ СН'!$F$19</f>
        <v>1659.0288570800001</v>
      </c>
    </row>
    <row r="32" spans="1:25" ht="15.75" x14ac:dyDescent="0.2">
      <c r="A32" s="35">
        <f t="shared" si="0"/>
        <v>45067</v>
      </c>
      <c r="B32" s="36">
        <f>SUMIFS(СВЦЭМ!$C$39:$C$782,СВЦЭМ!$A$39:$A$782,$A32,СВЦЭМ!$B$39:$B$782,B$11)+'СЕТ СН'!$F$9+СВЦЭМ!$D$10+'СЕТ СН'!$F$6-'СЕТ СН'!$F$19</f>
        <v>1701.0983672300001</v>
      </c>
      <c r="C32" s="36">
        <f>SUMIFS(СВЦЭМ!$C$39:$C$782,СВЦЭМ!$A$39:$A$782,$A32,СВЦЭМ!$B$39:$B$782,C$11)+'СЕТ СН'!$F$9+СВЦЭМ!$D$10+'СЕТ СН'!$F$6-'СЕТ СН'!$F$19</f>
        <v>1788.92317157</v>
      </c>
      <c r="D32" s="36">
        <f>SUMIFS(СВЦЭМ!$C$39:$C$782,СВЦЭМ!$A$39:$A$782,$A32,СВЦЭМ!$B$39:$B$782,D$11)+'СЕТ СН'!$F$9+СВЦЭМ!$D$10+'СЕТ СН'!$F$6-'СЕТ СН'!$F$19</f>
        <v>1891.3042317100001</v>
      </c>
      <c r="E32" s="36">
        <f>SUMIFS(СВЦЭМ!$C$39:$C$782,СВЦЭМ!$A$39:$A$782,$A32,СВЦЭМ!$B$39:$B$782,E$11)+'СЕТ СН'!$F$9+СВЦЭМ!$D$10+'СЕТ СН'!$F$6-'СЕТ СН'!$F$19</f>
        <v>1862.3809383</v>
      </c>
      <c r="F32" s="36">
        <f>SUMIFS(СВЦЭМ!$C$39:$C$782,СВЦЭМ!$A$39:$A$782,$A32,СВЦЭМ!$B$39:$B$782,F$11)+'СЕТ СН'!$F$9+СВЦЭМ!$D$10+'СЕТ СН'!$F$6-'СЕТ СН'!$F$19</f>
        <v>1963.21650647</v>
      </c>
      <c r="G32" s="36">
        <f>SUMIFS(СВЦЭМ!$C$39:$C$782,СВЦЭМ!$A$39:$A$782,$A32,СВЦЭМ!$B$39:$B$782,G$11)+'СЕТ СН'!$F$9+СВЦЭМ!$D$10+'СЕТ СН'!$F$6-'СЕТ СН'!$F$19</f>
        <v>1948.12734052</v>
      </c>
      <c r="H32" s="36">
        <f>SUMIFS(СВЦЭМ!$C$39:$C$782,СВЦЭМ!$A$39:$A$782,$A32,СВЦЭМ!$B$39:$B$782,H$11)+'СЕТ СН'!$F$9+СВЦЭМ!$D$10+'СЕТ СН'!$F$6-'СЕТ СН'!$F$19</f>
        <v>1913.3517029699999</v>
      </c>
      <c r="I32" s="36">
        <f>SUMIFS(СВЦЭМ!$C$39:$C$782,СВЦЭМ!$A$39:$A$782,$A32,СВЦЭМ!$B$39:$B$782,I$11)+'СЕТ СН'!$F$9+СВЦЭМ!$D$10+'СЕТ СН'!$F$6-'СЕТ СН'!$F$19</f>
        <v>1854.7409506500001</v>
      </c>
      <c r="J32" s="36">
        <f>SUMIFS(СВЦЭМ!$C$39:$C$782,СВЦЭМ!$A$39:$A$782,$A32,СВЦЭМ!$B$39:$B$782,J$11)+'СЕТ СН'!$F$9+СВЦЭМ!$D$10+'СЕТ СН'!$F$6-'СЕТ СН'!$F$19</f>
        <v>1747.4163400800001</v>
      </c>
      <c r="K32" s="36">
        <f>SUMIFS(СВЦЭМ!$C$39:$C$782,СВЦЭМ!$A$39:$A$782,$A32,СВЦЭМ!$B$39:$B$782,K$11)+'СЕТ СН'!$F$9+СВЦЭМ!$D$10+'СЕТ СН'!$F$6-'СЕТ СН'!$F$19</f>
        <v>1713.27335264</v>
      </c>
      <c r="L32" s="36">
        <f>SUMIFS(СВЦЭМ!$C$39:$C$782,СВЦЭМ!$A$39:$A$782,$A32,СВЦЭМ!$B$39:$B$782,L$11)+'СЕТ СН'!$F$9+СВЦЭМ!$D$10+'СЕТ СН'!$F$6-'СЕТ СН'!$F$19</f>
        <v>1692.54696268</v>
      </c>
      <c r="M32" s="36">
        <f>SUMIFS(СВЦЭМ!$C$39:$C$782,СВЦЭМ!$A$39:$A$782,$A32,СВЦЭМ!$B$39:$B$782,M$11)+'СЕТ СН'!$F$9+СВЦЭМ!$D$10+'СЕТ СН'!$F$6-'СЕТ СН'!$F$19</f>
        <v>1690.99616737</v>
      </c>
      <c r="N32" s="36">
        <f>SUMIFS(СВЦЭМ!$C$39:$C$782,СВЦЭМ!$A$39:$A$782,$A32,СВЦЭМ!$B$39:$B$782,N$11)+'СЕТ СН'!$F$9+СВЦЭМ!$D$10+'СЕТ СН'!$F$6-'СЕТ СН'!$F$19</f>
        <v>1713.8222849000001</v>
      </c>
      <c r="O32" s="36">
        <f>SUMIFS(СВЦЭМ!$C$39:$C$782,СВЦЭМ!$A$39:$A$782,$A32,СВЦЭМ!$B$39:$B$782,O$11)+'СЕТ СН'!$F$9+СВЦЭМ!$D$10+'СЕТ СН'!$F$6-'СЕТ СН'!$F$19</f>
        <v>1731.02497436</v>
      </c>
      <c r="P32" s="36">
        <f>SUMIFS(СВЦЭМ!$C$39:$C$782,СВЦЭМ!$A$39:$A$782,$A32,СВЦЭМ!$B$39:$B$782,P$11)+'СЕТ СН'!$F$9+СВЦЭМ!$D$10+'СЕТ СН'!$F$6-'СЕТ СН'!$F$19</f>
        <v>1742.58453235</v>
      </c>
      <c r="Q32" s="36">
        <f>SUMIFS(СВЦЭМ!$C$39:$C$782,СВЦЭМ!$A$39:$A$782,$A32,СВЦЭМ!$B$39:$B$782,Q$11)+'СЕТ СН'!$F$9+СВЦЭМ!$D$10+'СЕТ СН'!$F$6-'СЕТ СН'!$F$19</f>
        <v>1775.8052353800001</v>
      </c>
      <c r="R32" s="36">
        <f>SUMIFS(СВЦЭМ!$C$39:$C$782,СВЦЭМ!$A$39:$A$782,$A32,СВЦЭМ!$B$39:$B$782,R$11)+'СЕТ СН'!$F$9+СВЦЭМ!$D$10+'СЕТ СН'!$F$6-'СЕТ СН'!$F$19</f>
        <v>1748.4718986600001</v>
      </c>
      <c r="S32" s="36">
        <f>SUMIFS(СВЦЭМ!$C$39:$C$782,СВЦЭМ!$A$39:$A$782,$A32,СВЦЭМ!$B$39:$B$782,S$11)+'СЕТ СН'!$F$9+СВЦЭМ!$D$10+'СЕТ СН'!$F$6-'СЕТ СН'!$F$19</f>
        <v>1696.42120138</v>
      </c>
      <c r="T32" s="36">
        <f>SUMIFS(СВЦЭМ!$C$39:$C$782,СВЦЭМ!$A$39:$A$782,$A32,СВЦЭМ!$B$39:$B$782,T$11)+'СЕТ СН'!$F$9+СВЦЭМ!$D$10+'СЕТ СН'!$F$6-'СЕТ СН'!$F$19</f>
        <v>1657.8580493899999</v>
      </c>
      <c r="U32" s="36">
        <f>SUMIFS(СВЦЭМ!$C$39:$C$782,СВЦЭМ!$A$39:$A$782,$A32,СВЦЭМ!$B$39:$B$782,U$11)+'СЕТ СН'!$F$9+СВЦЭМ!$D$10+'СЕТ СН'!$F$6-'СЕТ СН'!$F$19</f>
        <v>1640.92075686</v>
      </c>
      <c r="V32" s="36">
        <f>SUMIFS(СВЦЭМ!$C$39:$C$782,СВЦЭМ!$A$39:$A$782,$A32,СВЦЭМ!$B$39:$B$782,V$11)+'СЕТ СН'!$F$9+СВЦЭМ!$D$10+'СЕТ СН'!$F$6-'СЕТ СН'!$F$19</f>
        <v>1627.3253321300001</v>
      </c>
      <c r="W32" s="36">
        <f>SUMIFS(СВЦЭМ!$C$39:$C$782,СВЦЭМ!$A$39:$A$782,$A32,СВЦЭМ!$B$39:$B$782,W$11)+'СЕТ СН'!$F$9+СВЦЭМ!$D$10+'СЕТ СН'!$F$6-'СЕТ СН'!$F$19</f>
        <v>1595.82694438</v>
      </c>
      <c r="X32" s="36">
        <f>SUMIFS(СВЦЭМ!$C$39:$C$782,СВЦЭМ!$A$39:$A$782,$A32,СВЦЭМ!$B$39:$B$782,X$11)+'СЕТ СН'!$F$9+СВЦЭМ!$D$10+'СЕТ СН'!$F$6-'СЕТ СН'!$F$19</f>
        <v>1643.18345301</v>
      </c>
      <c r="Y32" s="36">
        <f>SUMIFS(СВЦЭМ!$C$39:$C$782,СВЦЭМ!$A$39:$A$782,$A32,СВЦЭМ!$B$39:$B$782,Y$11)+'СЕТ СН'!$F$9+СВЦЭМ!$D$10+'СЕТ СН'!$F$6-'СЕТ СН'!$F$19</f>
        <v>1697.5253514999999</v>
      </c>
    </row>
    <row r="33" spans="1:25" ht="15.75" x14ac:dyDescent="0.2">
      <c r="A33" s="35">
        <f t="shared" si="0"/>
        <v>45068</v>
      </c>
      <c r="B33" s="36">
        <f>SUMIFS(СВЦЭМ!$C$39:$C$782,СВЦЭМ!$A$39:$A$782,$A33,СВЦЭМ!$B$39:$B$782,B$11)+'СЕТ СН'!$F$9+СВЦЭМ!$D$10+'СЕТ СН'!$F$6-'СЕТ СН'!$F$19</f>
        <v>1777.3966315</v>
      </c>
      <c r="C33" s="36">
        <f>SUMIFS(СВЦЭМ!$C$39:$C$782,СВЦЭМ!$A$39:$A$782,$A33,СВЦЭМ!$B$39:$B$782,C$11)+'СЕТ СН'!$F$9+СВЦЭМ!$D$10+'СЕТ СН'!$F$6-'СЕТ СН'!$F$19</f>
        <v>1848.9222219000001</v>
      </c>
      <c r="D33" s="36">
        <f>SUMIFS(СВЦЭМ!$C$39:$C$782,СВЦЭМ!$A$39:$A$782,$A33,СВЦЭМ!$B$39:$B$782,D$11)+'СЕТ СН'!$F$9+СВЦЭМ!$D$10+'СЕТ СН'!$F$6-'СЕТ СН'!$F$19</f>
        <v>1849.0038413100001</v>
      </c>
      <c r="E33" s="36">
        <f>SUMIFS(СВЦЭМ!$C$39:$C$782,СВЦЭМ!$A$39:$A$782,$A33,СВЦЭМ!$B$39:$B$782,E$11)+'СЕТ СН'!$F$9+СВЦЭМ!$D$10+'СЕТ СН'!$F$6-'СЕТ СН'!$F$19</f>
        <v>1843.3651052299999</v>
      </c>
      <c r="F33" s="36">
        <f>SUMIFS(СВЦЭМ!$C$39:$C$782,СВЦЭМ!$A$39:$A$782,$A33,СВЦЭМ!$B$39:$B$782,F$11)+'СЕТ СН'!$F$9+СВЦЭМ!$D$10+'СЕТ СН'!$F$6-'СЕТ СН'!$F$19</f>
        <v>1911.7263367800001</v>
      </c>
      <c r="G33" s="36">
        <f>SUMIFS(СВЦЭМ!$C$39:$C$782,СВЦЭМ!$A$39:$A$782,$A33,СВЦЭМ!$B$39:$B$782,G$11)+'СЕТ СН'!$F$9+СВЦЭМ!$D$10+'СЕТ СН'!$F$6-'СЕТ СН'!$F$19</f>
        <v>1862.7143872700001</v>
      </c>
      <c r="H33" s="36">
        <f>SUMIFS(СВЦЭМ!$C$39:$C$782,СВЦЭМ!$A$39:$A$782,$A33,СВЦЭМ!$B$39:$B$782,H$11)+'СЕТ СН'!$F$9+СВЦЭМ!$D$10+'СЕТ СН'!$F$6-'СЕТ СН'!$F$19</f>
        <v>1821.7772993900001</v>
      </c>
      <c r="I33" s="36">
        <f>SUMIFS(СВЦЭМ!$C$39:$C$782,СВЦЭМ!$A$39:$A$782,$A33,СВЦЭМ!$B$39:$B$782,I$11)+'СЕТ СН'!$F$9+СВЦЭМ!$D$10+'СЕТ СН'!$F$6-'СЕТ СН'!$F$19</f>
        <v>1747.9747448099999</v>
      </c>
      <c r="J33" s="36">
        <f>SUMIFS(СВЦЭМ!$C$39:$C$782,СВЦЭМ!$A$39:$A$782,$A33,СВЦЭМ!$B$39:$B$782,J$11)+'СЕТ СН'!$F$9+СВЦЭМ!$D$10+'СЕТ СН'!$F$6-'СЕТ СН'!$F$19</f>
        <v>1704.7268401000001</v>
      </c>
      <c r="K33" s="36">
        <f>SUMIFS(СВЦЭМ!$C$39:$C$782,СВЦЭМ!$A$39:$A$782,$A33,СВЦЭМ!$B$39:$B$782,K$11)+'СЕТ СН'!$F$9+СВЦЭМ!$D$10+'СЕТ СН'!$F$6-'СЕТ СН'!$F$19</f>
        <v>1676.0231280200001</v>
      </c>
      <c r="L33" s="36">
        <f>SUMIFS(СВЦЭМ!$C$39:$C$782,СВЦЭМ!$A$39:$A$782,$A33,СВЦЭМ!$B$39:$B$782,L$11)+'СЕТ СН'!$F$9+СВЦЭМ!$D$10+'СЕТ СН'!$F$6-'СЕТ СН'!$F$19</f>
        <v>1688.42818674</v>
      </c>
      <c r="M33" s="36">
        <f>SUMIFS(СВЦЭМ!$C$39:$C$782,СВЦЭМ!$A$39:$A$782,$A33,СВЦЭМ!$B$39:$B$782,M$11)+'СЕТ СН'!$F$9+СВЦЭМ!$D$10+'СЕТ СН'!$F$6-'СЕТ СН'!$F$19</f>
        <v>1741.6882507600001</v>
      </c>
      <c r="N33" s="36">
        <f>SUMIFS(СВЦЭМ!$C$39:$C$782,СВЦЭМ!$A$39:$A$782,$A33,СВЦЭМ!$B$39:$B$782,N$11)+'СЕТ СН'!$F$9+СВЦЭМ!$D$10+'СЕТ СН'!$F$6-'СЕТ СН'!$F$19</f>
        <v>1759.6045256100001</v>
      </c>
      <c r="O33" s="36">
        <f>SUMIFS(СВЦЭМ!$C$39:$C$782,СВЦЭМ!$A$39:$A$782,$A33,СВЦЭМ!$B$39:$B$782,O$11)+'СЕТ СН'!$F$9+СВЦЭМ!$D$10+'СЕТ СН'!$F$6-'СЕТ СН'!$F$19</f>
        <v>1769.2491005899999</v>
      </c>
      <c r="P33" s="36">
        <f>SUMIFS(СВЦЭМ!$C$39:$C$782,СВЦЭМ!$A$39:$A$782,$A33,СВЦЭМ!$B$39:$B$782,P$11)+'СЕТ СН'!$F$9+СВЦЭМ!$D$10+'СЕТ СН'!$F$6-'СЕТ СН'!$F$19</f>
        <v>1778.21723763</v>
      </c>
      <c r="Q33" s="36">
        <f>SUMIFS(СВЦЭМ!$C$39:$C$782,СВЦЭМ!$A$39:$A$782,$A33,СВЦЭМ!$B$39:$B$782,Q$11)+'СЕТ СН'!$F$9+СВЦЭМ!$D$10+'СЕТ СН'!$F$6-'СЕТ СН'!$F$19</f>
        <v>1776.3198541700001</v>
      </c>
      <c r="R33" s="36">
        <f>SUMIFS(СВЦЭМ!$C$39:$C$782,СВЦЭМ!$A$39:$A$782,$A33,СВЦЭМ!$B$39:$B$782,R$11)+'СЕТ СН'!$F$9+СВЦЭМ!$D$10+'СЕТ СН'!$F$6-'СЕТ СН'!$F$19</f>
        <v>1735.60352878</v>
      </c>
      <c r="S33" s="36">
        <f>SUMIFS(СВЦЭМ!$C$39:$C$782,СВЦЭМ!$A$39:$A$782,$A33,СВЦЭМ!$B$39:$B$782,S$11)+'СЕТ СН'!$F$9+СВЦЭМ!$D$10+'СЕТ СН'!$F$6-'СЕТ СН'!$F$19</f>
        <v>1681.8828304399999</v>
      </c>
      <c r="T33" s="36">
        <f>SUMIFS(СВЦЭМ!$C$39:$C$782,СВЦЭМ!$A$39:$A$782,$A33,СВЦЭМ!$B$39:$B$782,T$11)+'СЕТ СН'!$F$9+СВЦЭМ!$D$10+'СЕТ СН'!$F$6-'СЕТ СН'!$F$19</f>
        <v>1625.1738239599999</v>
      </c>
      <c r="U33" s="36">
        <f>SUMIFS(СВЦЭМ!$C$39:$C$782,СВЦЭМ!$A$39:$A$782,$A33,СВЦЭМ!$B$39:$B$782,U$11)+'СЕТ СН'!$F$9+СВЦЭМ!$D$10+'СЕТ СН'!$F$6-'СЕТ СН'!$F$19</f>
        <v>1644.57577954</v>
      </c>
      <c r="V33" s="36">
        <f>SUMIFS(СВЦЭМ!$C$39:$C$782,СВЦЭМ!$A$39:$A$782,$A33,СВЦЭМ!$B$39:$B$782,V$11)+'СЕТ СН'!$F$9+СВЦЭМ!$D$10+'СЕТ СН'!$F$6-'СЕТ СН'!$F$19</f>
        <v>1599.40245873</v>
      </c>
      <c r="W33" s="36">
        <f>SUMIFS(СВЦЭМ!$C$39:$C$782,СВЦЭМ!$A$39:$A$782,$A33,СВЦЭМ!$B$39:$B$782,W$11)+'СЕТ СН'!$F$9+СВЦЭМ!$D$10+'СЕТ СН'!$F$6-'СЕТ СН'!$F$19</f>
        <v>1690.6868155300001</v>
      </c>
      <c r="X33" s="36">
        <f>SUMIFS(СВЦЭМ!$C$39:$C$782,СВЦЭМ!$A$39:$A$782,$A33,СВЦЭМ!$B$39:$B$782,X$11)+'СЕТ СН'!$F$9+СВЦЭМ!$D$10+'СЕТ СН'!$F$6-'СЕТ СН'!$F$19</f>
        <v>1770.2494410500001</v>
      </c>
      <c r="Y33" s="36">
        <f>SUMIFS(СВЦЭМ!$C$39:$C$782,СВЦЭМ!$A$39:$A$782,$A33,СВЦЭМ!$B$39:$B$782,Y$11)+'СЕТ СН'!$F$9+СВЦЭМ!$D$10+'СЕТ СН'!$F$6-'СЕТ СН'!$F$19</f>
        <v>1836.0746891900001</v>
      </c>
    </row>
    <row r="34" spans="1:25" ht="15.75" x14ac:dyDescent="0.2">
      <c r="A34" s="35">
        <f t="shared" si="0"/>
        <v>45069</v>
      </c>
      <c r="B34" s="36">
        <f>SUMIFS(СВЦЭМ!$C$39:$C$782,СВЦЭМ!$A$39:$A$782,$A34,СВЦЭМ!$B$39:$B$782,B$11)+'СЕТ СН'!$F$9+СВЦЭМ!$D$10+'СЕТ СН'!$F$6-'СЕТ СН'!$F$19</f>
        <v>1864.45033853</v>
      </c>
      <c r="C34" s="36">
        <f>SUMIFS(СВЦЭМ!$C$39:$C$782,СВЦЭМ!$A$39:$A$782,$A34,СВЦЭМ!$B$39:$B$782,C$11)+'СЕТ СН'!$F$9+СВЦЭМ!$D$10+'СЕТ СН'!$F$6-'СЕТ СН'!$F$19</f>
        <v>1935.3522341299999</v>
      </c>
      <c r="D34" s="36">
        <f>SUMIFS(СВЦЭМ!$C$39:$C$782,СВЦЭМ!$A$39:$A$782,$A34,СВЦЭМ!$B$39:$B$782,D$11)+'СЕТ СН'!$F$9+СВЦЭМ!$D$10+'СЕТ СН'!$F$6-'СЕТ СН'!$F$19</f>
        <v>1990.6824171400001</v>
      </c>
      <c r="E34" s="36">
        <f>SUMIFS(СВЦЭМ!$C$39:$C$782,СВЦЭМ!$A$39:$A$782,$A34,СВЦЭМ!$B$39:$B$782,E$11)+'СЕТ СН'!$F$9+СВЦЭМ!$D$10+'СЕТ СН'!$F$6-'СЕТ СН'!$F$19</f>
        <v>1991.67606596</v>
      </c>
      <c r="F34" s="36">
        <f>SUMIFS(СВЦЭМ!$C$39:$C$782,СВЦЭМ!$A$39:$A$782,$A34,СВЦЭМ!$B$39:$B$782,F$11)+'СЕТ СН'!$F$9+СВЦЭМ!$D$10+'СЕТ СН'!$F$6-'СЕТ СН'!$F$19</f>
        <v>2001.27908239</v>
      </c>
      <c r="G34" s="36">
        <f>SUMIFS(СВЦЭМ!$C$39:$C$782,СВЦЭМ!$A$39:$A$782,$A34,СВЦЭМ!$B$39:$B$782,G$11)+'СЕТ СН'!$F$9+СВЦЭМ!$D$10+'СЕТ СН'!$F$6-'СЕТ СН'!$F$19</f>
        <v>1927.7914486300001</v>
      </c>
      <c r="H34" s="36">
        <f>SUMIFS(СВЦЭМ!$C$39:$C$782,СВЦЭМ!$A$39:$A$782,$A34,СВЦЭМ!$B$39:$B$782,H$11)+'СЕТ СН'!$F$9+СВЦЭМ!$D$10+'СЕТ СН'!$F$6-'СЕТ СН'!$F$19</f>
        <v>1874.2390504299999</v>
      </c>
      <c r="I34" s="36">
        <f>SUMIFS(СВЦЭМ!$C$39:$C$782,СВЦЭМ!$A$39:$A$782,$A34,СВЦЭМ!$B$39:$B$782,I$11)+'СЕТ СН'!$F$9+СВЦЭМ!$D$10+'СЕТ СН'!$F$6-'СЕТ СН'!$F$19</f>
        <v>1819.2752679800001</v>
      </c>
      <c r="J34" s="36">
        <f>SUMIFS(СВЦЭМ!$C$39:$C$782,СВЦЭМ!$A$39:$A$782,$A34,СВЦЭМ!$B$39:$B$782,J$11)+'СЕТ СН'!$F$9+СВЦЭМ!$D$10+'СЕТ СН'!$F$6-'СЕТ СН'!$F$19</f>
        <v>1762.5720685700001</v>
      </c>
      <c r="K34" s="36">
        <f>SUMIFS(СВЦЭМ!$C$39:$C$782,СВЦЭМ!$A$39:$A$782,$A34,СВЦЭМ!$B$39:$B$782,K$11)+'СЕТ СН'!$F$9+СВЦЭМ!$D$10+'СЕТ СН'!$F$6-'СЕТ СН'!$F$19</f>
        <v>1753.4271302100001</v>
      </c>
      <c r="L34" s="36">
        <f>SUMIFS(СВЦЭМ!$C$39:$C$782,СВЦЭМ!$A$39:$A$782,$A34,СВЦЭМ!$B$39:$B$782,L$11)+'СЕТ СН'!$F$9+СВЦЭМ!$D$10+'СЕТ СН'!$F$6-'СЕТ СН'!$F$19</f>
        <v>1744.6474020000001</v>
      </c>
      <c r="M34" s="36">
        <f>SUMIFS(СВЦЭМ!$C$39:$C$782,СВЦЭМ!$A$39:$A$782,$A34,СВЦЭМ!$B$39:$B$782,M$11)+'СЕТ СН'!$F$9+СВЦЭМ!$D$10+'СЕТ СН'!$F$6-'СЕТ СН'!$F$19</f>
        <v>1794.08926954</v>
      </c>
      <c r="N34" s="36">
        <f>SUMIFS(СВЦЭМ!$C$39:$C$782,СВЦЭМ!$A$39:$A$782,$A34,СВЦЭМ!$B$39:$B$782,N$11)+'СЕТ СН'!$F$9+СВЦЭМ!$D$10+'СЕТ СН'!$F$6-'СЕТ СН'!$F$19</f>
        <v>1805.05996867</v>
      </c>
      <c r="O34" s="36">
        <f>SUMIFS(СВЦЭМ!$C$39:$C$782,СВЦЭМ!$A$39:$A$782,$A34,СВЦЭМ!$B$39:$B$782,O$11)+'СЕТ СН'!$F$9+СВЦЭМ!$D$10+'СЕТ СН'!$F$6-'СЕТ СН'!$F$19</f>
        <v>1812.15704366</v>
      </c>
      <c r="P34" s="36">
        <f>SUMIFS(СВЦЭМ!$C$39:$C$782,СВЦЭМ!$A$39:$A$782,$A34,СВЦЭМ!$B$39:$B$782,P$11)+'СЕТ СН'!$F$9+СВЦЭМ!$D$10+'СЕТ СН'!$F$6-'СЕТ СН'!$F$19</f>
        <v>1843.24724234</v>
      </c>
      <c r="Q34" s="36">
        <f>SUMIFS(СВЦЭМ!$C$39:$C$782,СВЦЭМ!$A$39:$A$782,$A34,СВЦЭМ!$B$39:$B$782,Q$11)+'СЕТ СН'!$F$9+СВЦЭМ!$D$10+'СЕТ СН'!$F$6-'СЕТ СН'!$F$19</f>
        <v>1839.95196506</v>
      </c>
      <c r="R34" s="36">
        <f>SUMIFS(СВЦЭМ!$C$39:$C$782,СВЦЭМ!$A$39:$A$782,$A34,СВЦЭМ!$B$39:$B$782,R$11)+'СЕТ СН'!$F$9+СВЦЭМ!$D$10+'СЕТ СН'!$F$6-'СЕТ СН'!$F$19</f>
        <v>1833.56671994</v>
      </c>
      <c r="S34" s="36">
        <f>SUMIFS(СВЦЭМ!$C$39:$C$782,СВЦЭМ!$A$39:$A$782,$A34,СВЦЭМ!$B$39:$B$782,S$11)+'СЕТ СН'!$F$9+СВЦЭМ!$D$10+'СЕТ СН'!$F$6-'СЕТ СН'!$F$19</f>
        <v>1789.0874998700001</v>
      </c>
      <c r="T34" s="36">
        <f>SUMIFS(СВЦЭМ!$C$39:$C$782,СВЦЭМ!$A$39:$A$782,$A34,СВЦЭМ!$B$39:$B$782,T$11)+'СЕТ СН'!$F$9+СВЦЭМ!$D$10+'СЕТ СН'!$F$6-'СЕТ СН'!$F$19</f>
        <v>1726.54580764</v>
      </c>
      <c r="U34" s="36">
        <f>SUMIFS(СВЦЭМ!$C$39:$C$782,СВЦЭМ!$A$39:$A$782,$A34,СВЦЭМ!$B$39:$B$782,U$11)+'СЕТ СН'!$F$9+СВЦЭМ!$D$10+'СЕТ СН'!$F$6-'СЕТ СН'!$F$19</f>
        <v>1669.5382054199999</v>
      </c>
      <c r="V34" s="36">
        <f>SUMIFS(СВЦЭМ!$C$39:$C$782,СВЦЭМ!$A$39:$A$782,$A34,СВЦЭМ!$B$39:$B$782,V$11)+'СЕТ СН'!$F$9+СВЦЭМ!$D$10+'СЕТ СН'!$F$6-'СЕТ СН'!$F$19</f>
        <v>1654.5391538199999</v>
      </c>
      <c r="W34" s="36">
        <f>SUMIFS(СВЦЭМ!$C$39:$C$782,СВЦЭМ!$A$39:$A$782,$A34,СВЦЭМ!$B$39:$B$782,W$11)+'СЕТ СН'!$F$9+СВЦЭМ!$D$10+'СЕТ СН'!$F$6-'СЕТ СН'!$F$19</f>
        <v>1704.8142626399999</v>
      </c>
      <c r="X34" s="36">
        <f>SUMIFS(СВЦЭМ!$C$39:$C$782,СВЦЭМ!$A$39:$A$782,$A34,СВЦЭМ!$B$39:$B$782,X$11)+'СЕТ СН'!$F$9+СВЦЭМ!$D$10+'СЕТ СН'!$F$6-'СЕТ СН'!$F$19</f>
        <v>1740.4074286499999</v>
      </c>
      <c r="Y34" s="36">
        <f>SUMIFS(СВЦЭМ!$C$39:$C$782,СВЦЭМ!$A$39:$A$782,$A34,СВЦЭМ!$B$39:$B$782,Y$11)+'СЕТ СН'!$F$9+СВЦЭМ!$D$10+'СЕТ СН'!$F$6-'СЕТ СН'!$F$19</f>
        <v>1816.2172442000001</v>
      </c>
    </row>
    <row r="35" spans="1:25" ht="15.75" x14ac:dyDescent="0.2">
      <c r="A35" s="35">
        <f t="shared" si="0"/>
        <v>45070</v>
      </c>
      <c r="B35" s="36">
        <f>SUMIFS(СВЦЭМ!$C$39:$C$782,СВЦЭМ!$A$39:$A$782,$A35,СВЦЭМ!$B$39:$B$782,B$11)+'СЕТ СН'!$F$9+СВЦЭМ!$D$10+'СЕТ СН'!$F$6-'СЕТ СН'!$F$19</f>
        <v>1802.1796538200001</v>
      </c>
      <c r="C35" s="36">
        <f>SUMIFS(СВЦЭМ!$C$39:$C$782,СВЦЭМ!$A$39:$A$782,$A35,СВЦЭМ!$B$39:$B$782,C$11)+'СЕТ СН'!$F$9+СВЦЭМ!$D$10+'СЕТ СН'!$F$6-'СЕТ СН'!$F$19</f>
        <v>1889.70021645</v>
      </c>
      <c r="D35" s="36">
        <f>SUMIFS(СВЦЭМ!$C$39:$C$782,СВЦЭМ!$A$39:$A$782,$A35,СВЦЭМ!$B$39:$B$782,D$11)+'СЕТ СН'!$F$9+СВЦЭМ!$D$10+'СЕТ СН'!$F$6-'СЕТ СН'!$F$19</f>
        <v>1901.74148648</v>
      </c>
      <c r="E35" s="36">
        <f>SUMIFS(СВЦЭМ!$C$39:$C$782,СВЦЭМ!$A$39:$A$782,$A35,СВЦЭМ!$B$39:$B$782,E$11)+'СЕТ СН'!$F$9+СВЦЭМ!$D$10+'СЕТ СН'!$F$6-'СЕТ СН'!$F$19</f>
        <v>1881.3986866</v>
      </c>
      <c r="F35" s="36">
        <f>SUMIFS(СВЦЭМ!$C$39:$C$782,СВЦЭМ!$A$39:$A$782,$A35,СВЦЭМ!$B$39:$B$782,F$11)+'СЕТ СН'!$F$9+СВЦЭМ!$D$10+'СЕТ СН'!$F$6-'СЕТ СН'!$F$19</f>
        <v>1934.9097177399999</v>
      </c>
      <c r="G35" s="36">
        <f>SUMIFS(СВЦЭМ!$C$39:$C$782,СВЦЭМ!$A$39:$A$782,$A35,СВЦЭМ!$B$39:$B$782,G$11)+'СЕТ СН'!$F$9+СВЦЭМ!$D$10+'СЕТ СН'!$F$6-'СЕТ СН'!$F$19</f>
        <v>1860.65887894</v>
      </c>
      <c r="H35" s="36">
        <f>SUMIFS(СВЦЭМ!$C$39:$C$782,СВЦЭМ!$A$39:$A$782,$A35,СВЦЭМ!$B$39:$B$782,H$11)+'СЕТ СН'!$F$9+СВЦЭМ!$D$10+'СЕТ СН'!$F$6-'СЕТ СН'!$F$19</f>
        <v>1746.5816025399999</v>
      </c>
      <c r="I35" s="36">
        <f>SUMIFS(СВЦЭМ!$C$39:$C$782,СВЦЭМ!$A$39:$A$782,$A35,СВЦЭМ!$B$39:$B$782,I$11)+'СЕТ СН'!$F$9+СВЦЭМ!$D$10+'СЕТ СН'!$F$6-'СЕТ СН'!$F$19</f>
        <v>1685.30800193</v>
      </c>
      <c r="J35" s="36">
        <f>SUMIFS(СВЦЭМ!$C$39:$C$782,СВЦЭМ!$A$39:$A$782,$A35,СВЦЭМ!$B$39:$B$782,J$11)+'СЕТ СН'!$F$9+СВЦЭМ!$D$10+'СЕТ СН'!$F$6-'СЕТ СН'!$F$19</f>
        <v>1713.43978449</v>
      </c>
      <c r="K35" s="36">
        <f>SUMIFS(СВЦЭМ!$C$39:$C$782,СВЦЭМ!$A$39:$A$782,$A35,СВЦЭМ!$B$39:$B$782,K$11)+'СЕТ СН'!$F$9+СВЦЭМ!$D$10+'СЕТ СН'!$F$6-'СЕТ СН'!$F$19</f>
        <v>1813.67332855</v>
      </c>
      <c r="L35" s="36">
        <f>SUMIFS(СВЦЭМ!$C$39:$C$782,СВЦЭМ!$A$39:$A$782,$A35,СВЦЭМ!$B$39:$B$782,L$11)+'СЕТ СН'!$F$9+СВЦЭМ!$D$10+'СЕТ СН'!$F$6-'СЕТ СН'!$F$19</f>
        <v>1812.4768391099999</v>
      </c>
      <c r="M35" s="36">
        <f>SUMIFS(СВЦЭМ!$C$39:$C$782,СВЦЭМ!$A$39:$A$782,$A35,СВЦЭМ!$B$39:$B$782,M$11)+'СЕТ СН'!$F$9+СВЦЭМ!$D$10+'СЕТ СН'!$F$6-'СЕТ СН'!$F$19</f>
        <v>1809.9969881</v>
      </c>
      <c r="N35" s="36">
        <f>SUMIFS(СВЦЭМ!$C$39:$C$782,СВЦЭМ!$A$39:$A$782,$A35,СВЦЭМ!$B$39:$B$782,N$11)+'СЕТ СН'!$F$9+СВЦЭМ!$D$10+'СЕТ СН'!$F$6-'СЕТ СН'!$F$19</f>
        <v>1829.44368564</v>
      </c>
      <c r="O35" s="36">
        <f>SUMIFS(СВЦЭМ!$C$39:$C$782,СВЦЭМ!$A$39:$A$782,$A35,СВЦЭМ!$B$39:$B$782,O$11)+'СЕТ СН'!$F$9+СВЦЭМ!$D$10+'СЕТ СН'!$F$6-'СЕТ СН'!$F$19</f>
        <v>1832.74505909</v>
      </c>
      <c r="P35" s="36">
        <f>SUMIFS(СВЦЭМ!$C$39:$C$782,СВЦЭМ!$A$39:$A$782,$A35,СВЦЭМ!$B$39:$B$782,P$11)+'СЕТ СН'!$F$9+СВЦЭМ!$D$10+'СЕТ СН'!$F$6-'СЕТ СН'!$F$19</f>
        <v>1830.2235997</v>
      </c>
      <c r="Q35" s="36">
        <f>SUMIFS(СВЦЭМ!$C$39:$C$782,СВЦЭМ!$A$39:$A$782,$A35,СВЦЭМ!$B$39:$B$782,Q$11)+'СЕТ СН'!$F$9+СВЦЭМ!$D$10+'СЕТ СН'!$F$6-'СЕТ СН'!$F$19</f>
        <v>1816.1916615600001</v>
      </c>
      <c r="R35" s="36">
        <f>SUMIFS(СВЦЭМ!$C$39:$C$782,СВЦЭМ!$A$39:$A$782,$A35,СВЦЭМ!$B$39:$B$782,R$11)+'СЕТ СН'!$F$9+СВЦЭМ!$D$10+'СЕТ СН'!$F$6-'СЕТ СН'!$F$19</f>
        <v>1832.1988746899999</v>
      </c>
      <c r="S35" s="36">
        <f>SUMIFS(СВЦЭМ!$C$39:$C$782,СВЦЭМ!$A$39:$A$782,$A35,СВЦЭМ!$B$39:$B$782,S$11)+'СЕТ СН'!$F$9+СВЦЭМ!$D$10+'СЕТ СН'!$F$6-'СЕТ СН'!$F$19</f>
        <v>1782.85749665</v>
      </c>
      <c r="T35" s="36">
        <f>SUMIFS(СВЦЭМ!$C$39:$C$782,СВЦЭМ!$A$39:$A$782,$A35,СВЦЭМ!$B$39:$B$782,T$11)+'СЕТ СН'!$F$9+СВЦЭМ!$D$10+'СЕТ СН'!$F$6-'СЕТ СН'!$F$19</f>
        <v>1716.7618325799999</v>
      </c>
      <c r="U35" s="36">
        <f>SUMIFS(СВЦЭМ!$C$39:$C$782,СВЦЭМ!$A$39:$A$782,$A35,СВЦЭМ!$B$39:$B$782,U$11)+'СЕТ СН'!$F$9+СВЦЭМ!$D$10+'СЕТ СН'!$F$6-'СЕТ СН'!$F$19</f>
        <v>1692.75133467</v>
      </c>
      <c r="V35" s="36">
        <f>SUMIFS(СВЦЭМ!$C$39:$C$782,СВЦЭМ!$A$39:$A$782,$A35,СВЦЭМ!$B$39:$B$782,V$11)+'СЕТ СН'!$F$9+СВЦЭМ!$D$10+'СЕТ СН'!$F$6-'СЕТ СН'!$F$19</f>
        <v>1690.84975616</v>
      </c>
      <c r="W35" s="36">
        <f>SUMIFS(СВЦЭМ!$C$39:$C$782,СВЦЭМ!$A$39:$A$782,$A35,СВЦЭМ!$B$39:$B$782,W$11)+'СЕТ СН'!$F$9+СВЦЭМ!$D$10+'СЕТ СН'!$F$6-'СЕТ СН'!$F$19</f>
        <v>1710.39280173</v>
      </c>
      <c r="X35" s="36">
        <f>SUMIFS(СВЦЭМ!$C$39:$C$782,СВЦЭМ!$A$39:$A$782,$A35,СВЦЭМ!$B$39:$B$782,X$11)+'СЕТ СН'!$F$9+СВЦЭМ!$D$10+'СЕТ СН'!$F$6-'СЕТ СН'!$F$19</f>
        <v>1783.9430906</v>
      </c>
      <c r="Y35" s="36">
        <f>SUMIFS(СВЦЭМ!$C$39:$C$782,СВЦЭМ!$A$39:$A$782,$A35,СВЦЭМ!$B$39:$B$782,Y$11)+'СЕТ СН'!$F$9+СВЦЭМ!$D$10+'СЕТ СН'!$F$6-'СЕТ СН'!$F$19</f>
        <v>1805.75384409</v>
      </c>
    </row>
    <row r="36" spans="1:25" ht="15.75" x14ac:dyDescent="0.2">
      <c r="A36" s="35">
        <f t="shared" si="0"/>
        <v>45071</v>
      </c>
      <c r="B36" s="36">
        <f>SUMIFS(СВЦЭМ!$C$39:$C$782,СВЦЭМ!$A$39:$A$782,$A36,СВЦЭМ!$B$39:$B$782,B$11)+'СЕТ СН'!$F$9+СВЦЭМ!$D$10+'СЕТ СН'!$F$6-'СЕТ СН'!$F$19</f>
        <v>1854.80190982</v>
      </c>
      <c r="C36" s="36">
        <f>SUMIFS(СВЦЭМ!$C$39:$C$782,СВЦЭМ!$A$39:$A$782,$A36,СВЦЭМ!$B$39:$B$782,C$11)+'СЕТ СН'!$F$9+СВЦЭМ!$D$10+'СЕТ СН'!$F$6-'СЕТ СН'!$F$19</f>
        <v>1932.59222507</v>
      </c>
      <c r="D36" s="36">
        <f>SUMIFS(СВЦЭМ!$C$39:$C$782,СВЦЭМ!$A$39:$A$782,$A36,СВЦЭМ!$B$39:$B$782,D$11)+'СЕТ СН'!$F$9+СВЦЭМ!$D$10+'СЕТ СН'!$F$6-'СЕТ СН'!$F$19</f>
        <v>1921.70913103</v>
      </c>
      <c r="E36" s="36">
        <f>SUMIFS(СВЦЭМ!$C$39:$C$782,СВЦЭМ!$A$39:$A$782,$A36,СВЦЭМ!$B$39:$B$782,E$11)+'СЕТ СН'!$F$9+СВЦЭМ!$D$10+'СЕТ СН'!$F$6-'СЕТ СН'!$F$19</f>
        <v>1904.2463254300001</v>
      </c>
      <c r="F36" s="36">
        <f>SUMIFS(СВЦЭМ!$C$39:$C$782,СВЦЭМ!$A$39:$A$782,$A36,СВЦЭМ!$B$39:$B$782,F$11)+'СЕТ СН'!$F$9+СВЦЭМ!$D$10+'СЕТ СН'!$F$6-'СЕТ СН'!$F$19</f>
        <v>1907.9138348900001</v>
      </c>
      <c r="G36" s="36">
        <f>SUMIFS(СВЦЭМ!$C$39:$C$782,СВЦЭМ!$A$39:$A$782,$A36,СВЦЭМ!$B$39:$B$782,G$11)+'СЕТ СН'!$F$9+СВЦЭМ!$D$10+'СЕТ СН'!$F$6-'СЕТ СН'!$F$19</f>
        <v>1898.0390020300001</v>
      </c>
      <c r="H36" s="36">
        <f>SUMIFS(СВЦЭМ!$C$39:$C$782,СВЦЭМ!$A$39:$A$782,$A36,СВЦЭМ!$B$39:$B$782,H$11)+'СЕТ СН'!$F$9+СВЦЭМ!$D$10+'СЕТ СН'!$F$6-'СЕТ СН'!$F$19</f>
        <v>1780.5273406599999</v>
      </c>
      <c r="I36" s="36">
        <f>SUMIFS(СВЦЭМ!$C$39:$C$782,СВЦЭМ!$A$39:$A$782,$A36,СВЦЭМ!$B$39:$B$782,I$11)+'СЕТ СН'!$F$9+СВЦЭМ!$D$10+'СЕТ СН'!$F$6-'СЕТ СН'!$F$19</f>
        <v>1730.5372477799999</v>
      </c>
      <c r="J36" s="36">
        <f>SUMIFS(СВЦЭМ!$C$39:$C$782,СВЦЭМ!$A$39:$A$782,$A36,СВЦЭМ!$B$39:$B$782,J$11)+'СЕТ СН'!$F$9+СВЦЭМ!$D$10+'СЕТ СН'!$F$6-'СЕТ СН'!$F$19</f>
        <v>1745.4792084999999</v>
      </c>
      <c r="K36" s="36">
        <f>SUMIFS(СВЦЭМ!$C$39:$C$782,СВЦЭМ!$A$39:$A$782,$A36,СВЦЭМ!$B$39:$B$782,K$11)+'СЕТ СН'!$F$9+СВЦЭМ!$D$10+'СЕТ СН'!$F$6-'СЕТ СН'!$F$19</f>
        <v>1768.180024</v>
      </c>
      <c r="L36" s="36">
        <f>SUMIFS(СВЦЭМ!$C$39:$C$782,СВЦЭМ!$A$39:$A$782,$A36,СВЦЭМ!$B$39:$B$782,L$11)+'СЕТ СН'!$F$9+СВЦЭМ!$D$10+'СЕТ СН'!$F$6-'СЕТ СН'!$F$19</f>
        <v>1764.99100327</v>
      </c>
      <c r="M36" s="36">
        <f>SUMIFS(СВЦЭМ!$C$39:$C$782,СВЦЭМ!$A$39:$A$782,$A36,СВЦЭМ!$B$39:$B$782,M$11)+'СЕТ СН'!$F$9+СВЦЭМ!$D$10+'СЕТ СН'!$F$6-'СЕТ СН'!$F$19</f>
        <v>1821.26051659</v>
      </c>
      <c r="N36" s="36">
        <f>SUMIFS(СВЦЭМ!$C$39:$C$782,СВЦЭМ!$A$39:$A$782,$A36,СВЦЭМ!$B$39:$B$782,N$11)+'СЕТ СН'!$F$9+СВЦЭМ!$D$10+'СЕТ СН'!$F$6-'СЕТ СН'!$F$19</f>
        <v>1849.4496549</v>
      </c>
      <c r="O36" s="36">
        <f>SUMIFS(СВЦЭМ!$C$39:$C$782,СВЦЭМ!$A$39:$A$782,$A36,СВЦЭМ!$B$39:$B$782,O$11)+'СЕТ СН'!$F$9+СВЦЭМ!$D$10+'СЕТ СН'!$F$6-'СЕТ СН'!$F$19</f>
        <v>1841.3094113</v>
      </c>
      <c r="P36" s="36">
        <f>SUMIFS(СВЦЭМ!$C$39:$C$782,СВЦЭМ!$A$39:$A$782,$A36,СВЦЭМ!$B$39:$B$782,P$11)+'СЕТ СН'!$F$9+СВЦЭМ!$D$10+'СЕТ СН'!$F$6-'СЕТ СН'!$F$19</f>
        <v>1826.5098210799999</v>
      </c>
      <c r="Q36" s="36">
        <f>SUMIFS(СВЦЭМ!$C$39:$C$782,СВЦЭМ!$A$39:$A$782,$A36,СВЦЭМ!$B$39:$B$782,Q$11)+'СЕТ СН'!$F$9+СВЦЭМ!$D$10+'СЕТ СН'!$F$6-'СЕТ СН'!$F$19</f>
        <v>1817.6895830000001</v>
      </c>
      <c r="R36" s="36">
        <f>SUMIFS(СВЦЭМ!$C$39:$C$782,СВЦЭМ!$A$39:$A$782,$A36,СВЦЭМ!$B$39:$B$782,R$11)+'СЕТ СН'!$F$9+СВЦЭМ!$D$10+'СЕТ СН'!$F$6-'СЕТ СН'!$F$19</f>
        <v>1830.57542784</v>
      </c>
      <c r="S36" s="36">
        <f>SUMIFS(СВЦЭМ!$C$39:$C$782,СВЦЭМ!$A$39:$A$782,$A36,СВЦЭМ!$B$39:$B$782,S$11)+'СЕТ СН'!$F$9+СВЦЭМ!$D$10+'СЕТ СН'!$F$6-'СЕТ СН'!$F$19</f>
        <v>1794.5088526100001</v>
      </c>
      <c r="T36" s="36">
        <f>SUMIFS(СВЦЭМ!$C$39:$C$782,СВЦЭМ!$A$39:$A$782,$A36,СВЦЭМ!$B$39:$B$782,T$11)+'СЕТ СН'!$F$9+СВЦЭМ!$D$10+'СЕТ СН'!$F$6-'СЕТ СН'!$F$19</f>
        <v>1757.9952342399999</v>
      </c>
      <c r="U36" s="36">
        <f>SUMIFS(СВЦЭМ!$C$39:$C$782,СВЦЭМ!$A$39:$A$782,$A36,СВЦЭМ!$B$39:$B$782,U$11)+'СЕТ СН'!$F$9+СВЦЭМ!$D$10+'СЕТ СН'!$F$6-'СЕТ СН'!$F$19</f>
        <v>1680.6083063000001</v>
      </c>
      <c r="V36" s="36">
        <f>SUMIFS(СВЦЭМ!$C$39:$C$782,СВЦЭМ!$A$39:$A$782,$A36,СВЦЭМ!$B$39:$B$782,V$11)+'СЕТ СН'!$F$9+СВЦЭМ!$D$10+'СЕТ СН'!$F$6-'СЕТ СН'!$F$19</f>
        <v>1641.31473286</v>
      </c>
      <c r="W36" s="36">
        <f>SUMIFS(СВЦЭМ!$C$39:$C$782,СВЦЭМ!$A$39:$A$782,$A36,СВЦЭМ!$B$39:$B$782,W$11)+'СЕТ СН'!$F$9+СВЦЭМ!$D$10+'СЕТ СН'!$F$6-'СЕТ СН'!$F$19</f>
        <v>1645.58842605</v>
      </c>
      <c r="X36" s="36">
        <f>SUMIFS(СВЦЭМ!$C$39:$C$782,СВЦЭМ!$A$39:$A$782,$A36,СВЦЭМ!$B$39:$B$782,X$11)+'СЕТ СН'!$F$9+СВЦЭМ!$D$10+'СЕТ СН'!$F$6-'СЕТ СН'!$F$19</f>
        <v>1718.92289267</v>
      </c>
      <c r="Y36" s="36">
        <f>SUMIFS(СВЦЭМ!$C$39:$C$782,СВЦЭМ!$A$39:$A$782,$A36,СВЦЭМ!$B$39:$B$782,Y$11)+'СЕТ СН'!$F$9+СВЦЭМ!$D$10+'СЕТ СН'!$F$6-'СЕТ СН'!$F$19</f>
        <v>1808.8068155000001</v>
      </c>
    </row>
    <row r="37" spans="1:25" ht="15.75" x14ac:dyDescent="0.2">
      <c r="A37" s="35">
        <f t="shared" si="0"/>
        <v>45072</v>
      </c>
      <c r="B37" s="36">
        <f>SUMIFS(СВЦЭМ!$C$39:$C$782,СВЦЭМ!$A$39:$A$782,$A37,СВЦЭМ!$B$39:$B$782,B$11)+'СЕТ СН'!$F$9+СВЦЭМ!$D$10+'СЕТ СН'!$F$6-'СЕТ СН'!$F$19</f>
        <v>1738.14157806</v>
      </c>
      <c r="C37" s="36">
        <f>SUMIFS(СВЦЭМ!$C$39:$C$782,СВЦЭМ!$A$39:$A$782,$A37,СВЦЭМ!$B$39:$B$782,C$11)+'СЕТ СН'!$F$9+СВЦЭМ!$D$10+'СЕТ СН'!$F$6-'СЕТ СН'!$F$19</f>
        <v>1835.71818349</v>
      </c>
      <c r="D37" s="36">
        <f>SUMIFS(СВЦЭМ!$C$39:$C$782,СВЦЭМ!$A$39:$A$782,$A37,СВЦЭМ!$B$39:$B$782,D$11)+'СЕТ СН'!$F$9+СВЦЭМ!$D$10+'СЕТ СН'!$F$6-'СЕТ СН'!$F$19</f>
        <v>1877.3323289800001</v>
      </c>
      <c r="E37" s="36">
        <f>SUMIFS(СВЦЭМ!$C$39:$C$782,СВЦЭМ!$A$39:$A$782,$A37,СВЦЭМ!$B$39:$B$782,E$11)+'СЕТ СН'!$F$9+СВЦЭМ!$D$10+'СЕТ СН'!$F$6-'СЕТ СН'!$F$19</f>
        <v>1864.62384376</v>
      </c>
      <c r="F37" s="36">
        <f>SUMIFS(СВЦЭМ!$C$39:$C$782,СВЦЭМ!$A$39:$A$782,$A37,СВЦЭМ!$B$39:$B$782,F$11)+'СЕТ СН'!$F$9+СВЦЭМ!$D$10+'СЕТ СН'!$F$6-'СЕТ СН'!$F$19</f>
        <v>1882.2558308600001</v>
      </c>
      <c r="G37" s="36">
        <f>SUMIFS(СВЦЭМ!$C$39:$C$782,СВЦЭМ!$A$39:$A$782,$A37,СВЦЭМ!$B$39:$B$782,G$11)+'СЕТ СН'!$F$9+СВЦЭМ!$D$10+'СЕТ СН'!$F$6-'СЕТ СН'!$F$19</f>
        <v>1828.45322149</v>
      </c>
      <c r="H37" s="36">
        <f>SUMIFS(СВЦЭМ!$C$39:$C$782,СВЦЭМ!$A$39:$A$782,$A37,СВЦЭМ!$B$39:$B$782,H$11)+'СЕТ СН'!$F$9+СВЦЭМ!$D$10+'СЕТ СН'!$F$6-'СЕТ СН'!$F$19</f>
        <v>1715.79137657</v>
      </c>
      <c r="I37" s="36">
        <f>SUMIFS(СВЦЭМ!$C$39:$C$782,СВЦЭМ!$A$39:$A$782,$A37,СВЦЭМ!$B$39:$B$782,I$11)+'СЕТ СН'!$F$9+СВЦЭМ!$D$10+'СЕТ СН'!$F$6-'СЕТ СН'!$F$19</f>
        <v>1694.58921943</v>
      </c>
      <c r="J37" s="36">
        <f>SUMIFS(СВЦЭМ!$C$39:$C$782,СВЦЭМ!$A$39:$A$782,$A37,СВЦЭМ!$B$39:$B$782,J$11)+'СЕТ СН'!$F$9+СВЦЭМ!$D$10+'СЕТ СН'!$F$6-'СЕТ СН'!$F$19</f>
        <v>1710.32208296</v>
      </c>
      <c r="K37" s="36">
        <f>SUMIFS(СВЦЭМ!$C$39:$C$782,СВЦЭМ!$A$39:$A$782,$A37,СВЦЭМ!$B$39:$B$782,K$11)+'СЕТ СН'!$F$9+СВЦЭМ!$D$10+'СЕТ СН'!$F$6-'СЕТ СН'!$F$19</f>
        <v>1740.83767468</v>
      </c>
      <c r="L37" s="36">
        <f>SUMIFS(СВЦЭМ!$C$39:$C$782,СВЦЭМ!$A$39:$A$782,$A37,СВЦЭМ!$B$39:$B$782,L$11)+'СЕТ СН'!$F$9+СВЦЭМ!$D$10+'СЕТ СН'!$F$6-'СЕТ СН'!$F$19</f>
        <v>1720.3147428899999</v>
      </c>
      <c r="M37" s="36">
        <f>SUMIFS(СВЦЭМ!$C$39:$C$782,СВЦЭМ!$A$39:$A$782,$A37,СВЦЭМ!$B$39:$B$782,M$11)+'СЕТ СН'!$F$9+СВЦЭМ!$D$10+'СЕТ СН'!$F$6-'СЕТ СН'!$F$19</f>
        <v>1722.77082071</v>
      </c>
      <c r="N37" s="36">
        <f>SUMIFS(СВЦЭМ!$C$39:$C$782,СВЦЭМ!$A$39:$A$782,$A37,СВЦЭМ!$B$39:$B$782,N$11)+'СЕТ СН'!$F$9+СВЦЭМ!$D$10+'СЕТ СН'!$F$6-'СЕТ СН'!$F$19</f>
        <v>1735.9838709800001</v>
      </c>
      <c r="O37" s="36">
        <f>SUMIFS(СВЦЭМ!$C$39:$C$782,СВЦЭМ!$A$39:$A$782,$A37,СВЦЭМ!$B$39:$B$782,O$11)+'СЕТ СН'!$F$9+СВЦЭМ!$D$10+'СЕТ СН'!$F$6-'СЕТ СН'!$F$19</f>
        <v>1760.5143028800001</v>
      </c>
      <c r="P37" s="36">
        <f>SUMIFS(СВЦЭМ!$C$39:$C$782,СВЦЭМ!$A$39:$A$782,$A37,СВЦЭМ!$B$39:$B$782,P$11)+'СЕТ СН'!$F$9+СВЦЭМ!$D$10+'СЕТ СН'!$F$6-'СЕТ СН'!$F$19</f>
        <v>1773.82917142</v>
      </c>
      <c r="Q37" s="36">
        <f>SUMIFS(СВЦЭМ!$C$39:$C$782,СВЦЭМ!$A$39:$A$782,$A37,СВЦЭМ!$B$39:$B$782,Q$11)+'СЕТ СН'!$F$9+СВЦЭМ!$D$10+'СЕТ СН'!$F$6-'СЕТ СН'!$F$19</f>
        <v>1769.85289246</v>
      </c>
      <c r="R37" s="36">
        <f>SUMIFS(СВЦЭМ!$C$39:$C$782,СВЦЭМ!$A$39:$A$782,$A37,СВЦЭМ!$B$39:$B$782,R$11)+'СЕТ СН'!$F$9+СВЦЭМ!$D$10+'СЕТ СН'!$F$6-'СЕТ СН'!$F$19</f>
        <v>1745.2677914999999</v>
      </c>
      <c r="S37" s="36">
        <f>SUMIFS(СВЦЭМ!$C$39:$C$782,СВЦЭМ!$A$39:$A$782,$A37,СВЦЭМ!$B$39:$B$782,S$11)+'СЕТ СН'!$F$9+СВЦЭМ!$D$10+'СЕТ СН'!$F$6-'СЕТ СН'!$F$19</f>
        <v>1686.7933665999999</v>
      </c>
      <c r="T37" s="36">
        <f>SUMIFS(СВЦЭМ!$C$39:$C$782,СВЦЭМ!$A$39:$A$782,$A37,СВЦЭМ!$B$39:$B$782,T$11)+'СЕТ СН'!$F$9+СВЦЭМ!$D$10+'СЕТ СН'!$F$6-'СЕТ СН'!$F$19</f>
        <v>1627.3674596400001</v>
      </c>
      <c r="U37" s="36">
        <f>SUMIFS(СВЦЭМ!$C$39:$C$782,СВЦЭМ!$A$39:$A$782,$A37,СВЦЭМ!$B$39:$B$782,U$11)+'СЕТ СН'!$F$9+СВЦЭМ!$D$10+'СЕТ СН'!$F$6-'СЕТ СН'!$F$19</f>
        <v>1629.22872575</v>
      </c>
      <c r="V37" s="36">
        <f>SUMIFS(СВЦЭМ!$C$39:$C$782,СВЦЭМ!$A$39:$A$782,$A37,СВЦЭМ!$B$39:$B$782,V$11)+'СЕТ СН'!$F$9+СВЦЭМ!$D$10+'СЕТ СН'!$F$6-'СЕТ СН'!$F$19</f>
        <v>1577.21059378</v>
      </c>
      <c r="W37" s="36">
        <f>SUMIFS(СВЦЭМ!$C$39:$C$782,СВЦЭМ!$A$39:$A$782,$A37,СВЦЭМ!$B$39:$B$782,W$11)+'СЕТ СН'!$F$9+СВЦЭМ!$D$10+'СЕТ СН'!$F$6-'СЕТ СН'!$F$19</f>
        <v>1607.0351199900001</v>
      </c>
      <c r="X37" s="36">
        <f>SUMIFS(СВЦЭМ!$C$39:$C$782,СВЦЭМ!$A$39:$A$782,$A37,СВЦЭМ!$B$39:$B$782,X$11)+'СЕТ СН'!$F$9+СВЦЭМ!$D$10+'СЕТ СН'!$F$6-'СЕТ СН'!$F$19</f>
        <v>1618.25720114</v>
      </c>
      <c r="Y37" s="36">
        <f>SUMIFS(СВЦЭМ!$C$39:$C$782,СВЦЭМ!$A$39:$A$782,$A37,СВЦЭМ!$B$39:$B$782,Y$11)+'СЕТ СН'!$F$9+СВЦЭМ!$D$10+'СЕТ СН'!$F$6-'СЕТ СН'!$F$19</f>
        <v>1704.8220694300001</v>
      </c>
    </row>
    <row r="38" spans="1:25" ht="15.75" x14ac:dyDescent="0.2">
      <c r="A38" s="35">
        <f t="shared" si="0"/>
        <v>45073</v>
      </c>
      <c r="B38" s="36">
        <f>SUMIFS(СВЦЭМ!$C$39:$C$782,СВЦЭМ!$A$39:$A$782,$A38,СВЦЭМ!$B$39:$B$782,B$11)+'СЕТ СН'!$F$9+СВЦЭМ!$D$10+'СЕТ СН'!$F$6-'СЕТ СН'!$F$19</f>
        <v>1775.6520193399999</v>
      </c>
      <c r="C38" s="36">
        <f>SUMIFS(СВЦЭМ!$C$39:$C$782,СВЦЭМ!$A$39:$A$782,$A38,СВЦЭМ!$B$39:$B$782,C$11)+'СЕТ СН'!$F$9+СВЦЭМ!$D$10+'СЕТ СН'!$F$6-'СЕТ СН'!$F$19</f>
        <v>1776.2920039099999</v>
      </c>
      <c r="D38" s="36">
        <f>SUMIFS(СВЦЭМ!$C$39:$C$782,СВЦЭМ!$A$39:$A$782,$A38,СВЦЭМ!$B$39:$B$782,D$11)+'СЕТ СН'!$F$9+СВЦЭМ!$D$10+'СЕТ СН'!$F$6-'СЕТ СН'!$F$19</f>
        <v>1851.8408162799999</v>
      </c>
      <c r="E38" s="36">
        <f>SUMIFS(СВЦЭМ!$C$39:$C$782,СВЦЭМ!$A$39:$A$782,$A38,СВЦЭМ!$B$39:$B$782,E$11)+'СЕТ СН'!$F$9+СВЦЭМ!$D$10+'СЕТ СН'!$F$6-'СЕТ СН'!$F$19</f>
        <v>1835.24770954</v>
      </c>
      <c r="F38" s="36">
        <f>SUMIFS(СВЦЭМ!$C$39:$C$782,СВЦЭМ!$A$39:$A$782,$A38,СВЦЭМ!$B$39:$B$782,F$11)+'СЕТ СН'!$F$9+СВЦЭМ!$D$10+'СЕТ СН'!$F$6-'СЕТ СН'!$F$19</f>
        <v>1849.14402501</v>
      </c>
      <c r="G38" s="36">
        <f>SUMIFS(СВЦЭМ!$C$39:$C$782,СВЦЭМ!$A$39:$A$782,$A38,СВЦЭМ!$B$39:$B$782,G$11)+'СЕТ СН'!$F$9+СВЦЭМ!$D$10+'СЕТ СН'!$F$6-'СЕТ СН'!$F$19</f>
        <v>1816.0496185</v>
      </c>
      <c r="H38" s="36">
        <f>SUMIFS(СВЦЭМ!$C$39:$C$782,СВЦЭМ!$A$39:$A$782,$A38,СВЦЭМ!$B$39:$B$782,H$11)+'СЕТ СН'!$F$9+СВЦЭМ!$D$10+'СЕТ СН'!$F$6-'СЕТ СН'!$F$19</f>
        <v>1740.2251402500001</v>
      </c>
      <c r="I38" s="36">
        <f>SUMIFS(СВЦЭМ!$C$39:$C$782,СВЦЭМ!$A$39:$A$782,$A38,СВЦЭМ!$B$39:$B$782,I$11)+'СЕТ СН'!$F$9+СВЦЭМ!$D$10+'СЕТ СН'!$F$6-'СЕТ СН'!$F$19</f>
        <v>1623.71551479</v>
      </c>
      <c r="J38" s="36">
        <f>SUMIFS(СВЦЭМ!$C$39:$C$782,СВЦЭМ!$A$39:$A$782,$A38,СВЦЭМ!$B$39:$B$782,J$11)+'СЕТ СН'!$F$9+СВЦЭМ!$D$10+'СЕТ СН'!$F$6-'СЕТ СН'!$F$19</f>
        <v>1530.3524983699999</v>
      </c>
      <c r="K38" s="36">
        <f>SUMIFS(СВЦЭМ!$C$39:$C$782,СВЦЭМ!$A$39:$A$782,$A38,СВЦЭМ!$B$39:$B$782,K$11)+'СЕТ СН'!$F$9+СВЦЭМ!$D$10+'СЕТ СН'!$F$6-'СЕТ СН'!$F$19</f>
        <v>1543.2884979</v>
      </c>
      <c r="L38" s="36">
        <f>SUMIFS(СВЦЭМ!$C$39:$C$782,СВЦЭМ!$A$39:$A$782,$A38,СВЦЭМ!$B$39:$B$782,L$11)+'СЕТ СН'!$F$9+СВЦЭМ!$D$10+'СЕТ СН'!$F$6-'СЕТ СН'!$F$19</f>
        <v>1532.95693192</v>
      </c>
      <c r="M38" s="36">
        <f>SUMIFS(СВЦЭМ!$C$39:$C$782,СВЦЭМ!$A$39:$A$782,$A38,СВЦЭМ!$B$39:$B$782,M$11)+'СЕТ СН'!$F$9+СВЦЭМ!$D$10+'СЕТ СН'!$F$6-'СЕТ СН'!$F$19</f>
        <v>1547.38181171</v>
      </c>
      <c r="N38" s="36">
        <f>SUMIFS(СВЦЭМ!$C$39:$C$782,СВЦЭМ!$A$39:$A$782,$A38,СВЦЭМ!$B$39:$B$782,N$11)+'СЕТ СН'!$F$9+СВЦЭМ!$D$10+'СЕТ СН'!$F$6-'СЕТ СН'!$F$19</f>
        <v>1680.38640306</v>
      </c>
      <c r="O38" s="36">
        <f>SUMIFS(СВЦЭМ!$C$39:$C$782,СВЦЭМ!$A$39:$A$782,$A38,СВЦЭМ!$B$39:$B$782,O$11)+'СЕТ СН'!$F$9+СВЦЭМ!$D$10+'СЕТ СН'!$F$6-'СЕТ СН'!$F$19</f>
        <v>1685.19130546</v>
      </c>
      <c r="P38" s="36">
        <f>SUMIFS(СВЦЭМ!$C$39:$C$782,СВЦЭМ!$A$39:$A$782,$A38,СВЦЭМ!$B$39:$B$782,P$11)+'СЕТ СН'!$F$9+СВЦЭМ!$D$10+'СЕТ СН'!$F$6-'СЕТ СН'!$F$19</f>
        <v>1704.5236803600001</v>
      </c>
      <c r="Q38" s="36">
        <f>SUMIFS(СВЦЭМ!$C$39:$C$782,СВЦЭМ!$A$39:$A$782,$A38,СВЦЭМ!$B$39:$B$782,Q$11)+'СЕТ СН'!$F$9+СВЦЭМ!$D$10+'СЕТ СН'!$F$6-'СЕТ СН'!$F$19</f>
        <v>1713.97861276</v>
      </c>
      <c r="R38" s="36">
        <f>SUMIFS(СВЦЭМ!$C$39:$C$782,СВЦЭМ!$A$39:$A$782,$A38,СВЦЭМ!$B$39:$B$782,R$11)+'СЕТ СН'!$F$9+СВЦЭМ!$D$10+'СЕТ СН'!$F$6-'СЕТ СН'!$F$19</f>
        <v>1696.83985777</v>
      </c>
      <c r="S38" s="36">
        <f>SUMIFS(СВЦЭМ!$C$39:$C$782,СВЦЭМ!$A$39:$A$782,$A38,СВЦЭМ!$B$39:$B$782,S$11)+'СЕТ СН'!$F$9+СВЦЭМ!$D$10+'СЕТ СН'!$F$6-'СЕТ СН'!$F$19</f>
        <v>1658.8907731100001</v>
      </c>
      <c r="T38" s="36">
        <f>SUMIFS(СВЦЭМ!$C$39:$C$782,СВЦЭМ!$A$39:$A$782,$A38,СВЦЭМ!$B$39:$B$782,T$11)+'СЕТ СН'!$F$9+СВЦЭМ!$D$10+'СЕТ СН'!$F$6-'СЕТ СН'!$F$19</f>
        <v>1620.4521978</v>
      </c>
      <c r="U38" s="36">
        <f>SUMIFS(СВЦЭМ!$C$39:$C$782,СВЦЭМ!$A$39:$A$782,$A38,СВЦЭМ!$B$39:$B$782,U$11)+'СЕТ СН'!$F$9+СВЦЭМ!$D$10+'СЕТ СН'!$F$6-'СЕТ СН'!$F$19</f>
        <v>1553.5127621199999</v>
      </c>
      <c r="V38" s="36">
        <f>SUMIFS(СВЦЭМ!$C$39:$C$782,СВЦЭМ!$A$39:$A$782,$A38,СВЦЭМ!$B$39:$B$782,V$11)+'СЕТ СН'!$F$9+СВЦЭМ!$D$10+'СЕТ СН'!$F$6-'СЕТ СН'!$F$19</f>
        <v>1536.3109744400001</v>
      </c>
      <c r="W38" s="36">
        <f>SUMIFS(СВЦЭМ!$C$39:$C$782,СВЦЭМ!$A$39:$A$782,$A38,СВЦЭМ!$B$39:$B$782,W$11)+'СЕТ СН'!$F$9+СВЦЭМ!$D$10+'СЕТ СН'!$F$6-'СЕТ СН'!$F$19</f>
        <v>1572.36115709</v>
      </c>
      <c r="X38" s="36">
        <f>SUMIFS(СВЦЭМ!$C$39:$C$782,СВЦЭМ!$A$39:$A$782,$A38,СВЦЭМ!$B$39:$B$782,X$11)+'СЕТ СН'!$F$9+СВЦЭМ!$D$10+'СЕТ СН'!$F$6-'СЕТ СН'!$F$19</f>
        <v>1578.68174451</v>
      </c>
      <c r="Y38" s="36">
        <f>SUMIFS(СВЦЭМ!$C$39:$C$782,СВЦЭМ!$A$39:$A$782,$A38,СВЦЭМ!$B$39:$B$782,Y$11)+'СЕТ СН'!$F$9+СВЦЭМ!$D$10+'СЕТ СН'!$F$6-'СЕТ СН'!$F$19</f>
        <v>1694.08503948</v>
      </c>
    </row>
    <row r="39" spans="1:25" ht="15.75" x14ac:dyDescent="0.2">
      <c r="A39" s="35">
        <f t="shared" si="0"/>
        <v>45074</v>
      </c>
      <c r="B39" s="36">
        <f>SUMIFS(СВЦЭМ!$C$39:$C$782,СВЦЭМ!$A$39:$A$782,$A39,СВЦЭМ!$B$39:$B$782,B$11)+'СЕТ СН'!$F$9+СВЦЭМ!$D$10+'СЕТ СН'!$F$6-'СЕТ СН'!$F$19</f>
        <v>1543.48780915</v>
      </c>
      <c r="C39" s="36">
        <f>SUMIFS(СВЦЭМ!$C$39:$C$782,СВЦЭМ!$A$39:$A$782,$A39,СВЦЭМ!$B$39:$B$782,C$11)+'СЕТ СН'!$F$9+СВЦЭМ!$D$10+'СЕТ СН'!$F$6-'СЕТ СН'!$F$19</f>
        <v>1638.4267985500001</v>
      </c>
      <c r="D39" s="36">
        <f>SUMIFS(СВЦЭМ!$C$39:$C$782,СВЦЭМ!$A$39:$A$782,$A39,СВЦЭМ!$B$39:$B$782,D$11)+'СЕТ СН'!$F$9+СВЦЭМ!$D$10+'СЕТ СН'!$F$6-'СЕТ СН'!$F$19</f>
        <v>1704.96237281</v>
      </c>
      <c r="E39" s="36">
        <f>SUMIFS(СВЦЭМ!$C$39:$C$782,СВЦЭМ!$A$39:$A$782,$A39,СВЦЭМ!$B$39:$B$782,E$11)+'СЕТ СН'!$F$9+СВЦЭМ!$D$10+'СЕТ СН'!$F$6-'СЕТ СН'!$F$19</f>
        <v>1713.5167349200001</v>
      </c>
      <c r="F39" s="36">
        <f>SUMIFS(СВЦЭМ!$C$39:$C$782,СВЦЭМ!$A$39:$A$782,$A39,СВЦЭМ!$B$39:$B$782,F$11)+'СЕТ СН'!$F$9+СВЦЭМ!$D$10+'СЕТ СН'!$F$6-'СЕТ СН'!$F$19</f>
        <v>1720.37164016</v>
      </c>
      <c r="G39" s="36">
        <f>SUMIFS(СВЦЭМ!$C$39:$C$782,СВЦЭМ!$A$39:$A$782,$A39,СВЦЭМ!$B$39:$B$782,G$11)+'СЕТ СН'!$F$9+СВЦЭМ!$D$10+'СЕТ СН'!$F$6-'СЕТ СН'!$F$19</f>
        <v>1787.5895608200001</v>
      </c>
      <c r="H39" s="36">
        <f>SUMIFS(СВЦЭМ!$C$39:$C$782,СВЦЭМ!$A$39:$A$782,$A39,СВЦЭМ!$B$39:$B$782,H$11)+'СЕТ СН'!$F$9+СВЦЭМ!$D$10+'СЕТ СН'!$F$6-'СЕТ СН'!$F$19</f>
        <v>1726.17981921</v>
      </c>
      <c r="I39" s="36">
        <f>SUMIFS(СВЦЭМ!$C$39:$C$782,СВЦЭМ!$A$39:$A$782,$A39,СВЦЭМ!$B$39:$B$782,I$11)+'СЕТ СН'!$F$9+СВЦЭМ!$D$10+'СЕТ СН'!$F$6-'СЕТ СН'!$F$19</f>
        <v>1686.3497600400001</v>
      </c>
      <c r="J39" s="36">
        <f>SUMIFS(СВЦЭМ!$C$39:$C$782,СВЦЭМ!$A$39:$A$782,$A39,СВЦЭМ!$B$39:$B$782,J$11)+'СЕТ СН'!$F$9+СВЦЭМ!$D$10+'СЕТ СН'!$F$6-'СЕТ СН'!$F$19</f>
        <v>1601.5948395600001</v>
      </c>
      <c r="K39" s="36">
        <f>SUMIFS(СВЦЭМ!$C$39:$C$782,СВЦЭМ!$A$39:$A$782,$A39,СВЦЭМ!$B$39:$B$782,K$11)+'СЕТ СН'!$F$9+СВЦЭМ!$D$10+'СЕТ СН'!$F$6-'СЕТ СН'!$F$19</f>
        <v>1532.2368031000001</v>
      </c>
      <c r="L39" s="36">
        <f>SUMIFS(СВЦЭМ!$C$39:$C$782,СВЦЭМ!$A$39:$A$782,$A39,СВЦЭМ!$B$39:$B$782,L$11)+'СЕТ СН'!$F$9+СВЦЭМ!$D$10+'СЕТ СН'!$F$6-'СЕТ СН'!$F$19</f>
        <v>1525.7198141199999</v>
      </c>
      <c r="M39" s="36">
        <f>SUMIFS(СВЦЭМ!$C$39:$C$782,СВЦЭМ!$A$39:$A$782,$A39,СВЦЭМ!$B$39:$B$782,M$11)+'СЕТ СН'!$F$9+СВЦЭМ!$D$10+'СЕТ СН'!$F$6-'СЕТ СН'!$F$19</f>
        <v>1497.9759566099999</v>
      </c>
      <c r="N39" s="36">
        <f>SUMIFS(СВЦЭМ!$C$39:$C$782,СВЦЭМ!$A$39:$A$782,$A39,СВЦЭМ!$B$39:$B$782,N$11)+'СЕТ СН'!$F$9+СВЦЭМ!$D$10+'СЕТ СН'!$F$6-'СЕТ СН'!$F$19</f>
        <v>1545.2334610299999</v>
      </c>
      <c r="O39" s="36">
        <f>SUMIFS(СВЦЭМ!$C$39:$C$782,СВЦЭМ!$A$39:$A$782,$A39,СВЦЭМ!$B$39:$B$782,O$11)+'СЕТ СН'!$F$9+СВЦЭМ!$D$10+'СЕТ СН'!$F$6-'СЕТ СН'!$F$19</f>
        <v>1564.46311021</v>
      </c>
      <c r="P39" s="36">
        <f>SUMIFS(СВЦЭМ!$C$39:$C$782,СВЦЭМ!$A$39:$A$782,$A39,СВЦЭМ!$B$39:$B$782,P$11)+'СЕТ СН'!$F$9+СВЦЭМ!$D$10+'СЕТ СН'!$F$6-'СЕТ СН'!$F$19</f>
        <v>1576.59151303</v>
      </c>
      <c r="Q39" s="36">
        <f>SUMIFS(СВЦЭМ!$C$39:$C$782,СВЦЭМ!$A$39:$A$782,$A39,СВЦЭМ!$B$39:$B$782,Q$11)+'СЕТ СН'!$F$9+СВЦЭМ!$D$10+'СЕТ СН'!$F$6-'СЕТ СН'!$F$19</f>
        <v>1592.9120803799999</v>
      </c>
      <c r="R39" s="36">
        <f>SUMIFS(СВЦЭМ!$C$39:$C$782,СВЦЭМ!$A$39:$A$782,$A39,СВЦЭМ!$B$39:$B$782,R$11)+'СЕТ СН'!$F$9+СВЦЭМ!$D$10+'СЕТ СН'!$F$6-'СЕТ СН'!$F$19</f>
        <v>1569.94690973</v>
      </c>
      <c r="S39" s="36">
        <f>SUMIFS(СВЦЭМ!$C$39:$C$782,СВЦЭМ!$A$39:$A$782,$A39,СВЦЭМ!$B$39:$B$782,S$11)+'СЕТ СН'!$F$9+СВЦЭМ!$D$10+'СЕТ СН'!$F$6-'СЕТ СН'!$F$19</f>
        <v>1550.9447880600001</v>
      </c>
      <c r="T39" s="36">
        <f>SUMIFS(СВЦЭМ!$C$39:$C$782,СВЦЭМ!$A$39:$A$782,$A39,СВЦЭМ!$B$39:$B$782,T$11)+'СЕТ СН'!$F$9+СВЦЭМ!$D$10+'СЕТ СН'!$F$6-'СЕТ СН'!$F$19</f>
        <v>1529.7948443800001</v>
      </c>
      <c r="U39" s="36">
        <f>SUMIFS(СВЦЭМ!$C$39:$C$782,СВЦЭМ!$A$39:$A$782,$A39,СВЦЭМ!$B$39:$B$782,U$11)+'СЕТ СН'!$F$9+СВЦЭМ!$D$10+'СЕТ СН'!$F$6-'СЕТ СН'!$F$19</f>
        <v>1527.6673866799999</v>
      </c>
      <c r="V39" s="36">
        <f>SUMIFS(СВЦЭМ!$C$39:$C$782,СВЦЭМ!$A$39:$A$782,$A39,СВЦЭМ!$B$39:$B$782,V$11)+'СЕТ СН'!$F$9+СВЦЭМ!$D$10+'СЕТ СН'!$F$6-'СЕТ СН'!$F$19</f>
        <v>1502.91289175</v>
      </c>
      <c r="W39" s="36">
        <f>SUMIFS(СВЦЭМ!$C$39:$C$782,СВЦЭМ!$A$39:$A$782,$A39,СВЦЭМ!$B$39:$B$782,W$11)+'СЕТ СН'!$F$9+СВЦЭМ!$D$10+'СЕТ СН'!$F$6-'СЕТ СН'!$F$19</f>
        <v>1485.98121496</v>
      </c>
      <c r="X39" s="36">
        <f>SUMIFS(СВЦЭМ!$C$39:$C$782,СВЦЭМ!$A$39:$A$782,$A39,СВЦЭМ!$B$39:$B$782,X$11)+'СЕТ СН'!$F$9+СВЦЭМ!$D$10+'СЕТ СН'!$F$6-'СЕТ СН'!$F$19</f>
        <v>1510.5630736000001</v>
      </c>
      <c r="Y39" s="36">
        <f>SUMIFS(СВЦЭМ!$C$39:$C$782,СВЦЭМ!$A$39:$A$782,$A39,СВЦЭМ!$B$39:$B$782,Y$11)+'СЕТ СН'!$F$9+СВЦЭМ!$D$10+'СЕТ СН'!$F$6-'СЕТ СН'!$F$19</f>
        <v>1573.86274875</v>
      </c>
    </row>
    <row r="40" spans="1:25" ht="15.75" x14ac:dyDescent="0.2">
      <c r="A40" s="35">
        <f t="shared" si="0"/>
        <v>45075</v>
      </c>
      <c r="B40" s="36">
        <f>SUMIFS(СВЦЭМ!$C$39:$C$782,СВЦЭМ!$A$39:$A$782,$A40,СВЦЭМ!$B$39:$B$782,B$11)+'СЕТ СН'!$F$9+СВЦЭМ!$D$10+'СЕТ СН'!$F$6-'СЕТ СН'!$F$19</f>
        <v>1545.80393521</v>
      </c>
      <c r="C40" s="36">
        <f>SUMIFS(СВЦЭМ!$C$39:$C$782,СВЦЭМ!$A$39:$A$782,$A40,СВЦЭМ!$B$39:$B$782,C$11)+'СЕТ СН'!$F$9+СВЦЭМ!$D$10+'СЕТ СН'!$F$6-'СЕТ СН'!$F$19</f>
        <v>1637.78201251</v>
      </c>
      <c r="D40" s="36">
        <f>SUMIFS(СВЦЭМ!$C$39:$C$782,СВЦЭМ!$A$39:$A$782,$A40,СВЦЭМ!$B$39:$B$782,D$11)+'СЕТ СН'!$F$9+СВЦЭМ!$D$10+'СЕТ СН'!$F$6-'СЕТ СН'!$F$19</f>
        <v>1725.82087445</v>
      </c>
      <c r="E40" s="36">
        <f>SUMIFS(СВЦЭМ!$C$39:$C$782,СВЦЭМ!$A$39:$A$782,$A40,СВЦЭМ!$B$39:$B$782,E$11)+'СЕТ СН'!$F$9+СВЦЭМ!$D$10+'СЕТ СН'!$F$6-'СЕТ СН'!$F$19</f>
        <v>1826.5355710700001</v>
      </c>
      <c r="F40" s="36">
        <f>SUMIFS(СВЦЭМ!$C$39:$C$782,СВЦЭМ!$A$39:$A$782,$A40,СВЦЭМ!$B$39:$B$782,F$11)+'СЕТ СН'!$F$9+СВЦЭМ!$D$10+'СЕТ СН'!$F$6-'СЕТ СН'!$F$19</f>
        <v>1822.04854353</v>
      </c>
      <c r="G40" s="36">
        <f>SUMIFS(СВЦЭМ!$C$39:$C$782,СВЦЭМ!$A$39:$A$782,$A40,СВЦЭМ!$B$39:$B$782,G$11)+'СЕТ СН'!$F$9+СВЦЭМ!$D$10+'СЕТ СН'!$F$6-'СЕТ СН'!$F$19</f>
        <v>1809.4391761899999</v>
      </c>
      <c r="H40" s="36">
        <f>SUMIFS(СВЦЭМ!$C$39:$C$782,СВЦЭМ!$A$39:$A$782,$A40,СВЦЭМ!$B$39:$B$782,H$11)+'СЕТ СН'!$F$9+СВЦЭМ!$D$10+'СЕТ СН'!$F$6-'СЕТ СН'!$F$19</f>
        <v>1723.3821831099999</v>
      </c>
      <c r="I40" s="36">
        <f>SUMIFS(СВЦЭМ!$C$39:$C$782,СВЦЭМ!$A$39:$A$782,$A40,СВЦЭМ!$B$39:$B$782,I$11)+'СЕТ СН'!$F$9+СВЦЭМ!$D$10+'СЕТ СН'!$F$6-'СЕТ СН'!$F$19</f>
        <v>1672.6010641400001</v>
      </c>
      <c r="J40" s="36">
        <f>SUMIFS(СВЦЭМ!$C$39:$C$782,СВЦЭМ!$A$39:$A$782,$A40,СВЦЭМ!$B$39:$B$782,J$11)+'СЕТ СН'!$F$9+СВЦЭМ!$D$10+'СЕТ СН'!$F$6-'СЕТ СН'!$F$19</f>
        <v>1624.4486067299999</v>
      </c>
      <c r="K40" s="36">
        <f>SUMIFS(СВЦЭМ!$C$39:$C$782,СВЦЭМ!$A$39:$A$782,$A40,СВЦЭМ!$B$39:$B$782,K$11)+'СЕТ СН'!$F$9+СВЦЭМ!$D$10+'СЕТ СН'!$F$6-'СЕТ СН'!$F$19</f>
        <v>1631.9317208499999</v>
      </c>
      <c r="L40" s="36">
        <f>SUMIFS(СВЦЭМ!$C$39:$C$782,СВЦЭМ!$A$39:$A$782,$A40,СВЦЭМ!$B$39:$B$782,L$11)+'СЕТ СН'!$F$9+СВЦЭМ!$D$10+'СЕТ СН'!$F$6-'СЕТ СН'!$F$19</f>
        <v>1642.1475820400001</v>
      </c>
      <c r="M40" s="36">
        <f>SUMIFS(СВЦЭМ!$C$39:$C$782,СВЦЭМ!$A$39:$A$782,$A40,СВЦЭМ!$B$39:$B$782,M$11)+'СЕТ СН'!$F$9+СВЦЭМ!$D$10+'СЕТ СН'!$F$6-'СЕТ СН'!$F$19</f>
        <v>1652.7001899300001</v>
      </c>
      <c r="N40" s="36">
        <f>SUMIFS(СВЦЭМ!$C$39:$C$782,СВЦЭМ!$A$39:$A$782,$A40,СВЦЭМ!$B$39:$B$782,N$11)+'СЕТ СН'!$F$9+СВЦЭМ!$D$10+'СЕТ СН'!$F$6-'СЕТ СН'!$F$19</f>
        <v>1650.4719824900001</v>
      </c>
      <c r="O40" s="36">
        <f>SUMIFS(СВЦЭМ!$C$39:$C$782,СВЦЭМ!$A$39:$A$782,$A40,СВЦЭМ!$B$39:$B$782,O$11)+'СЕТ СН'!$F$9+СВЦЭМ!$D$10+'СЕТ СН'!$F$6-'СЕТ СН'!$F$19</f>
        <v>1640.9485223500001</v>
      </c>
      <c r="P40" s="36">
        <f>SUMIFS(СВЦЭМ!$C$39:$C$782,СВЦЭМ!$A$39:$A$782,$A40,СВЦЭМ!$B$39:$B$782,P$11)+'СЕТ СН'!$F$9+СВЦЭМ!$D$10+'СЕТ СН'!$F$6-'СЕТ СН'!$F$19</f>
        <v>1642.3835112300001</v>
      </c>
      <c r="Q40" s="36">
        <f>SUMIFS(СВЦЭМ!$C$39:$C$782,СВЦЭМ!$A$39:$A$782,$A40,СВЦЭМ!$B$39:$B$782,Q$11)+'СЕТ СН'!$F$9+СВЦЭМ!$D$10+'СЕТ СН'!$F$6-'СЕТ СН'!$F$19</f>
        <v>1643.06989215</v>
      </c>
      <c r="R40" s="36">
        <f>SUMIFS(СВЦЭМ!$C$39:$C$782,СВЦЭМ!$A$39:$A$782,$A40,СВЦЭМ!$B$39:$B$782,R$11)+'СЕТ СН'!$F$9+СВЦЭМ!$D$10+'СЕТ СН'!$F$6-'СЕТ СН'!$F$19</f>
        <v>1638.4276463399999</v>
      </c>
      <c r="S40" s="36">
        <f>SUMIFS(СВЦЭМ!$C$39:$C$782,СВЦЭМ!$A$39:$A$782,$A40,СВЦЭМ!$B$39:$B$782,S$11)+'СЕТ СН'!$F$9+СВЦЭМ!$D$10+'СЕТ СН'!$F$6-'СЕТ СН'!$F$19</f>
        <v>1622.24201539</v>
      </c>
      <c r="T40" s="36">
        <f>SUMIFS(СВЦЭМ!$C$39:$C$782,СВЦЭМ!$A$39:$A$782,$A40,СВЦЭМ!$B$39:$B$782,T$11)+'СЕТ СН'!$F$9+СВЦЭМ!$D$10+'СЕТ СН'!$F$6-'СЕТ СН'!$F$19</f>
        <v>1545.3659819899999</v>
      </c>
      <c r="U40" s="36">
        <f>SUMIFS(СВЦЭМ!$C$39:$C$782,СВЦЭМ!$A$39:$A$782,$A40,СВЦЭМ!$B$39:$B$782,U$11)+'СЕТ СН'!$F$9+СВЦЭМ!$D$10+'СЕТ СН'!$F$6-'СЕТ СН'!$F$19</f>
        <v>1547.96851775</v>
      </c>
      <c r="V40" s="36">
        <f>SUMIFS(СВЦЭМ!$C$39:$C$782,СВЦЭМ!$A$39:$A$782,$A40,СВЦЭМ!$B$39:$B$782,V$11)+'СЕТ СН'!$F$9+СВЦЭМ!$D$10+'СЕТ СН'!$F$6-'СЕТ СН'!$F$19</f>
        <v>1567.40975037</v>
      </c>
      <c r="W40" s="36">
        <f>SUMIFS(СВЦЭМ!$C$39:$C$782,СВЦЭМ!$A$39:$A$782,$A40,СВЦЭМ!$B$39:$B$782,W$11)+'СЕТ СН'!$F$9+СВЦЭМ!$D$10+'СЕТ СН'!$F$6-'СЕТ СН'!$F$19</f>
        <v>1536.4310741199999</v>
      </c>
      <c r="X40" s="36">
        <f>SUMIFS(СВЦЭМ!$C$39:$C$782,СВЦЭМ!$A$39:$A$782,$A40,СВЦЭМ!$B$39:$B$782,X$11)+'СЕТ СН'!$F$9+СВЦЭМ!$D$10+'СЕТ СН'!$F$6-'СЕТ СН'!$F$19</f>
        <v>1591.4661642000001</v>
      </c>
      <c r="Y40" s="36">
        <f>SUMIFS(СВЦЭМ!$C$39:$C$782,СВЦЭМ!$A$39:$A$782,$A40,СВЦЭМ!$B$39:$B$782,Y$11)+'СЕТ СН'!$F$9+СВЦЭМ!$D$10+'СЕТ СН'!$F$6-'СЕТ СН'!$F$19</f>
        <v>1646.0663837</v>
      </c>
    </row>
    <row r="41" spans="1:25" ht="15.75" x14ac:dyDescent="0.2">
      <c r="A41" s="35">
        <f t="shared" si="0"/>
        <v>45076</v>
      </c>
      <c r="B41" s="36">
        <f>SUMIFS(СВЦЭМ!$C$39:$C$782,СВЦЭМ!$A$39:$A$782,$A41,СВЦЭМ!$B$39:$B$782,B$11)+'СЕТ СН'!$F$9+СВЦЭМ!$D$10+'СЕТ СН'!$F$6-'СЕТ СН'!$F$19</f>
        <v>1766.1227304500001</v>
      </c>
      <c r="C41" s="36">
        <f>SUMIFS(СВЦЭМ!$C$39:$C$782,СВЦЭМ!$A$39:$A$782,$A41,СВЦЭМ!$B$39:$B$782,C$11)+'СЕТ СН'!$F$9+СВЦЭМ!$D$10+'СЕТ СН'!$F$6-'СЕТ СН'!$F$19</f>
        <v>1829.16838983</v>
      </c>
      <c r="D41" s="36">
        <f>SUMIFS(СВЦЭМ!$C$39:$C$782,СВЦЭМ!$A$39:$A$782,$A41,СВЦЭМ!$B$39:$B$782,D$11)+'СЕТ СН'!$F$9+СВЦЭМ!$D$10+'СЕТ СН'!$F$6-'СЕТ СН'!$F$19</f>
        <v>1882.27161456</v>
      </c>
      <c r="E41" s="36">
        <f>SUMIFS(СВЦЭМ!$C$39:$C$782,СВЦЭМ!$A$39:$A$782,$A41,СВЦЭМ!$B$39:$B$782,E$11)+'СЕТ СН'!$F$9+СВЦЭМ!$D$10+'СЕТ СН'!$F$6-'СЕТ СН'!$F$19</f>
        <v>1878.8391767000001</v>
      </c>
      <c r="F41" s="36">
        <f>SUMIFS(СВЦЭМ!$C$39:$C$782,СВЦЭМ!$A$39:$A$782,$A41,СВЦЭМ!$B$39:$B$782,F$11)+'СЕТ СН'!$F$9+СВЦЭМ!$D$10+'СЕТ СН'!$F$6-'СЕТ СН'!$F$19</f>
        <v>1892.20058137</v>
      </c>
      <c r="G41" s="36">
        <f>SUMIFS(СВЦЭМ!$C$39:$C$782,СВЦЭМ!$A$39:$A$782,$A41,СВЦЭМ!$B$39:$B$782,G$11)+'СЕТ СН'!$F$9+СВЦЭМ!$D$10+'СЕТ СН'!$F$6-'СЕТ СН'!$F$19</f>
        <v>1842.72613241</v>
      </c>
      <c r="H41" s="36">
        <f>SUMIFS(СВЦЭМ!$C$39:$C$782,СВЦЭМ!$A$39:$A$782,$A41,СВЦЭМ!$B$39:$B$782,H$11)+'СЕТ СН'!$F$9+СВЦЭМ!$D$10+'СЕТ СН'!$F$6-'СЕТ СН'!$F$19</f>
        <v>1757.94451585</v>
      </c>
      <c r="I41" s="36">
        <f>SUMIFS(СВЦЭМ!$C$39:$C$782,СВЦЭМ!$A$39:$A$782,$A41,СВЦЭМ!$B$39:$B$782,I$11)+'СЕТ СН'!$F$9+СВЦЭМ!$D$10+'СЕТ СН'!$F$6-'СЕТ СН'!$F$19</f>
        <v>1710.85849035</v>
      </c>
      <c r="J41" s="36">
        <f>SUMIFS(СВЦЭМ!$C$39:$C$782,СВЦЭМ!$A$39:$A$782,$A41,СВЦЭМ!$B$39:$B$782,J$11)+'СЕТ СН'!$F$9+СВЦЭМ!$D$10+'СЕТ СН'!$F$6-'СЕТ СН'!$F$19</f>
        <v>1645.4680462000001</v>
      </c>
      <c r="K41" s="36">
        <f>SUMIFS(СВЦЭМ!$C$39:$C$782,СВЦЭМ!$A$39:$A$782,$A41,СВЦЭМ!$B$39:$B$782,K$11)+'СЕТ СН'!$F$9+СВЦЭМ!$D$10+'СЕТ СН'!$F$6-'СЕТ СН'!$F$19</f>
        <v>1685.5121882200001</v>
      </c>
      <c r="L41" s="36">
        <f>SUMIFS(СВЦЭМ!$C$39:$C$782,СВЦЭМ!$A$39:$A$782,$A41,СВЦЭМ!$B$39:$B$782,L$11)+'СЕТ СН'!$F$9+СВЦЭМ!$D$10+'СЕТ СН'!$F$6-'СЕТ СН'!$F$19</f>
        <v>1670.7594149500001</v>
      </c>
      <c r="M41" s="36">
        <f>SUMIFS(СВЦЭМ!$C$39:$C$782,СВЦЭМ!$A$39:$A$782,$A41,СВЦЭМ!$B$39:$B$782,M$11)+'СЕТ СН'!$F$9+СВЦЭМ!$D$10+'СЕТ СН'!$F$6-'СЕТ СН'!$F$19</f>
        <v>1679.21210541</v>
      </c>
      <c r="N41" s="36">
        <f>SUMIFS(СВЦЭМ!$C$39:$C$782,СВЦЭМ!$A$39:$A$782,$A41,СВЦЭМ!$B$39:$B$782,N$11)+'СЕТ СН'!$F$9+СВЦЭМ!$D$10+'СЕТ СН'!$F$6-'СЕТ СН'!$F$19</f>
        <v>1714.4509984399999</v>
      </c>
      <c r="O41" s="36">
        <f>SUMIFS(СВЦЭМ!$C$39:$C$782,СВЦЭМ!$A$39:$A$782,$A41,СВЦЭМ!$B$39:$B$782,O$11)+'СЕТ СН'!$F$9+СВЦЭМ!$D$10+'СЕТ СН'!$F$6-'СЕТ СН'!$F$19</f>
        <v>1671.49435995</v>
      </c>
      <c r="P41" s="36">
        <f>SUMIFS(СВЦЭМ!$C$39:$C$782,СВЦЭМ!$A$39:$A$782,$A41,СВЦЭМ!$B$39:$B$782,P$11)+'СЕТ СН'!$F$9+СВЦЭМ!$D$10+'СЕТ СН'!$F$6-'СЕТ СН'!$F$19</f>
        <v>1679.5443262199999</v>
      </c>
      <c r="Q41" s="36">
        <f>SUMIFS(СВЦЭМ!$C$39:$C$782,СВЦЭМ!$A$39:$A$782,$A41,СВЦЭМ!$B$39:$B$782,Q$11)+'СЕТ СН'!$F$9+СВЦЭМ!$D$10+'СЕТ СН'!$F$6-'СЕТ СН'!$F$19</f>
        <v>1685.5473115300001</v>
      </c>
      <c r="R41" s="36">
        <f>SUMIFS(СВЦЭМ!$C$39:$C$782,СВЦЭМ!$A$39:$A$782,$A41,СВЦЭМ!$B$39:$B$782,R$11)+'СЕТ СН'!$F$9+СВЦЭМ!$D$10+'СЕТ СН'!$F$6-'СЕТ СН'!$F$19</f>
        <v>1721.2534854800001</v>
      </c>
      <c r="S41" s="36">
        <f>SUMIFS(СВЦЭМ!$C$39:$C$782,СВЦЭМ!$A$39:$A$782,$A41,СВЦЭМ!$B$39:$B$782,S$11)+'СЕТ СН'!$F$9+СВЦЭМ!$D$10+'СЕТ СН'!$F$6-'СЕТ СН'!$F$19</f>
        <v>1678.6470624900001</v>
      </c>
      <c r="T41" s="36">
        <f>SUMIFS(СВЦЭМ!$C$39:$C$782,СВЦЭМ!$A$39:$A$782,$A41,СВЦЭМ!$B$39:$B$782,T$11)+'СЕТ СН'!$F$9+СВЦЭМ!$D$10+'СЕТ СН'!$F$6-'СЕТ СН'!$F$19</f>
        <v>1647.41346578</v>
      </c>
      <c r="U41" s="36">
        <f>SUMIFS(СВЦЭМ!$C$39:$C$782,СВЦЭМ!$A$39:$A$782,$A41,СВЦЭМ!$B$39:$B$782,U$11)+'СЕТ СН'!$F$9+СВЦЭМ!$D$10+'СЕТ СН'!$F$6-'СЕТ СН'!$F$19</f>
        <v>1592.25003141</v>
      </c>
      <c r="V41" s="36">
        <f>SUMIFS(СВЦЭМ!$C$39:$C$782,СВЦЭМ!$A$39:$A$782,$A41,СВЦЭМ!$B$39:$B$782,V$11)+'СЕТ СН'!$F$9+СВЦЭМ!$D$10+'СЕТ СН'!$F$6-'СЕТ СН'!$F$19</f>
        <v>1549.3828534100001</v>
      </c>
      <c r="W41" s="36">
        <f>SUMIFS(СВЦЭМ!$C$39:$C$782,СВЦЭМ!$A$39:$A$782,$A41,СВЦЭМ!$B$39:$B$782,W$11)+'СЕТ СН'!$F$9+СВЦЭМ!$D$10+'СЕТ СН'!$F$6-'СЕТ СН'!$F$19</f>
        <v>1578.1730732200001</v>
      </c>
      <c r="X41" s="36">
        <f>SUMIFS(СВЦЭМ!$C$39:$C$782,СВЦЭМ!$A$39:$A$782,$A41,СВЦЭМ!$B$39:$B$782,X$11)+'СЕТ СН'!$F$9+СВЦЭМ!$D$10+'СЕТ СН'!$F$6-'СЕТ СН'!$F$19</f>
        <v>1648.9367102200001</v>
      </c>
      <c r="Y41" s="36">
        <f>SUMIFS(СВЦЭМ!$C$39:$C$782,СВЦЭМ!$A$39:$A$782,$A41,СВЦЭМ!$B$39:$B$782,Y$11)+'СЕТ СН'!$F$9+СВЦЭМ!$D$10+'СЕТ СН'!$F$6-'СЕТ СН'!$F$19</f>
        <v>1703.53241987</v>
      </c>
    </row>
    <row r="42" spans="1:25" ht="15.75" x14ac:dyDescent="0.2">
      <c r="A42" s="35">
        <f t="shared" si="0"/>
        <v>45077</v>
      </c>
      <c r="B42" s="36">
        <f>SUMIFS(СВЦЭМ!$C$39:$C$782,СВЦЭМ!$A$39:$A$782,$A42,СВЦЭМ!$B$39:$B$782,B$11)+'СЕТ СН'!$F$9+СВЦЭМ!$D$10+'СЕТ СН'!$F$6-'СЕТ СН'!$F$19</f>
        <v>1824.1361876000001</v>
      </c>
      <c r="C42" s="36">
        <f>SUMIFS(СВЦЭМ!$C$39:$C$782,СВЦЭМ!$A$39:$A$782,$A42,СВЦЭМ!$B$39:$B$782,C$11)+'СЕТ СН'!$F$9+СВЦЭМ!$D$10+'СЕТ СН'!$F$6-'СЕТ СН'!$F$19</f>
        <v>1913.2543716099999</v>
      </c>
      <c r="D42" s="36">
        <f>SUMIFS(СВЦЭМ!$C$39:$C$782,СВЦЭМ!$A$39:$A$782,$A42,СВЦЭМ!$B$39:$B$782,D$11)+'СЕТ СН'!$F$9+СВЦЭМ!$D$10+'СЕТ СН'!$F$6-'СЕТ СН'!$F$19</f>
        <v>1922.5604458600001</v>
      </c>
      <c r="E42" s="36">
        <f>SUMIFS(СВЦЭМ!$C$39:$C$782,СВЦЭМ!$A$39:$A$782,$A42,СВЦЭМ!$B$39:$B$782,E$11)+'СЕТ СН'!$F$9+СВЦЭМ!$D$10+'СЕТ СН'!$F$6-'СЕТ СН'!$F$19</f>
        <v>1872.0049463600001</v>
      </c>
      <c r="F42" s="36">
        <f>SUMIFS(СВЦЭМ!$C$39:$C$782,СВЦЭМ!$A$39:$A$782,$A42,СВЦЭМ!$B$39:$B$782,F$11)+'СЕТ СН'!$F$9+СВЦЭМ!$D$10+'СЕТ СН'!$F$6-'СЕТ СН'!$F$19</f>
        <v>1872.67427086</v>
      </c>
      <c r="G42" s="36">
        <f>SUMIFS(СВЦЭМ!$C$39:$C$782,СВЦЭМ!$A$39:$A$782,$A42,СВЦЭМ!$B$39:$B$782,G$11)+'СЕТ СН'!$F$9+СВЦЭМ!$D$10+'СЕТ СН'!$F$6-'СЕТ СН'!$F$19</f>
        <v>1871.1965914699999</v>
      </c>
      <c r="H42" s="36">
        <f>SUMIFS(СВЦЭМ!$C$39:$C$782,СВЦЭМ!$A$39:$A$782,$A42,СВЦЭМ!$B$39:$B$782,H$11)+'СЕТ СН'!$F$9+СВЦЭМ!$D$10+'СЕТ СН'!$F$6-'СЕТ СН'!$F$19</f>
        <v>1741.60295277</v>
      </c>
      <c r="I42" s="36">
        <f>SUMIFS(СВЦЭМ!$C$39:$C$782,СВЦЭМ!$A$39:$A$782,$A42,СВЦЭМ!$B$39:$B$782,I$11)+'СЕТ СН'!$F$9+СВЦЭМ!$D$10+'СЕТ СН'!$F$6-'СЕТ СН'!$F$19</f>
        <v>1691.98256937</v>
      </c>
      <c r="J42" s="36">
        <f>SUMIFS(СВЦЭМ!$C$39:$C$782,СВЦЭМ!$A$39:$A$782,$A42,СВЦЭМ!$B$39:$B$782,J$11)+'СЕТ СН'!$F$9+СВЦЭМ!$D$10+'СЕТ СН'!$F$6-'СЕТ СН'!$F$19</f>
        <v>1643.4598087700001</v>
      </c>
      <c r="K42" s="36">
        <f>SUMIFS(СВЦЭМ!$C$39:$C$782,СВЦЭМ!$A$39:$A$782,$A42,СВЦЭМ!$B$39:$B$782,K$11)+'СЕТ СН'!$F$9+СВЦЭМ!$D$10+'СЕТ СН'!$F$6-'СЕТ СН'!$F$19</f>
        <v>1646.99195934</v>
      </c>
      <c r="L42" s="36">
        <f>SUMIFS(СВЦЭМ!$C$39:$C$782,СВЦЭМ!$A$39:$A$782,$A42,СВЦЭМ!$B$39:$B$782,L$11)+'СЕТ СН'!$F$9+СВЦЭМ!$D$10+'СЕТ СН'!$F$6-'СЕТ СН'!$F$19</f>
        <v>1634.79455024</v>
      </c>
      <c r="M42" s="36">
        <f>SUMIFS(СВЦЭМ!$C$39:$C$782,СВЦЭМ!$A$39:$A$782,$A42,СВЦЭМ!$B$39:$B$782,M$11)+'СЕТ СН'!$F$9+СВЦЭМ!$D$10+'СЕТ СН'!$F$6-'СЕТ СН'!$F$19</f>
        <v>1669.8881173899999</v>
      </c>
      <c r="N42" s="36">
        <f>SUMIFS(СВЦЭМ!$C$39:$C$782,СВЦЭМ!$A$39:$A$782,$A42,СВЦЭМ!$B$39:$B$782,N$11)+'СЕТ СН'!$F$9+СВЦЭМ!$D$10+'СЕТ СН'!$F$6-'СЕТ СН'!$F$19</f>
        <v>1713.65051085</v>
      </c>
      <c r="O42" s="36">
        <f>SUMIFS(СВЦЭМ!$C$39:$C$782,СВЦЭМ!$A$39:$A$782,$A42,СВЦЭМ!$B$39:$B$782,O$11)+'СЕТ СН'!$F$9+СВЦЭМ!$D$10+'СЕТ СН'!$F$6-'СЕТ СН'!$F$19</f>
        <v>1654.28466407</v>
      </c>
      <c r="P42" s="36">
        <f>SUMIFS(СВЦЭМ!$C$39:$C$782,СВЦЭМ!$A$39:$A$782,$A42,СВЦЭМ!$B$39:$B$782,P$11)+'СЕТ СН'!$F$9+СВЦЭМ!$D$10+'СЕТ СН'!$F$6-'СЕТ СН'!$F$19</f>
        <v>1683.5007511900001</v>
      </c>
      <c r="Q42" s="36">
        <f>SUMIFS(СВЦЭМ!$C$39:$C$782,СВЦЭМ!$A$39:$A$782,$A42,СВЦЭМ!$B$39:$B$782,Q$11)+'СЕТ СН'!$F$9+СВЦЭМ!$D$10+'СЕТ СН'!$F$6-'СЕТ СН'!$F$19</f>
        <v>1684.89921073</v>
      </c>
      <c r="R42" s="36">
        <f>SUMIFS(СВЦЭМ!$C$39:$C$782,СВЦЭМ!$A$39:$A$782,$A42,СВЦЭМ!$B$39:$B$782,R$11)+'СЕТ СН'!$F$9+СВЦЭМ!$D$10+'СЕТ СН'!$F$6-'СЕТ СН'!$F$19</f>
        <v>1681.4923217800001</v>
      </c>
      <c r="S42" s="36">
        <f>SUMIFS(СВЦЭМ!$C$39:$C$782,СВЦЭМ!$A$39:$A$782,$A42,СВЦЭМ!$B$39:$B$782,S$11)+'СЕТ СН'!$F$9+СВЦЭМ!$D$10+'СЕТ СН'!$F$6-'СЕТ СН'!$F$19</f>
        <v>1657.3284087700001</v>
      </c>
      <c r="T42" s="36">
        <f>SUMIFS(СВЦЭМ!$C$39:$C$782,СВЦЭМ!$A$39:$A$782,$A42,СВЦЭМ!$B$39:$B$782,T$11)+'СЕТ СН'!$F$9+СВЦЭМ!$D$10+'СЕТ СН'!$F$6-'СЕТ СН'!$F$19</f>
        <v>1607.5321816600001</v>
      </c>
      <c r="U42" s="36">
        <f>SUMIFS(СВЦЭМ!$C$39:$C$782,СВЦЭМ!$A$39:$A$782,$A42,СВЦЭМ!$B$39:$B$782,U$11)+'СЕТ СН'!$F$9+СВЦЭМ!$D$10+'СЕТ СН'!$F$6-'СЕТ СН'!$F$19</f>
        <v>1543.62603528</v>
      </c>
      <c r="V42" s="36">
        <f>SUMIFS(СВЦЭМ!$C$39:$C$782,СВЦЭМ!$A$39:$A$782,$A42,СВЦЭМ!$B$39:$B$782,V$11)+'СЕТ СН'!$F$9+СВЦЭМ!$D$10+'СЕТ СН'!$F$6-'СЕТ СН'!$F$19</f>
        <v>1524.7494524599999</v>
      </c>
      <c r="W42" s="36">
        <f>SUMIFS(СВЦЭМ!$C$39:$C$782,СВЦЭМ!$A$39:$A$782,$A42,СВЦЭМ!$B$39:$B$782,W$11)+'СЕТ СН'!$F$9+СВЦЭМ!$D$10+'СЕТ СН'!$F$6-'СЕТ СН'!$F$19</f>
        <v>1530.2039038800001</v>
      </c>
      <c r="X42" s="36">
        <f>SUMIFS(СВЦЭМ!$C$39:$C$782,СВЦЭМ!$A$39:$A$782,$A42,СВЦЭМ!$B$39:$B$782,X$11)+'СЕТ СН'!$F$9+СВЦЭМ!$D$10+'СЕТ СН'!$F$6-'СЕТ СН'!$F$19</f>
        <v>1573.3549144599999</v>
      </c>
      <c r="Y42" s="36">
        <f>SUMIFS(СВЦЭМ!$C$39:$C$782,СВЦЭМ!$A$39:$A$782,$A42,СВЦЭМ!$B$39:$B$782,Y$11)+'СЕТ СН'!$F$9+СВЦЭМ!$D$10+'СЕТ СН'!$F$6-'СЕТ СН'!$F$19</f>
        <v>1632.8581474499999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01.05.2023</v>
      </c>
      <c r="B48" s="36">
        <f>SUMIFS(СВЦЭМ!$C$39:$C$782,СВЦЭМ!$A$39:$A$782,$A48,СВЦЭМ!$B$39:$B$782,B$47)+'СЕТ СН'!$G$9+СВЦЭМ!$D$10+'СЕТ СН'!$G$6-'СЕТ СН'!$G$19</f>
        <v>1914.3396447900002</v>
      </c>
      <c r="C48" s="36">
        <f>SUMIFS(СВЦЭМ!$C$39:$C$782,СВЦЭМ!$A$39:$A$782,$A48,СВЦЭМ!$B$39:$B$782,C$47)+'СЕТ СН'!$G$9+СВЦЭМ!$D$10+'СЕТ СН'!$G$6-'СЕТ СН'!$G$19</f>
        <v>2024.23614748</v>
      </c>
      <c r="D48" s="36">
        <f>SUMIFS(СВЦЭМ!$C$39:$C$782,СВЦЭМ!$A$39:$A$782,$A48,СВЦЭМ!$B$39:$B$782,D$47)+'СЕТ СН'!$G$9+СВЦЭМ!$D$10+'СЕТ СН'!$G$6-'СЕТ СН'!$G$19</f>
        <v>2085.7292302599999</v>
      </c>
      <c r="E48" s="36">
        <f>SUMIFS(СВЦЭМ!$C$39:$C$782,СВЦЭМ!$A$39:$A$782,$A48,СВЦЭМ!$B$39:$B$782,E$47)+'СЕТ СН'!$G$9+СВЦЭМ!$D$10+'СЕТ СН'!$G$6-'СЕТ СН'!$G$19</f>
        <v>2119.4765518700001</v>
      </c>
      <c r="F48" s="36">
        <f>SUMIFS(СВЦЭМ!$C$39:$C$782,СВЦЭМ!$A$39:$A$782,$A48,СВЦЭМ!$B$39:$B$782,F$47)+'СЕТ СН'!$G$9+СВЦЭМ!$D$10+'СЕТ СН'!$G$6-'СЕТ СН'!$G$19</f>
        <v>2125.9553087599998</v>
      </c>
      <c r="G48" s="36">
        <f>SUMIFS(СВЦЭМ!$C$39:$C$782,СВЦЭМ!$A$39:$A$782,$A48,СВЦЭМ!$B$39:$B$782,G$47)+'СЕТ СН'!$G$9+СВЦЭМ!$D$10+'СЕТ СН'!$G$6-'СЕТ СН'!$G$19</f>
        <v>2112.2820978600002</v>
      </c>
      <c r="H48" s="36">
        <f>SUMIFS(СВЦЭМ!$C$39:$C$782,СВЦЭМ!$A$39:$A$782,$A48,СВЦЭМ!$B$39:$B$782,H$47)+'СЕТ СН'!$G$9+СВЦЭМ!$D$10+'СЕТ СН'!$G$6-'СЕТ СН'!$G$19</f>
        <v>2103.2209923500004</v>
      </c>
      <c r="I48" s="36">
        <f>SUMIFS(СВЦЭМ!$C$39:$C$782,СВЦЭМ!$A$39:$A$782,$A48,СВЦЭМ!$B$39:$B$782,I$47)+'СЕТ СН'!$G$9+СВЦЭМ!$D$10+'СЕТ СН'!$G$6-'СЕТ СН'!$G$19</f>
        <v>2051.9180023099998</v>
      </c>
      <c r="J48" s="36">
        <f>SUMIFS(СВЦЭМ!$C$39:$C$782,СВЦЭМ!$A$39:$A$782,$A48,СВЦЭМ!$B$39:$B$782,J$47)+'СЕТ СН'!$G$9+СВЦЭМ!$D$10+'СЕТ СН'!$G$6-'СЕТ СН'!$G$19</f>
        <v>2001.9626621900002</v>
      </c>
      <c r="K48" s="36">
        <f>SUMIFS(СВЦЭМ!$C$39:$C$782,СВЦЭМ!$A$39:$A$782,$A48,СВЦЭМ!$B$39:$B$782,K$47)+'СЕТ СН'!$G$9+СВЦЭМ!$D$10+'СЕТ СН'!$G$6-'СЕТ СН'!$G$19</f>
        <v>1951.1976396</v>
      </c>
      <c r="L48" s="36">
        <f>SUMIFS(СВЦЭМ!$C$39:$C$782,СВЦЭМ!$A$39:$A$782,$A48,СВЦЭМ!$B$39:$B$782,L$47)+'СЕТ СН'!$G$9+СВЦЭМ!$D$10+'СЕТ СН'!$G$6-'СЕТ СН'!$G$19</f>
        <v>1922.4857430200002</v>
      </c>
      <c r="M48" s="36">
        <f>SUMIFS(СВЦЭМ!$C$39:$C$782,СВЦЭМ!$A$39:$A$782,$A48,СВЦЭМ!$B$39:$B$782,M$47)+'СЕТ СН'!$G$9+СВЦЭМ!$D$10+'СЕТ СН'!$G$6-'СЕТ СН'!$G$19</f>
        <v>1930.67264088</v>
      </c>
      <c r="N48" s="36">
        <f>SUMIFS(СВЦЭМ!$C$39:$C$782,СВЦЭМ!$A$39:$A$782,$A48,СВЦЭМ!$B$39:$B$782,N$47)+'СЕТ СН'!$G$9+СВЦЭМ!$D$10+'СЕТ СН'!$G$6-'СЕТ СН'!$G$19</f>
        <v>1960.3486344100002</v>
      </c>
      <c r="O48" s="36">
        <f>SUMIFS(СВЦЭМ!$C$39:$C$782,СВЦЭМ!$A$39:$A$782,$A48,СВЦЭМ!$B$39:$B$782,O$47)+'СЕТ СН'!$G$9+СВЦЭМ!$D$10+'СЕТ СН'!$G$6-'СЕТ СН'!$G$19</f>
        <v>1980.9650461800002</v>
      </c>
      <c r="P48" s="36">
        <f>SUMIFS(СВЦЭМ!$C$39:$C$782,СВЦЭМ!$A$39:$A$782,$A48,СВЦЭМ!$B$39:$B$782,P$47)+'СЕТ СН'!$G$9+СВЦЭМ!$D$10+'СЕТ СН'!$G$6-'СЕТ СН'!$G$19</f>
        <v>1970.9211644000002</v>
      </c>
      <c r="Q48" s="36">
        <f>SUMIFS(СВЦЭМ!$C$39:$C$782,СВЦЭМ!$A$39:$A$782,$A48,СВЦЭМ!$B$39:$B$782,Q$47)+'СЕТ СН'!$G$9+СВЦЭМ!$D$10+'СЕТ СН'!$G$6-'СЕТ СН'!$G$19</f>
        <v>1979.84701279</v>
      </c>
      <c r="R48" s="36">
        <f>SUMIFS(СВЦЭМ!$C$39:$C$782,СВЦЭМ!$A$39:$A$782,$A48,СВЦЭМ!$B$39:$B$782,R$47)+'СЕТ СН'!$G$9+СВЦЭМ!$D$10+'СЕТ СН'!$G$6-'СЕТ СН'!$G$19</f>
        <v>1974.2587266200001</v>
      </c>
      <c r="S48" s="36">
        <f>SUMIFS(СВЦЭМ!$C$39:$C$782,СВЦЭМ!$A$39:$A$782,$A48,СВЦЭМ!$B$39:$B$782,S$47)+'СЕТ СН'!$G$9+СВЦЭМ!$D$10+'СЕТ СН'!$G$6-'СЕТ СН'!$G$19</f>
        <v>1923.0544649600001</v>
      </c>
      <c r="T48" s="36">
        <f>SUMIFS(СВЦЭМ!$C$39:$C$782,СВЦЭМ!$A$39:$A$782,$A48,СВЦЭМ!$B$39:$B$782,T$47)+'СЕТ СН'!$G$9+СВЦЭМ!$D$10+'СЕТ СН'!$G$6-'СЕТ СН'!$G$19</f>
        <v>1891.2697803400001</v>
      </c>
      <c r="U48" s="36">
        <f>SUMIFS(СВЦЭМ!$C$39:$C$782,СВЦЭМ!$A$39:$A$782,$A48,СВЦЭМ!$B$39:$B$782,U$47)+'СЕТ СН'!$G$9+СВЦЭМ!$D$10+'СЕТ СН'!$G$6-'СЕТ СН'!$G$19</f>
        <v>1856.1443684000001</v>
      </c>
      <c r="V48" s="36">
        <f>SUMIFS(СВЦЭМ!$C$39:$C$782,СВЦЭМ!$A$39:$A$782,$A48,СВЦЭМ!$B$39:$B$782,V$47)+'СЕТ СН'!$G$9+СВЦЭМ!$D$10+'СЕТ СН'!$G$6-'СЕТ СН'!$G$19</f>
        <v>1811.8014123500002</v>
      </c>
      <c r="W48" s="36">
        <f>SUMIFS(СВЦЭМ!$C$39:$C$782,СВЦЭМ!$A$39:$A$782,$A48,СВЦЭМ!$B$39:$B$782,W$47)+'СЕТ СН'!$G$9+СВЦЭМ!$D$10+'СЕТ СН'!$G$6-'СЕТ СН'!$G$19</f>
        <v>1794.4371662000001</v>
      </c>
      <c r="X48" s="36">
        <f>SUMIFS(СВЦЭМ!$C$39:$C$782,СВЦЭМ!$A$39:$A$782,$A48,СВЦЭМ!$B$39:$B$782,X$47)+'СЕТ СН'!$G$9+СВЦЭМ!$D$10+'СЕТ СН'!$G$6-'СЕТ СН'!$G$19</f>
        <v>1827.5207393400001</v>
      </c>
      <c r="Y48" s="36">
        <f>SUMIFS(СВЦЭМ!$C$39:$C$782,СВЦЭМ!$A$39:$A$782,$A48,СВЦЭМ!$B$39:$B$782,Y$47)+'СЕТ СН'!$G$9+СВЦЭМ!$D$10+'СЕТ СН'!$G$6-'СЕТ СН'!$G$19</f>
        <v>1878.6547635400002</v>
      </c>
    </row>
    <row r="49" spans="1:25" ht="15.75" x14ac:dyDescent="0.2">
      <c r="A49" s="35">
        <f>A48+1</f>
        <v>45048</v>
      </c>
      <c r="B49" s="36">
        <f>SUMIFS(СВЦЭМ!$C$39:$C$782,СВЦЭМ!$A$39:$A$782,$A49,СВЦЭМ!$B$39:$B$782,B$47)+'СЕТ СН'!$G$9+СВЦЭМ!$D$10+'СЕТ СН'!$G$6-'СЕТ СН'!$G$19</f>
        <v>1964.9603055600001</v>
      </c>
      <c r="C49" s="36">
        <f>SUMIFS(СВЦЭМ!$C$39:$C$782,СВЦЭМ!$A$39:$A$782,$A49,СВЦЭМ!$B$39:$B$782,C$47)+'СЕТ СН'!$G$9+СВЦЭМ!$D$10+'СЕТ СН'!$G$6-'СЕТ СН'!$G$19</f>
        <v>2038.00210397</v>
      </c>
      <c r="D49" s="36">
        <f>SUMIFS(СВЦЭМ!$C$39:$C$782,СВЦЭМ!$A$39:$A$782,$A49,СВЦЭМ!$B$39:$B$782,D$47)+'СЕТ СН'!$G$9+СВЦЭМ!$D$10+'СЕТ СН'!$G$6-'СЕТ СН'!$G$19</f>
        <v>2086.10175011</v>
      </c>
      <c r="E49" s="36">
        <f>SUMIFS(СВЦЭМ!$C$39:$C$782,СВЦЭМ!$A$39:$A$782,$A49,СВЦЭМ!$B$39:$B$782,E$47)+'СЕТ СН'!$G$9+СВЦЭМ!$D$10+'СЕТ СН'!$G$6-'СЕТ СН'!$G$19</f>
        <v>2079.38726709</v>
      </c>
      <c r="F49" s="36">
        <f>SUMIFS(СВЦЭМ!$C$39:$C$782,СВЦЭМ!$A$39:$A$782,$A49,СВЦЭМ!$B$39:$B$782,F$47)+'СЕТ СН'!$G$9+СВЦЭМ!$D$10+'СЕТ СН'!$G$6-'СЕТ СН'!$G$19</f>
        <v>2109.28626119</v>
      </c>
      <c r="G49" s="36">
        <f>SUMIFS(СВЦЭМ!$C$39:$C$782,СВЦЭМ!$A$39:$A$782,$A49,СВЦЭМ!$B$39:$B$782,G$47)+'СЕТ СН'!$G$9+СВЦЭМ!$D$10+'СЕТ СН'!$G$6-'СЕТ СН'!$G$19</f>
        <v>2115.4628157000002</v>
      </c>
      <c r="H49" s="36">
        <f>SUMIFS(СВЦЭМ!$C$39:$C$782,СВЦЭМ!$A$39:$A$782,$A49,СВЦЭМ!$B$39:$B$782,H$47)+'СЕТ СН'!$G$9+СВЦЭМ!$D$10+'СЕТ СН'!$G$6-'СЕТ СН'!$G$19</f>
        <v>2129.1918601900002</v>
      </c>
      <c r="I49" s="36">
        <f>SUMIFS(СВЦЭМ!$C$39:$C$782,СВЦЭМ!$A$39:$A$782,$A49,СВЦЭМ!$B$39:$B$782,I$47)+'СЕТ СН'!$G$9+СВЦЭМ!$D$10+'СЕТ СН'!$G$6-'СЕТ СН'!$G$19</f>
        <v>1951.3656418100002</v>
      </c>
      <c r="J49" s="36">
        <f>SUMIFS(СВЦЭМ!$C$39:$C$782,СВЦЭМ!$A$39:$A$782,$A49,СВЦЭМ!$B$39:$B$782,J$47)+'СЕТ СН'!$G$9+СВЦЭМ!$D$10+'СЕТ СН'!$G$6-'СЕТ СН'!$G$19</f>
        <v>1932.58186344</v>
      </c>
      <c r="K49" s="36">
        <f>SUMIFS(СВЦЭМ!$C$39:$C$782,СВЦЭМ!$A$39:$A$782,$A49,СВЦЭМ!$B$39:$B$782,K$47)+'СЕТ СН'!$G$9+СВЦЭМ!$D$10+'СЕТ СН'!$G$6-'СЕТ СН'!$G$19</f>
        <v>1914.3201017000001</v>
      </c>
      <c r="L49" s="36">
        <f>SUMIFS(СВЦЭМ!$C$39:$C$782,СВЦЭМ!$A$39:$A$782,$A49,СВЦЭМ!$B$39:$B$782,L$47)+'СЕТ СН'!$G$9+СВЦЭМ!$D$10+'СЕТ СН'!$G$6-'СЕТ СН'!$G$19</f>
        <v>1934.54778345</v>
      </c>
      <c r="M49" s="36">
        <f>SUMIFS(СВЦЭМ!$C$39:$C$782,СВЦЭМ!$A$39:$A$782,$A49,СВЦЭМ!$B$39:$B$782,M$47)+'СЕТ СН'!$G$9+СВЦЭМ!$D$10+'СЕТ СН'!$G$6-'СЕТ СН'!$G$19</f>
        <v>1946.43090325</v>
      </c>
      <c r="N49" s="36">
        <f>SUMIFS(СВЦЭМ!$C$39:$C$782,СВЦЭМ!$A$39:$A$782,$A49,СВЦЭМ!$B$39:$B$782,N$47)+'СЕТ СН'!$G$9+СВЦЭМ!$D$10+'СЕТ СН'!$G$6-'СЕТ СН'!$G$19</f>
        <v>1934.0906560600001</v>
      </c>
      <c r="O49" s="36">
        <f>SUMIFS(СВЦЭМ!$C$39:$C$782,СВЦЭМ!$A$39:$A$782,$A49,СВЦЭМ!$B$39:$B$782,O$47)+'СЕТ СН'!$G$9+СВЦЭМ!$D$10+'СЕТ СН'!$G$6-'СЕТ СН'!$G$19</f>
        <v>1984.85614334</v>
      </c>
      <c r="P49" s="36">
        <f>SUMIFS(СВЦЭМ!$C$39:$C$782,СВЦЭМ!$A$39:$A$782,$A49,СВЦЭМ!$B$39:$B$782,P$47)+'СЕТ СН'!$G$9+СВЦЭМ!$D$10+'СЕТ СН'!$G$6-'СЕТ СН'!$G$19</f>
        <v>1928.92238451</v>
      </c>
      <c r="Q49" s="36">
        <f>SUMIFS(СВЦЭМ!$C$39:$C$782,СВЦЭМ!$A$39:$A$782,$A49,СВЦЭМ!$B$39:$B$782,Q$47)+'СЕТ СН'!$G$9+СВЦЭМ!$D$10+'СЕТ СН'!$G$6-'СЕТ СН'!$G$19</f>
        <v>1889.0616612600002</v>
      </c>
      <c r="R49" s="36">
        <f>SUMIFS(СВЦЭМ!$C$39:$C$782,СВЦЭМ!$A$39:$A$782,$A49,СВЦЭМ!$B$39:$B$782,R$47)+'СЕТ СН'!$G$9+СВЦЭМ!$D$10+'СЕТ СН'!$G$6-'СЕТ СН'!$G$19</f>
        <v>1867.20312863</v>
      </c>
      <c r="S49" s="36">
        <f>SUMIFS(СВЦЭМ!$C$39:$C$782,СВЦЭМ!$A$39:$A$782,$A49,СВЦЭМ!$B$39:$B$782,S$47)+'СЕТ СН'!$G$9+СВЦЭМ!$D$10+'СЕТ СН'!$G$6-'СЕТ СН'!$G$19</f>
        <v>1830.06989286</v>
      </c>
      <c r="T49" s="36">
        <f>SUMIFS(СВЦЭМ!$C$39:$C$782,СВЦЭМ!$A$39:$A$782,$A49,СВЦЭМ!$B$39:$B$782,T$47)+'СЕТ СН'!$G$9+СВЦЭМ!$D$10+'СЕТ СН'!$G$6-'СЕТ СН'!$G$19</f>
        <v>1786.41651703</v>
      </c>
      <c r="U49" s="36">
        <f>SUMIFS(СВЦЭМ!$C$39:$C$782,СВЦЭМ!$A$39:$A$782,$A49,СВЦЭМ!$B$39:$B$782,U$47)+'СЕТ СН'!$G$9+СВЦЭМ!$D$10+'СЕТ СН'!$G$6-'СЕТ СН'!$G$19</f>
        <v>1775.25079841</v>
      </c>
      <c r="V49" s="36">
        <f>SUMIFS(СВЦЭМ!$C$39:$C$782,СВЦЭМ!$A$39:$A$782,$A49,СВЦЭМ!$B$39:$B$782,V$47)+'СЕТ СН'!$G$9+СВЦЭМ!$D$10+'СЕТ СН'!$G$6-'СЕТ СН'!$G$19</f>
        <v>1758.6580675800001</v>
      </c>
      <c r="W49" s="36">
        <f>SUMIFS(СВЦЭМ!$C$39:$C$782,СВЦЭМ!$A$39:$A$782,$A49,СВЦЭМ!$B$39:$B$782,W$47)+'СЕТ СН'!$G$9+СВЦЭМ!$D$10+'СЕТ СН'!$G$6-'СЕТ СН'!$G$19</f>
        <v>1734.3509529800001</v>
      </c>
      <c r="X49" s="36">
        <f>SUMIFS(СВЦЭМ!$C$39:$C$782,СВЦЭМ!$A$39:$A$782,$A49,СВЦЭМ!$B$39:$B$782,X$47)+'СЕТ СН'!$G$9+СВЦЭМ!$D$10+'СЕТ СН'!$G$6-'СЕТ СН'!$G$19</f>
        <v>1777.0469055000001</v>
      </c>
      <c r="Y49" s="36">
        <f>SUMIFS(СВЦЭМ!$C$39:$C$782,СВЦЭМ!$A$39:$A$782,$A49,СВЦЭМ!$B$39:$B$782,Y$47)+'СЕТ СН'!$G$9+СВЦЭМ!$D$10+'СЕТ СН'!$G$6-'СЕТ СН'!$G$19</f>
        <v>1808.0733630900002</v>
      </c>
    </row>
    <row r="50" spans="1:25" ht="15.75" x14ac:dyDescent="0.2">
      <c r="A50" s="35">
        <f t="shared" ref="A50:A78" si="1">A49+1</f>
        <v>45049</v>
      </c>
      <c r="B50" s="36">
        <f>SUMIFS(СВЦЭМ!$C$39:$C$782,СВЦЭМ!$A$39:$A$782,$A50,СВЦЭМ!$B$39:$B$782,B$47)+'СЕТ СН'!$G$9+СВЦЭМ!$D$10+'СЕТ СН'!$G$6-'СЕТ СН'!$G$19</f>
        <v>1955.69391969</v>
      </c>
      <c r="C50" s="36">
        <f>SUMIFS(СВЦЭМ!$C$39:$C$782,СВЦЭМ!$A$39:$A$782,$A50,СВЦЭМ!$B$39:$B$782,C$47)+'СЕТ СН'!$G$9+СВЦЭМ!$D$10+'СЕТ СН'!$G$6-'СЕТ СН'!$G$19</f>
        <v>2019.0371414200001</v>
      </c>
      <c r="D50" s="36">
        <f>SUMIFS(СВЦЭМ!$C$39:$C$782,СВЦЭМ!$A$39:$A$782,$A50,СВЦЭМ!$B$39:$B$782,D$47)+'СЕТ СН'!$G$9+СВЦЭМ!$D$10+'СЕТ СН'!$G$6-'СЕТ СН'!$G$19</f>
        <v>2089.3682692299999</v>
      </c>
      <c r="E50" s="36">
        <f>SUMIFS(СВЦЭМ!$C$39:$C$782,СВЦЭМ!$A$39:$A$782,$A50,СВЦЭМ!$B$39:$B$782,E$47)+'СЕТ СН'!$G$9+СВЦЭМ!$D$10+'СЕТ СН'!$G$6-'СЕТ СН'!$G$19</f>
        <v>2093.5087920000001</v>
      </c>
      <c r="F50" s="36">
        <f>SUMIFS(СВЦЭМ!$C$39:$C$782,СВЦЭМ!$A$39:$A$782,$A50,СВЦЭМ!$B$39:$B$782,F$47)+'СЕТ СН'!$G$9+СВЦЭМ!$D$10+'СЕТ СН'!$G$6-'СЕТ СН'!$G$19</f>
        <v>2114.7782361899999</v>
      </c>
      <c r="G50" s="36">
        <f>SUMIFS(СВЦЭМ!$C$39:$C$782,СВЦЭМ!$A$39:$A$782,$A50,СВЦЭМ!$B$39:$B$782,G$47)+'СЕТ СН'!$G$9+СВЦЭМ!$D$10+'СЕТ СН'!$G$6-'СЕТ СН'!$G$19</f>
        <v>2072.4721014500001</v>
      </c>
      <c r="H50" s="36">
        <f>SUMIFS(СВЦЭМ!$C$39:$C$782,СВЦЭМ!$A$39:$A$782,$A50,СВЦЭМ!$B$39:$B$782,H$47)+'СЕТ СН'!$G$9+СВЦЭМ!$D$10+'СЕТ СН'!$G$6-'СЕТ СН'!$G$19</f>
        <v>2005.1044647900001</v>
      </c>
      <c r="I50" s="36">
        <f>SUMIFS(СВЦЭМ!$C$39:$C$782,СВЦЭМ!$A$39:$A$782,$A50,СВЦЭМ!$B$39:$B$782,I$47)+'СЕТ СН'!$G$9+СВЦЭМ!$D$10+'СЕТ СН'!$G$6-'СЕТ СН'!$G$19</f>
        <v>1925.2790705800001</v>
      </c>
      <c r="J50" s="36">
        <f>SUMIFS(СВЦЭМ!$C$39:$C$782,СВЦЭМ!$A$39:$A$782,$A50,СВЦЭМ!$B$39:$B$782,J$47)+'СЕТ СН'!$G$9+СВЦЭМ!$D$10+'СЕТ СН'!$G$6-'СЕТ СН'!$G$19</f>
        <v>1893.5566654100001</v>
      </c>
      <c r="K50" s="36">
        <f>SUMIFS(СВЦЭМ!$C$39:$C$782,СВЦЭМ!$A$39:$A$782,$A50,СВЦЭМ!$B$39:$B$782,K$47)+'СЕТ СН'!$G$9+СВЦЭМ!$D$10+'СЕТ СН'!$G$6-'СЕТ СН'!$G$19</f>
        <v>1853.5783637200002</v>
      </c>
      <c r="L50" s="36">
        <f>SUMIFS(СВЦЭМ!$C$39:$C$782,СВЦЭМ!$A$39:$A$782,$A50,СВЦЭМ!$B$39:$B$782,L$47)+'СЕТ СН'!$G$9+СВЦЭМ!$D$10+'СЕТ СН'!$G$6-'СЕТ СН'!$G$19</f>
        <v>1859.2928903700001</v>
      </c>
      <c r="M50" s="36">
        <f>SUMIFS(СВЦЭМ!$C$39:$C$782,СВЦЭМ!$A$39:$A$782,$A50,СВЦЭМ!$B$39:$B$782,M$47)+'СЕТ СН'!$G$9+СВЦЭМ!$D$10+'СЕТ СН'!$G$6-'СЕТ СН'!$G$19</f>
        <v>1890.5236823800001</v>
      </c>
      <c r="N50" s="36">
        <f>SUMIFS(СВЦЭМ!$C$39:$C$782,СВЦЭМ!$A$39:$A$782,$A50,СВЦЭМ!$B$39:$B$782,N$47)+'СЕТ СН'!$G$9+СВЦЭМ!$D$10+'СЕТ СН'!$G$6-'СЕТ СН'!$G$19</f>
        <v>1910.6708237400001</v>
      </c>
      <c r="O50" s="36">
        <f>SUMIFS(СВЦЭМ!$C$39:$C$782,СВЦЭМ!$A$39:$A$782,$A50,СВЦЭМ!$B$39:$B$782,O$47)+'СЕТ СН'!$G$9+СВЦЭМ!$D$10+'СЕТ СН'!$G$6-'СЕТ СН'!$G$19</f>
        <v>1944.0719227100001</v>
      </c>
      <c r="P50" s="36">
        <f>SUMIFS(СВЦЭМ!$C$39:$C$782,СВЦЭМ!$A$39:$A$782,$A50,СВЦЭМ!$B$39:$B$782,P$47)+'СЕТ СН'!$G$9+СВЦЭМ!$D$10+'СЕТ СН'!$G$6-'СЕТ СН'!$G$19</f>
        <v>1945.29907127</v>
      </c>
      <c r="Q50" s="36">
        <f>SUMIFS(СВЦЭМ!$C$39:$C$782,СВЦЭМ!$A$39:$A$782,$A50,СВЦЭМ!$B$39:$B$782,Q$47)+'СЕТ СН'!$G$9+СВЦЭМ!$D$10+'СЕТ СН'!$G$6-'СЕТ СН'!$G$19</f>
        <v>1961.11303851</v>
      </c>
      <c r="R50" s="36">
        <f>SUMIFS(СВЦЭМ!$C$39:$C$782,СВЦЭМ!$A$39:$A$782,$A50,СВЦЭМ!$B$39:$B$782,R$47)+'СЕТ СН'!$G$9+СВЦЭМ!$D$10+'СЕТ СН'!$G$6-'СЕТ СН'!$G$19</f>
        <v>1936.5844283600002</v>
      </c>
      <c r="S50" s="36">
        <f>SUMIFS(СВЦЭМ!$C$39:$C$782,СВЦЭМ!$A$39:$A$782,$A50,СВЦЭМ!$B$39:$B$782,S$47)+'СЕТ СН'!$G$9+СВЦЭМ!$D$10+'СЕТ СН'!$G$6-'СЕТ СН'!$G$19</f>
        <v>1896.3638562000001</v>
      </c>
      <c r="T50" s="36">
        <f>SUMIFS(СВЦЭМ!$C$39:$C$782,СВЦЭМ!$A$39:$A$782,$A50,СВЦЭМ!$B$39:$B$782,T$47)+'СЕТ СН'!$G$9+СВЦЭМ!$D$10+'СЕТ СН'!$G$6-'СЕТ СН'!$G$19</f>
        <v>1863.3668630000002</v>
      </c>
      <c r="U50" s="36">
        <f>SUMIFS(СВЦЭМ!$C$39:$C$782,СВЦЭМ!$A$39:$A$782,$A50,СВЦЭМ!$B$39:$B$782,U$47)+'СЕТ СН'!$G$9+СВЦЭМ!$D$10+'СЕТ СН'!$G$6-'СЕТ СН'!$G$19</f>
        <v>1845.74452053</v>
      </c>
      <c r="V50" s="36">
        <f>SUMIFS(СВЦЭМ!$C$39:$C$782,СВЦЭМ!$A$39:$A$782,$A50,СВЦЭМ!$B$39:$B$782,V$47)+'СЕТ СН'!$G$9+СВЦЭМ!$D$10+'СЕТ СН'!$G$6-'СЕТ СН'!$G$19</f>
        <v>1808.2123763700001</v>
      </c>
      <c r="W50" s="36">
        <f>SUMIFS(СВЦЭМ!$C$39:$C$782,СВЦЭМ!$A$39:$A$782,$A50,СВЦЭМ!$B$39:$B$782,W$47)+'СЕТ СН'!$G$9+СВЦЭМ!$D$10+'СЕТ СН'!$G$6-'СЕТ СН'!$G$19</f>
        <v>1793.6512510900002</v>
      </c>
      <c r="X50" s="36">
        <f>SUMIFS(СВЦЭМ!$C$39:$C$782,СВЦЭМ!$A$39:$A$782,$A50,СВЦЭМ!$B$39:$B$782,X$47)+'СЕТ СН'!$G$9+СВЦЭМ!$D$10+'СЕТ СН'!$G$6-'СЕТ СН'!$G$19</f>
        <v>1838.38179734</v>
      </c>
      <c r="Y50" s="36">
        <f>SUMIFS(СВЦЭМ!$C$39:$C$782,СВЦЭМ!$A$39:$A$782,$A50,СВЦЭМ!$B$39:$B$782,Y$47)+'СЕТ СН'!$G$9+СВЦЭМ!$D$10+'СЕТ СН'!$G$6-'СЕТ СН'!$G$19</f>
        <v>1894.7854211200001</v>
      </c>
    </row>
    <row r="51" spans="1:25" ht="15.75" x14ac:dyDescent="0.2">
      <c r="A51" s="35">
        <f t="shared" si="1"/>
        <v>45050</v>
      </c>
      <c r="B51" s="36">
        <f>SUMIFS(СВЦЭМ!$C$39:$C$782,СВЦЭМ!$A$39:$A$782,$A51,СВЦЭМ!$B$39:$B$782,B$47)+'СЕТ СН'!$G$9+СВЦЭМ!$D$10+'СЕТ СН'!$G$6-'СЕТ СН'!$G$19</f>
        <v>2094.2386852200002</v>
      </c>
      <c r="C51" s="36">
        <f>SUMIFS(СВЦЭМ!$C$39:$C$782,СВЦЭМ!$A$39:$A$782,$A51,СВЦЭМ!$B$39:$B$782,C$47)+'СЕТ СН'!$G$9+СВЦЭМ!$D$10+'СЕТ СН'!$G$6-'СЕТ СН'!$G$19</f>
        <v>2176.2772423900001</v>
      </c>
      <c r="D51" s="36">
        <f>SUMIFS(СВЦЭМ!$C$39:$C$782,СВЦЭМ!$A$39:$A$782,$A51,СВЦЭМ!$B$39:$B$782,D$47)+'СЕТ СН'!$G$9+СВЦЭМ!$D$10+'СЕТ СН'!$G$6-'СЕТ СН'!$G$19</f>
        <v>2238.9633110699997</v>
      </c>
      <c r="E51" s="36">
        <f>SUMIFS(СВЦЭМ!$C$39:$C$782,СВЦЭМ!$A$39:$A$782,$A51,СВЦЭМ!$B$39:$B$782,E$47)+'СЕТ СН'!$G$9+СВЦЭМ!$D$10+'СЕТ СН'!$G$6-'СЕТ СН'!$G$19</f>
        <v>2229.9001482799995</v>
      </c>
      <c r="F51" s="36">
        <f>SUMIFS(СВЦЭМ!$C$39:$C$782,СВЦЭМ!$A$39:$A$782,$A51,СВЦЭМ!$B$39:$B$782,F$47)+'СЕТ СН'!$G$9+СВЦЭМ!$D$10+'СЕТ СН'!$G$6-'СЕТ СН'!$G$19</f>
        <v>2229.2554503299998</v>
      </c>
      <c r="G51" s="36">
        <f>SUMIFS(СВЦЭМ!$C$39:$C$782,СВЦЭМ!$A$39:$A$782,$A51,СВЦЭМ!$B$39:$B$782,G$47)+'СЕТ СН'!$G$9+СВЦЭМ!$D$10+'СЕТ СН'!$G$6-'СЕТ СН'!$G$19</f>
        <v>2239.6451569399997</v>
      </c>
      <c r="H51" s="36">
        <f>SUMIFS(СВЦЭМ!$C$39:$C$782,СВЦЭМ!$A$39:$A$782,$A51,СВЦЭМ!$B$39:$B$782,H$47)+'СЕТ СН'!$G$9+СВЦЭМ!$D$10+'СЕТ СН'!$G$6-'СЕТ СН'!$G$19</f>
        <v>2197.5077621700002</v>
      </c>
      <c r="I51" s="36">
        <f>SUMIFS(СВЦЭМ!$C$39:$C$782,СВЦЭМ!$A$39:$A$782,$A51,СВЦЭМ!$B$39:$B$782,I$47)+'СЕТ СН'!$G$9+СВЦЭМ!$D$10+'СЕТ СН'!$G$6-'СЕТ СН'!$G$19</f>
        <v>2142.7378370200004</v>
      </c>
      <c r="J51" s="36">
        <f>SUMIFS(СВЦЭМ!$C$39:$C$782,СВЦЭМ!$A$39:$A$782,$A51,СВЦЭМ!$B$39:$B$782,J$47)+'СЕТ СН'!$G$9+СВЦЭМ!$D$10+'СЕТ СН'!$G$6-'СЕТ СН'!$G$19</f>
        <v>2099.9073166799999</v>
      </c>
      <c r="K51" s="36">
        <f>SUMIFS(СВЦЭМ!$C$39:$C$782,СВЦЭМ!$A$39:$A$782,$A51,СВЦЭМ!$B$39:$B$782,K$47)+'СЕТ СН'!$G$9+СВЦЭМ!$D$10+'СЕТ СН'!$G$6-'СЕТ СН'!$G$19</f>
        <v>2099.5289717800001</v>
      </c>
      <c r="L51" s="36">
        <f>SUMIFS(СВЦЭМ!$C$39:$C$782,СВЦЭМ!$A$39:$A$782,$A51,СВЦЭМ!$B$39:$B$782,L$47)+'СЕТ СН'!$G$9+СВЦЭМ!$D$10+'СЕТ СН'!$G$6-'СЕТ СН'!$G$19</f>
        <v>2070.20683027</v>
      </c>
      <c r="M51" s="36">
        <f>SUMIFS(СВЦЭМ!$C$39:$C$782,СВЦЭМ!$A$39:$A$782,$A51,СВЦЭМ!$B$39:$B$782,M$47)+'СЕТ СН'!$G$9+СВЦЭМ!$D$10+'СЕТ СН'!$G$6-'СЕТ СН'!$G$19</f>
        <v>2103.87412494</v>
      </c>
      <c r="N51" s="36">
        <f>SUMIFS(СВЦЭМ!$C$39:$C$782,СВЦЭМ!$A$39:$A$782,$A51,СВЦЭМ!$B$39:$B$782,N$47)+'СЕТ СН'!$G$9+СВЦЭМ!$D$10+'СЕТ СН'!$G$6-'СЕТ СН'!$G$19</f>
        <v>2120.4217968100002</v>
      </c>
      <c r="O51" s="36">
        <f>SUMIFS(СВЦЭМ!$C$39:$C$782,СВЦЭМ!$A$39:$A$782,$A51,СВЦЭМ!$B$39:$B$782,O$47)+'СЕТ СН'!$G$9+СВЦЭМ!$D$10+'СЕТ СН'!$G$6-'СЕТ СН'!$G$19</f>
        <v>2124.9430736700001</v>
      </c>
      <c r="P51" s="36">
        <f>SUMIFS(СВЦЭМ!$C$39:$C$782,СВЦЭМ!$A$39:$A$782,$A51,СВЦЭМ!$B$39:$B$782,P$47)+'СЕТ СН'!$G$9+СВЦЭМ!$D$10+'СЕТ СН'!$G$6-'СЕТ СН'!$G$19</f>
        <v>2153.9236310400001</v>
      </c>
      <c r="Q51" s="36">
        <f>SUMIFS(СВЦЭМ!$C$39:$C$782,СВЦЭМ!$A$39:$A$782,$A51,СВЦЭМ!$B$39:$B$782,Q$47)+'СЕТ СН'!$G$9+СВЦЭМ!$D$10+'СЕТ СН'!$G$6-'СЕТ СН'!$G$19</f>
        <v>2173.74603226</v>
      </c>
      <c r="R51" s="36">
        <f>SUMIFS(СВЦЭМ!$C$39:$C$782,СВЦЭМ!$A$39:$A$782,$A51,СВЦЭМ!$B$39:$B$782,R$47)+'СЕТ СН'!$G$9+СВЦЭМ!$D$10+'СЕТ СН'!$G$6-'СЕТ СН'!$G$19</f>
        <v>2147.3667102300001</v>
      </c>
      <c r="S51" s="36">
        <f>SUMIFS(СВЦЭМ!$C$39:$C$782,СВЦЭМ!$A$39:$A$782,$A51,СВЦЭМ!$B$39:$B$782,S$47)+'СЕТ СН'!$G$9+СВЦЭМ!$D$10+'СЕТ СН'!$G$6-'СЕТ СН'!$G$19</f>
        <v>2077.2556183200004</v>
      </c>
      <c r="T51" s="36">
        <f>SUMIFS(СВЦЭМ!$C$39:$C$782,СВЦЭМ!$A$39:$A$782,$A51,СВЦЭМ!$B$39:$B$782,T$47)+'СЕТ СН'!$G$9+СВЦЭМ!$D$10+'СЕТ СН'!$G$6-'СЕТ СН'!$G$19</f>
        <v>2041.0983871600001</v>
      </c>
      <c r="U51" s="36">
        <f>SUMIFS(СВЦЭМ!$C$39:$C$782,СВЦЭМ!$A$39:$A$782,$A51,СВЦЭМ!$B$39:$B$782,U$47)+'СЕТ СН'!$G$9+СВЦЭМ!$D$10+'СЕТ СН'!$G$6-'СЕТ СН'!$G$19</f>
        <v>2013.3315994900001</v>
      </c>
      <c r="V51" s="36">
        <f>SUMIFS(СВЦЭМ!$C$39:$C$782,СВЦЭМ!$A$39:$A$782,$A51,СВЦЭМ!$B$39:$B$782,V$47)+'СЕТ СН'!$G$9+СВЦЭМ!$D$10+'СЕТ СН'!$G$6-'СЕТ СН'!$G$19</f>
        <v>1988.4206943200002</v>
      </c>
      <c r="W51" s="36">
        <f>SUMIFS(СВЦЭМ!$C$39:$C$782,СВЦЭМ!$A$39:$A$782,$A51,СВЦЭМ!$B$39:$B$782,W$47)+'СЕТ СН'!$G$9+СВЦЭМ!$D$10+'СЕТ СН'!$G$6-'СЕТ СН'!$G$19</f>
        <v>1969.42629508</v>
      </c>
      <c r="X51" s="36">
        <f>SUMIFS(СВЦЭМ!$C$39:$C$782,СВЦЭМ!$A$39:$A$782,$A51,СВЦЭМ!$B$39:$B$782,X$47)+'СЕТ СН'!$G$9+СВЦЭМ!$D$10+'СЕТ СН'!$G$6-'СЕТ СН'!$G$19</f>
        <v>2022.7604000000001</v>
      </c>
      <c r="Y51" s="36">
        <f>SUMIFS(СВЦЭМ!$C$39:$C$782,СВЦЭМ!$A$39:$A$782,$A51,СВЦЭМ!$B$39:$B$782,Y$47)+'СЕТ СН'!$G$9+СВЦЭМ!$D$10+'СЕТ СН'!$G$6-'СЕТ СН'!$G$19</f>
        <v>2058.99828411</v>
      </c>
    </row>
    <row r="52" spans="1:25" ht="15.75" x14ac:dyDescent="0.2">
      <c r="A52" s="35">
        <f t="shared" si="1"/>
        <v>45051</v>
      </c>
      <c r="B52" s="36">
        <f>SUMIFS(СВЦЭМ!$C$39:$C$782,СВЦЭМ!$A$39:$A$782,$A52,СВЦЭМ!$B$39:$B$782,B$47)+'СЕТ СН'!$G$9+СВЦЭМ!$D$10+'СЕТ СН'!$G$6-'СЕТ СН'!$G$19</f>
        <v>2079.8804793600002</v>
      </c>
      <c r="C52" s="36">
        <f>SUMIFS(СВЦЭМ!$C$39:$C$782,СВЦЭМ!$A$39:$A$782,$A52,СВЦЭМ!$B$39:$B$782,C$47)+'СЕТ СН'!$G$9+СВЦЭМ!$D$10+'СЕТ СН'!$G$6-'СЕТ СН'!$G$19</f>
        <v>2103.2154271300001</v>
      </c>
      <c r="D52" s="36">
        <f>SUMIFS(СВЦЭМ!$C$39:$C$782,СВЦЭМ!$A$39:$A$782,$A52,СВЦЭМ!$B$39:$B$782,D$47)+'СЕТ СН'!$G$9+СВЦЭМ!$D$10+'СЕТ СН'!$G$6-'СЕТ СН'!$G$19</f>
        <v>2185.68737018</v>
      </c>
      <c r="E52" s="36">
        <f>SUMIFS(СВЦЭМ!$C$39:$C$782,СВЦЭМ!$A$39:$A$782,$A52,СВЦЭМ!$B$39:$B$782,E$47)+'СЕТ СН'!$G$9+СВЦЭМ!$D$10+'СЕТ СН'!$G$6-'СЕТ СН'!$G$19</f>
        <v>2193.9601289800003</v>
      </c>
      <c r="F52" s="36">
        <f>SUMIFS(СВЦЭМ!$C$39:$C$782,СВЦЭМ!$A$39:$A$782,$A52,СВЦЭМ!$B$39:$B$782,F$47)+'СЕТ СН'!$G$9+СВЦЭМ!$D$10+'СЕТ СН'!$G$6-'СЕТ СН'!$G$19</f>
        <v>2181.9553518000002</v>
      </c>
      <c r="G52" s="36">
        <f>SUMIFS(СВЦЭМ!$C$39:$C$782,СВЦЭМ!$A$39:$A$782,$A52,СВЦЭМ!$B$39:$B$782,G$47)+'СЕТ СН'!$G$9+СВЦЭМ!$D$10+'СЕТ СН'!$G$6-'СЕТ СН'!$G$19</f>
        <v>2163.8974940799999</v>
      </c>
      <c r="H52" s="36">
        <f>SUMIFS(СВЦЭМ!$C$39:$C$782,СВЦЭМ!$A$39:$A$782,$A52,СВЦЭМ!$B$39:$B$782,H$47)+'СЕТ СН'!$G$9+СВЦЭМ!$D$10+'СЕТ СН'!$G$6-'СЕТ СН'!$G$19</f>
        <v>2111.72549015</v>
      </c>
      <c r="I52" s="36">
        <f>SUMIFS(СВЦЭМ!$C$39:$C$782,СВЦЭМ!$A$39:$A$782,$A52,СВЦЭМ!$B$39:$B$782,I$47)+'СЕТ СН'!$G$9+СВЦЭМ!$D$10+'СЕТ СН'!$G$6-'СЕТ СН'!$G$19</f>
        <v>2018.3270834700002</v>
      </c>
      <c r="J52" s="36">
        <f>SUMIFS(СВЦЭМ!$C$39:$C$782,СВЦЭМ!$A$39:$A$782,$A52,СВЦЭМ!$B$39:$B$782,J$47)+'СЕТ СН'!$G$9+СВЦЭМ!$D$10+'СЕТ СН'!$G$6-'СЕТ СН'!$G$19</f>
        <v>2024.0080896100001</v>
      </c>
      <c r="K52" s="36">
        <f>SUMIFS(СВЦЭМ!$C$39:$C$782,СВЦЭМ!$A$39:$A$782,$A52,СВЦЭМ!$B$39:$B$782,K$47)+'СЕТ СН'!$G$9+СВЦЭМ!$D$10+'СЕТ СН'!$G$6-'СЕТ СН'!$G$19</f>
        <v>1994.51506279</v>
      </c>
      <c r="L52" s="36">
        <f>SUMIFS(СВЦЭМ!$C$39:$C$782,СВЦЭМ!$A$39:$A$782,$A52,СВЦЭМ!$B$39:$B$782,L$47)+'СЕТ СН'!$G$9+СВЦЭМ!$D$10+'СЕТ СН'!$G$6-'СЕТ СН'!$G$19</f>
        <v>1972.7761739300001</v>
      </c>
      <c r="M52" s="36">
        <f>SUMIFS(СВЦЭМ!$C$39:$C$782,СВЦЭМ!$A$39:$A$782,$A52,СВЦЭМ!$B$39:$B$782,M$47)+'СЕТ СН'!$G$9+СВЦЭМ!$D$10+'СЕТ СН'!$G$6-'СЕТ СН'!$G$19</f>
        <v>1997.1091499200002</v>
      </c>
      <c r="N52" s="36">
        <f>SUMIFS(СВЦЭМ!$C$39:$C$782,СВЦЭМ!$A$39:$A$782,$A52,СВЦЭМ!$B$39:$B$782,N$47)+'СЕТ СН'!$G$9+СВЦЭМ!$D$10+'СЕТ СН'!$G$6-'СЕТ СН'!$G$19</f>
        <v>2025.3481443300002</v>
      </c>
      <c r="O52" s="36">
        <f>SUMIFS(СВЦЭМ!$C$39:$C$782,СВЦЭМ!$A$39:$A$782,$A52,СВЦЭМ!$B$39:$B$782,O$47)+'СЕТ СН'!$G$9+СВЦЭМ!$D$10+'СЕТ СН'!$G$6-'СЕТ СН'!$G$19</f>
        <v>2038.3496804400002</v>
      </c>
      <c r="P52" s="36">
        <f>SUMIFS(СВЦЭМ!$C$39:$C$782,СВЦЭМ!$A$39:$A$782,$A52,СВЦЭМ!$B$39:$B$782,P$47)+'СЕТ СН'!$G$9+СВЦЭМ!$D$10+'СЕТ СН'!$G$6-'СЕТ СН'!$G$19</f>
        <v>2062.5586139300003</v>
      </c>
      <c r="Q52" s="36">
        <f>SUMIFS(СВЦЭМ!$C$39:$C$782,СВЦЭМ!$A$39:$A$782,$A52,СВЦЭМ!$B$39:$B$782,Q$47)+'СЕТ СН'!$G$9+СВЦЭМ!$D$10+'СЕТ СН'!$G$6-'СЕТ СН'!$G$19</f>
        <v>2069.62397272</v>
      </c>
      <c r="R52" s="36">
        <f>SUMIFS(СВЦЭМ!$C$39:$C$782,СВЦЭМ!$A$39:$A$782,$A52,СВЦЭМ!$B$39:$B$782,R$47)+'СЕТ СН'!$G$9+СВЦЭМ!$D$10+'СЕТ СН'!$G$6-'СЕТ СН'!$G$19</f>
        <v>2046.44961549</v>
      </c>
      <c r="S52" s="36">
        <f>SUMIFS(СВЦЭМ!$C$39:$C$782,СВЦЭМ!$A$39:$A$782,$A52,СВЦЭМ!$B$39:$B$782,S$47)+'СЕТ СН'!$G$9+СВЦЭМ!$D$10+'СЕТ СН'!$G$6-'СЕТ СН'!$G$19</f>
        <v>1987.8154513900001</v>
      </c>
      <c r="T52" s="36">
        <f>SUMIFS(СВЦЭМ!$C$39:$C$782,СВЦЭМ!$A$39:$A$782,$A52,СВЦЭМ!$B$39:$B$782,T$47)+'СЕТ СН'!$G$9+СВЦЭМ!$D$10+'СЕТ СН'!$G$6-'СЕТ СН'!$G$19</f>
        <v>1952.1955066</v>
      </c>
      <c r="U52" s="36">
        <f>SUMIFS(СВЦЭМ!$C$39:$C$782,СВЦЭМ!$A$39:$A$782,$A52,СВЦЭМ!$B$39:$B$782,U$47)+'СЕТ СН'!$G$9+СВЦЭМ!$D$10+'СЕТ СН'!$G$6-'СЕТ СН'!$G$19</f>
        <v>1931.47812234</v>
      </c>
      <c r="V52" s="36">
        <f>SUMIFS(СВЦЭМ!$C$39:$C$782,СВЦЭМ!$A$39:$A$782,$A52,СВЦЭМ!$B$39:$B$782,V$47)+'СЕТ СН'!$G$9+СВЦЭМ!$D$10+'СЕТ СН'!$G$6-'СЕТ СН'!$G$19</f>
        <v>1905.1764528000001</v>
      </c>
      <c r="W52" s="36">
        <f>SUMIFS(СВЦЭМ!$C$39:$C$782,СВЦЭМ!$A$39:$A$782,$A52,СВЦЭМ!$B$39:$B$782,W$47)+'СЕТ СН'!$G$9+СВЦЭМ!$D$10+'СЕТ СН'!$G$6-'СЕТ СН'!$G$19</f>
        <v>1874.8425673200002</v>
      </c>
      <c r="X52" s="36">
        <f>SUMIFS(СВЦЭМ!$C$39:$C$782,СВЦЭМ!$A$39:$A$782,$A52,СВЦЭМ!$B$39:$B$782,X$47)+'СЕТ СН'!$G$9+СВЦЭМ!$D$10+'СЕТ СН'!$G$6-'СЕТ СН'!$G$19</f>
        <v>1942.0229493300001</v>
      </c>
      <c r="Y52" s="36">
        <f>SUMIFS(СВЦЭМ!$C$39:$C$782,СВЦЭМ!$A$39:$A$782,$A52,СВЦЭМ!$B$39:$B$782,Y$47)+'СЕТ СН'!$G$9+СВЦЭМ!$D$10+'СЕТ СН'!$G$6-'СЕТ СН'!$G$19</f>
        <v>1966.24944596</v>
      </c>
    </row>
    <row r="53" spans="1:25" ht="15.75" x14ac:dyDescent="0.2">
      <c r="A53" s="35">
        <f t="shared" si="1"/>
        <v>45052</v>
      </c>
      <c r="B53" s="36">
        <f>SUMIFS(СВЦЭМ!$C$39:$C$782,СВЦЭМ!$A$39:$A$782,$A53,СВЦЭМ!$B$39:$B$782,B$47)+'СЕТ СН'!$G$9+СВЦЭМ!$D$10+'СЕТ СН'!$G$6-'СЕТ СН'!$G$19</f>
        <v>1935.5087393200001</v>
      </c>
      <c r="C53" s="36">
        <f>SUMIFS(СВЦЭМ!$C$39:$C$782,СВЦЭМ!$A$39:$A$782,$A53,СВЦЭМ!$B$39:$B$782,C$47)+'СЕТ СН'!$G$9+СВЦЭМ!$D$10+'СЕТ СН'!$G$6-'СЕТ СН'!$G$19</f>
        <v>2073.5131953</v>
      </c>
      <c r="D53" s="36">
        <f>SUMIFS(СВЦЭМ!$C$39:$C$782,СВЦЭМ!$A$39:$A$782,$A53,СВЦЭМ!$B$39:$B$782,D$47)+'СЕТ СН'!$G$9+СВЦЭМ!$D$10+'СЕТ СН'!$G$6-'СЕТ СН'!$G$19</f>
        <v>2130.3342727300001</v>
      </c>
      <c r="E53" s="36">
        <f>SUMIFS(СВЦЭМ!$C$39:$C$782,СВЦЭМ!$A$39:$A$782,$A53,СВЦЭМ!$B$39:$B$782,E$47)+'СЕТ СН'!$G$9+СВЦЭМ!$D$10+'СЕТ СН'!$G$6-'СЕТ СН'!$G$19</f>
        <v>2114.6332120000002</v>
      </c>
      <c r="F53" s="36">
        <f>SUMIFS(СВЦЭМ!$C$39:$C$782,СВЦЭМ!$A$39:$A$782,$A53,СВЦЭМ!$B$39:$B$782,F$47)+'СЕТ СН'!$G$9+СВЦЭМ!$D$10+'СЕТ СН'!$G$6-'СЕТ СН'!$G$19</f>
        <v>2116.2946269499998</v>
      </c>
      <c r="G53" s="36">
        <f>SUMIFS(СВЦЭМ!$C$39:$C$782,СВЦЭМ!$A$39:$A$782,$A53,СВЦЭМ!$B$39:$B$782,G$47)+'СЕТ СН'!$G$9+СВЦЭМ!$D$10+'СЕТ СН'!$G$6-'СЕТ СН'!$G$19</f>
        <v>2121.59389285</v>
      </c>
      <c r="H53" s="36">
        <f>SUMIFS(СВЦЭМ!$C$39:$C$782,СВЦЭМ!$A$39:$A$782,$A53,СВЦЭМ!$B$39:$B$782,H$47)+'СЕТ СН'!$G$9+СВЦЭМ!$D$10+'СЕТ СН'!$G$6-'СЕТ СН'!$G$19</f>
        <v>2111.10443321</v>
      </c>
      <c r="I53" s="36">
        <f>SUMIFS(СВЦЭМ!$C$39:$C$782,СВЦЭМ!$A$39:$A$782,$A53,СВЦЭМ!$B$39:$B$782,I$47)+'СЕТ СН'!$G$9+СВЦЭМ!$D$10+'СЕТ СН'!$G$6-'СЕТ СН'!$G$19</f>
        <v>2036.35898879</v>
      </c>
      <c r="J53" s="36">
        <f>SUMIFS(СВЦЭМ!$C$39:$C$782,СВЦЭМ!$A$39:$A$782,$A53,СВЦЭМ!$B$39:$B$782,J$47)+'СЕТ СН'!$G$9+СВЦЭМ!$D$10+'СЕТ СН'!$G$6-'СЕТ СН'!$G$19</f>
        <v>1951.8619269800001</v>
      </c>
      <c r="K53" s="36">
        <f>SUMIFS(СВЦЭМ!$C$39:$C$782,СВЦЭМ!$A$39:$A$782,$A53,СВЦЭМ!$B$39:$B$782,K$47)+'СЕТ СН'!$G$9+СВЦЭМ!$D$10+'СЕТ СН'!$G$6-'СЕТ СН'!$G$19</f>
        <v>1876.9673934500001</v>
      </c>
      <c r="L53" s="36">
        <f>SUMIFS(СВЦЭМ!$C$39:$C$782,СВЦЭМ!$A$39:$A$782,$A53,СВЦЭМ!$B$39:$B$782,L$47)+'СЕТ СН'!$G$9+СВЦЭМ!$D$10+'СЕТ СН'!$G$6-'СЕТ СН'!$G$19</f>
        <v>1873.8120074400001</v>
      </c>
      <c r="M53" s="36">
        <f>SUMIFS(СВЦЭМ!$C$39:$C$782,СВЦЭМ!$A$39:$A$782,$A53,СВЦЭМ!$B$39:$B$782,M$47)+'СЕТ СН'!$G$9+СВЦЭМ!$D$10+'СЕТ СН'!$G$6-'СЕТ СН'!$G$19</f>
        <v>1880.8704743000001</v>
      </c>
      <c r="N53" s="36">
        <f>SUMIFS(СВЦЭМ!$C$39:$C$782,СВЦЭМ!$A$39:$A$782,$A53,СВЦЭМ!$B$39:$B$782,N$47)+'СЕТ СН'!$G$9+СВЦЭМ!$D$10+'СЕТ СН'!$G$6-'СЕТ СН'!$G$19</f>
        <v>1915.3158422600002</v>
      </c>
      <c r="O53" s="36">
        <f>SUMIFS(СВЦЭМ!$C$39:$C$782,СВЦЭМ!$A$39:$A$782,$A53,СВЦЭМ!$B$39:$B$782,O$47)+'СЕТ СН'!$G$9+СВЦЭМ!$D$10+'СЕТ СН'!$G$6-'СЕТ СН'!$G$19</f>
        <v>1907.2078575500002</v>
      </c>
      <c r="P53" s="36">
        <f>SUMIFS(СВЦЭМ!$C$39:$C$782,СВЦЭМ!$A$39:$A$782,$A53,СВЦЭМ!$B$39:$B$782,P$47)+'СЕТ СН'!$G$9+СВЦЭМ!$D$10+'СЕТ СН'!$G$6-'СЕТ СН'!$G$19</f>
        <v>1907.6805227700002</v>
      </c>
      <c r="Q53" s="36">
        <f>SUMIFS(СВЦЭМ!$C$39:$C$782,СВЦЭМ!$A$39:$A$782,$A53,СВЦЭМ!$B$39:$B$782,Q$47)+'СЕТ СН'!$G$9+СВЦЭМ!$D$10+'СЕТ СН'!$G$6-'СЕТ СН'!$G$19</f>
        <v>1874.36399153</v>
      </c>
      <c r="R53" s="36">
        <f>SUMIFS(СВЦЭМ!$C$39:$C$782,СВЦЭМ!$A$39:$A$782,$A53,СВЦЭМ!$B$39:$B$782,R$47)+'СЕТ СН'!$G$9+СВЦЭМ!$D$10+'СЕТ СН'!$G$6-'СЕТ СН'!$G$19</f>
        <v>1804.0584367600002</v>
      </c>
      <c r="S53" s="36">
        <f>SUMIFS(СВЦЭМ!$C$39:$C$782,СВЦЭМ!$A$39:$A$782,$A53,СВЦЭМ!$B$39:$B$782,S$47)+'СЕТ СН'!$G$9+СВЦЭМ!$D$10+'СЕТ СН'!$G$6-'СЕТ СН'!$G$19</f>
        <v>1613.5583496700001</v>
      </c>
      <c r="T53" s="36">
        <f>SUMIFS(СВЦЭМ!$C$39:$C$782,СВЦЭМ!$A$39:$A$782,$A53,СВЦЭМ!$B$39:$B$782,T$47)+'СЕТ СН'!$G$9+СВЦЭМ!$D$10+'СЕТ СН'!$G$6-'СЕТ СН'!$G$19</f>
        <v>1469.6260263200002</v>
      </c>
      <c r="U53" s="36">
        <f>SUMIFS(СВЦЭМ!$C$39:$C$782,СВЦЭМ!$A$39:$A$782,$A53,СВЦЭМ!$B$39:$B$782,U$47)+'СЕТ СН'!$G$9+СВЦЭМ!$D$10+'СЕТ СН'!$G$6-'СЕТ СН'!$G$19</f>
        <v>1471.1540702900002</v>
      </c>
      <c r="V53" s="36">
        <f>SUMIFS(СВЦЭМ!$C$39:$C$782,СВЦЭМ!$A$39:$A$782,$A53,СВЦЭМ!$B$39:$B$782,V$47)+'СЕТ СН'!$G$9+СВЦЭМ!$D$10+'СЕТ СН'!$G$6-'СЕТ СН'!$G$19</f>
        <v>1457.7606228700001</v>
      </c>
      <c r="W53" s="36">
        <f>SUMIFS(СВЦЭМ!$C$39:$C$782,СВЦЭМ!$A$39:$A$782,$A53,СВЦЭМ!$B$39:$B$782,W$47)+'СЕТ СН'!$G$9+СВЦЭМ!$D$10+'СЕТ СН'!$G$6-'СЕТ СН'!$G$19</f>
        <v>1450.4507295600001</v>
      </c>
      <c r="X53" s="36">
        <f>SUMIFS(СВЦЭМ!$C$39:$C$782,СВЦЭМ!$A$39:$A$782,$A53,СВЦЭМ!$B$39:$B$782,X$47)+'СЕТ СН'!$G$9+СВЦЭМ!$D$10+'СЕТ СН'!$G$6-'СЕТ СН'!$G$19</f>
        <v>1645.0426709600001</v>
      </c>
      <c r="Y53" s="36">
        <f>SUMIFS(СВЦЭМ!$C$39:$C$782,СВЦЭМ!$A$39:$A$782,$A53,СВЦЭМ!$B$39:$B$782,Y$47)+'СЕТ СН'!$G$9+СВЦЭМ!$D$10+'СЕТ СН'!$G$6-'СЕТ СН'!$G$19</f>
        <v>1901.3431872400001</v>
      </c>
    </row>
    <row r="54" spans="1:25" ht="15.75" x14ac:dyDescent="0.2">
      <c r="A54" s="35">
        <f t="shared" si="1"/>
        <v>45053</v>
      </c>
      <c r="B54" s="36">
        <f>SUMIFS(СВЦЭМ!$C$39:$C$782,СВЦЭМ!$A$39:$A$782,$A54,СВЦЭМ!$B$39:$B$782,B$47)+'СЕТ СН'!$G$9+СВЦЭМ!$D$10+'СЕТ СН'!$G$6-'СЕТ СН'!$G$19</f>
        <v>1850.8273115300001</v>
      </c>
      <c r="C54" s="36">
        <f>SUMIFS(СВЦЭМ!$C$39:$C$782,СВЦЭМ!$A$39:$A$782,$A54,СВЦЭМ!$B$39:$B$782,C$47)+'СЕТ СН'!$G$9+СВЦЭМ!$D$10+'СЕТ СН'!$G$6-'СЕТ СН'!$G$19</f>
        <v>1930.16323659</v>
      </c>
      <c r="D54" s="36">
        <f>SUMIFS(СВЦЭМ!$C$39:$C$782,СВЦЭМ!$A$39:$A$782,$A54,СВЦЭМ!$B$39:$B$782,D$47)+'СЕТ СН'!$G$9+СВЦЭМ!$D$10+'СЕТ СН'!$G$6-'СЕТ СН'!$G$19</f>
        <v>1938.9170176500002</v>
      </c>
      <c r="E54" s="36">
        <f>SUMIFS(СВЦЭМ!$C$39:$C$782,СВЦЭМ!$A$39:$A$782,$A54,СВЦЭМ!$B$39:$B$782,E$47)+'СЕТ СН'!$G$9+СВЦЭМ!$D$10+'СЕТ СН'!$G$6-'СЕТ СН'!$G$19</f>
        <v>1971.1391810900002</v>
      </c>
      <c r="F54" s="36">
        <f>SUMIFS(СВЦЭМ!$C$39:$C$782,СВЦЭМ!$A$39:$A$782,$A54,СВЦЭМ!$B$39:$B$782,F$47)+'СЕТ СН'!$G$9+СВЦЭМ!$D$10+'СЕТ СН'!$G$6-'СЕТ СН'!$G$19</f>
        <v>1983.12900347</v>
      </c>
      <c r="G54" s="36">
        <f>SUMIFS(СВЦЭМ!$C$39:$C$782,СВЦЭМ!$A$39:$A$782,$A54,СВЦЭМ!$B$39:$B$782,G$47)+'СЕТ СН'!$G$9+СВЦЭМ!$D$10+'СЕТ СН'!$G$6-'СЕТ СН'!$G$19</f>
        <v>1964.07534336</v>
      </c>
      <c r="H54" s="36">
        <f>SUMIFS(СВЦЭМ!$C$39:$C$782,СВЦЭМ!$A$39:$A$782,$A54,СВЦЭМ!$B$39:$B$782,H$47)+'СЕТ СН'!$G$9+СВЦЭМ!$D$10+'СЕТ СН'!$G$6-'СЕТ СН'!$G$19</f>
        <v>1937.7705680700001</v>
      </c>
      <c r="I54" s="36">
        <f>SUMIFS(СВЦЭМ!$C$39:$C$782,СВЦЭМ!$A$39:$A$782,$A54,СВЦЭМ!$B$39:$B$782,I$47)+'СЕТ СН'!$G$9+СВЦЭМ!$D$10+'СЕТ СН'!$G$6-'СЕТ СН'!$G$19</f>
        <v>1895.27218326</v>
      </c>
      <c r="J54" s="36">
        <f>SUMIFS(СВЦЭМ!$C$39:$C$782,СВЦЭМ!$A$39:$A$782,$A54,СВЦЭМ!$B$39:$B$782,J$47)+'СЕТ СН'!$G$9+СВЦЭМ!$D$10+'СЕТ СН'!$G$6-'СЕТ СН'!$G$19</f>
        <v>1881.4924388100001</v>
      </c>
      <c r="K54" s="36">
        <f>SUMIFS(СВЦЭМ!$C$39:$C$782,СВЦЭМ!$A$39:$A$782,$A54,СВЦЭМ!$B$39:$B$782,K$47)+'СЕТ СН'!$G$9+СВЦЭМ!$D$10+'СЕТ СН'!$G$6-'СЕТ СН'!$G$19</f>
        <v>1788.39166643</v>
      </c>
      <c r="L54" s="36">
        <f>SUMIFS(СВЦЭМ!$C$39:$C$782,СВЦЭМ!$A$39:$A$782,$A54,СВЦЭМ!$B$39:$B$782,L$47)+'СЕТ СН'!$G$9+СВЦЭМ!$D$10+'СЕТ СН'!$G$6-'СЕТ СН'!$G$19</f>
        <v>1823.3493946200001</v>
      </c>
      <c r="M54" s="36">
        <f>SUMIFS(СВЦЭМ!$C$39:$C$782,СВЦЭМ!$A$39:$A$782,$A54,СВЦЭМ!$B$39:$B$782,M$47)+'СЕТ СН'!$G$9+СВЦЭМ!$D$10+'СЕТ СН'!$G$6-'СЕТ СН'!$G$19</f>
        <v>1829.4230795000001</v>
      </c>
      <c r="N54" s="36">
        <f>SUMIFS(СВЦЭМ!$C$39:$C$782,СВЦЭМ!$A$39:$A$782,$A54,СВЦЭМ!$B$39:$B$782,N$47)+'СЕТ СН'!$G$9+СВЦЭМ!$D$10+'СЕТ СН'!$G$6-'СЕТ СН'!$G$19</f>
        <v>1873.6693837600001</v>
      </c>
      <c r="O54" s="36">
        <f>SUMIFS(СВЦЭМ!$C$39:$C$782,СВЦЭМ!$A$39:$A$782,$A54,СВЦЭМ!$B$39:$B$782,O$47)+'СЕТ СН'!$G$9+СВЦЭМ!$D$10+'СЕТ СН'!$G$6-'СЕТ СН'!$G$19</f>
        <v>1896.49106284</v>
      </c>
      <c r="P54" s="36">
        <f>SUMIFS(СВЦЭМ!$C$39:$C$782,СВЦЭМ!$A$39:$A$782,$A54,СВЦЭМ!$B$39:$B$782,P$47)+'СЕТ СН'!$G$9+СВЦЭМ!$D$10+'СЕТ СН'!$G$6-'СЕТ СН'!$G$19</f>
        <v>1905.23622821</v>
      </c>
      <c r="Q54" s="36">
        <f>SUMIFS(СВЦЭМ!$C$39:$C$782,СВЦЭМ!$A$39:$A$782,$A54,СВЦЭМ!$B$39:$B$782,Q$47)+'СЕТ СН'!$G$9+СВЦЭМ!$D$10+'СЕТ СН'!$G$6-'СЕТ СН'!$G$19</f>
        <v>1911.58875642</v>
      </c>
      <c r="R54" s="36">
        <f>SUMIFS(СВЦЭМ!$C$39:$C$782,СВЦЭМ!$A$39:$A$782,$A54,СВЦЭМ!$B$39:$B$782,R$47)+'СЕТ СН'!$G$9+СВЦЭМ!$D$10+'СЕТ СН'!$G$6-'СЕТ СН'!$G$19</f>
        <v>1892.2956602000002</v>
      </c>
      <c r="S54" s="36">
        <f>SUMIFS(СВЦЭМ!$C$39:$C$782,СВЦЭМ!$A$39:$A$782,$A54,СВЦЭМ!$B$39:$B$782,S$47)+'СЕТ СН'!$G$9+СВЦЭМ!$D$10+'СЕТ СН'!$G$6-'СЕТ СН'!$G$19</f>
        <v>1888.6749184800001</v>
      </c>
      <c r="T54" s="36">
        <f>SUMIFS(СВЦЭМ!$C$39:$C$782,СВЦЭМ!$A$39:$A$782,$A54,СВЦЭМ!$B$39:$B$782,T$47)+'СЕТ СН'!$G$9+СВЦЭМ!$D$10+'СЕТ СН'!$G$6-'СЕТ СН'!$G$19</f>
        <v>1833.41675106</v>
      </c>
      <c r="U54" s="36">
        <f>SUMIFS(СВЦЭМ!$C$39:$C$782,СВЦЭМ!$A$39:$A$782,$A54,СВЦЭМ!$B$39:$B$782,U$47)+'СЕТ СН'!$G$9+СВЦЭМ!$D$10+'СЕТ СН'!$G$6-'СЕТ СН'!$G$19</f>
        <v>1821.4283756500001</v>
      </c>
      <c r="V54" s="36">
        <f>SUMIFS(СВЦЭМ!$C$39:$C$782,СВЦЭМ!$A$39:$A$782,$A54,СВЦЭМ!$B$39:$B$782,V$47)+'СЕТ СН'!$G$9+СВЦЭМ!$D$10+'СЕТ СН'!$G$6-'СЕТ СН'!$G$19</f>
        <v>1844.88306147</v>
      </c>
      <c r="W54" s="36">
        <f>SUMIFS(СВЦЭМ!$C$39:$C$782,СВЦЭМ!$A$39:$A$782,$A54,СВЦЭМ!$B$39:$B$782,W$47)+'СЕТ СН'!$G$9+СВЦЭМ!$D$10+'СЕТ СН'!$G$6-'СЕТ СН'!$G$19</f>
        <v>1811.8775540900001</v>
      </c>
      <c r="X54" s="36">
        <f>SUMIFS(СВЦЭМ!$C$39:$C$782,СВЦЭМ!$A$39:$A$782,$A54,СВЦЭМ!$B$39:$B$782,X$47)+'СЕТ СН'!$G$9+СВЦЭМ!$D$10+'СЕТ СН'!$G$6-'СЕТ СН'!$G$19</f>
        <v>1842.7567809300001</v>
      </c>
      <c r="Y54" s="36">
        <f>SUMIFS(СВЦЭМ!$C$39:$C$782,СВЦЭМ!$A$39:$A$782,$A54,СВЦЭМ!$B$39:$B$782,Y$47)+'СЕТ СН'!$G$9+СВЦЭМ!$D$10+'СЕТ СН'!$G$6-'СЕТ СН'!$G$19</f>
        <v>1861.6251763500002</v>
      </c>
    </row>
    <row r="55" spans="1:25" ht="15.75" x14ac:dyDescent="0.2">
      <c r="A55" s="35">
        <f t="shared" si="1"/>
        <v>45054</v>
      </c>
      <c r="B55" s="36">
        <f>SUMIFS(СВЦЭМ!$C$39:$C$782,СВЦЭМ!$A$39:$A$782,$A55,СВЦЭМ!$B$39:$B$782,B$47)+'СЕТ СН'!$G$9+СВЦЭМ!$D$10+'СЕТ СН'!$G$6-'СЕТ СН'!$G$19</f>
        <v>1842.9493743800001</v>
      </c>
      <c r="C55" s="36">
        <f>SUMIFS(СВЦЭМ!$C$39:$C$782,СВЦЭМ!$A$39:$A$782,$A55,СВЦЭМ!$B$39:$B$782,C$47)+'СЕТ СН'!$G$9+СВЦЭМ!$D$10+'СЕТ СН'!$G$6-'СЕТ СН'!$G$19</f>
        <v>1915.65617266</v>
      </c>
      <c r="D55" s="36">
        <f>SUMIFS(СВЦЭМ!$C$39:$C$782,СВЦЭМ!$A$39:$A$782,$A55,СВЦЭМ!$B$39:$B$782,D$47)+'СЕТ СН'!$G$9+СВЦЭМ!$D$10+'СЕТ СН'!$G$6-'СЕТ СН'!$G$19</f>
        <v>1965.9339054700001</v>
      </c>
      <c r="E55" s="36">
        <f>SUMIFS(СВЦЭМ!$C$39:$C$782,СВЦЭМ!$A$39:$A$782,$A55,СВЦЭМ!$B$39:$B$782,E$47)+'СЕТ СН'!$G$9+СВЦЭМ!$D$10+'СЕТ СН'!$G$6-'СЕТ СН'!$G$19</f>
        <v>2003.03775569</v>
      </c>
      <c r="F55" s="36">
        <f>SUMIFS(СВЦЭМ!$C$39:$C$782,СВЦЭМ!$A$39:$A$782,$A55,СВЦЭМ!$B$39:$B$782,F$47)+'СЕТ СН'!$G$9+СВЦЭМ!$D$10+'СЕТ СН'!$G$6-'СЕТ СН'!$G$19</f>
        <v>2009.7354712600002</v>
      </c>
      <c r="G55" s="36">
        <f>SUMIFS(СВЦЭМ!$C$39:$C$782,СВЦЭМ!$A$39:$A$782,$A55,СВЦЭМ!$B$39:$B$782,G$47)+'СЕТ СН'!$G$9+СВЦЭМ!$D$10+'СЕТ СН'!$G$6-'СЕТ СН'!$G$19</f>
        <v>1975.9761651900001</v>
      </c>
      <c r="H55" s="36">
        <f>SUMIFS(СВЦЭМ!$C$39:$C$782,СВЦЭМ!$A$39:$A$782,$A55,СВЦЭМ!$B$39:$B$782,H$47)+'СЕТ СН'!$G$9+СВЦЭМ!$D$10+'СЕТ СН'!$G$6-'СЕТ СН'!$G$19</f>
        <v>1978.8271338700001</v>
      </c>
      <c r="I55" s="36">
        <f>SUMIFS(СВЦЭМ!$C$39:$C$782,СВЦЭМ!$A$39:$A$782,$A55,СВЦЭМ!$B$39:$B$782,I$47)+'СЕТ СН'!$G$9+СВЦЭМ!$D$10+'СЕТ СН'!$G$6-'СЕТ СН'!$G$19</f>
        <v>1917.4156771300002</v>
      </c>
      <c r="J55" s="36">
        <f>SUMIFS(СВЦЭМ!$C$39:$C$782,СВЦЭМ!$A$39:$A$782,$A55,СВЦЭМ!$B$39:$B$782,J$47)+'СЕТ СН'!$G$9+СВЦЭМ!$D$10+'СЕТ СН'!$G$6-'СЕТ СН'!$G$19</f>
        <v>1869.83100459</v>
      </c>
      <c r="K55" s="36">
        <f>SUMIFS(СВЦЭМ!$C$39:$C$782,СВЦЭМ!$A$39:$A$782,$A55,СВЦЭМ!$B$39:$B$782,K$47)+'СЕТ СН'!$G$9+СВЦЭМ!$D$10+'СЕТ СН'!$G$6-'СЕТ СН'!$G$19</f>
        <v>1832.60079713</v>
      </c>
      <c r="L55" s="36">
        <f>SUMIFS(СВЦЭМ!$C$39:$C$782,СВЦЭМ!$A$39:$A$782,$A55,СВЦЭМ!$B$39:$B$782,L$47)+'СЕТ СН'!$G$9+СВЦЭМ!$D$10+'СЕТ СН'!$G$6-'СЕТ СН'!$G$19</f>
        <v>1802.0589096600002</v>
      </c>
      <c r="M55" s="36">
        <f>SUMIFS(СВЦЭМ!$C$39:$C$782,СВЦЭМ!$A$39:$A$782,$A55,СВЦЭМ!$B$39:$B$782,M$47)+'СЕТ СН'!$G$9+СВЦЭМ!$D$10+'СЕТ СН'!$G$6-'СЕТ СН'!$G$19</f>
        <v>1746.71346098</v>
      </c>
      <c r="N55" s="36">
        <f>SUMIFS(СВЦЭМ!$C$39:$C$782,СВЦЭМ!$A$39:$A$782,$A55,СВЦЭМ!$B$39:$B$782,N$47)+'СЕТ СН'!$G$9+СВЦЭМ!$D$10+'СЕТ СН'!$G$6-'СЕТ СН'!$G$19</f>
        <v>1813.62926169</v>
      </c>
      <c r="O55" s="36">
        <f>SUMIFS(СВЦЭМ!$C$39:$C$782,СВЦЭМ!$A$39:$A$782,$A55,СВЦЭМ!$B$39:$B$782,O$47)+'СЕТ СН'!$G$9+СВЦЭМ!$D$10+'СЕТ СН'!$G$6-'СЕТ СН'!$G$19</f>
        <v>1823.85185563</v>
      </c>
      <c r="P55" s="36">
        <f>SUMIFS(СВЦЭМ!$C$39:$C$782,СВЦЭМ!$A$39:$A$782,$A55,СВЦЭМ!$B$39:$B$782,P$47)+'СЕТ СН'!$G$9+СВЦЭМ!$D$10+'СЕТ СН'!$G$6-'СЕТ СН'!$G$19</f>
        <v>1814.2160058500001</v>
      </c>
      <c r="Q55" s="36">
        <f>SUMIFS(СВЦЭМ!$C$39:$C$782,СВЦЭМ!$A$39:$A$782,$A55,СВЦЭМ!$B$39:$B$782,Q$47)+'СЕТ СН'!$G$9+СВЦЭМ!$D$10+'СЕТ СН'!$G$6-'СЕТ СН'!$G$19</f>
        <v>1810.49831939</v>
      </c>
      <c r="R55" s="36">
        <f>SUMIFS(СВЦЭМ!$C$39:$C$782,СВЦЭМ!$A$39:$A$782,$A55,СВЦЭМ!$B$39:$B$782,R$47)+'СЕТ СН'!$G$9+СВЦЭМ!$D$10+'СЕТ СН'!$G$6-'СЕТ СН'!$G$19</f>
        <v>1806.5435251000001</v>
      </c>
      <c r="S55" s="36">
        <f>SUMIFS(СВЦЭМ!$C$39:$C$782,СВЦЭМ!$A$39:$A$782,$A55,СВЦЭМ!$B$39:$B$782,S$47)+'СЕТ СН'!$G$9+СВЦЭМ!$D$10+'СЕТ СН'!$G$6-'СЕТ СН'!$G$19</f>
        <v>1780.7753249900002</v>
      </c>
      <c r="T55" s="36">
        <f>SUMIFS(СВЦЭМ!$C$39:$C$782,СВЦЭМ!$A$39:$A$782,$A55,СВЦЭМ!$B$39:$B$782,T$47)+'СЕТ СН'!$G$9+СВЦЭМ!$D$10+'СЕТ СН'!$G$6-'СЕТ СН'!$G$19</f>
        <v>1741.3777565400001</v>
      </c>
      <c r="U55" s="36">
        <f>SUMIFS(СВЦЭМ!$C$39:$C$782,СВЦЭМ!$A$39:$A$782,$A55,СВЦЭМ!$B$39:$B$782,U$47)+'СЕТ СН'!$G$9+СВЦЭМ!$D$10+'СЕТ СН'!$G$6-'СЕТ СН'!$G$19</f>
        <v>1741.39355159</v>
      </c>
      <c r="V55" s="36">
        <f>SUMIFS(СВЦЭМ!$C$39:$C$782,СВЦЭМ!$A$39:$A$782,$A55,СВЦЭМ!$B$39:$B$782,V$47)+'СЕТ СН'!$G$9+СВЦЭМ!$D$10+'СЕТ СН'!$G$6-'СЕТ СН'!$G$19</f>
        <v>1767.06641515</v>
      </c>
      <c r="W55" s="36">
        <f>SUMIFS(СВЦЭМ!$C$39:$C$782,СВЦЭМ!$A$39:$A$782,$A55,СВЦЭМ!$B$39:$B$782,W$47)+'СЕТ СН'!$G$9+СВЦЭМ!$D$10+'СЕТ СН'!$G$6-'СЕТ СН'!$G$19</f>
        <v>1768.4395054400002</v>
      </c>
      <c r="X55" s="36">
        <f>SUMIFS(СВЦЭМ!$C$39:$C$782,СВЦЭМ!$A$39:$A$782,$A55,СВЦЭМ!$B$39:$B$782,X$47)+'СЕТ СН'!$G$9+СВЦЭМ!$D$10+'СЕТ СН'!$G$6-'СЕТ СН'!$G$19</f>
        <v>1815.32222649</v>
      </c>
      <c r="Y55" s="36">
        <f>SUMIFS(СВЦЭМ!$C$39:$C$782,СВЦЭМ!$A$39:$A$782,$A55,СВЦЭМ!$B$39:$B$782,Y$47)+'СЕТ СН'!$G$9+СВЦЭМ!$D$10+'СЕТ СН'!$G$6-'СЕТ СН'!$G$19</f>
        <v>1789.8734413500001</v>
      </c>
    </row>
    <row r="56" spans="1:25" ht="15.75" x14ac:dyDescent="0.2">
      <c r="A56" s="35">
        <f t="shared" si="1"/>
        <v>45055</v>
      </c>
      <c r="B56" s="36">
        <f>SUMIFS(СВЦЭМ!$C$39:$C$782,СВЦЭМ!$A$39:$A$782,$A56,СВЦЭМ!$B$39:$B$782,B$47)+'СЕТ СН'!$G$9+СВЦЭМ!$D$10+'СЕТ СН'!$G$6-'СЕТ СН'!$G$19</f>
        <v>1922.3610225</v>
      </c>
      <c r="C56" s="36">
        <f>SUMIFS(СВЦЭМ!$C$39:$C$782,СВЦЭМ!$A$39:$A$782,$A56,СВЦЭМ!$B$39:$B$782,C$47)+'СЕТ СН'!$G$9+СВЦЭМ!$D$10+'СЕТ СН'!$G$6-'СЕТ СН'!$G$19</f>
        <v>1941.6005214000002</v>
      </c>
      <c r="D56" s="36">
        <f>SUMIFS(СВЦЭМ!$C$39:$C$782,СВЦЭМ!$A$39:$A$782,$A56,СВЦЭМ!$B$39:$B$782,D$47)+'СЕТ СН'!$G$9+СВЦЭМ!$D$10+'СЕТ СН'!$G$6-'СЕТ СН'!$G$19</f>
        <v>1975.2222533900001</v>
      </c>
      <c r="E56" s="36">
        <f>SUMIFS(СВЦЭМ!$C$39:$C$782,СВЦЭМ!$A$39:$A$782,$A56,СВЦЭМ!$B$39:$B$782,E$47)+'СЕТ СН'!$G$9+СВЦЭМ!$D$10+'СЕТ СН'!$G$6-'СЕТ СН'!$G$19</f>
        <v>1981.8084567000001</v>
      </c>
      <c r="F56" s="36">
        <f>SUMIFS(СВЦЭМ!$C$39:$C$782,СВЦЭМ!$A$39:$A$782,$A56,СВЦЭМ!$B$39:$B$782,F$47)+'СЕТ СН'!$G$9+СВЦЭМ!$D$10+'СЕТ СН'!$G$6-'СЕТ СН'!$G$19</f>
        <v>1952.07324636</v>
      </c>
      <c r="G56" s="36">
        <f>SUMIFS(СВЦЭМ!$C$39:$C$782,СВЦЭМ!$A$39:$A$782,$A56,СВЦЭМ!$B$39:$B$782,G$47)+'СЕТ СН'!$G$9+СВЦЭМ!$D$10+'СЕТ СН'!$G$6-'СЕТ СН'!$G$19</f>
        <v>1960.0164473500001</v>
      </c>
      <c r="H56" s="36">
        <f>SUMIFS(СВЦЭМ!$C$39:$C$782,СВЦЭМ!$A$39:$A$782,$A56,СВЦЭМ!$B$39:$B$782,H$47)+'СЕТ СН'!$G$9+СВЦЭМ!$D$10+'СЕТ СН'!$G$6-'СЕТ СН'!$G$19</f>
        <v>2002.185328</v>
      </c>
      <c r="I56" s="36">
        <f>SUMIFS(СВЦЭМ!$C$39:$C$782,СВЦЭМ!$A$39:$A$782,$A56,СВЦЭМ!$B$39:$B$782,I$47)+'СЕТ СН'!$G$9+СВЦЭМ!$D$10+'СЕТ СН'!$G$6-'СЕТ СН'!$G$19</f>
        <v>1992.5275304000002</v>
      </c>
      <c r="J56" s="36">
        <f>SUMIFS(СВЦЭМ!$C$39:$C$782,СВЦЭМ!$A$39:$A$782,$A56,СВЦЭМ!$B$39:$B$782,J$47)+'СЕТ СН'!$G$9+СВЦЭМ!$D$10+'СЕТ СН'!$G$6-'СЕТ СН'!$G$19</f>
        <v>1942.16149999</v>
      </c>
      <c r="K56" s="36">
        <f>SUMIFS(СВЦЭМ!$C$39:$C$782,СВЦЭМ!$A$39:$A$782,$A56,СВЦЭМ!$B$39:$B$782,K$47)+'СЕТ СН'!$G$9+СВЦЭМ!$D$10+'СЕТ СН'!$G$6-'СЕТ СН'!$G$19</f>
        <v>1865.2096091600001</v>
      </c>
      <c r="L56" s="36">
        <f>SUMIFS(СВЦЭМ!$C$39:$C$782,СВЦЭМ!$A$39:$A$782,$A56,СВЦЭМ!$B$39:$B$782,L$47)+'СЕТ СН'!$G$9+СВЦЭМ!$D$10+'СЕТ СН'!$G$6-'СЕТ СН'!$G$19</f>
        <v>1839.3657493200001</v>
      </c>
      <c r="M56" s="36">
        <f>SUMIFS(СВЦЭМ!$C$39:$C$782,СВЦЭМ!$A$39:$A$782,$A56,СВЦЭМ!$B$39:$B$782,M$47)+'СЕТ СН'!$G$9+СВЦЭМ!$D$10+'СЕТ СН'!$G$6-'СЕТ СН'!$G$19</f>
        <v>1821.4174394000001</v>
      </c>
      <c r="N56" s="36">
        <f>SUMIFS(СВЦЭМ!$C$39:$C$782,СВЦЭМ!$A$39:$A$782,$A56,СВЦЭМ!$B$39:$B$782,N$47)+'СЕТ СН'!$G$9+СВЦЭМ!$D$10+'СЕТ СН'!$G$6-'СЕТ СН'!$G$19</f>
        <v>1853.5998045900001</v>
      </c>
      <c r="O56" s="36">
        <f>SUMIFS(СВЦЭМ!$C$39:$C$782,СВЦЭМ!$A$39:$A$782,$A56,СВЦЭМ!$B$39:$B$782,O$47)+'СЕТ СН'!$G$9+СВЦЭМ!$D$10+'СЕТ СН'!$G$6-'СЕТ СН'!$G$19</f>
        <v>1902.0150039700002</v>
      </c>
      <c r="P56" s="36">
        <f>SUMIFS(СВЦЭМ!$C$39:$C$782,СВЦЭМ!$A$39:$A$782,$A56,СВЦЭМ!$B$39:$B$782,P$47)+'СЕТ СН'!$G$9+СВЦЭМ!$D$10+'СЕТ СН'!$G$6-'СЕТ СН'!$G$19</f>
        <v>1898.9209704100001</v>
      </c>
      <c r="Q56" s="36">
        <f>SUMIFS(СВЦЭМ!$C$39:$C$782,СВЦЭМ!$A$39:$A$782,$A56,СВЦЭМ!$B$39:$B$782,Q$47)+'СЕТ СН'!$G$9+СВЦЭМ!$D$10+'СЕТ СН'!$G$6-'СЕТ СН'!$G$19</f>
        <v>1905.3846552</v>
      </c>
      <c r="R56" s="36">
        <f>SUMIFS(СВЦЭМ!$C$39:$C$782,СВЦЭМ!$A$39:$A$782,$A56,СВЦЭМ!$B$39:$B$782,R$47)+'СЕТ СН'!$G$9+СВЦЭМ!$D$10+'СЕТ СН'!$G$6-'СЕТ СН'!$G$19</f>
        <v>1901.35210957</v>
      </c>
      <c r="S56" s="36">
        <f>SUMIFS(СВЦЭМ!$C$39:$C$782,СВЦЭМ!$A$39:$A$782,$A56,СВЦЭМ!$B$39:$B$782,S$47)+'СЕТ СН'!$G$9+СВЦЭМ!$D$10+'СЕТ СН'!$G$6-'СЕТ СН'!$G$19</f>
        <v>1867.6217073300002</v>
      </c>
      <c r="T56" s="36">
        <f>SUMIFS(СВЦЭМ!$C$39:$C$782,СВЦЭМ!$A$39:$A$782,$A56,СВЦЭМ!$B$39:$B$782,T$47)+'СЕТ СН'!$G$9+СВЦЭМ!$D$10+'СЕТ СН'!$G$6-'СЕТ СН'!$G$19</f>
        <v>1829.3953864900002</v>
      </c>
      <c r="U56" s="36">
        <f>SUMIFS(СВЦЭМ!$C$39:$C$782,СВЦЭМ!$A$39:$A$782,$A56,СВЦЭМ!$B$39:$B$782,U$47)+'СЕТ СН'!$G$9+СВЦЭМ!$D$10+'СЕТ СН'!$G$6-'СЕТ СН'!$G$19</f>
        <v>1801.96594729</v>
      </c>
      <c r="V56" s="36">
        <f>SUMIFS(СВЦЭМ!$C$39:$C$782,СВЦЭМ!$A$39:$A$782,$A56,СВЦЭМ!$B$39:$B$782,V$47)+'СЕТ СН'!$G$9+СВЦЭМ!$D$10+'СЕТ СН'!$G$6-'СЕТ СН'!$G$19</f>
        <v>1770.0481904600001</v>
      </c>
      <c r="W56" s="36">
        <f>SUMIFS(СВЦЭМ!$C$39:$C$782,СВЦЭМ!$A$39:$A$782,$A56,СВЦЭМ!$B$39:$B$782,W$47)+'СЕТ СН'!$G$9+СВЦЭМ!$D$10+'СЕТ СН'!$G$6-'СЕТ СН'!$G$19</f>
        <v>1750.1531535400002</v>
      </c>
      <c r="X56" s="36">
        <f>SUMIFS(СВЦЭМ!$C$39:$C$782,СВЦЭМ!$A$39:$A$782,$A56,СВЦЭМ!$B$39:$B$782,X$47)+'СЕТ СН'!$G$9+СВЦЭМ!$D$10+'СЕТ СН'!$G$6-'СЕТ СН'!$G$19</f>
        <v>1780.2400610500001</v>
      </c>
      <c r="Y56" s="36">
        <f>SUMIFS(СВЦЭМ!$C$39:$C$782,СВЦЭМ!$A$39:$A$782,$A56,СВЦЭМ!$B$39:$B$782,Y$47)+'СЕТ СН'!$G$9+СВЦЭМ!$D$10+'СЕТ СН'!$G$6-'СЕТ СН'!$G$19</f>
        <v>1845.4524300300002</v>
      </c>
    </row>
    <row r="57" spans="1:25" ht="15.75" x14ac:dyDescent="0.2">
      <c r="A57" s="35">
        <f t="shared" si="1"/>
        <v>45056</v>
      </c>
      <c r="B57" s="36">
        <f>SUMIFS(СВЦЭМ!$C$39:$C$782,СВЦЭМ!$A$39:$A$782,$A57,СВЦЭМ!$B$39:$B$782,B$47)+'СЕТ СН'!$G$9+СВЦЭМ!$D$10+'СЕТ СН'!$G$6-'СЕТ СН'!$G$19</f>
        <v>1848.4239652400001</v>
      </c>
      <c r="C57" s="36">
        <f>SUMIFS(СВЦЭМ!$C$39:$C$782,СВЦЭМ!$A$39:$A$782,$A57,СВЦЭМ!$B$39:$B$782,C$47)+'СЕТ СН'!$G$9+СВЦЭМ!$D$10+'СЕТ СН'!$G$6-'СЕТ СН'!$G$19</f>
        <v>1892.23297432</v>
      </c>
      <c r="D57" s="36">
        <f>SUMIFS(СВЦЭМ!$C$39:$C$782,СВЦЭМ!$A$39:$A$782,$A57,СВЦЭМ!$B$39:$B$782,D$47)+'СЕТ СН'!$G$9+СВЦЭМ!$D$10+'СЕТ СН'!$G$6-'СЕТ СН'!$G$19</f>
        <v>1916.53956255</v>
      </c>
      <c r="E57" s="36">
        <f>SUMIFS(СВЦЭМ!$C$39:$C$782,СВЦЭМ!$A$39:$A$782,$A57,СВЦЭМ!$B$39:$B$782,E$47)+'СЕТ СН'!$G$9+СВЦЭМ!$D$10+'СЕТ СН'!$G$6-'СЕТ СН'!$G$19</f>
        <v>1938.6785263500001</v>
      </c>
      <c r="F57" s="36">
        <f>SUMIFS(СВЦЭМ!$C$39:$C$782,СВЦЭМ!$A$39:$A$782,$A57,СВЦЭМ!$B$39:$B$782,F$47)+'СЕТ СН'!$G$9+СВЦЭМ!$D$10+'СЕТ СН'!$G$6-'СЕТ СН'!$G$19</f>
        <v>1967.5370835000001</v>
      </c>
      <c r="G57" s="36">
        <f>SUMIFS(СВЦЭМ!$C$39:$C$782,СВЦЭМ!$A$39:$A$782,$A57,СВЦЭМ!$B$39:$B$782,G$47)+'СЕТ СН'!$G$9+СВЦЭМ!$D$10+'СЕТ СН'!$G$6-'СЕТ СН'!$G$19</f>
        <v>1982.7093873900001</v>
      </c>
      <c r="H57" s="36">
        <f>SUMIFS(СВЦЭМ!$C$39:$C$782,СВЦЭМ!$A$39:$A$782,$A57,СВЦЭМ!$B$39:$B$782,H$47)+'СЕТ СН'!$G$9+СВЦЭМ!$D$10+'СЕТ СН'!$G$6-'СЕТ СН'!$G$19</f>
        <v>1985.24880635</v>
      </c>
      <c r="I57" s="36">
        <f>SUMIFS(СВЦЭМ!$C$39:$C$782,СВЦЭМ!$A$39:$A$782,$A57,СВЦЭМ!$B$39:$B$782,I$47)+'СЕТ СН'!$G$9+СВЦЭМ!$D$10+'СЕТ СН'!$G$6-'СЕТ СН'!$G$19</f>
        <v>1929.9676421900001</v>
      </c>
      <c r="J57" s="36">
        <f>SUMIFS(СВЦЭМ!$C$39:$C$782,СВЦЭМ!$A$39:$A$782,$A57,СВЦЭМ!$B$39:$B$782,J$47)+'СЕТ СН'!$G$9+СВЦЭМ!$D$10+'СЕТ СН'!$G$6-'СЕТ СН'!$G$19</f>
        <v>1891.7476980900001</v>
      </c>
      <c r="K57" s="36">
        <f>SUMIFS(СВЦЭМ!$C$39:$C$782,СВЦЭМ!$A$39:$A$782,$A57,СВЦЭМ!$B$39:$B$782,K$47)+'СЕТ СН'!$G$9+СВЦЭМ!$D$10+'СЕТ СН'!$G$6-'СЕТ СН'!$G$19</f>
        <v>1854.5977329900002</v>
      </c>
      <c r="L57" s="36">
        <f>SUMIFS(СВЦЭМ!$C$39:$C$782,СВЦЭМ!$A$39:$A$782,$A57,СВЦЭМ!$B$39:$B$782,L$47)+'СЕТ СН'!$G$9+СВЦЭМ!$D$10+'СЕТ СН'!$G$6-'СЕТ СН'!$G$19</f>
        <v>1840.19302027</v>
      </c>
      <c r="M57" s="36">
        <f>SUMIFS(СВЦЭМ!$C$39:$C$782,СВЦЭМ!$A$39:$A$782,$A57,СВЦЭМ!$B$39:$B$782,M$47)+'СЕТ СН'!$G$9+СВЦЭМ!$D$10+'СЕТ СН'!$G$6-'СЕТ СН'!$G$19</f>
        <v>1859.9792726000001</v>
      </c>
      <c r="N57" s="36">
        <f>SUMIFS(СВЦЭМ!$C$39:$C$782,СВЦЭМ!$A$39:$A$782,$A57,СВЦЭМ!$B$39:$B$782,N$47)+'СЕТ СН'!$G$9+СВЦЭМ!$D$10+'СЕТ СН'!$G$6-'СЕТ СН'!$G$19</f>
        <v>1797.6801712600002</v>
      </c>
      <c r="O57" s="36">
        <f>SUMIFS(СВЦЭМ!$C$39:$C$782,СВЦЭМ!$A$39:$A$782,$A57,СВЦЭМ!$B$39:$B$782,O$47)+'СЕТ СН'!$G$9+СВЦЭМ!$D$10+'СЕТ СН'!$G$6-'СЕТ СН'!$G$19</f>
        <v>1929.1795882500001</v>
      </c>
      <c r="P57" s="36">
        <f>SUMIFS(СВЦЭМ!$C$39:$C$782,СВЦЭМ!$A$39:$A$782,$A57,СВЦЭМ!$B$39:$B$782,P$47)+'СЕТ СН'!$G$9+СВЦЭМ!$D$10+'СЕТ СН'!$G$6-'СЕТ СН'!$G$19</f>
        <v>1812.3199746400001</v>
      </c>
      <c r="Q57" s="36">
        <f>SUMIFS(СВЦЭМ!$C$39:$C$782,СВЦЭМ!$A$39:$A$782,$A57,СВЦЭМ!$B$39:$B$782,Q$47)+'СЕТ СН'!$G$9+СВЦЭМ!$D$10+'СЕТ СН'!$G$6-'СЕТ СН'!$G$19</f>
        <v>1934.4526178900001</v>
      </c>
      <c r="R57" s="36">
        <f>SUMIFS(СВЦЭМ!$C$39:$C$782,СВЦЭМ!$A$39:$A$782,$A57,СВЦЭМ!$B$39:$B$782,R$47)+'СЕТ СН'!$G$9+СВЦЭМ!$D$10+'СЕТ СН'!$G$6-'СЕТ СН'!$G$19</f>
        <v>1777.9361055100001</v>
      </c>
      <c r="S57" s="36">
        <f>SUMIFS(СВЦЭМ!$C$39:$C$782,СВЦЭМ!$A$39:$A$782,$A57,СВЦЭМ!$B$39:$B$782,S$47)+'СЕТ СН'!$G$9+СВЦЭМ!$D$10+'СЕТ СН'!$G$6-'СЕТ СН'!$G$19</f>
        <v>1895.56553998</v>
      </c>
      <c r="T57" s="36">
        <f>SUMIFS(СВЦЭМ!$C$39:$C$782,СВЦЭМ!$A$39:$A$782,$A57,СВЦЭМ!$B$39:$B$782,T$47)+'СЕТ СН'!$G$9+СВЦЭМ!$D$10+'СЕТ СН'!$G$6-'СЕТ СН'!$G$19</f>
        <v>1823.99107097</v>
      </c>
      <c r="U57" s="36">
        <f>SUMIFS(СВЦЭМ!$C$39:$C$782,СВЦЭМ!$A$39:$A$782,$A57,СВЦЭМ!$B$39:$B$782,U$47)+'СЕТ СН'!$G$9+СВЦЭМ!$D$10+'СЕТ СН'!$G$6-'СЕТ СН'!$G$19</f>
        <v>1771.41336129</v>
      </c>
      <c r="V57" s="36">
        <f>SUMIFS(СВЦЭМ!$C$39:$C$782,СВЦЭМ!$A$39:$A$782,$A57,СВЦЭМ!$B$39:$B$782,V$47)+'СЕТ СН'!$G$9+СВЦЭМ!$D$10+'СЕТ СН'!$G$6-'СЕТ СН'!$G$19</f>
        <v>1761.4068093000001</v>
      </c>
      <c r="W57" s="36">
        <f>SUMIFS(СВЦЭМ!$C$39:$C$782,СВЦЭМ!$A$39:$A$782,$A57,СВЦЭМ!$B$39:$B$782,W$47)+'СЕТ СН'!$G$9+СВЦЭМ!$D$10+'СЕТ СН'!$G$6-'СЕТ СН'!$G$19</f>
        <v>1794.33483744</v>
      </c>
      <c r="X57" s="36">
        <f>SUMIFS(СВЦЭМ!$C$39:$C$782,СВЦЭМ!$A$39:$A$782,$A57,СВЦЭМ!$B$39:$B$782,X$47)+'СЕТ СН'!$G$9+СВЦЭМ!$D$10+'СЕТ СН'!$G$6-'СЕТ СН'!$G$19</f>
        <v>1841.4638300300001</v>
      </c>
      <c r="Y57" s="36">
        <f>SUMIFS(СВЦЭМ!$C$39:$C$782,СВЦЭМ!$A$39:$A$782,$A57,СВЦЭМ!$B$39:$B$782,Y$47)+'СЕТ СН'!$G$9+СВЦЭМ!$D$10+'СЕТ СН'!$G$6-'СЕТ СН'!$G$19</f>
        <v>1845.6963653</v>
      </c>
    </row>
    <row r="58" spans="1:25" ht="15.75" x14ac:dyDescent="0.2">
      <c r="A58" s="35">
        <f t="shared" si="1"/>
        <v>45057</v>
      </c>
      <c r="B58" s="36">
        <f>SUMIFS(СВЦЭМ!$C$39:$C$782,СВЦЭМ!$A$39:$A$782,$A58,СВЦЭМ!$B$39:$B$782,B$47)+'СЕТ СН'!$G$9+СВЦЭМ!$D$10+'СЕТ СН'!$G$6-'СЕТ СН'!$G$19</f>
        <v>1882.5756607100002</v>
      </c>
      <c r="C58" s="36">
        <f>SUMIFS(СВЦЭМ!$C$39:$C$782,СВЦЭМ!$A$39:$A$782,$A58,СВЦЭМ!$B$39:$B$782,C$47)+'СЕТ СН'!$G$9+СВЦЭМ!$D$10+'СЕТ СН'!$G$6-'СЕТ СН'!$G$19</f>
        <v>1944.5718303400001</v>
      </c>
      <c r="D58" s="36">
        <f>SUMIFS(СВЦЭМ!$C$39:$C$782,СВЦЭМ!$A$39:$A$782,$A58,СВЦЭМ!$B$39:$B$782,D$47)+'СЕТ СН'!$G$9+СВЦЭМ!$D$10+'СЕТ СН'!$G$6-'СЕТ СН'!$G$19</f>
        <v>2026.6920962500001</v>
      </c>
      <c r="E58" s="36">
        <f>SUMIFS(СВЦЭМ!$C$39:$C$782,СВЦЭМ!$A$39:$A$782,$A58,СВЦЭМ!$B$39:$B$782,E$47)+'СЕТ СН'!$G$9+СВЦЭМ!$D$10+'СЕТ СН'!$G$6-'СЕТ СН'!$G$19</f>
        <v>2051.4638174900001</v>
      </c>
      <c r="F58" s="36">
        <f>SUMIFS(СВЦЭМ!$C$39:$C$782,СВЦЭМ!$A$39:$A$782,$A58,СВЦЭМ!$B$39:$B$782,F$47)+'СЕТ СН'!$G$9+СВЦЭМ!$D$10+'СЕТ СН'!$G$6-'СЕТ СН'!$G$19</f>
        <v>1955.2445093000001</v>
      </c>
      <c r="G58" s="36">
        <f>SUMIFS(СВЦЭМ!$C$39:$C$782,СВЦЭМ!$A$39:$A$782,$A58,СВЦЭМ!$B$39:$B$782,G$47)+'СЕТ СН'!$G$9+СВЦЭМ!$D$10+'СЕТ СН'!$G$6-'СЕТ СН'!$G$19</f>
        <v>2017.0991686900002</v>
      </c>
      <c r="H58" s="36">
        <f>SUMIFS(СВЦЭМ!$C$39:$C$782,СВЦЭМ!$A$39:$A$782,$A58,СВЦЭМ!$B$39:$B$782,H$47)+'СЕТ СН'!$G$9+СВЦЭМ!$D$10+'СЕТ СН'!$G$6-'СЕТ СН'!$G$19</f>
        <v>1944.8515181300002</v>
      </c>
      <c r="I58" s="36">
        <f>SUMIFS(СВЦЭМ!$C$39:$C$782,СВЦЭМ!$A$39:$A$782,$A58,СВЦЭМ!$B$39:$B$782,I$47)+'СЕТ СН'!$G$9+СВЦЭМ!$D$10+'СЕТ СН'!$G$6-'СЕТ СН'!$G$19</f>
        <v>1845.0280461900002</v>
      </c>
      <c r="J58" s="36">
        <f>SUMIFS(СВЦЭМ!$C$39:$C$782,СВЦЭМ!$A$39:$A$782,$A58,СВЦЭМ!$B$39:$B$782,J$47)+'СЕТ СН'!$G$9+СВЦЭМ!$D$10+'СЕТ СН'!$G$6-'СЕТ СН'!$G$19</f>
        <v>1801.2461514900001</v>
      </c>
      <c r="K58" s="36">
        <f>SUMIFS(СВЦЭМ!$C$39:$C$782,СВЦЭМ!$A$39:$A$782,$A58,СВЦЭМ!$B$39:$B$782,K$47)+'СЕТ СН'!$G$9+СВЦЭМ!$D$10+'СЕТ СН'!$G$6-'СЕТ СН'!$G$19</f>
        <v>1778.86063627</v>
      </c>
      <c r="L58" s="36">
        <f>SUMIFS(СВЦЭМ!$C$39:$C$782,СВЦЭМ!$A$39:$A$782,$A58,СВЦЭМ!$B$39:$B$782,L$47)+'СЕТ СН'!$G$9+СВЦЭМ!$D$10+'СЕТ СН'!$G$6-'СЕТ СН'!$G$19</f>
        <v>1777.5542750500001</v>
      </c>
      <c r="M58" s="36">
        <f>SUMIFS(СВЦЭМ!$C$39:$C$782,СВЦЭМ!$A$39:$A$782,$A58,СВЦЭМ!$B$39:$B$782,M$47)+'СЕТ СН'!$G$9+СВЦЭМ!$D$10+'СЕТ СН'!$G$6-'СЕТ СН'!$G$19</f>
        <v>1767.4165124800002</v>
      </c>
      <c r="N58" s="36">
        <f>SUMIFS(СВЦЭМ!$C$39:$C$782,СВЦЭМ!$A$39:$A$782,$A58,СВЦЭМ!$B$39:$B$782,N$47)+'СЕТ СН'!$G$9+СВЦЭМ!$D$10+'СЕТ СН'!$G$6-'СЕТ СН'!$G$19</f>
        <v>1829.1667013700001</v>
      </c>
      <c r="O58" s="36">
        <f>SUMIFS(СВЦЭМ!$C$39:$C$782,СВЦЭМ!$A$39:$A$782,$A58,СВЦЭМ!$B$39:$B$782,O$47)+'СЕТ СН'!$G$9+СВЦЭМ!$D$10+'СЕТ СН'!$G$6-'СЕТ СН'!$G$19</f>
        <v>1864.3266420800001</v>
      </c>
      <c r="P58" s="36">
        <f>SUMIFS(СВЦЭМ!$C$39:$C$782,СВЦЭМ!$A$39:$A$782,$A58,СВЦЭМ!$B$39:$B$782,P$47)+'СЕТ СН'!$G$9+СВЦЭМ!$D$10+'СЕТ СН'!$G$6-'СЕТ СН'!$G$19</f>
        <v>1844.02014435</v>
      </c>
      <c r="Q58" s="36">
        <f>SUMIFS(СВЦЭМ!$C$39:$C$782,СВЦЭМ!$A$39:$A$782,$A58,СВЦЭМ!$B$39:$B$782,Q$47)+'СЕТ СН'!$G$9+СВЦЭМ!$D$10+'СЕТ СН'!$G$6-'СЕТ СН'!$G$19</f>
        <v>1848.4377098500001</v>
      </c>
      <c r="R58" s="36">
        <f>SUMIFS(СВЦЭМ!$C$39:$C$782,СВЦЭМ!$A$39:$A$782,$A58,СВЦЭМ!$B$39:$B$782,R$47)+'СЕТ СН'!$G$9+СВЦЭМ!$D$10+'СЕТ СН'!$G$6-'СЕТ СН'!$G$19</f>
        <v>1851.0181279200001</v>
      </c>
      <c r="S58" s="36">
        <f>SUMIFS(СВЦЭМ!$C$39:$C$782,СВЦЭМ!$A$39:$A$782,$A58,СВЦЭМ!$B$39:$B$782,S$47)+'СЕТ СН'!$G$9+СВЦЭМ!$D$10+'СЕТ СН'!$G$6-'СЕТ СН'!$G$19</f>
        <v>1800.3670789800001</v>
      </c>
      <c r="T58" s="36">
        <f>SUMIFS(СВЦЭМ!$C$39:$C$782,СВЦЭМ!$A$39:$A$782,$A58,СВЦЭМ!$B$39:$B$782,T$47)+'СЕТ СН'!$G$9+СВЦЭМ!$D$10+'СЕТ СН'!$G$6-'СЕТ СН'!$G$19</f>
        <v>1772.9690549100001</v>
      </c>
      <c r="U58" s="36">
        <f>SUMIFS(СВЦЭМ!$C$39:$C$782,СВЦЭМ!$A$39:$A$782,$A58,СВЦЭМ!$B$39:$B$782,U$47)+'СЕТ СН'!$G$9+СВЦЭМ!$D$10+'СЕТ СН'!$G$6-'СЕТ СН'!$G$19</f>
        <v>1789.24436668</v>
      </c>
      <c r="V58" s="36">
        <f>SUMIFS(СВЦЭМ!$C$39:$C$782,СВЦЭМ!$A$39:$A$782,$A58,СВЦЭМ!$B$39:$B$782,V$47)+'СЕТ СН'!$G$9+СВЦЭМ!$D$10+'СЕТ СН'!$G$6-'СЕТ СН'!$G$19</f>
        <v>1754.4691616600001</v>
      </c>
      <c r="W58" s="36">
        <f>SUMIFS(СВЦЭМ!$C$39:$C$782,СВЦЭМ!$A$39:$A$782,$A58,СВЦЭМ!$B$39:$B$782,W$47)+'СЕТ СН'!$G$9+СВЦЭМ!$D$10+'СЕТ СН'!$G$6-'СЕТ СН'!$G$19</f>
        <v>1763.3264974800002</v>
      </c>
      <c r="X58" s="36">
        <f>SUMIFS(СВЦЭМ!$C$39:$C$782,СВЦЭМ!$A$39:$A$782,$A58,СВЦЭМ!$B$39:$B$782,X$47)+'СЕТ СН'!$G$9+СВЦЭМ!$D$10+'СЕТ СН'!$G$6-'СЕТ СН'!$G$19</f>
        <v>1779.6201419000001</v>
      </c>
      <c r="Y58" s="36">
        <f>SUMIFS(СВЦЭМ!$C$39:$C$782,СВЦЭМ!$A$39:$A$782,$A58,СВЦЭМ!$B$39:$B$782,Y$47)+'СЕТ СН'!$G$9+СВЦЭМ!$D$10+'СЕТ СН'!$G$6-'СЕТ СН'!$G$19</f>
        <v>1820.7914632500001</v>
      </c>
    </row>
    <row r="59" spans="1:25" ht="15.75" x14ac:dyDescent="0.2">
      <c r="A59" s="35">
        <f t="shared" si="1"/>
        <v>45058</v>
      </c>
      <c r="B59" s="36">
        <f>SUMIFS(СВЦЭМ!$C$39:$C$782,СВЦЭМ!$A$39:$A$782,$A59,СВЦЭМ!$B$39:$B$782,B$47)+'СЕТ СН'!$G$9+СВЦЭМ!$D$10+'СЕТ СН'!$G$6-'СЕТ СН'!$G$19</f>
        <v>1976.9649903700001</v>
      </c>
      <c r="C59" s="36">
        <f>SUMIFS(СВЦЭМ!$C$39:$C$782,СВЦЭМ!$A$39:$A$782,$A59,СВЦЭМ!$B$39:$B$782,C$47)+'СЕТ СН'!$G$9+СВЦЭМ!$D$10+'СЕТ СН'!$G$6-'СЕТ СН'!$G$19</f>
        <v>2036.4709507</v>
      </c>
      <c r="D59" s="36">
        <f>SUMIFS(СВЦЭМ!$C$39:$C$782,СВЦЭМ!$A$39:$A$782,$A59,СВЦЭМ!$B$39:$B$782,D$47)+'СЕТ СН'!$G$9+СВЦЭМ!$D$10+'СЕТ СН'!$G$6-'СЕТ СН'!$G$19</f>
        <v>2056.5170034000002</v>
      </c>
      <c r="E59" s="36">
        <f>SUMIFS(СВЦЭМ!$C$39:$C$782,СВЦЭМ!$A$39:$A$782,$A59,СВЦЭМ!$B$39:$B$782,E$47)+'СЕТ СН'!$G$9+СВЦЭМ!$D$10+'СЕТ СН'!$G$6-'СЕТ СН'!$G$19</f>
        <v>2041.9227290000001</v>
      </c>
      <c r="F59" s="36">
        <f>SUMIFS(СВЦЭМ!$C$39:$C$782,СВЦЭМ!$A$39:$A$782,$A59,СВЦЭМ!$B$39:$B$782,F$47)+'СЕТ СН'!$G$9+СВЦЭМ!$D$10+'СЕТ СН'!$G$6-'СЕТ СН'!$G$19</f>
        <v>2032.7180423700001</v>
      </c>
      <c r="G59" s="36">
        <f>SUMIFS(СВЦЭМ!$C$39:$C$782,СВЦЭМ!$A$39:$A$782,$A59,СВЦЭМ!$B$39:$B$782,G$47)+'СЕТ СН'!$G$9+СВЦЭМ!$D$10+'СЕТ СН'!$G$6-'СЕТ СН'!$G$19</f>
        <v>2030.23701873</v>
      </c>
      <c r="H59" s="36">
        <f>SUMIFS(СВЦЭМ!$C$39:$C$782,СВЦЭМ!$A$39:$A$782,$A59,СВЦЭМ!$B$39:$B$782,H$47)+'СЕТ СН'!$G$9+СВЦЭМ!$D$10+'СЕТ СН'!$G$6-'СЕТ СН'!$G$19</f>
        <v>1876.3109128200001</v>
      </c>
      <c r="I59" s="36">
        <f>SUMIFS(СВЦЭМ!$C$39:$C$782,СВЦЭМ!$A$39:$A$782,$A59,СВЦЭМ!$B$39:$B$782,I$47)+'СЕТ СН'!$G$9+СВЦЭМ!$D$10+'СЕТ СН'!$G$6-'СЕТ СН'!$G$19</f>
        <v>1835.8946005600001</v>
      </c>
      <c r="J59" s="36">
        <f>SUMIFS(СВЦЭМ!$C$39:$C$782,СВЦЭМ!$A$39:$A$782,$A59,СВЦЭМ!$B$39:$B$782,J$47)+'СЕТ СН'!$G$9+СВЦЭМ!$D$10+'СЕТ СН'!$G$6-'СЕТ СН'!$G$19</f>
        <v>1780.6916246200001</v>
      </c>
      <c r="K59" s="36">
        <f>SUMIFS(СВЦЭМ!$C$39:$C$782,СВЦЭМ!$A$39:$A$782,$A59,СВЦЭМ!$B$39:$B$782,K$47)+'СЕТ СН'!$G$9+СВЦЭМ!$D$10+'СЕТ СН'!$G$6-'СЕТ СН'!$G$19</f>
        <v>1737.08773797</v>
      </c>
      <c r="L59" s="36">
        <f>SUMIFS(СВЦЭМ!$C$39:$C$782,СВЦЭМ!$A$39:$A$782,$A59,СВЦЭМ!$B$39:$B$782,L$47)+'СЕТ СН'!$G$9+СВЦЭМ!$D$10+'СЕТ СН'!$G$6-'СЕТ СН'!$G$19</f>
        <v>1744.5724843100002</v>
      </c>
      <c r="M59" s="36">
        <f>SUMIFS(СВЦЭМ!$C$39:$C$782,СВЦЭМ!$A$39:$A$782,$A59,СВЦЭМ!$B$39:$B$782,M$47)+'СЕТ СН'!$G$9+СВЦЭМ!$D$10+'СЕТ СН'!$G$6-'СЕТ СН'!$G$19</f>
        <v>1784.1702458300001</v>
      </c>
      <c r="N59" s="36">
        <f>SUMIFS(СВЦЭМ!$C$39:$C$782,СВЦЭМ!$A$39:$A$782,$A59,СВЦЭМ!$B$39:$B$782,N$47)+'СЕТ СН'!$G$9+СВЦЭМ!$D$10+'СЕТ СН'!$G$6-'СЕТ СН'!$G$19</f>
        <v>1826.5451543200002</v>
      </c>
      <c r="O59" s="36">
        <f>SUMIFS(СВЦЭМ!$C$39:$C$782,СВЦЭМ!$A$39:$A$782,$A59,СВЦЭМ!$B$39:$B$782,O$47)+'СЕТ СН'!$G$9+СВЦЭМ!$D$10+'СЕТ СН'!$G$6-'СЕТ СН'!$G$19</f>
        <v>1832.82045425</v>
      </c>
      <c r="P59" s="36">
        <f>SUMIFS(СВЦЭМ!$C$39:$C$782,СВЦЭМ!$A$39:$A$782,$A59,СВЦЭМ!$B$39:$B$782,P$47)+'СЕТ СН'!$G$9+СВЦЭМ!$D$10+'СЕТ СН'!$G$6-'СЕТ СН'!$G$19</f>
        <v>1862.1748783100002</v>
      </c>
      <c r="Q59" s="36">
        <f>SUMIFS(СВЦЭМ!$C$39:$C$782,СВЦЭМ!$A$39:$A$782,$A59,СВЦЭМ!$B$39:$B$782,Q$47)+'СЕТ СН'!$G$9+СВЦЭМ!$D$10+'СЕТ СН'!$G$6-'СЕТ СН'!$G$19</f>
        <v>1839.7437078500002</v>
      </c>
      <c r="R59" s="36">
        <f>SUMIFS(СВЦЭМ!$C$39:$C$782,СВЦЭМ!$A$39:$A$782,$A59,СВЦЭМ!$B$39:$B$782,R$47)+'СЕТ СН'!$G$9+СВЦЭМ!$D$10+'СЕТ СН'!$G$6-'СЕТ СН'!$G$19</f>
        <v>1806.7590882500001</v>
      </c>
      <c r="S59" s="36">
        <f>SUMIFS(СВЦЭМ!$C$39:$C$782,СВЦЭМ!$A$39:$A$782,$A59,СВЦЭМ!$B$39:$B$782,S$47)+'СЕТ СН'!$G$9+СВЦЭМ!$D$10+'СЕТ СН'!$G$6-'СЕТ СН'!$G$19</f>
        <v>1770.8921934500001</v>
      </c>
      <c r="T59" s="36">
        <f>SUMIFS(СВЦЭМ!$C$39:$C$782,СВЦЭМ!$A$39:$A$782,$A59,СВЦЭМ!$B$39:$B$782,T$47)+'СЕТ СН'!$G$9+СВЦЭМ!$D$10+'СЕТ СН'!$G$6-'СЕТ СН'!$G$19</f>
        <v>1743.1364520500001</v>
      </c>
      <c r="U59" s="36">
        <f>SUMIFS(СВЦЭМ!$C$39:$C$782,СВЦЭМ!$A$39:$A$782,$A59,СВЦЭМ!$B$39:$B$782,U$47)+'СЕТ СН'!$G$9+СВЦЭМ!$D$10+'СЕТ СН'!$G$6-'СЕТ СН'!$G$19</f>
        <v>1708.7308018900001</v>
      </c>
      <c r="V59" s="36">
        <f>SUMIFS(СВЦЭМ!$C$39:$C$782,СВЦЭМ!$A$39:$A$782,$A59,СВЦЭМ!$B$39:$B$782,V$47)+'СЕТ СН'!$G$9+СВЦЭМ!$D$10+'СЕТ СН'!$G$6-'СЕТ СН'!$G$19</f>
        <v>1690.4910323300001</v>
      </c>
      <c r="W59" s="36">
        <f>SUMIFS(СВЦЭМ!$C$39:$C$782,СВЦЭМ!$A$39:$A$782,$A59,СВЦЭМ!$B$39:$B$782,W$47)+'СЕТ СН'!$G$9+СВЦЭМ!$D$10+'СЕТ СН'!$G$6-'СЕТ СН'!$G$19</f>
        <v>1755.4313677800001</v>
      </c>
      <c r="X59" s="36">
        <f>SUMIFS(СВЦЭМ!$C$39:$C$782,СВЦЭМ!$A$39:$A$782,$A59,СВЦЭМ!$B$39:$B$782,X$47)+'СЕТ СН'!$G$9+СВЦЭМ!$D$10+'СЕТ СН'!$G$6-'СЕТ СН'!$G$19</f>
        <v>1780.88809902</v>
      </c>
      <c r="Y59" s="36">
        <f>SUMIFS(СВЦЭМ!$C$39:$C$782,СВЦЭМ!$A$39:$A$782,$A59,СВЦЭМ!$B$39:$B$782,Y$47)+'СЕТ СН'!$G$9+СВЦЭМ!$D$10+'СЕТ СН'!$G$6-'СЕТ СН'!$G$19</f>
        <v>1844.5542847200002</v>
      </c>
    </row>
    <row r="60" spans="1:25" ht="15.75" x14ac:dyDescent="0.2">
      <c r="A60" s="35">
        <f t="shared" si="1"/>
        <v>45059</v>
      </c>
      <c r="B60" s="36">
        <f>SUMIFS(СВЦЭМ!$C$39:$C$782,СВЦЭМ!$A$39:$A$782,$A60,СВЦЭМ!$B$39:$B$782,B$47)+'СЕТ СН'!$G$9+СВЦЭМ!$D$10+'СЕТ СН'!$G$6-'СЕТ СН'!$G$19</f>
        <v>1912.80883515</v>
      </c>
      <c r="C60" s="36">
        <f>SUMIFS(СВЦЭМ!$C$39:$C$782,СВЦЭМ!$A$39:$A$782,$A60,СВЦЭМ!$B$39:$B$782,C$47)+'СЕТ СН'!$G$9+СВЦЭМ!$D$10+'СЕТ СН'!$G$6-'СЕТ СН'!$G$19</f>
        <v>1961.9187180800002</v>
      </c>
      <c r="D60" s="36">
        <f>SUMIFS(СВЦЭМ!$C$39:$C$782,СВЦЭМ!$A$39:$A$782,$A60,СВЦЭМ!$B$39:$B$782,D$47)+'СЕТ СН'!$G$9+СВЦЭМ!$D$10+'СЕТ СН'!$G$6-'СЕТ СН'!$G$19</f>
        <v>2015.4828424100001</v>
      </c>
      <c r="E60" s="36">
        <f>SUMIFS(СВЦЭМ!$C$39:$C$782,СВЦЭМ!$A$39:$A$782,$A60,СВЦЭМ!$B$39:$B$782,E$47)+'СЕТ СН'!$G$9+СВЦЭМ!$D$10+'СЕТ СН'!$G$6-'СЕТ СН'!$G$19</f>
        <v>2031.6725417500002</v>
      </c>
      <c r="F60" s="36">
        <f>SUMIFS(СВЦЭМ!$C$39:$C$782,СВЦЭМ!$A$39:$A$782,$A60,СВЦЭМ!$B$39:$B$782,F$47)+'СЕТ СН'!$G$9+СВЦЭМ!$D$10+'СЕТ СН'!$G$6-'СЕТ СН'!$G$19</f>
        <v>2038.4189674000002</v>
      </c>
      <c r="G60" s="36">
        <f>SUMIFS(СВЦЭМ!$C$39:$C$782,СВЦЭМ!$A$39:$A$782,$A60,СВЦЭМ!$B$39:$B$782,G$47)+'СЕТ СН'!$G$9+СВЦЭМ!$D$10+'СЕТ СН'!$G$6-'СЕТ СН'!$G$19</f>
        <v>2018.0230820700001</v>
      </c>
      <c r="H60" s="36">
        <f>SUMIFS(СВЦЭМ!$C$39:$C$782,СВЦЭМ!$A$39:$A$782,$A60,СВЦЭМ!$B$39:$B$782,H$47)+'СЕТ СН'!$G$9+СВЦЭМ!$D$10+'СЕТ СН'!$G$6-'СЕТ СН'!$G$19</f>
        <v>1981.5526662100001</v>
      </c>
      <c r="I60" s="36">
        <f>SUMIFS(СВЦЭМ!$C$39:$C$782,СВЦЭМ!$A$39:$A$782,$A60,СВЦЭМ!$B$39:$B$782,I$47)+'СЕТ СН'!$G$9+СВЦЭМ!$D$10+'СЕТ СН'!$G$6-'СЕТ СН'!$G$19</f>
        <v>1896.5995646800002</v>
      </c>
      <c r="J60" s="36">
        <f>SUMIFS(СВЦЭМ!$C$39:$C$782,СВЦЭМ!$A$39:$A$782,$A60,СВЦЭМ!$B$39:$B$782,J$47)+'СЕТ СН'!$G$9+СВЦЭМ!$D$10+'СЕТ СН'!$G$6-'СЕТ СН'!$G$19</f>
        <v>1837.1088381300001</v>
      </c>
      <c r="K60" s="36">
        <f>SUMIFS(СВЦЭМ!$C$39:$C$782,СВЦЭМ!$A$39:$A$782,$A60,СВЦЭМ!$B$39:$B$782,K$47)+'СЕТ СН'!$G$9+СВЦЭМ!$D$10+'СЕТ СН'!$G$6-'СЕТ СН'!$G$19</f>
        <v>1834.9159702200002</v>
      </c>
      <c r="L60" s="36">
        <f>SUMIFS(СВЦЭМ!$C$39:$C$782,СВЦЭМ!$A$39:$A$782,$A60,СВЦЭМ!$B$39:$B$782,L$47)+'СЕТ СН'!$G$9+СВЦЭМ!$D$10+'СЕТ СН'!$G$6-'СЕТ СН'!$G$19</f>
        <v>1824.0954802800002</v>
      </c>
      <c r="M60" s="36">
        <f>SUMIFS(СВЦЭМ!$C$39:$C$782,СВЦЭМ!$A$39:$A$782,$A60,СВЦЭМ!$B$39:$B$782,M$47)+'СЕТ СН'!$G$9+СВЦЭМ!$D$10+'СЕТ СН'!$G$6-'СЕТ СН'!$G$19</f>
        <v>1811.1911389300001</v>
      </c>
      <c r="N60" s="36">
        <f>SUMIFS(СВЦЭМ!$C$39:$C$782,СВЦЭМ!$A$39:$A$782,$A60,СВЦЭМ!$B$39:$B$782,N$47)+'СЕТ СН'!$G$9+СВЦЭМ!$D$10+'СЕТ СН'!$G$6-'СЕТ СН'!$G$19</f>
        <v>1844.83363852</v>
      </c>
      <c r="O60" s="36">
        <f>SUMIFS(СВЦЭМ!$C$39:$C$782,СВЦЭМ!$A$39:$A$782,$A60,СВЦЭМ!$B$39:$B$782,O$47)+'СЕТ СН'!$G$9+СВЦЭМ!$D$10+'СЕТ СН'!$G$6-'СЕТ СН'!$G$19</f>
        <v>1879.1078299600001</v>
      </c>
      <c r="P60" s="36">
        <f>SUMIFS(СВЦЭМ!$C$39:$C$782,СВЦЭМ!$A$39:$A$782,$A60,СВЦЭМ!$B$39:$B$782,P$47)+'СЕТ СН'!$G$9+СВЦЭМ!$D$10+'СЕТ СН'!$G$6-'СЕТ СН'!$G$19</f>
        <v>1898.6003395900002</v>
      </c>
      <c r="Q60" s="36">
        <f>SUMIFS(СВЦЭМ!$C$39:$C$782,СВЦЭМ!$A$39:$A$782,$A60,СВЦЭМ!$B$39:$B$782,Q$47)+'СЕТ СН'!$G$9+СВЦЭМ!$D$10+'СЕТ СН'!$G$6-'СЕТ СН'!$G$19</f>
        <v>1922.8188571000001</v>
      </c>
      <c r="R60" s="36">
        <f>SUMIFS(СВЦЭМ!$C$39:$C$782,СВЦЭМ!$A$39:$A$782,$A60,СВЦЭМ!$B$39:$B$782,R$47)+'СЕТ СН'!$G$9+СВЦЭМ!$D$10+'СЕТ СН'!$G$6-'СЕТ СН'!$G$19</f>
        <v>1918.58067306</v>
      </c>
      <c r="S60" s="36">
        <f>SUMIFS(СВЦЭМ!$C$39:$C$782,СВЦЭМ!$A$39:$A$782,$A60,СВЦЭМ!$B$39:$B$782,S$47)+'СЕТ СН'!$G$9+СВЦЭМ!$D$10+'СЕТ СН'!$G$6-'СЕТ СН'!$G$19</f>
        <v>1879.69957486</v>
      </c>
      <c r="T60" s="36">
        <f>SUMIFS(СВЦЭМ!$C$39:$C$782,СВЦЭМ!$A$39:$A$782,$A60,СВЦЭМ!$B$39:$B$782,T$47)+'СЕТ СН'!$G$9+СВЦЭМ!$D$10+'СЕТ СН'!$G$6-'СЕТ СН'!$G$19</f>
        <v>1856.60654402</v>
      </c>
      <c r="U60" s="36">
        <f>SUMIFS(СВЦЭМ!$C$39:$C$782,СВЦЭМ!$A$39:$A$782,$A60,СВЦЭМ!$B$39:$B$782,U$47)+'СЕТ СН'!$G$9+СВЦЭМ!$D$10+'СЕТ СН'!$G$6-'СЕТ СН'!$G$19</f>
        <v>1745.0209629000001</v>
      </c>
      <c r="V60" s="36">
        <f>SUMIFS(СВЦЭМ!$C$39:$C$782,СВЦЭМ!$A$39:$A$782,$A60,СВЦЭМ!$B$39:$B$782,V$47)+'СЕТ СН'!$G$9+СВЦЭМ!$D$10+'СЕТ СН'!$G$6-'СЕТ СН'!$G$19</f>
        <v>1751.2949167100001</v>
      </c>
      <c r="W60" s="36">
        <f>SUMIFS(СВЦЭМ!$C$39:$C$782,СВЦЭМ!$A$39:$A$782,$A60,СВЦЭМ!$B$39:$B$782,W$47)+'СЕТ СН'!$G$9+СВЦЭМ!$D$10+'СЕТ СН'!$G$6-'СЕТ СН'!$G$19</f>
        <v>1747.6203299900001</v>
      </c>
      <c r="X60" s="36">
        <f>SUMIFS(СВЦЭМ!$C$39:$C$782,СВЦЭМ!$A$39:$A$782,$A60,СВЦЭМ!$B$39:$B$782,X$47)+'СЕТ СН'!$G$9+СВЦЭМ!$D$10+'СЕТ СН'!$G$6-'СЕТ СН'!$G$19</f>
        <v>1797.03730836</v>
      </c>
      <c r="Y60" s="36">
        <f>SUMIFS(СВЦЭМ!$C$39:$C$782,СВЦЭМ!$A$39:$A$782,$A60,СВЦЭМ!$B$39:$B$782,Y$47)+'СЕТ СН'!$G$9+СВЦЭМ!$D$10+'СЕТ СН'!$G$6-'СЕТ СН'!$G$19</f>
        <v>1798.5962549000001</v>
      </c>
    </row>
    <row r="61" spans="1:25" ht="15.75" x14ac:dyDescent="0.2">
      <c r="A61" s="35">
        <f t="shared" si="1"/>
        <v>45060</v>
      </c>
      <c r="B61" s="36">
        <f>SUMIFS(СВЦЭМ!$C$39:$C$782,СВЦЭМ!$A$39:$A$782,$A61,СВЦЭМ!$B$39:$B$782,B$47)+'СЕТ СН'!$G$9+СВЦЭМ!$D$10+'СЕТ СН'!$G$6-'СЕТ СН'!$G$19</f>
        <v>1868.84641259</v>
      </c>
      <c r="C61" s="36">
        <f>SUMIFS(СВЦЭМ!$C$39:$C$782,СВЦЭМ!$A$39:$A$782,$A61,СВЦЭМ!$B$39:$B$782,C$47)+'СЕТ СН'!$G$9+СВЦЭМ!$D$10+'СЕТ СН'!$G$6-'СЕТ СН'!$G$19</f>
        <v>1953.4180440500002</v>
      </c>
      <c r="D61" s="36">
        <f>SUMIFS(СВЦЭМ!$C$39:$C$782,СВЦЭМ!$A$39:$A$782,$A61,СВЦЭМ!$B$39:$B$782,D$47)+'СЕТ СН'!$G$9+СВЦЭМ!$D$10+'СЕТ СН'!$G$6-'СЕТ СН'!$G$19</f>
        <v>2012.31841022</v>
      </c>
      <c r="E61" s="36">
        <f>SUMIFS(СВЦЭМ!$C$39:$C$782,СВЦЭМ!$A$39:$A$782,$A61,СВЦЭМ!$B$39:$B$782,E$47)+'СЕТ СН'!$G$9+СВЦЭМ!$D$10+'СЕТ СН'!$G$6-'СЕТ СН'!$G$19</f>
        <v>2009.8081902800002</v>
      </c>
      <c r="F61" s="36">
        <f>SUMIFS(СВЦЭМ!$C$39:$C$782,СВЦЭМ!$A$39:$A$782,$A61,СВЦЭМ!$B$39:$B$782,F$47)+'СЕТ СН'!$G$9+СВЦЭМ!$D$10+'СЕТ СН'!$G$6-'СЕТ СН'!$G$19</f>
        <v>2020.0131345300001</v>
      </c>
      <c r="G61" s="36">
        <f>SUMIFS(СВЦЭМ!$C$39:$C$782,СВЦЭМ!$A$39:$A$782,$A61,СВЦЭМ!$B$39:$B$782,G$47)+'СЕТ СН'!$G$9+СВЦЭМ!$D$10+'СЕТ СН'!$G$6-'СЕТ СН'!$G$19</f>
        <v>2009.63408312</v>
      </c>
      <c r="H61" s="36">
        <f>SUMIFS(СВЦЭМ!$C$39:$C$782,СВЦЭМ!$A$39:$A$782,$A61,СВЦЭМ!$B$39:$B$782,H$47)+'СЕТ СН'!$G$9+СВЦЭМ!$D$10+'СЕТ СН'!$G$6-'СЕТ СН'!$G$19</f>
        <v>2012.27018638</v>
      </c>
      <c r="I61" s="36">
        <f>SUMIFS(СВЦЭМ!$C$39:$C$782,СВЦЭМ!$A$39:$A$782,$A61,СВЦЭМ!$B$39:$B$782,I$47)+'СЕТ СН'!$G$9+СВЦЭМ!$D$10+'СЕТ СН'!$G$6-'СЕТ СН'!$G$19</f>
        <v>1956.6358859000002</v>
      </c>
      <c r="J61" s="36">
        <f>SUMIFS(СВЦЭМ!$C$39:$C$782,СВЦЭМ!$A$39:$A$782,$A61,СВЦЭМ!$B$39:$B$782,J$47)+'СЕТ СН'!$G$9+СВЦЭМ!$D$10+'СЕТ СН'!$G$6-'СЕТ СН'!$G$19</f>
        <v>1882.4525654400002</v>
      </c>
      <c r="K61" s="36">
        <f>SUMIFS(СВЦЭМ!$C$39:$C$782,СВЦЭМ!$A$39:$A$782,$A61,СВЦЭМ!$B$39:$B$782,K$47)+'СЕТ СН'!$G$9+СВЦЭМ!$D$10+'СЕТ СН'!$G$6-'СЕТ СН'!$G$19</f>
        <v>1815.0761363000001</v>
      </c>
      <c r="L61" s="36">
        <f>SUMIFS(СВЦЭМ!$C$39:$C$782,СВЦЭМ!$A$39:$A$782,$A61,СВЦЭМ!$B$39:$B$782,L$47)+'СЕТ СН'!$G$9+СВЦЭМ!$D$10+'СЕТ СН'!$G$6-'СЕТ СН'!$G$19</f>
        <v>1779.2788904700001</v>
      </c>
      <c r="M61" s="36">
        <f>SUMIFS(СВЦЭМ!$C$39:$C$782,СВЦЭМ!$A$39:$A$782,$A61,СВЦЭМ!$B$39:$B$782,M$47)+'СЕТ СН'!$G$9+СВЦЭМ!$D$10+'СЕТ СН'!$G$6-'СЕТ СН'!$G$19</f>
        <v>1774.4757615600001</v>
      </c>
      <c r="N61" s="36">
        <f>SUMIFS(СВЦЭМ!$C$39:$C$782,СВЦЭМ!$A$39:$A$782,$A61,СВЦЭМ!$B$39:$B$782,N$47)+'СЕТ СН'!$G$9+СВЦЭМ!$D$10+'СЕТ СН'!$G$6-'СЕТ СН'!$G$19</f>
        <v>1791.31172926</v>
      </c>
      <c r="O61" s="36">
        <f>SUMIFS(СВЦЭМ!$C$39:$C$782,СВЦЭМ!$A$39:$A$782,$A61,СВЦЭМ!$B$39:$B$782,O$47)+'СЕТ СН'!$G$9+СВЦЭМ!$D$10+'СЕТ СН'!$G$6-'СЕТ СН'!$G$19</f>
        <v>1818.9749382800001</v>
      </c>
      <c r="P61" s="36">
        <f>SUMIFS(СВЦЭМ!$C$39:$C$782,СВЦЭМ!$A$39:$A$782,$A61,СВЦЭМ!$B$39:$B$782,P$47)+'СЕТ СН'!$G$9+СВЦЭМ!$D$10+'СЕТ СН'!$G$6-'СЕТ СН'!$G$19</f>
        <v>1834.2957514300001</v>
      </c>
      <c r="Q61" s="36">
        <f>SUMIFS(СВЦЭМ!$C$39:$C$782,СВЦЭМ!$A$39:$A$782,$A61,СВЦЭМ!$B$39:$B$782,Q$47)+'СЕТ СН'!$G$9+СВЦЭМ!$D$10+'СЕТ СН'!$G$6-'СЕТ СН'!$G$19</f>
        <v>1853.4543567400001</v>
      </c>
      <c r="R61" s="36">
        <f>SUMIFS(СВЦЭМ!$C$39:$C$782,СВЦЭМ!$A$39:$A$782,$A61,СВЦЭМ!$B$39:$B$782,R$47)+'СЕТ СН'!$G$9+СВЦЭМ!$D$10+'СЕТ СН'!$G$6-'СЕТ СН'!$G$19</f>
        <v>1835.4354585900001</v>
      </c>
      <c r="S61" s="36">
        <f>SUMIFS(СВЦЭМ!$C$39:$C$782,СВЦЭМ!$A$39:$A$782,$A61,СВЦЭМ!$B$39:$B$782,S$47)+'СЕТ СН'!$G$9+СВЦЭМ!$D$10+'СЕТ СН'!$G$6-'СЕТ СН'!$G$19</f>
        <v>1803.8134574100002</v>
      </c>
      <c r="T61" s="36">
        <f>SUMIFS(СВЦЭМ!$C$39:$C$782,СВЦЭМ!$A$39:$A$782,$A61,СВЦЭМ!$B$39:$B$782,T$47)+'СЕТ СН'!$G$9+СВЦЭМ!$D$10+'СЕТ СН'!$G$6-'СЕТ СН'!$G$19</f>
        <v>1790.1240546600002</v>
      </c>
      <c r="U61" s="36">
        <f>SUMIFS(СВЦЭМ!$C$39:$C$782,СВЦЭМ!$A$39:$A$782,$A61,СВЦЭМ!$B$39:$B$782,U$47)+'СЕТ СН'!$G$9+СВЦЭМ!$D$10+'СЕТ СН'!$G$6-'СЕТ СН'!$G$19</f>
        <v>1762.8334071900001</v>
      </c>
      <c r="V61" s="36">
        <f>SUMIFS(СВЦЭМ!$C$39:$C$782,СВЦЭМ!$A$39:$A$782,$A61,СВЦЭМ!$B$39:$B$782,V$47)+'СЕТ СН'!$G$9+СВЦЭМ!$D$10+'СЕТ СН'!$G$6-'СЕТ СН'!$G$19</f>
        <v>1738.59067768</v>
      </c>
      <c r="W61" s="36">
        <f>SUMIFS(СВЦЭМ!$C$39:$C$782,СВЦЭМ!$A$39:$A$782,$A61,СВЦЭМ!$B$39:$B$782,W$47)+'СЕТ СН'!$G$9+СВЦЭМ!$D$10+'СЕТ СН'!$G$6-'СЕТ СН'!$G$19</f>
        <v>1703.8012802200001</v>
      </c>
      <c r="X61" s="36">
        <f>SUMIFS(СВЦЭМ!$C$39:$C$782,СВЦЭМ!$A$39:$A$782,$A61,СВЦЭМ!$B$39:$B$782,X$47)+'СЕТ СН'!$G$9+СВЦЭМ!$D$10+'СЕТ СН'!$G$6-'СЕТ СН'!$G$19</f>
        <v>1749.06005157</v>
      </c>
      <c r="Y61" s="36">
        <f>SUMIFS(СВЦЭМ!$C$39:$C$782,СВЦЭМ!$A$39:$A$782,$A61,СВЦЭМ!$B$39:$B$782,Y$47)+'СЕТ СН'!$G$9+СВЦЭМ!$D$10+'СЕТ СН'!$G$6-'СЕТ СН'!$G$19</f>
        <v>1826.61531541</v>
      </c>
    </row>
    <row r="62" spans="1:25" ht="15.75" x14ac:dyDescent="0.2">
      <c r="A62" s="35">
        <f t="shared" si="1"/>
        <v>45061</v>
      </c>
      <c r="B62" s="36">
        <f>SUMIFS(СВЦЭМ!$C$39:$C$782,СВЦЭМ!$A$39:$A$782,$A62,СВЦЭМ!$B$39:$B$782,B$47)+'СЕТ СН'!$G$9+СВЦЭМ!$D$10+'СЕТ СН'!$G$6-'СЕТ СН'!$G$19</f>
        <v>1909.2002525600001</v>
      </c>
      <c r="C62" s="36">
        <f>SUMIFS(СВЦЭМ!$C$39:$C$782,СВЦЭМ!$A$39:$A$782,$A62,СВЦЭМ!$B$39:$B$782,C$47)+'СЕТ СН'!$G$9+СВЦЭМ!$D$10+'СЕТ СН'!$G$6-'СЕТ СН'!$G$19</f>
        <v>1999.3032097400001</v>
      </c>
      <c r="D62" s="36">
        <f>SUMIFS(СВЦЭМ!$C$39:$C$782,СВЦЭМ!$A$39:$A$782,$A62,СВЦЭМ!$B$39:$B$782,D$47)+'СЕТ СН'!$G$9+СВЦЭМ!$D$10+'СЕТ СН'!$G$6-'СЕТ СН'!$G$19</f>
        <v>2096.6326445200002</v>
      </c>
      <c r="E62" s="36">
        <f>SUMIFS(СВЦЭМ!$C$39:$C$782,СВЦЭМ!$A$39:$A$782,$A62,СВЦЭМ!$B$39:$B$782,E$47)+'СЕТ СН'!$G$9+СВЦЭМ!$D$10+'СЕТ СН'!$G$6-'СЕТ СН'!$G$19</f>
        <v>2083.4822455200001</v>
      </c>
      <c r="F62" s="36">
        <f>SUMIFS(СВЦЭМ!$C$39:$C$782,СВЦЭМ!$A$39:$A$782,$A62,СВЦЭМ!$B$39:$B$782,F$47)+'СЕТ СН'!$G$9+СВЦЭМ!$D$10+'СЕТ СН'!$G$6-'СЕТ СН'!$G$19</f>
        <v>2055.6342147100004</v>
      </c>
      <c r="G62" s="36">
        <f>SUMIFS(СВЦЭМ!$C$39:$C$782,СВЦЭМ!$A$39:$A$782,$A62,СВЦЭМ!$B$39:$B$782,G$47)+'СЕТ СН'!$G$9+СВЦЭМ!$D$10+'СЕТ СН'!$G$6-'СЕТ СН'!$G$19</f>
        <v>2021.5917655300002</v>
      </c>
      <c r="H62" s="36">
        <f>SUMIFS(СВЦЭМ!$C$39:$C$782,СВЦЭМ!$A$39:$A$782,$A62,СВЦЭМ!$B$39:$B$782,H$47)+'СЕТ СН'!$G$9+СВЦЭМ!$D$10+'СЕТ СН'!$G$6-'СЕТ СН'!$G$19</f>
        <v>1971.0357582400002</v>
      </c>
      <c r="I62" s="36">
        <f>SUMIFS(СВЦЭМ!$C$39:$C$782,СВЦЭМ!$A$39:$A$782,$A62,СВЦЭМ!$B$39:$B$782,I$47)+'СЕТ СН'!$G$9+СВЦЭМ!$D$10+'СЕТ СН'!$G$6-'СЕТ СН'!$G$19</f>
        <v>1919.6785963900002</v>
      </c>
      <c r="J62" s="36">
        <f>SUMIFS(СВЦЭМ!$C$39:$C$782,СВЦЭМ!$A$39:$A$782,$A62,СВЦЭМ!$B$39:$B$782,J$47)+'СЕТ СН'!$G$9+СВЦЭМ!$D$10+'СЕТ СН'!$G$6-'СЕТ СН'!$G$19</f>
        <v>1831.0383519500001</v>
      </c>
      <c r="K62" s="36">
        <f>SUMIFS(СВЦЭМ!$C$39:$C$782,СВЦЭМ!$A$39:$A$782,$A62,СВЦЭМ!$B$39:$B$782,K$47)+'СЕТ СН'!$G$9+СВЦЭМ!$D$10+'СЕТ СН'!$G$6-'СЕТ СН'!$G$19</f>
        <v>1817.60490523</v>
      </c>
      <c r="L62" s="36">
        <f>SUMIFS(СВЦЭМ!$C$39:$C$782,СВЦЭМ!$A$39:$A$782,$A62,СВЦЭМ!$B$39:$B$782,L$47)+'СЕТ СН'!$G$9+СВЦЭМ!$D$10+'СЕТ СН'!$G$6-'СЕТ СН'!$G$19</f>
        <v>1804.2573077900001</v>
      </c>
      <c r="M62" s="36">
        <f>SUMIFS(СВЦЭМ!$C$39:$C$782,СВЦЭМ!$A$39:$A$782,$A62,СВЦЭМ!$B$39:$B$782,M$47)+'СЕТ СН'!$G$9+СВЦЭМ!$D$10+'СЕТ СН'!$G$6-'СЕТ СН'!$G$19</f>
        <v>1790.9743070200002</v>
      </c>
      <c r="N62" s="36">
        <f>SUMIFS(СВЦЭМ!$C$39:$C$782,СВЦЭМ!$A$39:$A$782,$A62,СВЦЭМ!$B$39:$B$782,N$47)+'СЕТ СН'!$G$9+СВЦЭМ!$D$10+'СЕТ СН'!$G$6-'СЕТ СН'!$G$19</f>
        <v>1865.9862635500001</v>
      </c>
      <c r="O62" s="36">
        <f>SUMIFS(СВЦЭМ!$C$39:$C$782,СВЦЭМ!$A$39:$A$782,$A62,СВЦЭМ!$B$39:$B$782,O$47)+'СЕТ СН'!$G$9+СВЦЭМ!$D$10+'СЕТ СН'!$G$6-'СЕТ СН'!$G$19</f>
        <v>1873.9455157500001</v>
      </c>
      <c r="P62" s="36">
        <f>SUMIFS(СВЦЭМ!$C$39:$C$782,СВЦЭМ!$A$39:$A$782,$A62,СВЦЭМ!$B$39:$B$782,P$47)+'СЕТ СН'!$G$9+СВЦЭМ!$D$10+'СЕТ СН'!$G$6-'СЕТ СН'!$G$19</f>
        <v>1864.4371189800002</v>
      </c>
      <c r="Q62" s="36">
        <f>SUMIFS(СВЦЭМ!$C$39:$C$782,СВЦЭМ!$A$39:$A$782,$A62,СВЦЭМ!$B$39:$B$782,Q$47)+'СЕТ СН'!$G$9+СВЦЭМ!$D$10+'СЕТ СН'!$G$6-'СЕТ СН'!$G$19</f>
        <v>1859.5823716900002</v>
      </c>
      <c r="R62" s="36">
        <f>SUMIFS(СВЦЭМ!$C$39:$C$782,СВЦЭМ!$A$39:$A$782,$A62,СВЦЭМ!$B$39:$B$782,R$47)+'СЕТ СН'!$G$9+СВЦЭМ!$D$10+'СЕТ СН'!$G$6-'СЕТ СН'!$G$19</f>
        <v>1881.08360197</v>
      </c>
      <c r="S62" s="36">
        <f>SUMIFS(СВЦЭМ!$C$39:$C$782,СВЦЭМ!$A$39:$A$782,$A62,СВЦЭМ!$B$39:$B$782,S$47)+'СЕТ СН'!$G$9+СВЦЭМ!$D$10+'СЕТ СН'!$G$6-'СЕТ СН'!$G$19</f>
        <v>1833.7656119200001</v>
      </c>
      <c r="T62" s="36">
        <f>SUMIFS(СВЦЭМ!$C$39:$C$782,СВЦЭМ!$A$39:$A$782,$A62,СВЦЭМ!$B$39:$B$782,T$47)+'СЕТ СН'!$G$9+СВЦЭМ!$D$10+'СЕТ СН'!$G$6-'СЕТ СН'!$G$19</f>
        <v>1759.0686709400002</v>
      </c>
      <c r="U62" s="36">
        <f>SUMIFS(СВЦЭМ!$C$39:$C$782,СВЦЭМ!$A$39:$A$782,$A62,СВЦЭМ!$B$39:$B$782,U$47)+'СЕТ СН'!$G$9+СВЦЭМ!$D$10+'СЕТ СН'!$G$6-'СЕТ СН'!$G$19</f>
        <v>1709.5087207000001</v>
      </c>
      <c r="V62" s="36">
        <f>SUMIFS(СВЦЭМ!$C$39:$C$782,СВЦЭМ!$A$39:$A$782,$A62,СВЦЭМ!$B$39:$B$782,V$47)+'СЕТ СН'!$G$9+СВЦЭМ!$D$10+'СЕТ СН'!$G$6-'СЕТ СН'!$G$19</f>
        <v>1675.53948053</v>
      </c>
      <c r="W62" s="36">
        <f>SUMIFS(СВЦЭМ!$C$39:$C$782,СВЦЭМ!$A$39:$A$782,$A62,СВЦЭМ!$B$39:$B$782,W$47)+'СЕТ СН'!$G$9+СВЦЭМ!$D$10+'СЕТ СН'!$G$6-'СЕТ СН'!$G$19</f>
        <v>1724.34930693</v>
      </c>
      <c r="X62" s="36">
        <f>SUMIFS(СВЦЭМ!$C$39:$C$782,СВЦЭМ!$A$39:$A$782,$A62,СВЦЭМ!$B$39:$B$782,X$47)+'СЕТ СН'!$G$9+СВЦЭМ!$D$10+'СЕТ СН'!$G$6-'СЕТ СН'!$G$19</f>
        <v>1778.0522860900001</v>
      </c>
      <c r="Y62" s="36">
        <f>SUMIFS(СВЦЭМ!$C$39:$C$782,СВЦЭМ!$A$39:$A$782,$A62,СВЦЭМ!$B$39:$B$782,Y$47)+'СЕТ СН'!$G$9+СВЦЭМ!$D$10+'СЕТ СН'!$G$6-'СЕТ СН'!$G$19</f>
        <v>1841.85192835</v>
      </c>
    </row>
    <row r="63" spans="1:25" ht="15.75" x14ac:dyDescent="0.2">
      <c r="A63" s="35">
        <f t="shared" si="1"/>
        <v>45062</v>
      </c>
      <c r="B63" s="36">
        <f>SUMIFS(СВЦЭМ!$C$39:$C$782,СВЦЭМ!$A$39:$A$782,$A63,СВЦЭМ!$B$39:$B$782,B$47)+'СЕТ СН'!$G$9+СВЦЭМ!$D$10+'СЕТ СН'!$G$6-'СЕТ СН'!$G$19</f>
        <v>1969.6267276600001</v>
      </c>
      <c r="C63" s="36">
        <f>SUMIFS(СВЦЭМ!$C$39:$C$782,СВЦЭМ!$A$39:$A$782,$A63,СВЦЭМ!$B$39:$B$782,C$47)+'СЕТ СН'!$G$9+СВЦЭМ!$D$10+'СЕТ СН'!$G$6-'СЕТ СН'!$G$19</f>
        <v>2005.5546620300001</v>
      </c>
      <c r="D63" s="36">
        <f>SUMIFS(СВЦЭМ!$C$39:$C$782,СВЦЭМ!$A$39:$A$782,$A63,СВЦЭМ!$B$39:$B$782,D$47)+'СЕТ СН'!$G$9+СВЦЭМ!$D$10+'СЕТ СН'!$G$6-'СЕТ СН'!$G$19</f>
        <v>2028.57724422</v>
      </c>
      <c r="E63" s="36">
        <f>SUMIFS(СВЦЭМ!$C$39:$C$782,СВЦЭМ!$A$39:$A$782,$A63,СВЦЭМ!$B$39:$B$782,E$47)+'СЕТ СН'!$G$9+СВЦЭМ!$D$10+'СЕТ СН'!$G$6-'СЕТ СН'!$G$19</f>
        <v>2021.4243741600001</v>
      </c>
      <c r="F63" s="36">
        <f>SUMIFS(СВЦЭМ!$C$39:$C$782,СВЦЭМ!$A$39:$A$782,$A63,СВЦЭМ!$B$39:$B$782,F$47)+'СЕТ СН'!$G$9+СВЦЭМ!$D$10+'СЕТ СН'!$G$6-'СЕТ СН'!$G$19</f>
        <v>2020.05116</v>
      </c>
      <c r="G63" s="36">
        <f>SUMIFS(СВЦЭМ!$C$39:$C$782,СВЦЭМ!$A$39:$A$782,$A63,СВЦЭМ!$B$39:$B$782,G$47)+'СЕТ СН'!$G$9+СВЦЭМ!$D$10+'СЕТ СН'!$G$6-'СЕТ СН'!$G$19</f>
        <v>2029.2010159800002</v>
      </c>
      <c r="H63" s="36">
        <f>SUMIFS(СВЦЭМ!$C$39:$C$782,СВЦЭМ!$A$39:$A$782,$A63,СВЦЭМ!$B$39:$B$782,H$47)+'СЕТ СН'!$G$9+СВЦЭМ!$D$10+'СЕТ СН'!$G$6-'СЕТ СН'!$G$19</f>
        <v>1904.6969192800002</v>
      </c>
      <c r="I63" s="36">
        <f>SUMIFS(СВЦЭМ!$C$39:$C$782,СВЦЭМ!$A$39:$A$782,$A63,СВЦЭМ!$B$39:$B$782,I$47)+'СЕТ СН'!$G$9+СВЦЭМ!$D$10+'СЕТ СН'!$G$6-'СЕТ СН'!$G$19</f>
        <v>1887.32952176</v>
      </c>
      <c r="J63" s="36">
        <f>SUMIFS(СВЦЭМ!$C$39:$C$782,СВЦЭМ!$A$39:$A$782,$A63,СВЦЭМ!$B$39:$B$782,J$47)+'СЕТ СН'!$G$9+СВЦЭМ!$D$10+'СЕТ СН'!$G$6-'СЕТ СН'!$G$19</f>
        <v>1781.1550602900002</v>
      </c>
      <c r="K63" s="36">
        <f>SUMIFS(СВЦЭМ!$C$39:$C$782,СВЦЭМ!$A$39:$A$782,$A63,СВЦЭМ!$B$39:$B$782,K$47)+'СЕТ СН'!$G$9+СВЦЭМ!$D$10+'СЕТ СН'!$G$6-'СЕТ СН'!$G$19</f>
        <v>1771.65621863</v>
      </c>
      <c r="L63" s="36">
        <f>SUMIFS(СВЦЭМ!$C$39:$C$782,СВЦЭМ!$A$39:$A$782,$A63,СВЦЭМ!$B$39:$B$782,L$47)+'СЕТ СН'!$G$9+СВЦЭМ!$D$10+'СЕТ СН'!$G$6-'СЕТ СН'!$G$19</f>
        <v>1777.3018919200001</v>
      </c>
      <c r="M63" s="36">
        <f>SUMIFS(СВЦЭМ!$C$39:$C$782,СВЦЭМ!$A$39:$A$782,$A63,СВЦЭМ!$B$39:$B$782,M$47)+'СЕТ СН'!$G$9+СВЦЭМ!$D$10+'СЕТ СН'!$G$6-'СЕТ СН'!$G$19</f>
        <v>1803.7190181100002</v>
      </c>
      <c r="N63" s="36">
        <f>SUMIFS(СВЦЭМ!$C$39:$C$782,СВЦЭМ!$A$39:$A$782,$A63,СВЦЭМ!$B$39:$B$782,N$47)+'СЕТ СН'!$G$9+СВЦЭМ!$D$10+'СЕТ СН'!$G$6-'СЕТ СН'!$G$19</f>
        <v>1849.1646571400001</v>
      </c>
      <c r="O63" s="36">
        <f>SUMIFS(СВЦЭМ!$C$39:$C$782,СВЦЭМ!$A$39:$A$782,$A63,СВЦЭМ!$B$39:$B$782,O$47)+'СЕТ СН'!$G$9+СВЦЭМ!$D$10+'СЕТ СН'!$G$6-'СЕТ СН'!$G$19</f>
        <v>1858.6169759500001</v>
      </c>
      <c r="P63" s="36">
        <f>SUMIFS(СВЦЭМ!$C$39:$C$782,СВЦЭМ!$A$39:$A$782,$A63,СВЦЭМ!$B$39:$B$782,P$47)+'СЕТ СН'!$G$9+СВЦЭМ!$D$10+'СЕТ СН'!$G$6-'СЕТ СН'!$G$19</f>
        <v>1865.98228881</v>
      </c>
      <c r="Q63" s="36">
        <f>SUMIFS(СВЦЭМ!$C$39:$C$782,СВЦЭМ!$A$39:$A$782,$A63,СВЦЭМ!$B$39:$B$782,Q$47)+'СЕТ СН'!$G$9+СВЦЭМ!$D$10+'СЕТ СН'!$G$6-'СЕТ СН'!$G$19</f>
        <v>1855.9637526900001</v>
      </c>
      <c r="R63" s="36">
        <f>SUMIFS(СВЦЭМ!$C$39:$C$782,СВЦЭМ!$A$39:$A$782,$A63,СВЦЭМ!$B$39:$B$782,R$47)+'СЕТ СН'!$G$9+СВЦЭМ!$D$10+'СЕТ СН'!$G$6-'СЕТ СН'!$G$19</f>
        <v>1812.2191115200001</v>
      </c>
      <c r="S63" s="36">
        <f>SUMIFS(СВЦЭМ!$C$39:$C$782,СВЦЭМ!$A$39:$A$782,$A63,СВЦЭМ!$B$39:$B$782,S$47)+'СЕТ СН'!$G$9+СВЦЭМ!$D$10+'СЕТ СН'!$G$6-'СЕТ СН'!$G$19</f>
        <v>1782.8025057500001</v>
      </c>
      <c r="T63" s="36">
        <f>SUMIFS(СВЦЭМ!$C$39:$C$782,СВЦЭМ!$A$39:$A$782,$A63,СВЦЭМ!$B$39:$B$782,T$47)+'СЕТ СН'!$G$9+СВЦЭМ!$D$10+'СЕТ СН'!$G$6-'СЕТ СН'!$G$19</f>
        <v>1675.32527512</v>
      </c>
      <c r="U63" s="36">
        <f>SUMIFS(СВЦЭМ!$C$39:$C$782,СВЦЭМ!$A$39:$A$782,$A63,СВЦЭМ!$B$39:$B$782,U$47)+'СЕТ СН'!$G$9+СВЦЭМ!$D$10+'СЕТ СН'!$G$6-'СЕТ СН'!$G$19</f>
        <v>1594.01222134</v>
      </c>
      <c r="V63" s="36">
        <f>SUMIFS(СВЦЭМ!$C$39:$C$782,СВЦЭМ!$A$39:$A$782,$A63,СВЦЭМ!$B$39:$B$782,V$47)+'СЕТ СН'!$G$9+СВЦЭМ!$D$10+'СЕТ СН'!$G$6-'СЕТ СН'!$G$19</f>
        <v>1616.0515126700002</v>
      </c>
      <c r="W63" s="36">
        <f>SUMIFS(СВЦЭМ!$C$39:$C$782,СВЦЭМ!$A$39:$A$782,$A63,СВЦЭМ!$B$39:$B$782,W$47)+'СЕТ СН'!$G$9+СВЦЭМ!$D$10+'СЕТ СН'!$G$6-'СЕТ СН'!$G$19</f>
        <v>1686.5118564300001</v>
      </c>
      <c r="X63" s="36">
        <f>SUMIFS(СВЦЭМ!$C$39:$C$782,СВЦЭМ!$A$39:$A$782,$A63,СВЦЭМ!$B$39:$B$782,X$47)+'СЕТ СН'!$G$9+СВЦЭМ!$D$10+'СЕТ СН'!$G$6-'СЕТ СН'!$G$19</f>
        <v>1738.1653934200001</v>
      </c>
      <c r="Y63" s="36">
        <f>SUMIFS(СВЦЭМ!$C$39:$C$782,СВЦЭМ!$A$39:$A$782,$A63,СВЦЭМ!$B$39:$B$782,Y$47)+'СЕТ СН'!$G$9+СВЦЭМ!$D$10+'СЕТ СН'!$G$6-'СЕТ СН'!$G$19</f>
        <v>1827.2557304200002</v>
      </c>
    </row>
    <row r="64" spans="1:25" ht="15.75" x14ac:dyDescent="0.2">
      <c r="A64" s="35">
        <f t="shared" si="1"/>
        <v>45063</v>
      </c>
      <c r="B64" s="36">
        <f>SUMIFS(СВЦЭМ!$C$39:$C$782,СВЦЭМ!$A$39:$A$782,$A64,СВЦЭМ!$B$39:$B$782,B$47)+'СЕТ СН'!$G$9+СВЦЭМ!$D$10+'СЕТ СН'!$G$6-'СЕТ СН'!$G$19</f>
        <v>1874.78046629</v>
      </c>
      <c r="C64" s="36">
        <f>SUMIFS(СВЦЭМ!$C$39:$C$782,СВЦЭМ!$A$39:$A$782,$A64,СВЦЭМ!$B$39:$B$782,C$47)+'СЕТ СН'!$G$9+СВЦЭМ!$D$10+'СЕТ СН'!$G$6-'СЕТ СН'!$G$19</f>
        <v>1990.0581146700001</v>
      </c>
      <c r="D64" s="36">
        <f>SUMIFS(СВЦЭМ!$C$39:$C$782,СВЦЭМ!$A$39:$A$782,$A64,СВЦЭМ!$B$39:$B$782,D$47)+'СЕТ СН'!$G$9+СВЦЭМ!$D$10+'СЕТ СН'!$G$6-'СЕТ СН'!$G$19</f>
        <v>1966.21340964</v>
      </c>
      <c r="E64" s="36">
        <f>SUMIFS(СВЦЭМ!$C$39:$C$782,СВЦЭМ!$A$39:$A$782,$A64,СВЦЭМ!$B$39:$B$782,E$47)+'СЕТ СН'!$G$9+СВЦЭМ!$D$10+'СЕТ СН'!$G$6-'СЕТ СН'!$G$19</f>
        <v>2051.9701809799999</v>
      </c>
      <c r="F64" s="36">
        <f>SUMIFS(СВЦЭМ!$C$39:$C$782,СВЦЭМ!$A$39:$A$782,$A64,СВЦЭМ!$B$39:$B$782,F$47)+'СЕТ СН'!$G$9+СВЦЭМ!$D$10+'СЕТ СН'!$G$6-'СЕТ СН'!$G$19</f>
        <v>2053.8736912499999</v>
      </c>
      <c r="G64" s="36">
        <f>SUMIFS(СВЦЭМ!$C$39:$C$782,СВЦЭМ!$A$39:$A$782,$A64,СВЦЭМ!$B$39:$B$782,G$47)+'СЕТ СН'!$G$9+СВЦЭМ!$D$10+'СЕТ СН'!$G$6-'СЕТ СН'!$G$19</f>
        <v>1966.2099256400002</v>
      </c>
      <c r="H64" s="36">
        <f>SUMIFS(СВЦЭМ!$C$39:$C$782,СВЦЭМ!$A$39:$A$782,$A64,СВЦЭМ!$B$39:$B$782,H$47)+'СЕТ СН'!$G$9+СВЦЭМ!$D$10+'СЕТ СН'!$G$6-'СЕТ СН'!$G$19</f>
        <v>1936.6188346200001</v>
      </c>
      <c r="I64" s="36">
        <f>SUMIFS(СВЦЭМ!$C$39:$C$782,СВЦЭМ!$A$39:$A$782,$A64,СВЦЭМ!$B$39:$B$782,I$47)+'СЕТ СН'!$G$9+СВЦЭМ!$D$10+'СЕТ СН'!$G$6-'СЕТ СН'!$G$19</f>
        <v>1861.4109093700001</v>
      </c>
      <c r="J64" s="36">
        <f>SUMIFS(СВЦЭМ!$C$39:$C$782,СВЦЭМ!$A$39:$A$782,$A64,СВЦЭМ!$B$39:$B$782,J$47)+'СЕТ СН'!$G$9+СВЦЭМ!$D$10+'СЕТ СН'!$G$6-'СЕТ СН'!$G$19</f>
        <v>1821.3624481000002</v>
      </c>
      <c r="K64" s="36">
        <f>SUMIFS(СВЦЭМ!$C$39:$C$782,СВЦЭМ!$A$39:$A$782,$A64,СВЦЭМ!$B$39:$B$782,K$47)+'СЕТ СН'!$G$9+СВЦЭМ!$D$10+'СЕТ СН'!$G$6-'СЕТ СН'!$G$19</f>
        <v>1805.6359375500001</v>
      </c>
      <c r="L64" s="36">
        <f>SUMIFS(СВЦЭМ!$C$39:$C$782,СВЦЭМ!$A$39:$A$782,$A64,СВЦЭМ!$B$39:$B$782,L$47)+'СЕТ СН'!$G$9+СВЦЭМ!$D$10+'СЕТ СН'!$G$6-'СЕТ СН'!$G$19</f>
        <v>1788.49733051</v>
      </c>
      <c r="M64" s="36">
        <f>SUMIFS(СВЦЭМ!$C$39:$C$782,СВЦЭМ!$A$39:$A$782,$A64,СВЦЭМ!$B$39:$B$782,M$47)+'СЕТ СН'!$G$9+СВЦЭМ!$D$10+'СЕТ СН'!$G$6-'СЕТ СН'!$G$19</f>
        <v>1813.19661234</v>
      </c>
      <c r="N64" s="36">
        <f>SUMIFS(СВЦЭМ!$C$39:$C$782,СВЦЭМ!$A$39:$A$782,$A64,СВЦЭМ!$B$39:$B$782,N$47)+'СЕТ СН'!$G$9+СВЦЭМ!$D$10+'СЕТ СН'!$G$6-'СЕТ СН'!$G$19</f>
        <v>1899.05067024</v>
      </c>
      <c r="O64" s="36">
        <f>SUMIFS(СВЦЭМ!$C$39:$C$782,СВЦЭМ!$A$39:$A$782,$A64,СВЦЭМ!$B$39:$B$782,O$47)+'СЕТ СН'!$G$9+СВЦЭМ!$D$10+'СЕТ СН'!$G$6-'СЕТ СН'!$G$19</f>
        <v>1863.5302652300002</v>
      </c>
      <c r="P64" s="36">
        <f>SUMIFS(СВЦЭМ!$C$39:$C$782,СВЦЭМ!$A$39:$A$782,$A64,СВЦЭМ!$B$39:$B$782,P$47)+'СЕТ СН'!$G$9+СВЦЭМ!$D$10+'СЕТ СН'!$G$6-'СЕТ СН'!$G$19</f>
        <v>1872.2094823300001</v>
      </c>
      <c r="Q64" s="36">
        <f>SUMIFS(СВЦЭМ!$C$39:$C$782,СВЦЭМ!$A$39:$A$782,$A64,СВЦЭМ!$B$39:$B$782,Q$47)+'СЕТ СН'!$G$9+СВЦЭМ!$D$10+'СЕТ СН'!$G$6-'СЕТ СН'!$G$19</f>
        <v>1949.6360934900001</v>
      </c>
      <c r="R64" s="36">
        <f>SUMIFS(СВЦЭМ!$C$39:$C$782,СВЦЭМ!$A$39:$A$782,$A64,СВЦЭМ!$B$39:$B$782,R$47)+'СЕТ СН'!$G$9+СВЦЭМ!$D$10+'СЕТ СН'!$G$6-'СЕТ СН'!$G$19</f>
        <v>1894.9427021200001</v>
      </c>
      <c r="S64" s="36">
        <f>SUMIFS(СВЦЭМ!$C$39:$C$782,СВЦЭМ!$A$39:$A$782,$A64,СВЦЭМ!$B$39:$B$782,S$47)+'СЕТ СН'!$G$9+СВЦЭМ!$D$10+'СЕТ СН'!$G$6-'СЕТ СН'!$G$19</f>
        <v>1829.5895609200002</v>
      </c>
      <c r="T64" s="36">
        <f>SUMIFS(СВЦЭМ!$C$39:$C$782,СВЦЭМ!$A$39:$A$782,$A64,СВЦЭМ!$B$39:$B$782,T$47)+'СЕТ СН'!$G$9+СВЦЭМ!$D$10+'СЕТ СН'!$G$6-'СЕТ СН'!$G$19</f>
        <v>1770.7813865200001</v>
      </c>
      <c r="U64" s="36">
        <f>SUMIFS(СВЦЭМ!$C$39:$C$782,СВЦЭМ!$A$39:$A$782,$A64,СВЦЭМ!$B$39:$B$782,U$47)+'СЕТ СН'!$G$9+СВЦЭМ!$D$10+'СЕТ СН'!$G$6-'СЕТ СН'!$G$19</f>
        <v>1744.7751587700002</v>
      </c>
      <c r="V64" s="36">
        <f>SUMIFS(СВЦЭМ!$C$39:$C$782,СВЦЭМ!$A$39:$A$782,$A64,СВЦЭМ!$B$39:$B$782,V$47)+'СЕТ СН'!$G$9+СВЦЭМ!$D$10+'СЕТ СН'!$G$6-'СЕТ СН'!$G$19</f>
        <v>1749.0140403400001</v>
      </c>
      <c r="W64" s="36">
        <f>SUMIFS(СВЦЭМ!$C$39:$C$782,СВЦЭМ!$A$39:$A$782,$A64,СВЦЭМ!$B$39:$B$782,W$47)+'СЕТ СН'!$G$9+СВЦЭМ!$D$10+'СЕТ СН'!$G$6-'СЕТ СН'!$G$19</f>
        <v>1701.32514244</v>
      </c>
      <c r="X64" s="36">
        <f>SUMIFS(СВЦЭМ!$C$39:$C$782,СВЦЭМ!$A$39:$A$782,$A64,СВЦЭМ!$B$39:$B$782,X$47)+'СЕТ СН'!$G$9+СВЦЭМ!$D$10+'СЕТ СН'!$G$6-'СЕТ СН'!$G$19</f>
        <v>1728.0883863000001</v>
      </c>
      <c r="Y64" s="36">
        <f>SUMIFS(СВЦЭМ!$C$39:$C$782,СВЦЭМ!$A$39:$A$782,$A64,СВЦЭМ!$B$39:$B$782,Y$47)+'СЕТ СН'!$G$9+СВЦЭМ!$D$10+'СЕТ СН'!$G$6-'СЕТ СН'!$G$19</f>
        <v>1831.0449284900001</v>
      </c>
    </row>
    <row r="65" spans="1:27" ht="15.75" x14ac:dyDescent="0.2">
      <c r="A65" s="35">
        <f t="shared" si="1"/>
        <v>45064</v>
      </c>
      <c r="B65" s="36">
        <f>SUMIFS(СВЦЭМ!$C$39:$C$782,СВЦЭМ!$A$39:$A$782,$A65,СВЦЭМ!$B$39:$B$782,B$47)+'СЕТ СН'!$G$9+СВЦЭМ!$D$10+'СЕТ СН'!$G$6-'СЕТ СН'!$G$19</f>
        <v>1884.1386802100001</v>
      </c>
      <c r="C65" s="36">
        <f>SUMIFS(СВЦЭМ!$C$39:$C$782,СВЦЭМ!$A$39:$A$782,$A65,СВЦЭМ!$B$39:$B$782,C$47)+'СЕТ СН'!$G$9+СВЦЭМ!$D$10+'СЕТ СН'!$G$6-'СЕТ СН'!$G$19</f>
        <v>1969.1229464400001</v>
      </c>
      <c r="D65" s="36">
        <f>SUMIFS(СВЦЭМ!$C$39:$C$782,СВЦЭМ!$A$39:$A$782,$A65,СВЦЭМ!$B$39:$B$782,D$47)+'СЕТ СН'!$G$9+СВЦЭМ!$D$10+'СЕТ СН'!$G$6-'СЕТ СН'!$G$19</f>
        <v>2009.3501961100001</v>
      </c>
      <c r="E65" s="36">
        <f>SUMIFS(СВЦЭМ!$C$39:$C$782,СВЦЭМ!$A$39:$A$782,$A65,СВЦЭМ!$B$39:$B$782,E$47)+'СЕТ СН'!$G$9+СВЦЭМ!$D$10+'СЕТ СН'!$G$6-'СЕТ СН'!$G$19</f>
        <v>2063.5249908599999</v>
      </c>
      <c r="F65" s="36">
        <f>SUMIFS(СВЦЭМ!$C$39:$C$782,СВЦЭМ!$A$39:$A$782,$A65,СВЦЭМ!$B$39:$B$782,F$47)+'СЕТ СН'!$G$9+СВЦЭМ!$D$10+'СЕТ СН'!$G$6-'СЕТ СН'!$G$19</f>
        <v>2076.8739513199998</v>
      </c>
      <c r="G65" s="36">
        <f>SUMIFS(СВЦЭМ!$C$39:$C$782,СВЦЭМ!$A$39:$A$782,$A65,СВЦЭМ!$B$39:$B$782,G$47)+'СЕТ СН'!$G$9+СВЦЭМ!$D$10+'СЕТ СН'!$G$6-'СЕТ СН'!$G$19</f>
        <v>2050.2947396899999</v>
      </c>
      <c r="H65" s="36">
        <f>SUMIFS(СВЦЭМ!$C$39:$C$782,СВЦЭМ!$A$39:$A$782,$A65,СВЦЭМ!$B$39:$B$782,H$47)+'СЕТ СН'!$G$9+СВЦЭМ!$D$10+'СЕТ СН'!$G$6-'СЕТ СН'!$G$19</f>
        <v>1969.5107245000002</v>
      </c>
      <c r="I65" s="36">
        <f>SUMIFS(СВЦЭМ!$C$39:$C$782,СВЦЭМ!$A$39:$A$782,$A65,СВЦЭМ!$B$39:$B$782,I$47)+'СЕТ СН'!$G$9+СВЦЭМ!$D$10+'СЕТ СН'!$G$6-'СЕТ СН'!$G$19</f>
        <v>1862.3798742600002</v>
      </c>
      <c r="J65" s="36">
        <f>SUMIFS(СВЦЭМ!$C$39:$C$782,СВЦЭМ!$A$39:$A$782,$A65,СВЦЭМ!$B$39:$B$782,J$47)+'СЕТ СН'!$G$9+СВЦЭМ!$D$10+'СЕТ СН'!$G$6-'СЕТ СН'!$G$19</f>
        <v>1792.7486957400001</v>
      </c>
      <c r="K65" s="36">
        <f>SUMIFS(СВЦЭМ!$C$39:$C$782,СВЦЭМ!$A$39:$A$782,$A65,СВЦЭМ!$B$39:$B$782,K$47)+'СЕТ СН'!$G$9+СВЦЭМ!$D$10+'СЕТ СН'!$G$6-'СЕТ СН'!$G$19</f>
        <v>1785.2862813600002</v>
      </c>
      <c r="L65" s="36">
        <f>SUMIFS(СВЦЭМ!$C$39:$C$782,СВЦЭМ!$A$39:$A$782,$A65,СВЦЭМ!$B$39:$B$782,L$47)+'СЕТ СН'!$G$9+СВЦЭМ!$D$10+'СЕТ СН'!$G$6-'СЕТ СН'!$G$19</f>
        <v>1787.9863050800002</v>
      </c>
      <c r="M65" s="36">
        <f>SUMIFS(СВЦЭМ!$C$39:$C$782,СВЦЭМ!$A$39:$A$782,$A65,СВЦЭМ!$B$39:$B$782,M$47)+'СЕТ СН'!$G$9+СВЦЭМ!$D$10+'СЕТ СН'!$G$6-'СЕТ СН'!$G$19</f>
        <v>1812.62600234</v>
      </c>
      <c r="N65" s="36">
        <f>SUMIFS(СВЦЭМ!$C$39:$C$782,СВЦЭМ!$A$39:$A$782,$A65,СВЦЭМ!$B$39:$B$782,N$47)+'СЕТ СН'!$G$9+СВЦЭМ!$D$10+'СЕТ СН'!$G$6-'СЕТ СН'!$G$19</f>
        <v>1860.7255086</v>
      </c>
      <c r="O65" s="36">
        <f>SUMIFS(СВЦЭМ!$C$39:$C$782,СВЦЭМ!$A$39:$A$782,$A65,СВЦЭМ!$B$39:$B$782,O$47)+'СЕТ СН'!$G$9+СВЦЭМ!$D$10+'СЕТ СН'!$G$6-'СЕТ СН'!$G$19</f>
        <v>1912.13325725</v>
      </c>
      <c r="P65" s="36">
        <f>SUMIFS(СВЦЭМ!$C$39:$C$782,СВЦЭМ!$A$39:$A$782,$A65,СВЦЭМ!$B$39:$B$782,P$47)+'СЕТ СН'!$G$9+СВЦЭМ!$D$10+'СЕТ СН'!$G$6-'СЕТ СН'!$G$19</f>
        <v>1906.2189987900001</v>
      </c>
      <c r="Q65" s="36">
        <f>SUMIFS(СВЦЭМ!$C$39:$C$782,СВЦЭМ!$A$39:$A$782,$A65,СВЦЭМ!$B$39:$B$782,Q$47)+'СЕТ СН'!$G$9+СВЦЭМ!$D$10+'СЕТ СН'!$G$6-'СЕТ СН'!$G$19</f>
        <v>1906.9377990300002</v>
      </c>
      <c r="R65" s="36">
        <f>SUMIFS(СВЦЭМ!$C$39:$C$782,СВЦЭМ!$A$39:$A$782,$A65,СВЦЭМ!$B$39:$B$782,R$47)+'СЕТ СН'!$G$9+СВЦЭМ!$D$10+'СЕТ СН'!$G$6-'СЕТ СН'!$G$19</f>
        <v>1912.2492187</v>
      </c>
      <c r="S65" s="36">
        <f>SUMIFS(СВЦЭМ!$C$39:$C$782,СВЦЭМ!$A$39:$A$782,$A65,СВЦЭМ!$B$39:$B$782,S$47)+'СЕТ СН'!$G$9+СВЦЭМ!$D$10+'СЕТ СН'!$G$6-'СЕТ СН'!$G$19</f>
        <v>1860.2878053100001</v>
      </c>
      <c r="T65" s="36">
        <f>SUMIFS(СВЦЭМ!$C$39:$C$782,СВЦЭМ!$A$39:$A$782,$A65,СВЦЭМ!$B$39:$B$782,T$47)+'СЕТ СН'!$G$9+СВЦЭМ!$D$10+'СЕТ СН'!$G$6-'СЕТ СН'!$G$19</f>
        <v>1823.7473875400001</v>
      </c>
      <c r="U65" s="36">
        <f>SUMIFS(СВЦЭМ!$C$39:$C$782,СВЦЭМ!$A$39:$A$782,$A65,СВЦЭМ!$B$39:$B$782,U$47)+'СЕТ СН'!$G$9+СВЦЭМ!$D$10+'СЕТ СН'!$G$6-'СЕТ СН'!$G$19</f>
        <v>1796.3213506500001</v>
      </c>
      <c r="V65" s="36">
        <f>SUMIFS(СВЦЭМ!$C$39:$C$782,СВЦЭМ!$A$39:$A$782,$A65,СВЦЭМ!$B$39:$B$782,V$47)+'СЕТ СН'!$G$9+СВЦЭМ!$D$10+'СЕТ СН'!$G$6-'СЕТ СН'!$G$19</f>
        <v>1768.6947092</v>
      </c>
      <c r="W65" s="36">
        <f>SUMIFS(СВЦЭМ!$C$39:$C$782,СВЦЭМ!$A$39:$A$782,$A65,СВЦЭМ!$B$39:$B$782,W$47)+'СЕТ СН'!$G$9+СВЦЭМ!$D$10+'СЕТ СН'!$G$6-'СЕТ СН'!$G$19</f>
        <v>1751.12632039</v>
      </c>
      <c r="X65" s="36">
        <f>SUMIFS(СВЦЭМ!$C$39:$C$782,СВЦЭМ!$A$39:$A$782,$A65,СВЦЭМ!$B$39:$B$782,X$47)+'СЕТ СН'!$G$9+СВЦЭМ!$D$10+'СЕТ СН'!$G$6-'СЕТ СН'!$G$19</f>
        <v>1809.5304944000002</v>
      </c>
      <c r="Y65" s="36">
        <f>SUMIFS(СВЦЭМ!$C$39:$C$782,СВЦЭМ!$A$39:$A$782,$A65,СВЦЭМ!$B$39:$B$782,Y$47)+'СЕТ СН'!$G$9+СВЦЭМ!$D$10+'СЕТ СН'!$G$6-'СЕТ СН'!$G$19</f>
        <v>1890.9285094500001</v>
      </c>
    </row>
    <row r="66" spans="1:27" ht="15.75" x14ac:dyDescent="0.2">
      <c r="A66" s="35">
        <f t="shared" si="1"/>
        <v>45065</v>
      </c>
      <c r="B66" s="36">
        <f>SUMIFS(СВЦЭМ!$C$39:$C$782,СВЦЭМ!$A$39:$A$782,$A66,СВЦЭМ!$B$39:$B$782,B$47)+'СЕТ СН'!$G$9+СВЦЭМ!$D$10+'СЕТ СН'!$G$6-'СЕТ СН'!$G$19</f>
        <v>1958.53069037</v>
      </c>
      <c r="C66" s="36">
        <f>SUMIFS(СВЦЭМ!$C$39:$C$782,СВЦЭМ!$A$39:$A$782,$A66,СВЦЭМ!$B$39:$B$782,C$47)+'СЕТ СН'!$G$9+СВЦЭМ!$D$10+'СЕТ СН'!$G$6-'СЕТ СН'!$G$19</f>
        <v>1994.87999304</v>
      </c>
      <c r="D66" s="36">
        <f>SUMIFS(СВЦЭМ!$C$39:$C$782,СВЦЭМ!$A$39:$A$782,$A66,СВЦЭМ!$B$39:$B$782,D$47)+'СЕТ СН'!$G$9+СВЦЭМ!$D$10+'СЕТ СН'!$G$6-'СЕТ СН'!$G$19</f>
        <v>2007.41451508</v>
      </c>
      <c r="E66" s="36">
        <f>SUMIFS(СВЦЭМ!$C$39:$C$782,СВЦЭМ!$A$39:$A$782,$A66,СВЦЭМ!$B$39:$B$782,E$47)+'СЕТ СН'!$G$9+СВЦЭМ!$D$10+'СЕТ СН'!$G$6-'СЕТ СН'!$G$19</f>
        <v>1992.8056182300002</v>
      </c>
      <c r="F66" s="36">
        <f>SUMIFS(СВЦЭМ!$C$39:$C$782,СВЦЭМ!$A$39:$A$782,$A66,СВЦЭМ!$B$39:$B$782,F$47)+'СЕТ СН'!$G$9+СВЦЭМ!$D$10+'СЕТ СН'!$G$6-'СЕТ СН'!$G$19</f>
        <v>1996.1458315300001</v>
      </c>
      <c r="G66" s="36">
        <f>SUMIFS(СВЦЭМ!$C$39:$C$782,СВЦЭМ!$A$39:$A$782,$A66,СВЦЭМ!$B$39:$B$782,G$47)+'СЕТ СН'!$G$9+СВЦЭМ!$D$10+'СЕТ СН'!$G$6-'СЕТ СН'!$G$19</f>
        <v>1933.0966233000001</v>
      </c>
      <c r="H66" s="36">
        <f>SUMIFS(СВЦЭМ!$C$39:$C$782,СВЦЭМ!$A$39:$A$782,$A66,СВЦЭМ!$B$39:$B$782,H$47)+'СЕТ СН'!$G$9+СВЦЭМ!$D$10+'СЕТ СН'!$G$6-'СЕТ СН'!$G$19</f>
        <v>1788.3822983</v>
      </c>
      <c r="I66" s="36">
        <f>SUMIFS(СВЦЭМ!$C$39:$C$782,СВЦЭМ!$A$39:$A$782,$A66,СВЦЭМ!$B$39:$B$782,I$47)+'СЕТ СН'!$G$9+СВЦЭМ!$D$10+'СЕТ СН'!$G$6-'СЕТ СН'!$G$19</f>
        <v>1797.5741525400001</v>
      </c>
      <c r="J66" s="36">
        <f>SUMIFS(СВЦЭМ!$C$39:$C$782,СВЦЭМ!$A$39:$A$782,$A66,СВЦЭМ!$B$39:$B$782,J$47)+'СЕТ СН'!$G$9+СВЦЭМ!$D$10+'СЕТ СН'!$G$6-'СЕТ СН'!$G$19</f>
        <v>1736.8464967300001</v>
      </c>
      <c r="K66" s="36">
        <f>SUMIFS(СВЦЭМ!$C$39:$C$782,СВЦЭМ!$A$39:$A$782,$A66,СВЦЭМ!$B$39:$B$782,K$47)+'СЕТ СН'!$G$9+СВЦЭМ!$D$10+'СЕТ СН'!$G$6-'СЕТ СН'!$G$19</f>
        <v>1733.84622775</v>
      </c>
      <c r="L66" s="36">
        <f>SUMIFS(СВЦЭМ!$C$39:$C$782,СВЦЭМ!$A$39:$A$782,$A66,СВЦЭМ!$B$39:$B$782,L$47)+'СЕТ СН'!$G$9+СВЦЭМ!$D$10+'СЕТ СН'!$G$6-'СЕТ СН'!$G$19</f>
        <v>1756.8581832700002</v>
      </c>
      <c r="M66" s="36">
        <f>SUMIFS(СВЦЭМ!$C$39:$C$782,СВЦЭМ!$A$39:$A$782,$A66,СВЦЭМ!$B$39:$B$782,M$47)+'СЕТ СН'!$G$9+СВЦЭМ!$D$10+'СЕТ СН'!$G$6-'СЕТ СН'!$G$19</f>
        <v>1778.7858515400001</v>
      </c>
      <c r="N66" s="36">
        <f>SUMIFS(СВЦЭМ!$C$39:$C$782,СВЦЭМ!$A$39:$A$782,$A66,СВЦЭМ!$B$39:$B$782,N$47)+'СЕТ СН'!$G$9+СВЦЭМ!$D$10+'СЕТ СН'!$G$6-'СЕТ СН'!$G$19</f>
        <v>1817.5609854100001</v>
      </c>
      <c r="O66" s="36">
        <f>SUMIFS(СВЦЭМ!$C$39:$C$782,СВЦЭМ!$A$39:$A$782,$A66,СВЦЭМ!$B$39:$B$782,O$47)+'СЕТ СН'!$G$9+СВЦЭМ!$D$10+'СЕТ СН'!$G$6-'СЕТ СН'!$G$19</f>
        <v>1848.7171792300001</v>
      </c>
      <c r="P66" s="36">
        <f>SUMIFS(СВЦЭМ!$C$39:$C$782,СВЦЭМ!$A$39:$A$782,$A66,СВЦЭМ!$B$39:$B$782,P$47)+'СЕТ СН'!$G$9+СВЦЭМ!$D$10+'СЕТ СН'!$G$6-'СЕТ СН'!$G$19</f>
        <v>1878.9123964400001</v>
      </c>
      <c r="Q66" s="36">
        <f>SUMIFS(СВЦЭМ!$C$39:$C$782,СВЦЭМ!$A$39:$A$782,$A66,СВЦЭМ!$B$39:$B$782,Q$47)+'СЕТ СН'!$G$9+СВЦЭМ!$D$10+'СЕТ СН'!$G$6-'СЕТ СН'!$G$19</f>
        <v>1885.0895771300002</v>
      </c>
      <c r="R66" s="36">
        <f>SUMIFS(СВЦЭМ!$C$39:$C$782,СВЦЭМ!$A$39:$A$782,$A66,СВЦЭМ!$B$39:$B$782,R$47)+'СЕТ СН'!$G$9+СВЦЭМ!$D$10+'СЕТ СН'!$G$6-'СЕТ СН'!$G$19</f>
        <v>1800.2944023900002</v>
      </c>
      <c r="S66" s="36">
        <f>SUMIFS(СВЦЭМ!$C$39:$C$782,СВЦЭМ!$A$39:$A$782,$A66,СВЦЭМ!$B$39:$B$782,S$47)+'СЕТ СН'!$G$9+СВЦЭМ!$D$10+'СЕТ СН'!$G$6-'СЕТ СН'!$G$19</f>
        <v>1750.1612959500001</v>
      </c>
      <c r="T66" s="36">
        <f>SUMIFS(СВЦЭМ!$C$39:$C$782,СВЦЭМ!$A$39:$A$782,$A66,СВЦЭМ!$B$39:$B$782,T$47)+'СЕТ СН'!$G$9+СВЦЭМ!$D$10+'СЕТ СН'!$G$6-'СЕТ СН'!$G$19</f>
        <v>1699.4048402600001</v>
      </c>
      <c r="U66" s="36">
        <f>SUMIFS(СВЦЭМ!$C$39:$C$782,СВЦЭМ!$A$39:$A$782,$A66,СВЦЭМ!$B$39:$B$782,U$47)+'СЕТ СН'!$G$9+СВЦЭМ!$D$10+'СЕТ СН'!$G$6-'СЕТ СН'!$G$19</f>
        <v>1661.0246257800002</v>
      </c>
      <c r="V66" s="36">
        <f>SUMIFS(СВЦЭМ!$C$39:$C$782,СВЦЭМ!$A$39:$A$782,$A66,СВЦЭМ!$B$39:$B$782,V$47)+'СЕТ СН'!$G$9+СВЦЭМ!$D$10+'СЕТ СН'!$G$6-'СЕТ СН'!$G$19</f>
        <v>1627.2359209000001</v>
      </c>
      <c r="W66" s="36">
        <f>SUMIFS(СВЦЭМ!$C$39:$C$782,СВЦЭМ!$A$39:$A$782,$A66,СВЦЭМ!$B$39:$B$782,W$47)+'СЕТ СН'!$G$9+СВЦЭМ!$D$10+'СЕТ СН'!$G$6-'СЕТ СН'!$G$19</f>
        <v>1638.12358092</v>
      </c>
      <c r="X66" s="36">
        <f>SUMIFS(СВЦЭМ!$C$39:$C$782,СВЦЭМ!$A$39:$A$782,$A66,СВЦЭМ!$B$39:$B$782,X$47)+'СЕТ СН'!$G$9+СВЦЭМ!$D$10+'СЕТ СН'!$G$6-'СЕТ СН'!$G$19</f>
        <v>1689.20814995</v>
      </c>
      <c r="Y66" s="36">
        <f>SUMIFS(СВЦЭМ!$C$39:$C$782,СВЦЭМ!$A$39:$A$782,$A66,СВЦЭМ!$B$39:$B$782,Y$47)+'СЕТ СН'!$G$9+СВЦЭМ!$D$10+'СЕТ СН'!$G$6-'СЕТ СН'!$G$19</f>
        <v>1728.7981038200001</v>
      </c>
    </row>
    <row r="67" spans="1:27" ht="15.75" x14ac:dyDescent="0.2">
      <c r="A67" s="35">
        <f t="shared" si="1"/>
        <v>45066</v>
      </c>
      <c r="B67" s="36">
        <f>SUMIFS(СВЦЭМ!$C$39:$C$782,СВЦЭМ!$A$39:$A$782,$A67,СВЦЭМ!$B$39:$B$782,B$47)+'СЕТ СН'!$G$9+СВЦЭМ!$D$10+'СЕТ СН'!$G$6-'СЕТ СН'!$G$19</f>
        <v>1845.4953383500001</v>
      </c>
      <c r="C67" s="36">
        <f>SUMIFS(СВЦЭМ!$C$39:$C$782,СВЦЭМ!$A$39:$A$782,$A67,СВЦЭМ!$B$39:$B$782,C$47)+'СЕТ СН'!$G$9+СВЦЭМ!$D$10+'СЕТ СН'!$G$6-'СЕТ СН'!$G$19</f>
        <v>1930.65149924</v>
      </c>
      <c r="D67" s="36">
        <f>SUMIFS(СВЦЭМ!$C$39:$C$782,СВЦЭМ!$A$39:$A$782,$A67,СВЦЭМ!$B$39:$B$782,D$47)+'СЕТ СН'!$G$9+СВЦЭМ!$D$10+'СЕТ СН'!$G$6-'СЕТ СН'!$G$19</f>
        <v>1935.0165820100001</v>
      </c>
      <c r="E67" s="36">
        <f>SUMIFS(СВЦЭМ!$C$39:$C$782,СВЦЭМ!$A$39:$A$782,$A67,СВЦЭМ!$B$39:$B$782,E$47)+'СЕТ СН'!$G$9+СВЦЭМ!$D$10+'СЕТ СН'!$G$6-'СЕТ СН'!$G$19</f>
        <v>1918.1919050500001</v>
      </c>
      <c r="F67" s="36">
        <f>SUMIFS(СВЦЭМ!$C$39:$C$782,СВЦЭМ!$A$39:$A$782,$A67,СВЦЭМ!$B$39:$B$782,F$47)+'СЕТ СН'!$G$9+СВЦЭМ!$D$10+'СЕТ СН'!$G$6-'СЕТ СН'!$G$19</f>
        <v>1998.3029251200001</v>
      </c>
      <c r="G67" s="36">
        <f>SUMIFS(СВЦЭМ!$C$39:$C$782,СВЦЭМ!$A$39:$A$782,$A67,СВЦЭМ!$B$39:$B$782,G$47)+'СЕТ СН'!$G$9+СВЦЭМ!$D$10+'СЕТ СН'!$G$6-'СЕТ СН'!$G$19</f>
        <v>1988.9597904000002</v>
      </c>
      <c r="H67" s="36">
        <f>SUMIFS(СВЦЭМ!$C$39:$C$782,СВЦЭМ!$A$39:$A$782,$A67,СВЦЭМ!$B$39:$B$782,H$47)+'СЕТ СН'!$G$9+СВЦЭМ!$D$10+'СЕТ СН'!$G$6-'СЕТ СН'!$G$19</f>
        <v>1972.9728438500001</v>
      </c>
      <c r="I67" s="36">
        <f>SUMIFS(СВЦЭМ!$C$39:$C$782,СВЦЭМ!$A$39:$A$782,$A67,СВЦЭМ!$B$39:$B$782,I$47)+'СЕТ СН'!$G$9+СВЦЭМ!$D$10+'СЕТ СН'!$G$6-'СЕТ СН'!$G$19</f>
        <v>1870.8761080700001</v>
      </c>
      <c r="J67" s="36">
        <f>SUMIFS(СВЦЭМ!$C$39:$C$782,СВЦЭМ!$A$39:$A$782,$A67,СВЦЭМ!$B$39:$B$782,J$47)+'СЕТ СН'!$G$9+СВЦЭМ!$D$10+'СЕТ СН'!$G$6-'СЕТ СН'!$G$19</f>
        <v>1777.71019069</v>
      </c>
      <c r="K67" s="36">
        <f>SUMIFS(СВЦЭМ!$C$39:$C$782,СВЦЭМ!$A$39:$A$782,$A67,СВЦЭМ!$B$39:$B$782,K$47)+'СЕТ СН'!$G$9+СВЦЭМ!$D$10+'СЕТ СН'!$G$6-'СЕТ СН'!$G$19</f>
        <v>1730.94026893</v>
      </c>
      <c r="L67" s="36">
        <f>SUMIFS(СВЦЭМ!$C$39:$C$782,СВЦЭМ!$A$39:$A$782,$A67,СВЦЭМ!$B$39:$B$782,L$47)+'СЕТ СН'!$G$9+СВЦЭМ!$D$10+'СЕТ СН'!$G$6-'СЕТ СН'!$G$19</f>
        <v>1715.8390641600001</v>
      </c>
      <c r="M67" s="36">
        <f>SUMIFS(СВЦЭМ!$C$39:$C$782,СВЦЭМ!$A$39:$A$782,$A67,СВЦЭМ!$B$39:$B$782,M$47)+'СЕТ СН'!$G$9+СВЦЭМ!$D$10+'СЕТ СН'!$G$6-'СЕТ СН'!$G$19</f>
        <v>1708.0692087</v>
      </c>
      <c r="N67" s="36">
        <f>SUMIFS(СВЦЭМ!$C$39:$C$782,СВЦЭМ!$A$39:$A$782,$A67,СВЦЭМ!$B$39:$B$782,N$47)+'СЕТ СН'!$G$9+СВЦЭМ!$D$10+'СЕТ СН'!$G$6-'СЕТ СН'!$G$19</f>
        <v>1748.1637440900001</v>
      </c>
      <c r="O67" s="36">
        <f>SUMIFS(СВЦЭМ!$C$39:$C$782,СВЦЭМ!$A$39:$A$782,$A67,СВЦЭМ!$B$39:$B$782,O$47)+'СЕТ СН'!$G$9+СВЦЭМ!$D$10+'СЕТ СН'!$G$6-'СЕТ СН'!$G$19</f>
        <v>1756.6441882600002</v>
      </c>
      <c r="P67" s="36">
        <f>SUMIFS(СВЦЭМ!$C$39:$C$782,СВЦЭМ!$A$39:$A$782,$A67,СВЦЭМ!$B$39:$B$782,P$47)+'СЕТ СН'!$G$9+СВЦЭМ!$D$10+'СЕТ СН'!$G$6-'СЕТ СН'!$G$19</f>
        <v>1781.52407167</v>
      </c>
      <c r="Q67" s="36">
        <f>SUMIFS(СВЦЭМ!$C$39:$C$782,СВЦЭМ!$A$39:$A$782,$A67,СВЦЭМ!$B$39:$B$782,Q$47)+'СЕТ СН'!$G$9+СВЦЭМ!$D$10+'СЕТ СН'!$G$6-'СЕТ СН'!$G$19</f>
        <v>1794.1654648400001</v>
      </c>
      <c r="R67" s="36">
        <f>SUMIFS(СВЦЭМ!$C$39:$C$782,СВЦЭМ!$A$39:$A$782,$A67,СВЦЭМ!$B$39:$B$782,R$47)+'СЕТ СН'!$G$9+СВЦЭМ!$D$10+'СЕТ СН'!$G$6-'СЕТ СН'!$G$19</f>
        <v>1770.3736382300001</v>
      </c>
      <c r="S67" s="36">
        <f>SUMIFS(СВЦЭМ!$C$39:$C$782,СВЦЭМ!$A$39:$A$782,$A67,СВЦЭМ!$B$39:$B$782,S$47)+'СЕТ СН'!$G$9+СВЦЭМ!$D$10+'СЕТ СН'!$G$6-'СЕТ СН'!$G$19</f>
        <v>1720.6436902</v>
      </c>
      <c r="T67" s="36">
        <f>SUMIFS(СВЦЭМ!$C$39:$C$782,СВЦЭМ!$A$39:$A$782,$A67,СВЦЭМ!$B$39:$B$782,T$47)+'СЕТ СН'!$G$9+СВЦЭМ!$D$10+'СЕТ СН'!$G$6-'СЕТ СН'!$G$19</f>
        <v>1687.44519216</v>
      </c>
      <c r="U67" s="36">
        <f>SUMIFS(СВЦЭМ!$C$39:$C$782,СВЦЭМ!$A$39:$A$782,$A67,СВЦЭМ!$B$39:$B$782,U$47)+'СЕТ СН'!$G$9+СВЦЭМ!$D$10+'СЕТ СН'!$G$6-'СЕТ СН'!$G$19</f>
        <v>1675.4287384100001</v>
      </c>
      <c r="V67" s="36">
        <f>SUMIFS(СВЦЭМ!$C$39:$C$782,СВЦЭМ!$A$39:$A$782,$A67,СВЦЭМ!$B$39:$B$782,V$47)+'СЕТ СН'!$G$9+СВЦЭМ!$D$10+'СЕТ СН'!$G$6-'СЕТ СН'!$G$19</f>
        <v>1636.2254771200001</v>
      </c>
      <c r="W67" s="36">
        <f>SUMIFS(СВЦЭМ!$C$39:$C$782,СВЦЭМ!$A$39:$A$782,$A67,СВЦЭМ!$B$39:$B$782,W$47)+'СЕТ СН'!$G$9+СВЦЭМ!$D$10+'СЕТ СН'!$G$6-'СЕТ СН'!$G$19</f>
        <v>1625.1419462900001</v>
      </c>
      <c r="X67" s="36">
        <f>SUMIFS(СВЦЭМ!$C$39:$C$782,СВЦЭМ!$A$39:$A$782,$A67,СВЦЭМ!$B$39:$B$782,X$47)+'СЕТ СН'!$G$9+СВЦЭМ!$D$10+'СЕТ СН'!$G$6-'СЕТ СН'!$G$19</f>
        <v>1671.8049346500002</v>
      </c>
      <c r="Y67" s="36">
        <f>SUMIFS(СВЦЭМ!$C$39:$C$782,СВЦЭМ!$A$39:$A$782,$A67,СВЦЭМ!$B$39:$B$782,Y$47)+'СЕТ СН'!$G$9+СВЦЭМ!$D$10+'СЕТ СН'!$G$6-'СЕТ СН'!$G$19</f>
        <v>1733.9388570800002</v>
      </c>
    </row>
    <row r="68" spans="1:27" ht="15.75" x14ac:dyDescent="0.2">
      <c r="A68" s="35">
        <f t="shared" si="1"/>
        <v>45067</v>
      </c>
      <c r="B68" s="36">
        <f>SUMIFS(СВЦЭМ!$C$39:$C$782,СВЦЭМ!$A$39:$A$782,$A68,СВЦЭМ!$B$39:$B$782,B$47)+'СЕТ СН'!$G$9+СВЦЭМ!$D$10+'СЕТ СН'!$G$6-'СЕТ СН'!$G$19</f>
        <v>1776.0083672300002</v>
      </c>
      <c r="C68" s="36">
        <f>SUMIFS(СВЦЭМ!$C$39:$C$782,СВЦЭМ!$A$39:$A$782,$A68,СВЦЭМ!$B$39:$B$782,C$47)+'СЕТ СН'!$G$9+СВЦЭМ!$D$10+'СЕТ СН'!$G$6-'СЕТ СН'!$G$19</f>
        <v>1863.8331715700001</v>
      </c>
      <c r="D68" s="36">
        <f>SUMIFS(СВЦЭМ!$C$39:$C$782,СВЦЭМ!$A$39:$A$782,$A68,СВЦЭМ!$B$39:$B$782,D$47)+'СЕТ СН'!$G$9+СВЦЭМ!$D$10+'СЕТ СН'!$G$6-'СЕТ СН'!$G$19</f>
        <v>1966.2142317100001</v>
      </c>
      <c r="E68" s="36">
        <f>SUMIFS(СВЦЭМ!$C$39:$C$782,СВЦЭМ!$A$39:$A$782,$A68,СВЦЭМ!$B$39:$B$782,E$47)+'СЕТ СН'!$G$9+СВЦЭМ!$D$10+'СЕТ СН'!$G$6-'СЕТ СН'!$G$19</f>
        <v>1937.2909383000001</v>
      </c>
      <c r="F68" s="36">
        <f>SUMIFS(СВЦЭМ!$C$39:$C$782,СВЦЭМ!$A$39:$A$782,$A68,СВЦЭМ!$B$39:$B$782,F$47)+'СЕТ СН'!$G$9+СВЦЭМ!$D$10+'СЕТ СН'!$G$6-'СЕТ СН'!$G$19</f>
        <v>2038.1265064700001</v>
      </c>
      <c r="G68" s="36">
        <f>SUMIFS(СВЦЭМ!$C$39:$C$782,СВЦЭМ!$A$39:$A$782,$A68,СВЦЭМ!$B$39:$B$782,G$47)+'СЕТ СН'!$G$9+СВЦЭМ!$D$10+'СЕТ СН'!$G$6-'СЕТ СН'!$G$19</f>
        <v>2023.03734052</v>
      </c>
      <c r="H68" s="36">
        <f>SUMIFS(СВЦЭМ!$C$39:$C$782,СВЦЭМ!$A$39:$A$782,$A68,СВЦЭМ!$B$39:$B$782,H$47)+'СЕТ СН'!$G$9+СВЦЭМ!$D$10+'СЕТ СН'!$G$6-'СЕТ СН'!$G$19</f>
        <v>1988.26170297</v>
      </c>
      <c r="I68" s="36">
        <f>SUMIFS(СВЦЭМ!$C$39:$C$782,СВЦЭМ!$A$39:$A$782,$A68,СВЦЭМ!$B$39:$B$782,I$47)+'СЕТ СН'!$G$9+СВЦЭМ!$D$10+'СЕТ СН'!$G$6-'СЕТ СН'!$G$19</f>
        <v>1929.6509506500001</v>
      </c>
      <c r="J68" s="36">
        <f>SUMIFS(СВЦЭМ!$C$39:$C$782,СВЦЭМ!$A$39:$A$782,$A68,СВЦЭМ!$B$39:$B$782,J$47)+'СЕТ СН'!$G$9+СВЦЭМ!$D$10+'СЕТ СН'!$G$6-'СЕТ СН'!$G$19</f>
        <v>1822.3263400800001</v>
      </c>
      <c r="K68" s="36">
        <f>SUMIFS(СВЦЭМ!$C$39:$C$782,СВЦЭМ!$A$39:$A$782,$A68,СВЦЭМ!$B$39:$B$782,K$47)+'СЕТ СН'!$G$9+СВЦЭМ!$D$10+'СЕТ СН'!$G$6-'СЕТ СН'!$G$19</f>
        <v>1788.1833526400001</v>
      </c>
      <c r="L68" s="36">
        <f>SUMIFS(СВЦЭМ!$C$39:$C$782,СВЦЭМ!$A$39:$A$782,$A68,СВЦЭМ!$B$39:$B$782,L$47)+'СЕТ СН'!$G$9+СВЦЭМ!$D$10+'СЕТ СН'!$G$6-'СЕТ СН'!$G$19</f>
        <v>1767.4569626800001</v>
      </c>
      <c r="M68" s="36">
        <f>SUMIFS(СВЦЭМ!$C$39:$C$782,СВЦЭМ!$A$39:$A$782,$A68,СВЦЭМ!$B$39:$B$782,M$47)+'СЕТ СН'!$G$9+СВЦЭМ!$D$10+'СЕТ СН'!$G$6-'СЕТ СН'!$G$19</f>
        <v>1765.90616737</v>
      </c>
      <c r="N68" s="36">
        <f>SUMIFS(СВЦЭМ!$C$39:$C$782,СВЦЭМ!$A$39:$A$782,$A68,СВЦЭМ!$B$39:$B$782,N$47)+'СЕТ СН'!$G$9+СВЦЭМ!$D$10+'СЕТ СН'!$G$6-'СЕТ СН'!$G$19</f>
        <v>1788.7322849000002</v>
      </c>
      <c r="O68" s="36">
        <f>SUMIFS(СВЦЭМ!$C$39:$C$782,СВЦЭМ!$A$39:$A$782,$A68,СВЦЭМ!$B$39:$B$782,O$47)+'СЕТ СН'!$G$9+СВЦЭМ!$D$10+'СЕТ СН'!$G$6-'СЕТ СН'!$G$19</f>
        <v>1805.9349743600001</v>
      </c>
      <c r="P68" s="36">
        <f>SUMIFS(СВЦЭМ!$C$39:$C$782,СВЦЭМ!$A$39:$A$782,$A68,СВЦЭМ!$B$39:$B$782,P$47)+'СЕТ СН'!$G$9+СВЦЭМ!$D$10+'СЕТ СН'!$G$6-'СЕТ СН'!$G$19</f>
        <v>1817.4945323500001</v>
      </c>
      <c r="Q68" s="36">
        <f>SUMIFS(СВЦЭМ!$C$39:$C$782,СВЦЭМ!$A$39:$A$782,$A68,СВЦЭМ!$B$39:$B$782,Q$47)+'СЕТ СН'!$G$9+СВЦЭМ!$D$10+'СЕТ СН'!$G$6-'СЕТ СН'!$G$19</f>
        <v>1850.7152353800002</v>
      </c>
      <c r="R68" s="36">
        <f>SUMIFS(СВЦЭМ!$C$39:$C$782,СВЦЭМ!$A$39:$A$782,$A68,СВЦЭМ!$B$39:$B$782,R$47)+'СЕТ СН'!$G$9+СВЦЭМ!$D$10+'СЕТ СН'!$G$6-'СЕТ СН'!$G$19</f>
        <v>1823.3818986600002</v>
      </c>
      <c r="S68" s="36">
        <f>SUMIFS(СВЦЭМ!$C$39:$C$782,СВЦЭМ!$A$39:$A$782,$A68,СВЦЭМ!$B$39:$B$782,S$47)+'СЕТ СН'!$G$9+СВЦЭМ!$D$10+'СЕТ СН'!$G$6-'СЕТ СН'!$G$19</f>
        <v>1771.33120138</v>
      </c>
      <c r="T68" s="36">
        <f>SUMIFS(СВЦЭМ!$C$39:$C$782,СВЦЭМ!$A$39:$A$782,$A68,СВЦЭМ!$B$39:$B$782,T$47)+'СЕТ СН'!$G$9+СВЦЭМ!$D$10+'СЕТ СН'!$G$6-'СЕТ СН'!$G$19</f>
        <v>1732.76804939</v>
      </c>
      <c r="U68" s="36">
        <f>SUMIFS(СВЦЭМ!$C$39:$C$782,СВЦЭМ!$A$39:$A$782,$A68,СВЦЭМ!$B$39:$B$782,U$47)+'СЕТ СН'!$G$9+СВЦЭМ!$D$10+'СЕТ СН'!$G$6-'СЕТ СН'!$G$19</f>
        <v>1715.8307568600001</v>
      </c>
      <c r="V68" s="36">
        <f>SUMIFS(СВЦЭМ!$C$39:$C$782,СВЦЭМ!$A$39:$A$782,$A68,СВЦЭМ!$B$39:$B$782,V$47)+'СЕТ СН'!$G$9+СВЦЭМ!$D$10+'СЕТ СН'!$G$6-'СЕТ СН'!$G$19</f>
        <v>1702.2353321300002</v>
      </c>
      <c r="W68" s="36">
        <f>SUMIFS(СВЦЭМ!$C$39:$C$782,СВЦЭМ!$A$39:$A$782,$A68,СВЦЭМ!$B$39:$B$782,W$47)+'СЕТ СН'!$G$9+СВЦЭМ!$D$10+'СЕТ СН'!$G$6-'СЕТ СН'!$G$19</f>
        <v>1670.7369443800001</v>
      </c>
      <c r="X68" s="36">
        <f>SUMIFS(СВЦЭМ!$C$39:$C$782,СВЦЭМ!$A$39:$A$782,$A68,СВЦЭМ!$B$39:$B$782,X$47)+'СЕТ СН'!$G$9+СВЦЭМ!$D$10+'СЕТ СН'!$G$6-'СЕТ СН'!$G$19</f>
        <v>1718.0934530100001</v>
      </c>
      <c r="Y68" s="36">
        <f>SUMIFS(СВЦЭМ!$C$39:$C$782,СВЦЭМ!$A$39:$A$782,$A68,СВЦЭМ!$B$39:$B$782,Y$47)+'СЕТ СН'!$G$9+СВЦЭМ!$D$10+'СЕТ СН'!$G$6-'СЕТ СН'!$G$19</f>
        <v>1772.4353515</v>
      </c>
    </row>
    <row r="69" spans="1:27" ht="15.75" x14ac:dyDescent="0.2">
      <c r="A69" s="35">
        <f t="shared" si="1"/>
        <v>45068</v>
      </c>
      <c r="B69" s="36">
        <f>SUMIFS(СВЦЭМ!$C$39:$C$782,СВЦЭМ!$A$39:$A$782,$A69,СВЦЭМ!$B$39:$B$782,B$47)+'СЕТ СН'!$G$9+СВЦЭМ!$D$10+'СЕТ СН'!$G$6-'СЕТ СН'!$G$19</f>
        <v>1852.3066315000001</v>
      </c>
      <c r="C69" s="36">
        <f>SUMIFS(СВЦЭМ!$C$39:$C$782,СВЦЭМ!$A$39:$A$782,$A69,СВЦЭМ!$B$39:$B$782,C$47)+'СЕТ СН'!$G$9+СВЦЭМ!$D$10+'СЕТ СН'!$G$6-'СЕТ СН'!$G$19</f>
        <v>1923.8322219000001</v>
      </c>
      <c r="D69" s="36">
        <f>SUMIFS(СВЦЭМ!$C$39:$C$782,СВЦЭМ!$A$39:$A$782,$A69,СВЦЭМ!$B$39:$B$782,D$47)+'СЕТ СН'!$G$9+СВЦЭМ!$D$10+'СЕТ СН'!$G$6-'СЕТ СН'!$G$19</f>
        <v>1923.9138413100002</v>
      </c>
      <c r="E69" s="36">
        <f>SUMIFS(СВЦЭМ!$C$39:$C$782,СВЦЭМ!$A$39:$A$782,$A69,СВЦЭМ!$B$39:$B$782,E$47)+'СЕТ СН'!$G$9+СВЦЭМ!$D$10+'СЕТ СН'!$G$6-'СЕТ СН'!$G$19</f>
        <v>1918.27510523</v>
      </c>
      <c r="F69" s="36">
        <f>SUMIFS(СВЦЭМ!$C$39:$C$782,СВЦЭМ!$A$39:$A$782,$A69,СВЦЭМ!$B$39:$B$782,F$47)+'СЕТ СН'!$G$9+СВЦЭМ!$D$10+'СЕТ СН'!$G$6-'СЕТ СН'!$G$19</f>
        <v>1986.6363367800002</v>
      </c>
      <c r="G69" s="36">
        <f>SUMIFS(СВЦЭМ!$C$39:$C$782,СВЦЭМ!$A$39:$A$782,$A69,СВЦЭМ!$B$39:$B$782,G$47)+'СЕТ СН'!$G$9+СВЦЭМ!$D$10+'СЕТ СН'!$G$6-'СЕТ СН'!$G$19</f>
        <v>1937.6243872700002</v>
      </c>
      <c r="H69" s="36">
        <f>SUMIFS(СВЦЭМ!$C$39:$C$782,СВЦЭМ!$A$39:$A$782,$A69,СВЦЭМ!$B$39:$B$782,H$47)+'СЕТ СН'!$G$9+СВЦЭМ!$D$10+'СЕТ СН'!$G$6-'СЕТ СН'!$G$19</f>
        <v>1896.6872993900001</v>
      </c>
      <c r="I69" s="36">
        <f>SUMIFS(СВЦЭМ!$C$39:$C$782,СВЦЭМ!$A$39:$A$782,$A69,СВЦЭМ!$B$39:$B$782,I$47)+'СЕТ СН'!$G$9+СВЦЭМ!$D$10+'СЕТ СН'!$G$6-'СЕТ СН'!$G$19</f>
        <v>1822.88474481</v>
      </c>
      <c r="J69" s="36">
        <f>SUMIFS(СВЦЭМ!$C$39:$C$782,СВЦЭМ!$A$39:$A$782,$A69,СВЦЭМ!$B$39:$B$782,J$47)+'СЕТ СН'!$G$9+СВЦЭМ!$D$10+'СЕТ СН'!$G$6-'СЕТ СН'!$G$19</f>
        <v>1779.6368401000002</v>
      </c>
      <c r="K69" s="36">
        <f>SUMIFS(СВЦЭМ!$C$39:$C$782,СВЦЭМ!$A$39:$A$782,$A69,СВЦЭМ!$B$39:$B$782,K$47)+'СЕТ СН'!$G$9+СВЦЭМ!$D$10+'СЕТ СН'!$G$6-'СЕТ СН'!$G$19</f>
        <v>1750.9331280200001</v>
      </c>
      <c r="L69" s="36">
        <f>SUMIFS(СВЦЭМ!$C$39:$C$782,СВЦЭМ!$A$39:$A$782,$A69,СВЦЭМ!$B$39:$B$782,L$47)+'СЕТ СН'!$G$9+СВЦЭМ!$D$10+'СЕТ СН'!$G$6-'СЕТ СН'!$G$19</f>
        <v>1763.3381867400001</v>
      </c>
      <c r="M69" s="36">
        <f>SUMIFS(СВЦЭМ!$C$39:$C$782,СВЦЭМ!$A$39:$A$782,$A69,СВЦЭМ!$B$39:$B$782,M$47)+'СЕТ СН'!$G$9+СВЦЭМ!$D$10+'СЕТ СН'!$G$6-'СЕТ СН'!$G$19</f>
        <v>1816.5982507600002</v>
      </c>
      <c r="N69" s="36">
        <f>SUMIFS(СВЦЭМ!$C$39:$C$782,СВЦЭМ!$A$39:$A$782,$A69,СВЦЭМ!$B$39:$B$782,N$47)+'СЕТ СН'!$G$9+СВЦЭМ!$D$10+'СЕТ СН'!$G$6-'СЕТ СН'!$G$19</f>
        <v>1834.5145256100002</v>
      </c>
      <c r="O69" s="36">
        <f>SUMIFS(СВЦЭМ!$C$39:$C$782,СВЦЭМ!$A$39:$A$782,$A69,СВЦЭМ!$B$39:$B$782,O$47)+'СЕТ СН'!$G$9+СВЦЭМ!$D$10+'СЕТ СН'!$G$6-'СЕТ СН'!$G$19</f>
        <v>1844.15910059</v>
      </c>
      <c r="P69" s="36">
        <f>SUMIFS(СВЦЭМ!$C$39:$C$782,СВЦЭМ!$A$39:$A$782,$A69,СВЦЭМ!$B$39:$B$782,P$47)+'СЕТ СН'!$G$9+СВЦЭМ!$D$10+'СЕТ СН'!$G$6-'СЕТ СН'!$G$19</f>
        <v>1853.1272376300001</v>
      </c>
      <c r="Q69" s="36">
        <f>SUMIFS(СВЦЭМ!$C$39:$C$782,СВЦЭМ!$A$39:$A$782,$A69,СВЦЭМ!$B$39:$B$782,Q$47)+'СЕТ СН'!$G$9+СВЦЭМ!$D$10+'СЕТ СН'!$G$6-'СЕТ СН'!$G$19</f>
        <v>1851.2298541700002</v>
      </c>
      <c r="R69" s="36">
        <f>SUMIFS(СВЦЭМ!$C$39:$C$782,СВЦЭМ!$A$39:$A$782,$A69,СВЦЭМ!$B$39:$B$782,R$47)+'СЕТ СН'!$G$9+СВЦЭМ!$D$10+'СЕТ СН'!$G$6-'СЕТ СН'!$G$19</f>
        <v>1810.5135287800001</v>
      </c>
      <c r="S69" s="36">
        <f>SUMIFS(СВЦЭМ!$C$39:$C$782,СВЦЭМ!$A$39:$A$782,$A69,СВЦЭМ!$B$39:$B$782,S$47)+'СЕТ СН'!$G$9+СВЦЭМ!$D$10+'СЕТ СН'!$G$6-'СЕТ СН'!$G$19</f>
        <v>1756.79283044</v>
      </c>
      <c r="T69" s="36">
        <f>SUMIFS(СВЦЭМ!$C$39:$C$782,СВЦЭМ!$A$39:$A$782,$A69,СВЦЭМ!$B$39:$B$782,T$47)+'СЕТ СН'!$G$9+СВЦЭМ!$D$10+'СЕТ СН'!$G$6-'СЕТ СН'!$G$19</f>
        <v>1700.08382396</v>
      </c>
      <c r="U69" s="36">
        <f>SUMIFS(СВЦЭМ!$C$39:$C$782,СВЦЭМ!$A$39:$A$782,$A69,СВЦЭМ!$B$39:$B$782,U$47)+'СЕТ СН'!$G$9+СВЦЭМ!$D$10+'СЕТ СН'!$G$6-'СЕТ СН'!$G$19</f>
        <v>1719.4857795400001</v>
      </c>
      <c r="V69" s="36">
        <f>SUMIFS(СВЦЭМ!$C$39:$C$782,СВЦЭМ!$A$39:$A$782,$A69,СВЦЭМ!$B$39:$B$782,V$47)+'СЕТ СН'!$G$9+СВЦЭМ!$D$10+'СЕТ СН'!$G$6-'СЕТ СН'!$G$19</f>
        <v>1674.3124587300001</v>
      </c>
      <c r="W69" s="36">
        <f>SUMIFS(СВЦЭМ!$C$39:$C$782,СВЦЭМ!$A$39:$A$782,$A69,СВЦЭМ!$B$39:$B$782,W$47)+'СЕТ СН'!$G$9+СВЦЭМ!$D$10+'СЕТ СН'!$G$6-'СЕТ СН'!$G$19</f>
        <v>1765.5968155300002</v>
      </c>
      <c r="X69" s="36">
        <f>SUMIFS(СВЦЭМ!$C$39:$C$782,СВЦЭМ!$A$39:$A$782,$A69,СВЦЭМ!$B$39:$B$782,X$47)+'СЕТ СН'!$G$9+СВЦЭМ!$D$10+'СЕТ СН'!$G$6-'СЕТ СН'!$G$19</f>
        <v>1845.1594410500002</v>
      </c>
      <c r="Y69" s="36">
        <f>SUMIFS(СВЦЭМ!$C$39:$C$782,СВЦЭМ!$A$39:$A$782,$A69,СВЦЭМ!$B$39:$B$782,Y$47)+'СЕТ СН'!$G$9+СВЦЭМ!$D$10+'СЕТ СН'!$G$6-'СЕТ СН'!$G$19</f>
        <v>1910.9846891900002</v>
      </c>
    </row>
    <row r="70" spans="1:27" ht="15.75" x14ac:dyDescent="0.2">
      <c r="A70" s="35">
        <f t="shared" si="1"/>
        <v>45069</v>
      </c>
      <c r="B70" s="36">
        <f>SUMIFS(СВЦЭМ!$C$39:$C$782,СВЦЭМ!$A$39:$A$782,$A70,СВЦЭМ!$B$39:$B$782,B$47)+'СЕТ СН'!$G$9+СВЦЭМ!$D$10+'СЕТ СН'!$G$6-'СЕТ СН'!$G$19</f>
        <v>1939.36033853</v>
      </c>
      <c r="C70" s="36">
        <f>SUMIFS(СВЦЭМ!$C$39:$C$782,СВЦЭМ!$A$39:$A$782,$A70,СВЦЭМ!$B$39:$B$782,C$47)+'СЕТ СН'!$G$9+СВЦЭМ!$D$10+'СЕТ СН'!$G$6-'СЕТ СН'!$G$19</f>
        <v>2010.26223413</v>
      </c>
      <c r="D70" s="36">
        <f>SUMIFS(СВЦЭМ!$C$39:$C$782,СВЦЭМ!$A$39:$A$782,$A70,СВЦЭМ!$B$39:$B$782,D$47)+'СЕТ СН'!$G$9+СВЦЭМ!$D$10+'СЕТ СН'!$G$6-'СЕТ СН'!$G$19</f>
        <v>2065.5924171400002</v>
      </c>
      <c r="E70" s="36">
        <f>SUMIFS(СВЦЭМ!$C$39:$C$782,СВЦЭМ!$A$39:$A$782,$A70,СВЦЭМ!$B$39:$B$782,E$47)+'СЕТ СН'!$G$9+СВЦЭМ!$D$10+'СЕТ СН'!$G$6-'СЕТ СН'!$G$19</f>
        <v>2066.5860659600003</v>
      </c>
      <c r="F70" s="36">
        <f>SUMIFS(СВЦЭМ!$C$39:$C$782,СВЦЭМ!$A$39:$A$782,$A70,СВЦЭМ!$B$39:$B$782,F$47)+'СЕТ СН'!$G$9+СВЦЭМ!$D$10+'СЕТ СН'!$G$6-'СЕТ СН'!$G$19</f>
        <v>2076.1890823900003</v>
      </c>
      <c r="G70" s="36">
        <f>SUMIFS(СВЦЭМ!$C$39:$C$782,СВЦЭМ!$A$39:$A$782,$A70,СВЦЭМ!$B$39:$B$782,G$47)+'СЕТ СН'!$G$9+СВЦЭМ!$D$10+'СЕТ СН'!$G$6-'СЕТ СН'!$G$19</f>
        <v>2002.7014486300002</v>
      </c>
      <c r="H70" s="36">
        <f>SUMIFS(СВЦЭМ!$C$39:$C$782,СВЦЭМ!$A$39:$A$782,$A70,СВЦЭМ!$B$39:$B$782,H$47)+'СЕТ СН'!$G$9+СВЦЭМ!$D$10+'СЕТ СН'!$G$6-'СЕТ СН'!$G$19</f>
        <v>1949.14905043</v>
      </c>
      <c r="I70" s="36">
        <f>SUMIFS(СВЦЭМ!$C$39:$C$782,СВЦЭМ!$A$39:$A$782,$A70,СВЦЭМ!$B$39:$B$782,I$47)+'СЕТ СН'!$G$9+СВЦЭМ!$D$10+'СЕТ СН'!$G$6-'СЕТ СН'!$G$19</f>
        <v>1894.1852679800002</v>
      </c>
      <c r="J70" s="36">
        <f>SUMIFS(СВЦЭМ!$C$39:$C$782,СВЦЭМ!$A$39:$A$782,$A70,СВЦЭМ!$B$39:$B$782,J$47)+'СЕТ СН'!$G$9+СВЦЭМ!$D$10+'СЕТ СН'!$G$6-'СЕТ СН'!$G$19</f>
        <v>1837.4820685700001</v>
      </c>
      <c r="K70" s="36">
        <f>SUMIFS(СВЦЭМ!$C$39:$C$782,СВЦЭМ!$A$39:$A$782,$A70,СВЦЭМ!$B$39:$B$782,K$47)+'СЕТ СН'!$G$9+СВЦЭМ!$D$10+'СЕТ СН'!$G$6-'СЕТ СН'!$G$19</f>
        <v>1828.3371302100002</v>
      </c>
      <c r="L70" s="36">
        <f>SUMIFS(СВЦЭМ!$C$39:$C$782,СВЦЭМ!$A$39:$A$782,$A70,СВЦЭМ!$B$39:$B$782,L$47)+'СЕТ СН'!$G$9+СВЦЭМ!$D$10+'СЕТ СН'!$G$6-'СЕТ СН'!$G$19</f>
        <v>1819.5574020000001</v>
      </c>
      <c r="M70" s="36">
        <f>SUMIFS(СВЦЭМ!$C$39:$C$782,СВЦЭМ!$A$39:$A$782,$A70,СВЦЭМ!$B$39:$B$782,M$47)+'СЕТ СН'!$G$9+СВЦЭМ!$D$10+'СЕТ СН'!$G$6-'СЕТ СН'!$G$19</f>
        <v>1868.9992695400001</v>
      </c>
      <c r="N70" s="36">
        <f>SUMIFS(СВЦЭМ!$C$39:$C$782,СВЦЭМ!$A$39:$A$782,$A70,СВЦЭМ!$B$39:$B$782,N$47)+'СЕТ СН'!$G$9+СВЦЭМ!$D$10+'СЕТ СН'!$G$6-'СЕТ СН'!$G$19</f>
        <v>1879.9699686700001</v>
      </c>
      <c r="O70" s="36">
        <f>SUMIFS(СВЦЭМ!$C$39:$C$782,СВЦЭМ!$A$39:$A$782,$A70,СВЦЭМ!$B$39:$B$782,O$47)+'СЕТ СН'!$G$9+СВЦЭМ!$D$10+'СЕТ СН'!$G$6-'СЕТ СН'!$G$19</f>
        <v>1887.0670436600001</v>
      </c>
      <c r="P70" s="36">
        <f>SUMIFS(СВЦЭМ!$C$39:$C$782,СВЦЭМ!$A$39:$A$782,$A70,СВЦЭМ!$B$39:$B$782,P$47)+'СЕТ СН'!$G$9+СВЦЭМ!$D$10+'СЕТ СН'!$G$6-'СЕТ СН'!$G$19</f>
        <v>1918.15724234</v>
      </c>
      <c r="Q70" s="36">
        <f>SUMIFS(СВЦЭМ!$C$39:$C$782,СВЦЭМ!$A$39:$A$782,$A70,СВЦЭМ!$B$39:$B$782,Q$47)+'СЕТ СН'!$G$9+СВЦЭМ!$D$10+'СЕТ СН'!$G$6-'СЕТ СН'!$G$19</f>
        <v>1914.8619650600001</v>
      </c>
      <c r="R70" s="36">
        <f>SUMIFS(СВЦЭМ!$C$39:$C$782,СВЦЭМ!$A$39:$A$782,$A70,СВЦЭМ!$B$39:$B$782,R$47)+'СЕТ СН'!$G$9+СВЦЭМ!$D$10+'СЕТ СН'!$G$6-'СЕТ СН'!$G$19</f>
        <v>1908.4767199400001</v>
      </c>
      <c r="S70" s="36">
        <f>SUMIFS(СВЦЭМ!$C$39:$C$782,СВЦЭМ!$A$39:$A$782,$A70,СВЦЭМ!$B$39:$B$782,S$47)+'СЕТ СН'!$G$9+СВЦЭМ!$D$10+'СЕТ СН'!$G$6-'СЕТ СН'!$G$19</f>
        <v>1863.9974998700002</v>
      </c>
      <c r="T70" s="36">
        <f>SUMIFS(СВЦЭМ!$C$39:$C$782,СВЦЭМ!$A$39:$A$782,$A70,СВЦЭМ!$B$39:$B$782,T$47)+'СЕТ СН'!$G$9+СВЦЭМ!$D$10+'СЕТ СН'!$G$6-'СЕТ СН'!$G$19</f>
        <v>1801.4558076400001</v>
      </c>
      <c r="U70" s="36">
        <f>SUMIFS(СВЦЭМ!$C$39:$C$782,СВЦЭМ!$A$39:$A$782,$A70,СВЦЭМ!$B$39:$B$782,U$47)+'СЕТ СН'!$G$9+СВЦЭМ!$D$10+'СЕТ СН'!$G$6-'СЕТ СН'!$G$19</f>
        <v>1744.44820542</v>
      </c>
      <c r="V70" s="36">
        <f>SUMIFS(СВЦЭМ!$C$39:$C$782,СВЦЭМ!$A$39:$A$782,$A70,СВЦЭМ!$B$39:$B$782,V$47)+'СЕТ СН'!$G$9+СВЦЭМ!$D$10+'СЕТ СН'!$G$6-'СЕТ СН'!$G$19</f>
        <v>1729.44915382</v>
      </c>
      <c r="W70" s="36">
        <f>SUMIFS(СВЦЭМ!$C$39:$C$782,СВЦЭМ!$A$39:$A$782,$A70,СВЦЭМ!$B$39:$B$782,W$47)+'СЕТ СН'!$G$9+СВЦЭМ!$D$10+'СЕТ СН'!$G$6-'СЕТ СН'!$G$19</f>
        <v>1779.72426264</v>
      </c>
      <c r="X70" s="36">
        <f>SUMIFS(СВЦЭМ!$C$39:$C$782,СВЦЭМ!$A$39:$A$782,$A70,СВЦЭМ!$B$39:$B$782,X$47)+'СЕТ СН'!$G$9+СВЦЭМ!$D$10+'СЕТ СН'!$G$6-'СЕТ СН'!$G$19</f>
        <v>1815.31742865</v>
      </c>
      <c r="Y70" s="36">
        <f>SUMIFS(СВЦЭМ!$C$39:$C$782,СВЦЭМ!$A$39:$A$782,$A70,СВЦЭМ!$B$39:$B$782,Y$47)+'СЕТ СН'!$G$9+СВЦЭМ!$D$10+'СЕТ СН'!$G$6-'СЕТ СН'!$G$19</f>
        <v>1891.1272442000002</v>
      </c>
    </row>
    <row r="71" spans="1:27" ht="15.75" x14ac:dyDescent="0.2">
      <c r="A71" s="35">
        <f t="shared" si="1"/>
        <v>45070</v>
      </c>
      <c r="B71" s="36">
        <f>SUMIFS(СВЦЭМ!$C$39:$C$782,СВЦЭМ!$A$39:$A$782,$A71,СВЦЭМ!$B$39:$B$782,B$47)+'СЕТ СН'!$G$9+СВЦЭМ!$D$10+'СЕТ СН'!$G$6-'СЕТ СН'!$G$19</f>
        <v>1877.0896538200002</v>
      </c>
      <c r="C71" s="36">
        <f>SUMIFS(СВЦЭМ!$C$39:$C$782,СВЦЭМ!$A$39:$A$782,$A71,СВЦЭМ!$B$39:$B$782,C$47)+'СЕТ СН'!$G$9+СВЦЭМ!$D$10+'СЕТ СН'!$G$6-'СЕТ СН'!$G$19</f>
        <v>1964.6102164500001</v>
      </c>
      <c r="D71" s="36">
        <f>SUMIFS(СВЦЭМ!$C$39:$C$782,СВЦЭМ!$A$39:$A$782,$A71,СВЦЭМ!$B$39:$B$782,D$47)+'СЕТ СН'!$G$9+СВЦЭМ!$D$10+'СЕТ СН'!$G$6-'СЕТ СН'!$G$19</f>
        <v>1976.6514864800001</v>
      </c>
      <c r="E71" s="36">
        <f>SUMIFS(СВЦЭМ!$C$39:$C$782,СВЦЭМ!$A$39:$A$782,$A71,СВЦЭМ!$B$39:$B$782,E$47)+'СЕТ СН'!$G$9+СВЦЭМ!$D$10+'СЕТ СН'!$G$6-'СЕТ СН'!$G$19</f>
        <v>1956.3086866000001</v>
      </c>
      <c r="F71" s="36">
        <f>SUMIFS(СВЦЭМ!$C$39:$C$782,СВЦЭМ!$A$39:$A$782,$A71,СВЦЭМ!$B$39:$B$782,F$47)+'СЕТ СН'!$G$9+СВЦЭМ!$D$10+'СЕТ СН'!$G$6-'СЕТ СН'!$G$19</f>
        <v>2009.81971774</v>
      </c>
      <c r="G71" s="36">
        <f>SUMIFS(СВЦЭМ!$C$39:$C$782,СВЦЭМ!$A$39:$A$782,$A71,СВЦЭМ!$B$39:$B$782,G$47)+'СЕТ СН'!$G$9+СВЦЭМ!$D$10+'СЕТ СН'!$G$6-'СЕТ СН'!$G$19</f>
        <v>1935.5688789400001</v>
      </c>
      <c r="H71" s="36">
        <f>SUMIFS(СВЦЭМ!$C$39:$C$782,СВЦЭМ!$A$39:$A$782,$A71,СВЦЭМ!$B$39:$B$782,H$47)+'СЕТ СН'!$G$9+СВЦЭМ!$D$10+'СЕТ СН'!$G$6-'СЕТ СН'!$G$19</f>
        <v>1821.49160254</v>
      </c>
      <c r="I71" s="36">
        <f>SUMIFS(СВЦЭМ!$C$39:$C$782,СВЦЭМ!$A$39:$A$782,$A71,СВЦЭМ!$B$39:$B$782,I$47)+'СЕТ СН'!$G$9+СВЦЭМ!$D$10+'СЕТ СН'!$G$6-'СЕТ СН'!$G$19</f>
        <v>1760.2180019300001</v>
      </c>
      <c r="J71" s="36">
        <f>SUMIFS(СВЦЭМ!$C$39:$C$782,СВЦЭМ!$A$39:$A$782,$A71,СВЦЭМ!$B$39:$B$782,J$47)+'СЕТ СН'!$G$9+СВЦЭМ!$D$10+'СЕТ СН'!$G$6-'СЕТ СН'!$G$19</f>
        <v>1788.34978449</v>
      </c>
      <c r="K71" s="36">
        <f>SUMIFS(СВЦЭМ!$C$39:$C$782,СВЦЭМ!$A$39:$A$782,$A71,СВЦЭМ!$B$39:$B$782,K$47)+'СЕТ СН'!$G$9+СВЦЭМ!$D$10+'СЕТ СН'!$G$6-'СЕТ СН'!$G$19</f>
        <v>1888.58332855</v>
      </c>
      <c r="L71" s="36">
        <f>SUMIFS(СВЦЭМ!$C$39:$C$782,СВЦЭМ!$A$39:$A$782,$A71,СВЦЭМ!$B$39:$B$782,L$47)+'СЕТ СН'!$G$9+СВЦЭМ!$D$10+'СЕТ СН'!$G$6-'СЕТ СН'!$G$19</f>
        <v>1887.38683911</v>
      </c>
      <c r="M71" s="36">
        <f>SUMIFS(СВЦЭМ!$C$39:$C$782,СВЦЭМ!$A$39:$A$782,$A71,СВЦЭМ!$B$39:$B$782,M$47)+'СЕТ СН'!$G$9+СВЦЭМ!$D$10+'СЕТ СН'!$G$6-'СЕТ СН'!$G$19</f>
        <v>1884.9069881</v>
      </c>
      <c r="N71" s="36">
        <f>SUMIFS(СВЦЭМ!$C$39:$C$782,СВЦЭМ!$A$39:$A$782,$A71,СВЦЭМ!$B$39:$B$782,N$47)+'СЕТ СН'!$G$9+СВЦЭМ!$D$10+'СЕТ СН'!$G$6-'СЕТ СН'!$G$19</f>
        <v>1904.3536856400001</v>
      </c>
      <c r="O71" s="36">
        <f>SUMIFS(СВЦЭМ!$C$39:$C$782,СВЦЭМ!$A$39:$A$782,$A71,СВЦЭМ!$B$39:$B$782,O$47)+'СЕТ СН'!$G$9+СВЦЭМ!$D$10+'СЕТ СН'!$G$6-'СЕТ СН'!$G$19</f>
        <v>1907.6550590900001</v>
      </c>
      <c r="P71" s="36">
        <f>SUMIFS(СВЦЭМ!$C$39:$C$782,СВЦЭМ!$A$39:$A$782,$A71,СВЦЭМ!$B$39:$B$782,P$47)+'СЕТ СН'!$G$9+СВЦЭМ!$D$10+'СЕТ СН'!$G$6-'СЕТ СН'!$G$19</f>
        <v>1905.1335997000001</v>
      </c>
      <c r="Q71" s="36">
        <f>SUMIFS(СВЦЭМ!$C$39:$C$782,СВЦЭМ!$A$39:$A$782,$A71,СВЦЭМ!$B$39:$B$782,Q$47)+'СЕТ СН'!$G$9+СВЦЭМ!$D$10+'СЕТ СН'!$G$6-'СЕТ СН'!$G$19</f>
        <v>1891.1016615600001</v>
      </c>
      <c r="R71" s="36">
        <f>SUMIFS(СВЦЭМ!$C$39:$C$782,СВЦЭМ!$A$39:$A$782,$A71,СВЦЭМ!$B$39:$B$782,R$47)+'СЕТ СН'!$G$9+СВЦЭМ!$D$10+'СЕТ СН'!$G$6-'СЕТ СН'!$G$19</f>
        <v>1907.10887469</v>
      </c>
      <c r="S71" s="36">
        <f>SUMIFS(СВЦЭМ!$C$39:$C$782,СВЦЭМ!$A$39:$A$782,$A71,СВЦЭМ!$B$39:$B$782,S$47)+'СЕТ СН'!$G$9+СВЦЭМ!$D$10+'СЕТ СН'!$G$6-'СЕТ СН'!$G$19</f>
        <v>1857.7674966500001</v>
      </c>
      <c r="T71" s="36">
        <f>SUMIFS(СВЦЭМ!$C$39:$C$782,СВЦЭМ!$A$39:$A$782,$A71,СВЦЭМ!$B$39:$B$782,T$47)+'СЕТ СН'!$G$9+СВЦЭМ!$D$10+'СЕТ СН'!$G$6-'СЕТ СН'!$G$19</f>
        <v>1791.67183258</v>
      </c>
      <c r="U71" s="36">
        <f>SUMIFS(СВЦЭМ!$C$39:$C$782,СВЦЭМ!$A$39:$A$782,$A71,СВЦЭМ!$B$39:$B$782,U$47)+'СЕТ СН'!$G$9+СВЦЭМ!$D$10+'СЕТ СН'!$G$6-'СЕТ СН'!$G$19</f>
        <v>1767.6613346700001</v>
      </c>
      <c r="V71" s="36">
        <f>SUMIFS(СВЦЭМ!$C$39:$C$782,СВЦЭМ!$A$39:$A$782,$A71,СВЦЭМ!$B$39:$B$782,V$47)+'СЕТ СН'!$G$9+СВЦЭМ!$D$10+'СЕТ СН'!$G$6-'СЕТ СН'!$G$19</f>
        <v>1765.7597561600001</v>
      </c>
      <c r="W71" s="36">
        <f>SUMIFS(СВЦЭМ!$C$39:$C$782,СВЦЭМ!$A$39:$A$782,$A71,СВЦЭМ!$B$39:$B$782,W$47)+'СЕТ СН'!$G$9+СВЦЭМ!$D$10+'СЕТ СН'!$G$6-'СЕТ СН'!$G$19</f>
        <v>1785.3028017300001</v>
      </c>
      <c r="X71" s="36">
        <f>SUMIFS(СВЦЭМ!$C$39:$C$782,СВЦЭМ!$A$39:$A$782,$A71,СВЦЭМ!$B$39:$B$782,X$47)+'СЕТ СН'!$G$9+СВЦЭМ!$D$10+'СЕТ СН'!$G$6-'СЕТ СН'!$G$19</f>
        <v>1858.8530906000001</v>
      </c>
      <c r="Y71" s="36">
        <f>SUMIFS(СВЦЭМ!$C$39:$C$782,СВЦЭМ!$A$39:$A$782,$A71,СВЦЭМ!$B$39:$B$782,Y$47)+'СЕТ СН'!$G$9+СВЦЭМ!$D$10+'СЕТ СН'!$G$6-'СЕТ СН'!$G$19</f>
        <v>1880.6638440900001</v>
      </c>
    </row>
    <row r="72" spans="1:27" ht="15.75" x14ac:dyDescent="0.2">
      <c r="A72" s="35">
        <f t="shared" si="1"/>
        <v>45071</v>
      </c>
      <c r="B72" s="36">
        <f>SUMIFS(СВЦЭМ!$C$39:$C$782,СВЦЭМ!$A$39:$A$782,$A72,СВЦЭМ!$B$39:$B$782,B$47)+'СЕТ СН'!$G$9+СВЦЭМ!$D$10+'СЕТ СН'!$G$6-'СЕТ СН'!$G$19</f>
        <v>1929.7119098200001</v>
      </c>
      <c r="C72" s="36">
        <f>SUMIFS(СВЦЭМ!$C$39:$C$782,СВЦЭМ!$A$39:$A$782,$A72,СВЦЭМ!$B$39:$B$782,C$47)+'СЕТ СН'!$G$9+СВЦЭМ!$D$10+'СЕТ СН'!$G$6-'СЕТ СН'!$G$19</f>
        <v>2007.5022250700001</v>
      </c>
      <c r="D72" s="36">
        <f>SUMIFS(СВЦЭМ!$C$39:$C$782,СВЦЭМ!$A$39:$A$782,$A72,СВЦЭМ!$B$39:$B$782,D$47)+'СЕТ СН'!$G$9+СВЦЭМ!$D$10+'СЕТ СН'!$G$6-'СЕТ СН'!$G$19</f>
        <v>1996.6191310300001</v>
      </c>
      <c r="E72" s="36">
        <f>SUMIFS(СВЦЭМ!$C$39:$C$782,СВЦЭМ!$A$39:$A$782,$A72,СВЦЭМ!$B$39:$B$782,E$47)+'СЕТ СН'!$G$9+СВЦЭМ!$D$10+'СЕТ СН'!$G$6-'СЕТ СН'!$G$19</f>
        <v>1979.1563254300002</v>
      </c>
      <c r="F72" s="36">
        <f>SUMIFS(СВЦЭМ!$C$39:$C$782,СВЦЭМ!$A$39:$A$782,$A72,СВЦЭМ!$B$39:$B$782,F$47)+'СЕТ СН'!$G$9+СВЦЭМ!$D$10+'СЕТ СН'!$G$6-'СЕТ СН'!$G$19</f>
        <v>1982.8238348900002</v>
      </c>
      <c r="G72" s="36">
        <f>SUMIFS(СВЦЭМ!$C$39:$C$782,СВЦЭМ!$A$39:$A$782,$A72,СВЦЭМ!$B$39:$B$782,G$47)+'СЕТ СН'!$G$9+СВЦЭМ!$D$10+'СЕТ СН'!$G$6-'СЕТ СН'!$G$19</f>
        <v>1972.9490020300002</v>
      </c>
      <c r="H72" s="36">
        <f>SUMIFS(СВЦЭМ!$C$39:$C$782,СВЦЭМ!$A$39:$A$782,$A72,СВЦЭМ!$B$39:$B$782,H$47)+'СЕТ СН'!$G$9+СВЦЭМ!$D$10+'СЕТ СН'!$G$6-'СЕТ СН'!$G$19</f>
        <v>1855.43734066</v>
      </c>
      <c r="I72" s="36">
        <f>SUMIFS(СВЦЭМ!$C$39:$C$782,СВЦЭМ!$A$39:$A$782,$A72,СВЦЭМ!$B$39:$B$782,I$47)+'СЕТ СН'!$G$9+СВЦЭМ!$D$10+'СЕТ СН'!$G$6-'СЕТ СН'!$G$19</f>
        <v>1805.44724778</v>
      </c>
      <c r="J72" s="36">
        <f>SUMIFS(СВЦЭМ!$C$39:$C$782,СВЦЭМ!$A$39:$A$782,$A72,СВЦЭМ!$B$39:$B$782,J$47)+'СЕТ СН'!$G$9+СВЦЭМ!$D$10+'СЕТ СН'!$G$6-'СЕТ СН'!$G$19</f>
        <v>1820.3892085</v>
      </c>
      <c r="K72" s="36">
        <f>SUMIFS(СВЦЭМ!$C$39:$C$782,СВЦЭМ!$A$39:$A$782,$A72,СВЦЭМ!$B$39:$B$782,K$47)+'СЕТ СН'!$G$9+СВЦЭМ!$D$10+'СЕТ СН'!$G$6-'СЕТ СН'!$G$19</f>
        <v>1843.0900240000001</v>
      </c>
      <c r="L72" s="36">
        <f>SUMIFS(СВЦЭМ!$C$39:$C$782,СВЦЭМ!$A$39:$A$782,$A72,СВЦЭМ!$B$39:$B$782,L$47)+'СЕТ СН'!$G$9+СВЦЭМ!$D$10+'СЕТ СН'!$G$6-'СЕТ СН'!$G$19</f>
        <v>1839.90100327</v>
      </c>
      <c r="M72" s="36">
        <f>SUMIFS(СВЦЭМ!$C$39:$C$782,СВЦЭМ!$A$39:$A$782,$A72,СВЦЭМ!$B$39:$B$782,M$47)+'СЕТ СН'!$G$9+СВЦЭМ!$D$10+'СЕТ СН'!$G$6-'СЕТ СН'!$G$19</f>
        <v>1896.17051659</v>
      </c>
      <c r="N72" s="36">
        <f>SUMIFS(СВЦЭМ!$C$39:$C$782,СВЦЭМ!$A$39:$A$782,$A72,СВЦЭМ!$B$39:$B$782,N$47)+'СЕТ СН'!$G$9+СВЦЭМ!$D$10+'СЕТ СН'!$G$6-'СЕТ СН'!$G$19</f>
        <v>1924.3596549000001</v>
      </c>
      <c r="O72" s="36">
        <f>SUMIFS(СВЦЭМ!$C$39:$C$782,СВЦЭМ!$A$39:$A$782,$A72,СВЦЭМ!$B$39:$B$782,O$47)+'СЕТ СН'!$G$9+СВЦЭМ!$D$10+'СЕТ СН'!$G$6-'СЕТ СН'!$G$19</f>
        <v>1916.2194113</v>
      </c>
      <c r="P72" s="36">
        <f>SUMIFS(СВЦЭМ!$C$39:$C$782,СВЦЭМ!$A$39:$A$782,$A72,СВЦЭМ!$B$39:$B$782,P$47)+'СЕТ СН'!$G$9+СВЦЭМ!$D$10+'СЕТ СН'!$G$6-'СЕТ СН'!$G$19</f>
        <v>1901.41982108</v>
      </c>
      <c r="Q72" s="36">
        <f>SUMIFS(СВЦЭМ!$C$39:$C$782,СВЦЭМ!$A$39:$A$782,$A72,СВЦЭМ!$B$39:$B$782,Q$47)+'СЕТ СН'!$G$9+СВЦЭМ!$D$10+'СЕТ СН'!$G$6-'СЕТ СН'!$G$19</f>
        <v>1892.5995830000002</v>
      </c>
      <c r="R72" s="36">
        <f>SUMIFS(СВЦЭМ!$C$39:$C$782,СВЦЭМ!$A$39:$A$782,$A72,СВЦЭМ!$B$39:$B$782,R$47)+'СЕТ СН'!$G$9+СВЦЭМ!$D$10+'СЕТ СН'!$G$6-'СЕТ СН'!$G$19</f>
        <v>1905.4854278400001</v>
      </c>
      <c r="S72" s="36">
        <f>SUMIFS(СВЦЭМ!$C$39:$C$782,СВЦЭМ!$A$39:$A$782,$A72,СВЦЭМ!$B$39:$B$782,S$47)+'СЕТ СН'!$G$9+СВЦЭМ!$D$10+'СЕТ СН'!$G$6-'СЕТ СН'!$G$19</f>
        <v>1869.4188526100002</v>
      </c>
      <c r="T72" s="36">
        <f>SUMIFS(СВЦЭМ!$C$39:$C$782,СВЦЭМ!$A$39:$A$782,$A72,СВЦЭМ!$B$39:$B$782,T$47)+'СЕТ СН'!$G$9+СВЦЭМ!$D$10+'СЕТ СН'!$G$6-'СЕТ СН'!$G$19</f>
        <v>1832.90523424</v>
      </c>
      <c r="U72" s="36">
        <f>SUMIFS(СВЦЭМ!$C$39:$C$782,СВЦЭМ!$A$39:$A$782,$A72,СВЦЭМ!$B$39:$B$782,U$47)+'СЕТ СН'!$G$9+СВЦЭМ!$D$10+'СЕТ СН'!$G$6-'СЕТ СН'!$G$19</f>
        <v>1755.5183063000002</v>
      </c>
      <c r="V72" s="36">
        <f>SUMIFS(СВЦЭМ!$C$39:$C$782,СВЦЭМ!$A$39:$A$782,$A72,СВЦЭМ!$B$39:$B$782,V$47)+'СЕТ СН'!$G$9+СВЦЭМ!$D$10+'СЕТ СН'!$G$6-'СЕТ СН'!$G$19</f>
        <v>1716.2247328600001</v>
      </c>
      <c r="W72" s="36">
        <f>SUMIFS(СВЦЭМ!$C$39:$C$782,СВЦЭМ!$A$39:$A$782,$A72,СВЦЭМ!$B$39:$B$782,W$47)+'СЕТ СН'!$G$9+СВЦЭМ!$D$10+'СЕТ СН'!$G$6-'СЕТ СН'!$G$19</f>
        <v>1720.49842605</v>
      </c>
      <c r="X72" s="36">
        <f>SUMIFS(СВЦЭМ!$C$39:$C$782,СВЦЭМ!$A$39:$A$782,$A72,СВЦЭМ!$B$39:$B$782,X$47)+'СЕТ СН'!$G$9+СВЦЭМ!$D$10+'СЕТ СН'!$G$6-'СЕТ СН'!$G$19</f>
        <v>1793.8328926700001</v>
      </c>
      <c r="Y72" s="36">
        <f>SUMIFS(СВЦЭМ!$C$39:$C$782,СВЦЭМ!$A$39:$A$782,$A72,СВЦЭМ!$B$39:$B$782,Y$47)+'СЕТ СН'!$G$9+СВЦЭМ!$D$10+'СЕТ СН'!$G$6-'СЕТ СН'!$G$19</f>
        <v>1883.7168155000002</v>
      </c>
    </row>
    <row r="73" spans="1:27" ht="15.75" x14ac:dyDescent="0.2">
      <c r="A73" s="35">
        <f t="shared" si="1"/>
        <v>45072</v>
      </c>
      <c r="B73" s="36">
        <f>SUMIFS(СВЦЭМ!$C$39:$C$782,СВЦЭМ!$A$39:$A$782,$A73,СВЦЭМ!$B$39:$B$782,B$47)+'СЕТ СН'!$G$9+СВЦЭМ!$D$10+'СЕТ СН'!$G$6-'СЕТ СН'!$G$19</f>
        <v>1813.0515780600001</v>
      </c>
      <c r="C73" s="36">
        <f>SUMIFS(СВЦЭМ!$C$39:$C$782,СВЦЭМ!$A$39:$A$782,$A73,СВЦЭМ!$B$39:$B$782,C$47)+'СЕТ СН'!$G$9+СВЦЭМ!$D$10+'СЕТ СН'!$G$6-'СЕТ СН'!$G$19</f>
        <v>1910.6281834900001</v>
      </c>
      <c r="D73" s="36">
        <f>SUMIFS(СВЦЭМ!$C$39:$C$782,СВЦЭМ!$A$39:$A$782,$A73,СВЦЭМ!$B$39:$B$782,D$47)+'СЕТ СН'!$G$9+СВЦЭМ!$D$10+'СЕТ СН'!$G$6-'СЕТ СН'!$G$19</f>
        <v>1952.2423289800001</v>
      </c>
      <c r="E73" s="36">
        <f>SUMIFS(СВЦЭМ!$C$39:$C$782,СВЦЭМ!$A$39:$A$782,$A73,СВЦЭМ!$B$39:$B$782,E$47)+'СЕТ СН'!$G$9+СВЦЭМ!$D$10+'СЕТ СН'!$G$6-'СЕТ СН'!$G$19</f>
        <v>1939.5338437600001</v>
      </c>
      <c r="F73" s="36">
        <f>SUMIFS(СВЦЭМ!$C$39:$C$782,СВЦЭМ!$A$39:$A$782,$A73,СВЦЭМ!$B$39:$B$782,F$47)+'СЕТ СН'!$G$9+СВЦЭМ!$D$10+'СЕТ СН'!$G$6-'СЕТ СН'!$G$19</f>
        <v>1957.1658308600001</v>
      </c>
      <c r="G73" s="36">
        <f>SUMIFS(СВЦЭМ!$C$39:$C$782,СВЦЭМ!$A$39:$A$782,$A73,СВЦЭМ!$B$39:$B$782,G$47)+'СЕТ СН'!$G$9+СВЦЭМ!$D$10+'СЕТ СН'!$G$6-'СЕТ СН'!$G$19</f>
        <v>1903.3632214900001</v>
      </c>
      <c r="H73" s="36">
        <f>SUMIFS(СВЦЭМ!$C$39:$C$782,СВЦЭМ!$A$39:$A$782,$A73,СВЦЭМ!$B$39:$B$782,H$47)+'СЕТ СН'!$G$9+СВЦЭМ!$D$10+'СЕТ СН'!$G$6-'СЕТ СН'!$G$19</f>
        <v>1790.7013765700001</v>
      </c>
      <c r="I73" s="36">
        <f>SUMIFS(СВЦЭМ!$C$39:$C$782,СВЦЭМ!$A$39:$A$782,$A73,СВЦЭМ!$B$39:$B$782,I$47)+'СЕТ СН'!$G$9+СВЦЭМ!$D$10+'СЕТ СН'!$G$6-'СЕТ СН'!$G$19</f>
        <v>1769.49921943</v>
      </c>
      <c r="J73" s="36">
        <f>SUMIFS(СВЦЭМ!$C$39:$C$782,СВЦЭМ!$A$39:$A$782,$A73,СВЦЭМ!$B$39:$B$782,J$47)+'СЕТ СН'!$G$9+СВЦЭМ!$D$10+'СЕТ СН'!$G$6-'СЕТ СН'!$G$19</f>
        <v>1785.2320829600001</v>
      </c>
      <c r="K73" s="36">
        <f>SUMIFS(СВЦЭМ!$C$39:$C$782,СВЦЭМ!$A$39:$A$782,$A73,СВЦЭМ!$B$39:$B$782,K$47)+'СЕТ СН'!$G$9+СВЦЭМ!$D$10+'СЕТ СН'!$G$6-'СЕТ СН'!$G$19</f>
        <v>1815.74767468</v>
      </c>
      <c r="L73" s="36">
        <f>SUMIFS(СВЦЭМ!$C$39:$C$782,СВЦЭМ!$A$39:$A$782,$A73,СВЦЭМ!$B$39:$B$782,L$47)+'СЕТ СН'!$G$9+СВЦЭМ!$D$10+'СЕТ СН'!$G$6-'СЕТ СН'!$G$19</f>
        <v>1795.22474289</v>
      </c>
      <c r="M73" s="36">
        <f>SUMIFS(СВЦЭМ!$C$39:$C$782,СВЦЭМ!$A$39:$A$782,$A73,СВЦЭМ!$B$39:$B$782,M$47)+'СЕТ СН'!$G$9+СВЦЭМ!$D$10+'СЕТ СН'!$G$6-'СЕТ СН'!$G$19</f>
        <v>1797.68082071</v>
      </c>
      <c r="N73" s="36">
        <f>SUMIFS(СВЦЭМ!$C$39:$C$782,СВЦЭМ!$A$39:$A$782,$A73,СВЦЭМ!$B$39:$B$782,N$47)+'СЕТ СН'!$G$9+СВЦЭМ!$D$10+'СЕТ СН'!$G$6-'СЕТ СН'!$G$19</f>
        <v>1810.8938709800002</v>
      </c>
      <c r="O73" s="36">
        <f>SUMIFS(СВЦЭМ!$C$39:$C$782,СВЦЭМ!$A$39:$A$782,$A73,СВЦЭМ!$B$39:$B$782,O$47)+'СЕТ СН'!$G$9+СВЦЭМ!$D$10+'СЕТ СН'!$G$6-'СЕТ СН'!$G$19</f>
        <v>1835.4243028800001</v>
      </c>
      <c r="P73" s="36">
        <f>SUMIFS(СВЦЭМ!$C$39:$C$782,СВЦЭМ!$A$39:$A$782,$A73,СВЦЭМ!$B$39:$B$782,P$47)+'СЕТ СН'!$G$9+СВЦЭМ!$D$10+'СЕТ СН'!$G$6-'СЕТ СН'!$G$19</f>
        <v>1848.73917142</v>
      </c>
      <c r="Q73" s="36">
        <f>SUMIFS(СВЦЭМ!$C$39:$C$782,СВЦЭМ!$A$39:$A$782,$A73,СВЦЭМ!$B$39:$B$782,Q$47)+'СЕТ СН'!$G$9+СВЦЭМ!$D$10+'СЕТ СН'!$G$6-'СЕТ СН'!$G$19</f>
        <v>1844.7628924600001</v>
      </c>
      <c r="R73" s="36">
        <f>SUMIFS(СВЦЭМ!$C$39:$C$782,СВЦЭМ!$A$39:$A$782,$A73,СВЦЭМ!$B$39:$B$782,R$47)+'СЕТ СН'!$G$9+СВЦЭМ!$D$10+'СЕТ СН'!$G$6-'СЕТ СН'!$G$19</f>
        <v>1820.1777915</v>
      </c>
      <c r="S73" s="36">
        <f>SUMIFS(СВЦЭМ!$C$39:$C$782,СВЦЭМ!$A$39:$A$782,$A73,СВЦЭМ!$B$39:$B$782,S$47)+'СЕТ СН'!$G$9+СВЦЭМ!$D$10+'СЕТ СН'!$G$6-'СЕТ СН'!$G$19</f>
        <v>1761.7033666</v>
      </c>
      <c r="T73" s="36">
        <f>SUMIFS(СВЦЭМ!$C$39:$C$782,СВЦЭМ!$A$39:$A$782,$A73,СВЦЭМ!$B$39:$B$782,T$47)+'СЕТ СН'!$G$9+СВЦЭМ!$D$10+'СЕТ СН'!$G$6-'СЕТ СН'!$G$19</f>
        <v>1702.2774596400002</v>
      </c>
      <c r="U73" s="36">
        <f>SUMIFS(СВЦЭМ!$C$39:$C$782,СВЦЭМ!$A$39:$A$782,$A73,СВЦЭМ!$B$39:$B$782,U$47)+'СЕТ СН'!$G$9+СВЦЭМ!$D$10+'СЕТ СН'!$G$6-'СЕТ СН'!$G$19</f>
        <v>1704.13872575</v>
      </c>
      <c r="V73" s="36">
        <f>SUMIFS(СВЦЭМ!$C$39:$C$782,СВЦЭМ!$A$39:$A$782,$A73,СВЦЭМ!$B$39:$B$782,V$47)+'СЕТ СН'!$G$9+СВЦЭМ!$D$10+'СЕТ СН'!$G$6-'СЕТ СН'!$G$19</f>
        <v>1652.12059378</v>
      </c>
      <c r="W73" s="36">
        <f>SUMIFS(СВЦЭМ!$C$39:$C$782,СВЦЭМ!$A$39:$A$782,$A73,СВЦЭМ!$B$39:$B$782,W$47)+'СЕТ СН'!$G$9+СВЦЭМ!$D$10+'СЕТ СН'!$G$6-'СЕТ СН'!$G$19</f>
        <v>1681.9451199900002</v>
      </c>
      <c r="X73" s="36">
        <f>SUMIFS(СВЦЭМ!$C$39:$C$782,СВЦЭМ!$A$39:$A$782,$A73,СВЦЭМ!$B$39:$B$782,X$47)+'СЕТ СН'!$G$9+СВЦЭМ!$D$10+'СЕТ СН'!$G$6-'СЕТ СН'!$G$19</f>
        <v>1693.1672011400001</v>
      </c>
      <c r="Y73" s="36">
        <f>SUMIFS(СВЦЭМ!$C$39:$C$782,СВЦЭМ!$A$39:$A$782,$A73,СВЦЭМ!$B$39:$B$782,Y$47)+'СЕТ СН'!$G$9+СВЦЭМ!$D$10+'СЕТ СН'!$G$6-'СЕТ СН'!$G$19</f>
        <v>1779.7320694300001</v>
      </c>
    </row>
    <row r="74" spans="1:27" ht="15.75" x14ac:dyDescent="0.2">
      <c r="A74" s="35">
        <f t="shared" si="1"/>
        <v>45073</v>
      </c>
      <c r="B74" s="36">
        <f>SUMIFS(СВЦЭМ!$C$39:$C$782,СВЦЭМ!$A$39:$A$782,$A74,СВЦЭМ!$B$39:$B$782,B$47)+'СЕТ СН'!$G$9+СВЦЭМ!$D$10+'СЕТ СН'!$G$6-'СЕТ СН'!$G$19</f>
        <v>1850.56201934</v>
      </c>
      <c r="C74" s="36">
        <f>SUMIFS(СВЦЭМ!$C$39:$C$782,СВЦЭМ!$A$39:$A$782,$A74,СВЦЭМ!$B$39:$B$782,C$47)+'СЕТ СН'!$G$9+СВЦЭМ!$D$10+'СЕТ СН'!$G$6-'СЕТ СН'!$G$19</f>
        <v>1851.20200391</v>
      </c>
      <c r="D74" s="36">
        <f>SUMIFS(СВЦЭМ!$C$39:$C$782,СВЦЭМ!$A$39:$A$782,$A74,СВЦЭМ!$B$39:$B$782,D$47)+'СЕТ СН'!$G$9+СВЦЭМ!$D$10+'СЕТ СН'!$G$6-'СЕТ СН'!$G$19</f>
        <v>1926.75081628</v>
      </c>
      <c r="E74" s="36">
        <f>SUMIFS(СВЦЭМ!$C$39:$C$782,СВЦЭМ!$A$39:$A$782,$A74,СВЦЭМ!$B$39:$B$782,E$47)+'СЕТ СН'!$G$9+СВЦЭМ!$D$10+'СЕТ СН'!$G$6-'СЕТ СН'!$G$19</f>
        <v>1910.15770954</v>
      </c>
      <c r="F74" s="36">
        <f>SUMIFS(СВЦЭМ!$C$39:$C$782,СВЦЭМ!$A$39:$A$782,$A74,СВЦЭМ!$B$39:$B$782,F$47)+'СЕТ СН'!$G$9+СВЦЭМ!$D$10+'СЕТ СН'!$G$6-'СЕТ СН'!$G$19</f>
        <v>1924.05402501</v>
      </c>
      <c r="G74" s="36">
        <f>SUMIFS(СВЦЭМ!$C$39:$C$782,СВЦЭМ!$A$39:$A$782,$A74,СВЦЭМ!$B$39:$B$782,G$47)+'СЕТ СН'!$G$9+СВЦЭМ!$D$10+'СЕТ СН'!$G$6-'СЕТ СН'!$G$19</f>
        <v>1890.9596185</v>
      </c>
      <c r="H74" s="36">
        <f>SUMIFS(СВЦЭМ!$C$39:$C$782,СВЦЭМ!$A$39:$A$782,$A74,СВЦЭМ!$B$39:$B$782,H$47)+'СЕТ СН'!$G$9+СВЦЭМ!$D$10+'СЕТ СН'!$G$6-'СЕТ СН'!$G$19</f>
        <v>1815.1351402500002</v>
      </c>
      <c r="I74" s="36">
        <f>SUMIFS(СВЦЭМ!$C$39:$C$782,СВЦЭМ!$A$39:$A$782,$A74,СВЦЭМ!$B$39:$B$782,I$47)+'СЕТ СН'!$G$9+СВЦЭМ!$D$10+'СЕТ СН'!$G$6-'СЕТ СН'!$G$19</f>
        <v>1698.6255147900001</v>
      </c>
      <c r="J74" s="36">
        <f>SUMIFS(СВЦЭМ!$C$39:$C$782,СВЦЭМ!$A$39:$A$782,$A74,СВЦЭМ!$B$39:$B$782,J$47)+'СЕТ СН'!$G$9+СВЦЭМ!$D$10+'СЕТ СН'!$G$6-'СЕТ СН'!$G$19</f>
        <v>1605.26249837</v>
      </c>
      <c r="K74" s="36">
        <f>SUMIFS(СВЦЭМ!$C$39:$C$782,СВЦЭМ!$A$39:$A$782,$A74,СВЦЭМ!$B$39:$B$782,K$47)+'СЕТ СН'!$G$9+СВЦЭМ!$D$10+'СЕТ СН'!$G$6-'СЕТ СН'!$G$19</f>
        <v>1618.1984979000001</v>
      </c>
      <c r="L74" s="36">
        <f>SUMIFS(СВЦЭМ!$C$39:$C$782,СВЦЭМ!$A$39:$A$782,$A74,СВЦЭМ!$B$39:$B$782,L$47)+'СЕТ СН'!$G$9+СВЦЭМ!$D$10+'СЕТ СН'!$G$6-'СЕТ СН'!$G$19</f>
        <v>1607.8669319200001</v>
      </c>
      <c r="M74" s="36">
        <f>SUMIFS(СВЦЭМ!$C$39:$C$782,СВЦЭМ!$A$39:$A$782,$A74,СВЦЭМ!$B$39:$B$782,M$47)+'СЕТ СН'!$G$9+СВЦЭМ!$D$10+'СЕТ СН'!$G$6-'СЕТ СН'!$G$19</f>
        <v>1622.29181171</v>
      </c>
      <c r="N74" s="36">
        <f>SUMIFS(СВЦЭМ!$C$39:$C$782,СВЦЭМ!$A$39:$A$782,$A74,СВЦЭМ!$B$39:$B$782,N$47)+'СЕТ СН'!$G$9+СВЦЭМ!$D$10+'СЕТ СН'!$G$6-'СЕТ СН'!$G$19</f>
        <v>1755.2964030600001</v>
      </c>
      <c r="O74" s="36">
        <f>SUMIFS(СВЦЭМ!$C$39:$C$782,СВЦЭМ!$A$39:$A$782,$A74,СВЦЭМ!$B$39:$B$782,O$47)+'СЕТ СН'!$G$9+СВЦЭМ!$D$10+'СЕТ СН'!$G$6-'СЕТ СН'!$G$19</f>
        <v>1760.10130546</v>
      </c>
      <c r="P74" s="36">
        <f>SUMIFS(СВЦЭМ!$C$39:$C$782,СВЦЭМ!$A$39:$A$782,$A74,СВЦЭМ!$B$39:$B$782,P$47)+'СЕТ СН'!$G$9+СВЦЭМ!$D$10+'СЕТ СН'!$G$6-'СЕТ СН'!$G$19</f>
        <v>1779.4336803600002</v>
      </c>
      <c r="Q74" s="36">
        <f>SUMIFS(СВЦЭМ!$C$39:$C$782,СВЦЭМ!$A$39:$A$782,$A74,СВЦЭМ!$B$39:$B$782,Q$47)+'СЕТ СН'!$G$9+СВЦЭМ!$D$10+'СЕТ СН'!$G$6-'СЕТ СН'!$G$19</f>
        <v>1788.8886127600001</v>
      </c>
      <c r="R74" s="36">
        <f>SUMIFS(СВЦЭМ!$C$39:$C$782,СВЦЭМ!$A$39:$A$782,$A74,СВЦЭМ!$B$39:$B$782,R$47)+'СЕТ СН'!$G$9+СВЦЭМ!$D$10+'СЕТ СН'!$G$6-'СЕТ СН'!$G$19</f>
        <v>1771.7498577700001</v>
      </c>
      <c r="S74" s="36">
        <f>SUMIFS(СВЦЭМ!$C$39:$C$782,СВЦЭМ!$A$39:$A$782,$A74,СВЦЭМ!$B$39:$B$782,S$47)+'СЕТ СН'!$G$9+СВЦЭМ!$D$10+'СЕТ СН'!$G$6-'СЕТ СН'!$G$19</f>
        <v>1733.8007731100001</v>
      </c>
      <c r="T74" s="36">
        <f>SUMIFS(СВЦЭМ!$C$39:$C$782,СВЦЭМ!$A$39:$A$782,$A74,СВЦЭМ!$B$39:$B$782,T$47)+'СЕТ СН'!$G$9+СВЦЭМ!$D$10+'СЕТ СН'!$G$6-'СЕТ СН'!$G$19</f>
        <v>1695.3621978000001</v>
      </c>
      <c r="U74" s="36">
        <f>SUMIFS(СВЦЭМ!$C$39:$C$782,СВЦЭМ!$A$39:$A$782,$A74,СВЦЭМ!$B$39:$B$782,U$47)+'СЕТ СН'!$G$9+СВЦЭМ!$D$10+'СЕТ СН'!$G$6-'СЕТ СН'!$G$19</f>
        <v>1628.42276212</v>
      </c>
      <c r="V74" s="36">
        <f>SUMIFS(СВЦЭМ!$C$39:$C$782,СВЦЭМ!$A$39:$A$782,$A74,СВЦЭМ!$B$39:$B$782,V$47)+'СЕТ СН'!$G$9+СВЦЭМ!$D$10+'СЕТ СН'!$G$6-'СЕТ СН'!$G$19</f>
        <v>1611.2209744400002</v>
      </c>
      <c r="W74" s="36">
        <f>SUMIFS(СВЦЭМ!$C$39:$C$782,СВЦЭМ!$A$39:$A$782,$A74,СВЦЭМ!$B$39:$B$782,W$47)+'СЕТ СН'!$G$9+СВЦЭМ!$D$10+'СЕТ СН'!$G$6-'СЕТ СН'!$G$19</f>
        <v>1647.2711570900001</v>
      </c>
      <c r="X74" s="36">
        <f>SUMIFS(СВЦЭМ!$C$39:$C$782,СВЦЭМ!$A$39:$A$782,$A74,СВЦЭМ!$B$39:$B$782,X$47)+'СЕТ СН'!$G$9+СВЦЭМ!$D$10+'СЕТ СН'!$G$6-'СЕТ СН'!$G$19</f>
        <v>1653.5917445100001</v>
      </c>
      <c r="Y74" s="36">
        <f>SUMIFS(СВЦЭМ!$C$39:$C$782,СВЦЭМ!$A$39:$A$782,$A74,СВЦЭМ!$B$39:$B$782,Y$47)+'СЕТ СН'!$G$9+СВЦЭМ!$D$10+'СЕТ СН'!$G$6-'СЕТ СН'!$G$19</f>
        <v>1768.9950394800001</v>
      </c>
    </row>
    <row r="75" spans="1:27" ht="15.75" x14ac:dyDescent="0.2">
      <c r="A75" s="35">
        <f t="shared" si="1"/>
        <v>45074</v>
      </c>
      <c r="B75" s="36">
        <f>SUMIFS(СВЦЭМ!$C$39:$C$782,СВЦЭМ!$A$39:$A$782,$A75,СВЦЭМ!$B$39:$B$782,B$47)+'СЕТ СН'!$G$9+СВЦЭМ!$D$10+'СЕТ СН'!$G$6-'СЕТ СН'!$G$19</f>
        <v>1618.3978091500001</v>
      </c>
      <c r="C75" s="36">
        <f>SUMIFS(СВЦЭМ!$C$39:$C$782,СВЦЭМ!$A$39:$A$782,$A75,СВЦЭМ!$B$39:$B$782,C$47)+'СЕТ СН'!$G$9+СВЦЭМ!$D$10+'СЕТ СН'!$G$6-'СЕТ СН'!$G$19</f>
        <v>1713.3367985500001</v>
      </c>
      <c r="D75" s="36">
        <f>SUMIFS(СВЦЭМ!$C$39:$C$782,СВЦЭМ!$A$39:$A$782,$A75,СВЦЭМ!$B$39:$B$782,D$47)+'СЕТ СН'!$G$9+СВЦЭМ!$D$10+'СЕТ СН'!$G$6-'СЕТ СН'!$G$19</f>
        <v>1779.8723728100001</v>
      </c>
      <c r="E75" s="36">
        <f>SUMIFS(СВЦЭМ!$C$39:$C$782,СВЦЭМ!$A$39:$A$782,$A75,СВЦЭМ!$B$39:$B$782,E$47)+'СЕТ СН'!$G$9+СВЦЭМ!$D$10+'СЕТ СН'!$G$6-'СЕТ СН'!$G$19</f>
        <v>1788.4267349200002</v>
      </c>
      <c r="F75" s="36">
        <f>SUMIFS(СВЦЭМ!$C$39:$C$782,СВЦЭМ!$A$39:$A$782,$A75,СВЦЭМ!$B$39:$B$782,F$47)+'СЕТ СН'!$G$9+СВЦЭМ!$D$10+'СЕТ СН'!$G$6-'СЕТ СН'!$G$19</f>
        <v>1795.2816401600001</v>
      </c>
      <c r="G75" s="36">
        <f>SUMIFS(СВЦЭМ!$C$39:$C$782,СВЦЭМ!$A$39:$A$782,$A75,СВЦЭМ!$B$39:$B$782,G$47)+'СЕТ СН'!$G$9+СВЦЭМ!$D$10+'СЕТ СН'!$G$6-'СЕТ СН'!$G$19</f>
        <v>1862.4995608200002</v>
      </c>
      <c r="H75" s="36">
        <f>SUMIFS(СВЦЭМ!$C$39:$C$782,СВЦЭМ!$A$39:$A$782,$A75,СВЦЭМ!$B$39:$B$782,H$47)+'СЕТ СН'!$G$9+СВЦЭМ!$D$10+'СЕТ СН'!$G$6-'СЕТ СН'!$G$19</f>
        <v>1801.0898192100001</v>
      </c>
      <c r="I75" s="36">
        <f>SUMIFS(СВЦЭМ!$C$39:$C$782,СВЦЭМ!$A$39:$A$782,$A75,СВЦЭМ!$B$39:$B$782,I$47)+'СЕТ СН'!$G$9+СВЦЭМ!$D$10+'СЕТ СН'!$G$6-'СЕТ СН'!$G$19</f>
        <v>1761.2597600400002</v>
      </c>
      <c r="J75" s="36">
        <f>SUMIFS(СВЦЭМ!$C$39:$C$782,СВЦЭМ!$A$39:$A$782,$A75,СВЦЭМ!$B$39:$B$782,J$47)+'СЕТ СН'!$G$9+СВЦЭМ!$D$10+'СЕТ СН'!$G$6-'СЕТ СН'!$G$19</f>
        <v>1676.5048395600002</v>
      </c>
      <c r="K75" s="36">
        <f>SUMIFS(СВЦЭМ!$C$39:$C$782,СВЦЭМ!$A$39:$A$782,$A75,СВЦЭМ!$B$39:$B$782,K$47)+'СЕТ СН'!$G$9+СВЦЭМ!$D$10+'СЕТ СН'!$G$6-'СЕТ СН'!$G$19</f>
        <v>1607.1468031000002</v>
      </c>
      <c r="L75" s="36">
        <f>SUMIFS(СВЦЭМ!$C$39:$C$782,СВЦЭМ!$A$39:$A$782,$A75,СВЦЭМ!$B$39:$B$782,L$47)+'СЕТ СН'!$G$9+СВЦЭМ!$D$10+'СЕТ СН'!$G$6-'СЕТ СН'!$G$19</f>
        <v>1600.62981412</v>
      </c>
      <c r="M75" s="36">
        <f>SUMIFS(СВЦЭМ!$C$39:$C$782,СВЦЭМ!$A$39:$A$782,$A75,СВЦЭМ!$B$39:$B$782,M$47)+'СЕТ СН'!$G$9+СВЦЭМ!$D$10+'СЕТ СН'!$G$6-'СЕТ СН'!$G$19</f>
        <v>1572.88595661</v>
      </c>
      <c r="N75" s="36">
        <f>SUMIFS(СВЦЭМ!$C$39:$C$782,СВЦЭМ!$A$39:$A$782,$A75,СВЦЭМ!$B$39:$B$782,N$47)+'СЕТ СН'!$G$9+СВЦЭМ!$D$10+'СЕТ СН'!$G$6-'СЕТ СН'!$G$19</f>
        <v>1620.14346103</v>
      </c>
      <c r="O75" s="36">
        <f>SUMIFS(СВЦЭМ!$C$39:$C$782,СВЦЭМ!$A$39:$A$782,$A75,СВЦЭМ!$B$39:$B$782,O$47)+'СЕТ СН'!$G$9+СВЦЭМ!$D$10+'СЕТ СН'!$G$6-'СЕТ СН'!$G$19</f>
        <v>1639.37311021</v>
      </c>
      <c r="P75" s="36">
        <f>SUMIFS(СВЦЭМ!$C$39:$C$782,СВЦЭМ!$A$39:$A$782,$A75,СВЦЭМ!$B$39:$B$782,P$47)+'СЕТ СН'!$G$9+СВЦЭМ!$D$10+'СЕТ СН'!$G$6-'СЕТ СН'!$G$19</f>
        <v>1651.5015130300001</v>
      </c>
      <c r="Q75" s="36">
        <f>SUMIFS(СВЦЭМ!$C$39:$C$782,СВЦЭМ!$A$39:$A$782,$A75,СВЦЭМ!$B$39:$B$782,Q$47)+'СЕТ СН'!$G$9+СВЦЭМ!$D$10+'СЕТ СН'!$G$6-'СЕТ СН'!$G$19</f>
        <v>1667.82208038</v>
      </c>
      <c r="R75" s="36">
        <f>SUMIFS(СВЦЭМ!$C$39:$C$782,СВЦЭМ!$A$39:$A$782,$A75,СВЦЭМ!$B$39:$B$782,R$47)+'СЕТ СН'!$G$9+СВЦЭМ!$D$10+'СЕТ СН'!$G$6-'СЕТ СН'!$G$19</f>
        <v>1644.8569097300001</v>
      </c>
      <c r="S75" s="36">
        <f>SUMIFS(СВЦЭМ!$C$39:$C$782,СВЦЭМ!$A$39:$A$782,$A75,СВЦЭМ!$B$39:$B$782,S$47)+'СЕТ СН'!$G$9+СВЦЭМ!$D$10+'СЕТ СН'!$G$6-'СЕТ СН'!$G$19</f>
        <v>1625.8547880600001</v>
      </c>
      <c r="T75" s="36">
        <f>SUMIFS(СВЦЭМ!$C$39:$C$782,СВЦЭМ!$A$39:$A$782,$A75,СВЦЭМ!$B$39:$B$782,T$47)+'СЕТ СН'!$G$9+СВЦЭМ!$D$10+'СЕТ СН'!$G$6-'СЕТ СН'!$G$19</f>
        <v>1604.7048443800002</v>
      </c>
      <c r="U75" s="36">
        <f>SUMIFS(СВЦЭМ!$C$39:$C$782,СВЦЭМ!$A$39:$A$782,$A75,СВЦЭМ!$B$39:$B$782,U$47)+'СЕТ СН'!$G$9+СВЦЭМ!$D$10+'СЕТ СН'!$G$6-'СЕТ СН'!$G$19</f>
        <v>1602.57738668</v>
      </c>
      <c r="V75" s="36">
        <f>SUMIFS(СВЦЭМ!$C$39:$C$782,СВЦЭМ!$A$39:$A$782,$A75,СВЦЭМ!$B$39:$B$782,V$47)+'СЕТ СН'!$G$9+СВЦЭМ!$D$10+'СЕТ СН'!$G$6-'СЕТ СН'!$G$19</f>
        <v>1577.8228917500001</v>
      </c>
      <c r="W75" s="36">
        <f>SUMIFS(СВЦЭМ!$C$39:$C$782,СВЦЭМ!$A$39:$A$782,$A75,СВЦЭМ!$B$39:$B$782,W$47)+'СЕТ СН'!$G$9+СВЦЭМ!$D$10+'СЕТ СН'!$G$6-'СЕТ СН'!$G$19</f>
        <v>1560.8912149600001</v>
      </c>
      <c r="X75" s="36">
        <f>SUMIFS(СВЦЭМ!$C$39:$C$782,СВЦЭМ!$A$39:$A$782,$A75,СВЦЭМ!$B$39:$B$782,X$47)+'СЕТ СН'!$G$9+СВЦЭМ!$D$10+'СЕТ СН'!$G$6-'СЕТ СН'!$G$19</f>
        <v>1585.4730736000001</v>
      </c>
      <c r="Y75" s="36">
        <f>SUMIFS(СВЦЭМ!$C$39:$C$782,СВЦЭМ!$A$39:$A$782,$A75,СВЦЭМ!$B$39:$B$782,Y$47)+'СЕТ СН'!$G$9+СВЦЭМ!$D$10+'СЕТ СН'!$G$6-'СЕТ СН'!$G$19</f>
        <v>1648.7727487500001</v>
      </c>
    </row>
    <row r="76" spans="1:27" ht="15.75" x14ac:dyDescent="0.2">
      <c r="A76" s="35">
        <f t="shared" si="1"/>
        <v>45075</v>
      </c>
      <c r="B76" s="36">
        <f>SUMIFS(СВЦЭМ!$C$39:$C$782,СВЦЭМ!$A$39:$A$782,$A76,СВЦЭМ!$B$39:$B$782,B$47)+'СЕТ СН'!$G$9+СВЦЭМ!$D$10+'СЕТ СН'!$G$6-'СЕТ СН'!$G$19</f>
        <v>1620.71393521</v>
      </c>
      <c r="C76" s="36">
        <f>SUMIFS(СВЦЭМ!$C$39:$C$782,СВЦЭМ!$A$39:$A$782,$A76,СВЦЭМ!$B$39:$B$782,C$47)+'СЕТ СН'!$G$9+СВЦЭМ!$D$10+'СЕТ СН'!$G$6-'СЕТ СН'!$G$19</f>
        <v>1712.69201251</v>
      </c>
      <c r="D76" s="36">
        <f>SUMIFS(СВЦЭМ!$C$39:$C$782,СВЦЭМ!$A$39:$A$782,$A76,СВЦЭМ!$B$39:$B$782,D$47)+'СЕТ СН'!$G$9+СВЦЭМ!$D$10+'СЕТ СН'!$G$6-'СЕТ СН'!$G$19</f>
        <v>1800.7308744500001</v>
      </c>
      <c r="E76" s="36">
        <f>SUMIFS(СВЦЭМ!$C$39:$C$782,СВЦЭМ!$A$39:$A$782,$A76,СВЦЭМ!$B$39:$B$782,E$47)+'СЕТ СН'!$G$9+СВЦЭМ!$D$10+'СЕТ СН'!$G$6-'СЕТ СН'!$G$19</f>
        <v>1901.4455710700001</v>
      </c>
      <c r="F76" s="36">
        <f>SUMIFS(СВЦЭМ!$C$39:$C$782,СВЦЭМ!$A$39:$A$782,$A76,СВЦЭМ!$B$39:$B$782,F$47)+'СЕТ СН'!$G$9+СВЦЭМ!$D$10+'СЕТ СН'!$G$6-'СЕТ СН'!$G$19</f>
        <v>1896.95854353</v>
      </c>
      <c r="G76" s="36">
        <f>SUMIFS(СВЦЭМ!$C$39:$C$782,СВЦЭМ!$A$39:$A$782,$A76,СВЦЭМ!$B$39:$B$782,G$47)+'СЕТ СН'!$G$9+СВЦЭМ!$D$10+'СЕТ СН'!$G$6-'СЕТ СН'!$G$19</f>
        <v>1884.34917619</v>
      </c>
      <c r="H76" s="36">
        <f>SUMIFS(СВЦЭМ!$C$39:$C$782,СВЦЭМ!$A$39:$A$782,$A76,СВЦЭМ!$B$39:$B$782,H$47)+'СЕТ СН'!$G$9+СВЦЭМ!$D$10+'СЕТ СН'!$G$6-'СЕТ СН'!$G$19</f>
        <v>1798.29218311</v>
      </c>
      <c r="I76" s="36">
        <f>SUMIFS(СВЦЭМ!$C$39:$C$782,СВЦЭМ!$A$39:$A$782,$A76,СВЦЭМ!$B$39:$B$782,I$47)+'СЕТ СН'!$G$9+СВЦЭМ!$D$10+'СЕТ СН'!$G$6-'СЕТ СН'!$G$19</f>
        <v>1747.5110641400001</v>
      </c>
      <c r="J76" s="36">
        <f>SUMIFS(СВЦЭМ!$C$39:$C$782,СВЦЭМ!$A$39:$A$782,$A76,СВЦЭМ!$B$39:$B$782,J$47)+'СЕТ СН'!$G$9+СВЦЭМ!$D$10+'СЕТ СН'!$G$6-'СЕТ СН'!$G$19</f>
        <v>1699.35860673</v>
      </c>
      <c r="K76" s="36">
        <f>SUMIFS(СВЦЭМ!$C$39:$C$782,СВЦЭМ!$A$39:$A$782,$A76,СВЦЭМ!$B$39:$B$782,K$47)+'СЕТ СН'!$G$9+СВЦЭМ!$D$10+'СЕТ СН'!$G$6-'СЕТ СН'!$G$19</f>
        <v>1706.84172085</v>
      </c>
      <c r="L76" s="36">
        <f>SUMIFS(СВЦЭМ!$C$39:$C$782,СВЦЭМ!$A$39:$A$782,$A76,СВЦЭМ!$B$39:$B$782,L$47)+'СЕТ СН'!$G$9+СВЦЭМ!$D$10+'СЕТ СН'!$G$6-'СЕТ СН'!$G$19</f>
        <v>1717.0575820400002</v>
      </c>
      <c r="M76" s="36">
        <f>SUMIFS(СВЦЭМ!$C$39:$C$782,СВЦЭМ!$A$39:$A$782,$A76,СВЦЭМ!$B$39:$B$782,M$47)+'СЕТ СН'!$G$9+СВЦЭМ!$D$10+'СЕТ СН'!$G$6-'СЕТ СН'!$G$19</f>
        <v>1727.6101899300002</v>
      </c>
      <c r="N76" s="36">
        <f>SUMIFS(СВЦЭМ!$C$39:$C$782,СВЦЭМ!$A$39:$A$782,$A76,СВЦЭМ!$B$39:$B$782,N$47)+'СЕТ СН'!$G$9+СВЦЭМ!$D$10+'СЕТ СН'!$G$6-'СЕТ СН'!$G$19</f>
        <v>1725.3819824900002</v>
      </c>
      <c r="O76" s="36">
        <f>SUMIFS(СВЦЭМ!$C$39:$C$782,СВЦЭМ!$A$39:$A$782,$A76,СВЦЭМ!$B$39:$B$782,O$47)+'СЕТ СН'!$G$9+СВЦЭМ!$D$10+'СЕТ СН'!$G$6-'СЕТ СН'!$G$19</f>
        <v>1715.8585223500002</v>
      </c>
      <c r="P76" s="36">
        <f>SUMIFS(СВЦЭМ!$C$39:$C$782,СВЦЭМ!$A$39:$A$782,$A76,СВЦЭМ!$B$39:$B$782,P$47)+'СЕТ СН'!$G$9+СВЦЭМ!$D$10+'СЕТ СН'!$G$6-'СЕТ СН'!$G$19</f>
        <v>1717.2935112300001</v>
      </c>
      <c r="Q76" s="36">
        <f>SUMIFS(СВЦЭМ!$C$39:$C$782,СВЦЭМ!$A$39:$A$782,$A76,СВЦЭМ!$B$39:$B$782,Q$47)+'СЕТ СН'!$G$9+СВЦЭМ!$D$10+'СЕТ СН'!$G$6-'СЕТ СН'!$G$19</f>
        <v>1717.9798921500001</v>
      </c>
      <c r="R76" s="36">
        <f>SUMIFS(СВЦЭМ!$C$39:$C$782,СВЦЭМ!$A$39:$A$782,$A76,СВЦЭМ!$B$39:$B$782,R$47)+'СЕТ СН'!$G$9+СВЦЭМ!$D$10+'СЕТ СН'!$G$6-'СЕТ СН'!$G$19</f>
        <v>1713.33764634</v>
      </c>
      <c r="S76" s="36">
        <f>SUMIFS(СВЦЭМ!$C$39:$C$782,СВЦЭМ!$A$39:$A$782,$A76,СВЦЭМ!$B$39:$B$782,S$47)+'СЕТ СН'!$G$9+СВЦЭМ!$D$10+'СЕТ СН'!$G$6-'СЕТ СН'!$G$19</f>
        <v>1697.1520153900001</v>
      </c>
      <c r="T76" s="36">
        <f>SUMIFS(СВЦЭМ!$C$39:$C$782,СВЦЭМ!$A$39:$A$782,$A76,СВЦЭМ!$B$39:$B$782,T$47)+'СЕТ СН'!$G$9+СВЦЭМ!$D$10+'СЕТ СН'!$G$6-'СЕТ СН'!$G$19</f>
        <v>1620.27598199</v>
      </c>
      <c r="U76" s="36">
        <f>SUMIFS(СВЦЭМ!$C$39:$C$782,СВЦЭМ!$A$39:$A$782,$A76,СВЦЭМ!$B$39:$B$782,U$47)+'СЕТ СН'!$G$9+СВЦЭМ!$D$10+'СЕТ СН'!$G$6-'СЕТ СН'!$G$19</f>
        <v>1622.8785177500001</v>
      </c>
      <c r="V76" s="36">
        <f>SUMIFS(СВЦЭМ!$C$39:$C$782,СВЦЭМ!$A$39:$A$782,$A76,СВЦЭМ!$B$39:$B$782,V$47)+'СЕТ СН'!$G$9+СВЦЭМ!$D$10+'СЕТ СН'!$G$6-'СЕТ СН'!$G$19</f>
        <v>1642.3197503700001</v>
      </c>
      <c r="W76" s="36">
        <f>SUMIFS(СВЦЭМ!$C$39:$C$782,СВЦЭМ!$A$39:$A$782,$A76,СВЦЭМ!$B$39:$B$782,W$47)+'СЕТ СН'!$G$9+СВЦЭМ!$D$10+'СЕТ СН'!$G$6-'СЕТ СН'!$G$19</f>
        <v>1611.34107412</v>
      </c>
      <c r="X76" s="36">
        <f>SUMIFS(СВЦЭМ!$C$39:$C$782,СВЦЭМ!$A$39:$A$782,$A76,СВЦЭМ!$B$39:$B$782,X$47)+'СЕТ СН'!$G$9+СВЦЭМ!$D$10+'СЕТ СН'!$G$6-'СЕТ СН'!$G$19</f>
        <v>1666.3761642000002</v>
      </c>
      <c r="Y76" s="36">
        <f>SUMIFS(СВЦЭМ!$C$39:$C$782,СВЦЭМ!$A$39:$A$782,$A76,СВЦЭМ!$B$39:$B$782,Y$47)+'СЕТ СН'!$G$9+СВЦЭМ!$D$10+'СЕТ СН'!$G$6-'СЕТ СН'!$G$19</f>
        <v>1720.9763837</v>
      </c>
    </row>
    <row r="77" spans="1:27" ht="15.75" x14ac:dyDescent="0.2">
      <c r="A77" s="35">
        <f t="shared" si="1"/>
        <v>45076</v>
      </c>
      <c r="B77" s="36">
        <f>SUMIFS(СВЦЭМ!$C$39:$C$782,СВЦЭМ!$A$39:$A$782,$A77,СВЦЭМ!$B$39:$B$782,B$47)+'СЕТ СН'!$G$9+СВЦЭМ!$D$10+'СЕТ СН'!$G$6-'СЕТ СН'!$G$19</f>
        <v>1841.0327304500001</v>
      </c>
      <c r="C77" s="36">
        <f>SUMIFS(СВЦЭМ!$C$39:$C$782,СВЦЭМ!$A$39:$A$782,$A77,СВЦЭМ!$B$39:$B$782,C$47)+'СЕТ СН'!$G$9+СВЦЭМ!$D$10+'СЕТ СН'!$G$6-'СЕТ СН'!$G$19</f>
        <v>1904.0783898300001</v>
      </c>
      <c r="D77" s="36">
        <f>SUMIFS(СВЦЭМ!$C$39:$C$782,СВЦЭМ!$A$39:$A$782,$A77,СВЦЭМ!$B$39:$B$782,D$47)+'СЕТ СН'!$G$9+СВЦЭМ!$D$10+'СЕТ СН'!$G$6-'СЕТ СН'!$G$19</f>
        <v>1957.1816145600001</v>
      </c>
      <c r="E77" s="36">
        <f>SUMIFS(СВЦЭМ!$C$39:$C$782,СВЦЭМ!$A$39:$A$782,$A77,СВЦЭМ!$B$39:$B$782,E$47)+'СЕТ СН'!$G$9+СВЦЭМ!$D$10+'СЕТ СН'!$G$6-'СЕТ СН'!$G$19</f>
        <v>1953.7491767000001</v>
      </c>
      <c r="F77" s="36">
        <f>SUMIFS(СВЦЭМ!$C$39:$C$782,СВЦЭМ!$A$39:$A$782,$A77,СВЦЭМ!$B$39:$B$782,F$47)+'СЕТ СН'!$G$9+СВЦЭМ!$D$10+'СЕТ СН'!$G$6-'СЕТ СН'!$G$19</f>
        <v>1967.1105813700001</v>
      </c>
      <c r="G77" s="36">
        <f>SUMIFS(СВЦЭМ!$C$39:$C$782,СВЦЭМ!$A$39:$A$782,$A77,СВЦЭМ!$B$39:$B$782,G$47)+'СЕТ СН'!$G$9+СВЦЭМ!$D$10+'СЕТ СН'!$G$6-'СЕТ СН'!$G$19</f>
        <v>1917.6361324100001</v>
      </c>
      <c r="H77" s="36">
        <f>SUMIFS(СВЦЭМ!$C$39:$C$782,СВЦЭМ!$A$39:$A$782,$A77,СВЦЭМ!$B$39:$B$782,H$47)+'СЕТ СН'!$G$9+СВЦЭМ!$D$10+'СЕТ СН'!$G$6-'СЕТ СН'!$G$19</f>
        <v>1832.8545158500001</v>
      </c>
      <c r="I77" s="36">
        <f>SUMIFS(СВЦЭМ!$C$39:$C$782,СВЦЭМ!$A$39:$A$782,$A77,СВЦЭМ!$B$39:$B$782,I$47)+'СЕТ СН'!$G$9+СВЦЭМ!$D$10+'СЕТ СН'!$G$6-'СЕТ СН'!$G$19</f>
        <v>1785.7684903500001</v>
      </c>
      <c r="J77" s="36">
        <f>SUMIFS(СВЦЭМ!$C$39:$C$782,СВЦЭМ!$A$39:$A$782,$A77,СВЦЭМ!$B$39:$B$782,J$47)+'СЕТ СН'!$G$9+СВЦЭМ!$D$10+'СЕТ СН'!$G$6-'СЕТ СН'!$G$19</f>
        <v>1720.3780462000002</v>
      </c>
      <c r="K77" s="36">
        <f>SUMIFS(СВЦЭМ!$C$39:$C$782,СВЦЭМ!$A$39:$A$782,$A77,СВЦЭМ!$B$39:$B$782,K$47)+'СЕТ СН'!$G$9+СВЦЭМ!$D$10+'СЕТ СН'!$G$6-'СЕТ СН'!$G$19</f>
        <v>1760.4221882200002</v>
      </c>
      <c r="L77" s="36">
        <f>SUMIFS(СВЦЭМ!$C$39:$C$782,СВЦЭМ!$A$39:$A$782,$A77,СВЦЭМ!$B$39:$B$782,L$47)+'СЕТ СН'!$G$9+СВЦЭМ!$D$10+'СЕТ СН'!$G$6-'СЕТ СН'!$G$19</f>
        <v>1745.6694149500001</v>
      </c>
      <c r="M77" s="36">
        <f>SUMIFS(СВЦЭМ!$C$39:$C$782,СВЦЭМ!$A$39:$A$782,$A77,СВЦЭМ!$B$39:$B$782,M$47)+'СЕТ СН'!$G$9+СВЦЭМ!$D$10+'СЕТ СН'!$G$6-'СЕТ СН'!$G$19</f>
        <v>1754.1221054100001</v>
      </c>
      <c r="N77" s="36">
        <f>SUMIFS(СВЦЭМ!$C$39:$C$782,СВЦЭМ!$A$39:$A$782,$A77,СВЦЭМ!$B$39:$B$782,N$47)+'СЕТ СН'!$G$9+СВЦЭМ!$D$10+'СЕТ СН'!$G$6-'СЕТ СН'!$G$19</f>
        <v>1789.36099844</v>
      </c>
      <c r="O77" s="36">
        <f>SUMIFS(СВЦЭМ!$C$39:$C$782,СВЦЭМ!$A$39:$A$782,$A77,СВЦЭМ!$B$39:$B$782,O$47)+'СЕТ СН'!$G$9+СВЦЭМ!$D$10+'СЕТ СН'!$G$6-'СЕТ СН'!$G$19</f>
        <v>1746.4043599500001</v>
      </c>
      <c r="P77" s="36">
        <f>SUMIFS(СВЦЭМ!$C$39:$C$782,СВЦЭМ!$A$39:$A$782,$A77,СВЦЭМ!$B$39:$B$782,P$47)+'СЕТ СН'!$G$9+СВЦЭМ!$D$10+'СЕТ СН'!$G$6-'СЕТ СН'!$G$19</f>
        <v>1754.45432622</v>
      </c>
      <c r="Q77" s="36">
        <f>SUMIFS(СВЦЭМ!$C$39:$C$782,СВЦЭМ!$A$39:$A$782,$A77,СВЦЭМ!$B$39:$B$782,Q$47)+'СЕТ СН'!$G$9+СВЦЭМ!$D$10+'СЕТ СН'!$G$6-'СЕТ СН'!$G$19</f>
        <v>1760.4573115300002</v>
      </c>
      <c r="R77" s="36">
        <f>SUMIFS(СВЦЭМ!$C$39:$C$782,СВЦЭМ!$A$39:$A$782,$A77,СВЦЭМ!$B$39:$B$782,R$47)+'СЕТ СН'!$G$9+СВЦЭМ!$D$10+'СЕТ СН'!$G$6-'СЕТ СН'!$G$19</f>
        <v>1796.1634854800002</v>
      </c>
      <c r="S77" s="36">
        <f>SUMIFS(СВЦЭМ!$C$39:$C$782,СВЦЭМ!$A$39:$A$782,$A77,СВЦЭМ!$B$39:$B$782,S$47)+'СЕТ СН'!$G$9+СВЦЭМ!$D$10+'СЕТ СН'!$G$6-'СЕТ СН'!$G$19</f>
        <v>1753.5570624900001</v>
      </c>
      <c r="T77" s="36">
        <f>SUMIFS(СВЦЭМ!$C$39:$C$782,СВЦЭМ!$A$39:$A$782,$A77,СВЦЭМ!$B$39:$B$782,T$47)+'СЕТ СН'!$G$9+СВЦЭМ!$D$10+'СЕТ СН'!$G$6-'СЕТ СН'!$G$19</f>
        <v>1722.3234657800001</v>
      </c>
      <c r="U77" s="36">
        <f>SUMIFS(СВЦЭМ!$C$39:$C$782,СВЦЭМ!$A$39:$A$782,$A77,СВЦЭМ!$B$39:$B$782,U$47)+'СЕТ СН'!$G$9+СВЦЭМ!$D$10+'СЕТ СН'!$G$6-'СЕТ СН'!$G$19</f>
        <v>1667.1600314100001</v>
      </c>
      <c r="V77" s="36">
        <f>SUMIFS(СВЦЭМ!$C$39:$C$782,СВЦЭМ!$A$39:$A$782,$A77,СВЦЭМ!$B$39:$B$782,V$47)+'СЕТ СН'!$G$9+СВЦЭМ!$D$10+'СЕТ СН'!$G$6-'СЕТ СН'!$G$19</f>
        <v>1624.2928534100001</v>
      </c>
      <c r="W77" s="36">
        <f>SUMIFS(СВЦЭМ!$C$39:$C$782,СВЦЭМ!$A$39:$A$782,$A77,СВЦЭМ!$B$39:$B$782,W$47)+'СЕТ СН'!$G$9+СВЦЭМ!$D$10+'СЕТ СН'!$G$6-'СЕТ СН'!$G$19</f>
        <v>1653.0830732200002</v>
      </c>
      <c r="X77" s="36">
        <f>SUMIFS(СВЦЭМ!$C$39:$C$782,СВЦЭМ!$A$39:$A$782,$A77,СВЦЭМ!$B$39:$B$782,X$47)+'СЕТ СН'!$G$9+СВЦЭМ!$D$10+'СЕТ СН'!$G$6-'СЕТ СН'!$G$19</f>
        <v>1723.8467102200002</v>
      </c>
      <c r="Y77" s="36">
        <f>SUMIFS(СВЦЭМ!$C$39:$C$782,СВЦЭМ!$A$39:$A$782,$A77,СВЦЭМ!$B$39:$B$782,Y$47)+'СЕТ СН'!$G$9+СВЦЭМ!$D$10+'СЕТ СН'!$G$6-'СЕТ СН'!$G$19</f>
        <v>1778.4424198700001</v>
      </c>
      <c r="AA77" s="37"/>
    </row>
    <row r="78" spans="1:27" ht="15.75" x14ac:dyDescent="0.2">
      <c r="A78" s="35">
        <f t="shared" si="1"/>
        <v>45077</v>
      </c>
      <c r="B78" s="36">
        <f>SUMIFS(СВЦЭМ!$C$39:$C$782,СВЦЭМ!$A$39:$A$782,$A78,СВЦЭМ!$B$39:$B$782,B$47)+'СЕТ СН'!$G$9+СВЦЭМ!$D$10+'СЕТ СН'!$G$6-'СЕТ СН'!$G$19</f>
        <v>1899.0461876000002</v>
      </c>
      <c r="C78" s="36">
        <f>SUMIFS(СВЦЭМ!$C$39:$C$782,СВЦЭМ!$A$39:$A$782,$A78,СВЦЭМ!$B$39:$B$782,C$47)+'СЕТ СН'!$G$9+СВЦЭМ!$D$10+'СЕТ СН'!$G$6-'СЕТ СН'!$G$19</f>
        <v>1988.16437161</v>
      </c>
      <c r="D78" s="36">
        <f>SUMIFS(СВЦЭМ!$C$39:$C$782,СВЦЭМ!$A$39:$A$782,$A78,СВЦЭМ!$B$39:$B$782,D$47)+'СЕТ СН'!$G$9+СВЦЭМ!$D$10+'СЕТ СН'!$G$6-'СЕТ СН'!$G$19</f>
        <v>1997.4704458600002</v>
      </c>
      <c r="E78" s="36">
        <f>SUMIFS(СВЦЭМ!$C$39:$C$782,СВЦЭМ!$A$39:$A$782,$A78,СВЦЭМ!$B$39:$B$782,E$47)+'СЕТ СН'!$G$9+СВЦЭМ!$D$10+'СЕТ СН'!$G$6-'СЕТ СН'!$G$19</f>
        <v>1946.9149463600002</v>
      </c>
      <c r="F78" s="36">
        <f>SUMIFS(СВЦЭМ!$C$39:$C$782,СВЦЭМ!$A$39:$A$782,$A78,СВЦЭМ!$B$39:$B$782,F$47)+'СЕТ СН'!$G$9+СВЦЭМ!$D$10+'СЕТ СН'!$G$6-'СЕТ СН'!$G$19</f>
        <v>1947.5842708600001</v>
      </c>
      <c r="G78" s="36">
        <f>SUMIFS(СВЦЭМ!$C$39:$C$782,СВЦЭМ!$A$39:$A$782,$A78,СВЦЭМ!$B$39:$B$782,G$47)+'СЕТ СН'!$G$9+СВЦЭМ!$D$10+'СЕТ СН'!$G$6-'СЕТ СН'!$G$19</f>
        <v>1946.10659147</v>
      </c>
      <c r="H78" s="36">
        <f>SUMIFS(СВЦЭМ!$C$39:$C$782,СВЦЭМ!$A$39:$A$782,$A78,СВЦЭМ!$B$39:$B$782,H$47)+'СЕТ СН'!$G$9+СВЦЭМ!$D$10+'СЕТ СН'!$G$6-'СЕТ СН'!$G$19</f>
        <v>1816.5129527700001</v>
      </c>
      <c r="I78" s="36">
        <f>SUMIFS(СВЦЭМ!$C$39:$C$782,СВЦЭМ!$A$39:$A$782,$A78,СВЦЭМ!$B$39:$B$782,I$47)+'СЕТ СН'!$G$9+СВЦЭМ!$D$10+'СЕТ СН'!$G$6-'СЕТ СН'!$G$19</f>
        <v>1766.89256937</v>
      </c>
      <c r="J78" s="36">
        <f>SUMIFS(СВЦЭМ!$C$39:$C$782,СВЦЭМ!$A$39:$A$782,$A78,СВЦЭМ!$B$39:$B$782,J$47)+'СЕТ СН'!$G$9+СВЦЭМ!$D$10+'СЕТ СН'!$G$6-'СЕТ СН'!$G$19</f>
        <v>1718.3698087700002</v>
      </c>
      <c r="K78" s="36">
        <f>SUMIFS(СВЦЭМ!$C$39:$C$782,СВЦЭМ!$A$39:$A$782,$A78,СВЦЭМ!$B$39:$B$782,K$47)+'СЕТ СН'!$G$9+СВЦЭМ!$D$10+'СЕТ СН'!$G$6-'СЕТ СН'!$G$19</f>
        <v>1721.9019593400001</v>
      </c>
      <c r="L78" s="36">
        <f>SUMIFS(СВЦЭМ!$C$39:$C$782,СВЦЭМ!$A$39:$A$782,$A78,СВЦЭМ!$B$39:$B$782,L$47)+'СЕТ СН'!$G$9+СВЦЭМ!$D$10+'СЕТ СН'!$G$6-'СЕТ СН'!$G$19</f>
        <v>1709.7045502400001</v>
      </c>
      <c r="M78" s="36">
        <f>SUMIFS(СВЦЭМ!$C$39:$C$782,СВЦЭМ!$A$39:$A$782,$A78,СВЦЭМ!$B$39:$B$782,M$47)+'СЕТ СН'!$G$9+СВЦЭМ!$D$10+'СЕТ СН'!$G$6-'СЕТ СН'!$G$19</f>
        <v>1744.79811739</v>
      </c>
      <c r="N78" s="36">
        <f>SUMIFS(СВЦЭМ!$C$39:$C$782,СВЦЭМ!$A$39:$A$782,$A78,СВЦЭМ!$B$39:$B$782,N$47)+'СЕТ СН'!$G$9+СВЦЭМ!$D$10+'СЕТ СН'!$G$6-'СЕТ СН'!$G$19</f>
        <v>1788.5605108500001</v>
      </c>
      <c r="O78" s="36">
        <f>SUMIFS(СВЦЭМ!$C$39:$C$782,СВЦЭМ!$A$39:$A$782,$A78,СВЦЭМ!$B$39:$B$782,O$47)+'СЕТ СН'!$G$9+СВЦЭМ!$D$10+'СЕТ СН'!$G$6-'СЕТ СН'!$G$19</f>
        <v>1729.19466407</v>
      </c>
      <c r="P78" s="36">
        <f>SUMIFS(СВЦЭМ!$C$39:$C$782,СВЦЭМ!$A$39:$A$782,$A78,СВЦЭМ!$B$39:$B$782,P$47)+'СЕТ СН'!$G$9+СВЦЭМ!$D$10+'СЕТ СН'!$G$6-'СЕТ СН'!$G$19</f>
        <v>1758.4107511900002</v>
      </c>
      <c r="Q78" s="36">
        <f>SUMIFS(СВЦЭМ!$C$39:$C$782,СВЦЭМ!$A$39:$A$782,$A78,СВЦЭМ!$B$39:$B$782,Q$47)+'СЕТ СН'!$G$9+СВЦЭМ!$D$10+'СЕТ СН'!$G$6-'СЕТ СН'!$G$19</f>
        <v>1759.8092107300001</v>
      </c>
      <c r="R78" s="36">
        <f>SUMIFS(СВЦЭМ!$C$39:$C$782,СВЦЭМ!$A$39:$A$782,$A78,СВЦЭМ!$B$39:$B$782,R$47)+'СЕТ СН'!$G$9+СВЦЭМ!$D$10+'СЕТ СН'!$G$6-'СЕТ СН'!$G$19</f>
        <v>1756.4023217800002</v>
      </c>
      <c r="S78" s="36">
        <f>SUMIFS(СВЦЭМ!$C$39:$C$782,СВЦЭМ!$A$39:$A$782,$A78,СВЦЭМ!$B$39:$B$782,S$47)+'СЕТ СН'!$G$9+СВЦЭМ!$D$10+'СЕТ СН'!$G$6-'СЕТ СН'!$G$19</f>
        <v>1732.2384087700002</v>
      </c>
      <c r="T78" s="36">
        <f>SUMIFS(СВЦЭМ!$C$39:$C$782,СВЦЭМ!$A$39:$A$782,$A78,СВЦЭМ!$B$39:$B$782,T$47)+'СЕТ СН'!$G$9+СВЦЭМ!$D$10+'СЕТ СН'!$G$6-'СЕТ СН'!$G$19</f>
        <v>1682.4421816600002</v>
      </c>
      <c r="U78" s="36">
        <f>SUMIFS(СВЦЭМ!$C$39:$C$782,СВЦЭМ!$A$39:$A$782,$A78,СВЦЭМ!$B$39:$B$782,U$47)+'СЕТ СН'!$G$9+СВЦЭМ!$D$10+'СЕТ СН'!$G$6-'СЕТ СН'!$G$19</f>
        <v>1618.5360352800001</v>
      </c>
      <c r="V78" s="36">
        <f>SUMIFS(СВЦЭМ!$C$39:$C$782,СВЦЭМ!$A$39:$A$782,$A78,СВЦЭМ!$B$39:$B$782,V$47)+'СЕТ СН'!$G$9+СВЦЭМ!$D$10+'СЕТ СН'!$G$6-'СЕТ СН'!$G$19</f>
        <v>1599.65945246</v>
      </c>
      <c r="W78" s="36">
        <f>SUMIFS(СВЦЭМ!$C$39:$C$782,СВЦЭМ!$A$39:$A$782,$A78,СВЦЭМ!$B$39:$B$782,W$47)+'СЕТ СН'!$G$9+СВЦЭМ!$D$10+'СЕТ СН'!$G$6-'СЕТ СН'!$G$19</f>
        <v>1605.1139038800002</v>
      </c>
      <c r="X78" s="36">
        <f>SUMIFS(СВЦЭМ!$C$39:$C$782,СВЦЭМ!$A$39:$A$782,$A78,СВЦЭМ!$B$39:$B$782,X$47)+'СЕТ СН'!$G$9+СВЦЭМ!$D$10+'СЕТ СН'!$G$6-'СЕТ СН'!$G$19</f>
        <v>1648.26491446</v>
      </c>
      <c r="Y78" s="36">
        <f>SUMIFS(СВЦЭМ!$C$39:$C$782,СВЦЭМ!$A$39:$A$782,$A78,СВЦЭМ!$B$39:$B$782,Y$47)+'СЕТ СН'!$G$9+СВЦЭМ!$D$10+'СЕТ СН'!$G$6-'СЕТ СН'!$G$19</f>
        <v>1707.76814745</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01.05.2023</v>
      </c>
      <c r="B84" s="36">
        <f>SUMIFS(СВЦЭМ!$C$39:$C$782,СВЦЭМ!$A$39:$A$782,$A84,СВЦЭМ!$B$39:$B$782,B$83)+'СЕТ СН'!$H$9+СВЦЭМ!$D$10+'СЕТ СН'!$H$6-'СЕТ СН'!$H$19</f>
        <v>1978.3696447900002</v>
      </c>
      <c r="C84" s="36">
        <f>SUMIFS(СВЦЭМ!$C$39:$C$782,СВЦЭМ!$A$39:$A$782,$A84,СВЦЭМ!$B$39:$B$782,C$83)+'СЕТ СН'!$H$9+СВЦЭМ!$D$10+'СЕТ СН'!$H$6-'СЕТ СН'!$H$19</f>
        <v>2088.2661474800002</v>
      </c>
      <c r="D84" s="36">
        <f>SUMIFS(СВЦЭМ!$C$39:$C$782,СВЦЭМ!$A$39:$A$782,$A84,СВЦЭМ!$B$39:$B$782,D$83)+'СЕТ СН'!$H$9+СВЦЭМ!$D$10+'СЕТ СН'!$H$6-'СЕТ СН'!$H$19</f>
        <v>2149.7592302600001</v>
      </c>
      <c r="E84" s="36">
        <f>SUMIFS(СВЦЭМ!$C$39:$C$782,СВЦЭМ!$A$39:$A$782,$A84,СВЦЭМ!$B$39:$B$782,E$83)+'СЕТ СН'!$H$9+СВЦЭМ!$D$10+'СЕТ СН'!$H$6-'СЕТ СН'!$H$19</f>
        <v>2183.5065518700003</v>
      </c>
      <c r="F84" s="36">
        <f>SUMIFS(СВЦЭМ!$C$39:$C$782,СВЦЭМ!$A$39:$A$782,$A84,СВЦЭМ!$B$39:$B$782,F$83)+'СЕТ СН'!$H$9+СВЦЭМ!$D$10+'СЕТ СН'!$H$6-'СЕТ СН'!$H$19</f>
        <v>2189.98530876</v>
      </c>
      <c r="G84" s="36">
        <f>SUMIFS(СВЦЭМ!$C$39:$C$782,СВЦЭМ!$A$39:$A$782,$A84,СВЦЭМ!$B$39:$B$782,G$83)+'СЕТ СН'!$H$9+СВЦЭМ!$D$10+'СЕТ СН'!$H$6-'СЕТ СН'!$H$19</f>
        <v>2176.31209786</v>
      </c>
      <c r="H84" s="36">
        <f>SUMIFS(СВЦЭМ!$C$39:$C$782,СВЦЭМ!$A$39:$A$782,$A84,СВЦЭМ!$B$39:$B$782,H$83)+'СЕТ СН'!$H$9+СВЦЭМ!$D$10+'СЕТ СН'!$H$6-'СЕТ СН'!$H$19</f>
        <v>2167.2509923500002</v>
      </c>
      <c r="I84" s="36">
        <f>SUMIFS(СВЦЭМ!$C$39:$C$782,СВЦЭМ!$A$39:$A$782,$A84,СВЦЭМ!$B$39:$B$782,I$83)+'СЕТ СН'!$H$9+СВЦЭМ!$D$10+'СЕТ СН'!$H$6-'СЕТ СН'!$H$19</f>
        <v>2115.94800231</v>
      </c>
      <c r="J84" s="36">
        <f>SUMIFS(СВЦЭМ!$C$39:$C$782,СВЦЭМ!$A$39:$A$782,$A84,СВЦЭМ!$B$39:$B$782,J$83)+'СЕТ СН'!$H$9+СВЦЭМ!$D$10+'СЕТ СН'!$H$6-'СЕТ СН'!$H$19</f>
        <v>2065.9926621900004</v>
      </c>
      <c r="K84" s="36">
        <f>SUMIFS(СВЦЭМ!$C$39:$C$782,СВЦЭМ!$A$39:$A$782,$A84,СВЦЭМ!$B$39:$B$782,K$83)+'СЕТ СН'!$H$9+СВЦЭМ!$D$10+'СЕТ СН'!$H$6-'СЕТ СН'!$H$19</f>
        <v>2015.2276396</v>
      </c>
      <c r="L84" s="36">
        <f>SUMIFS(СВЦЭМ!$C$39:$C$782,СВЦЭМ!$A$39:$A$782,$A84,СВЦЭМ!$B$39:$B$782,L$83)+'СЕТ СН'!$H$9+СВЦЭМ!$D$10+'СЕТ СН'!$H$6-'СЕТ СН'!$H$19</f>
        <v>1986.5157430200002</v>
      </c>
      <c r="M84" s="36">
        <f>SUMIFS(СВЦЭМ!$C$39:$C$782,СВЦЭМ!$A$39:$A$782,$A84,СВЦЭМ!$B$39:$B$782,M$83)+'СЕТ СН'!$H$9+СВЦЭМ!$D$10+'СЕТ СН'!$H$6-'СЕТ СН'!$H$19</f>
        <v>1994.70264088</v>
      </c>
      <c r="N84" s="36">
        <f>SUMIFS(СВЦЭМ!$C$39:$C$782,СВЦЭМ!$A$39:$A$782,$A84,СВЦЭМ!$B$39:$B$782,N$83)+'СЕТ СН'!$H$9+СВЦЭМ!$D$10+'СЕТ СН'!$H$6-'СЕТ СН'!$H$19</f>
        <v>2024.3786344100001</v>
      </c>
      <c r="O84" s="36">
        <f>SUMIFS(СВЦЭМ!$C$39:$C$782,СВЦЭМ!$A$39:$A$782,$A84,СВЦЭМ!$B$39:$B$782,O$83)+'СЕТ СН'!$H$9+СВЦЭМ!$D$10+'СЕТ СН'!$H$6-'СЕТ СН'!$H$19</f>
        <v>2044.9950461800001</v>
      </c>
      <c r="P84" s="36">
        <f>SUMIFS(СВЦЭМ!$C$39:$C$782,СВЦЭМ!$A$39:$A$782,$A84,СВЦЭМ!$B$39:$B$782,P$83)+'СЕТ СН'!$H$9+СВЦЭМ!$D$10+'СЕТ СН'!$H$6-'СЕТ СН'!$H$19</f>
        <v>2034.9511644000002</v>
      </c>
      <c r="Q84" s="36">
        <f>SUMIFS(СВЦЭМ!$C$39:$C$782,СВЦЭМ!$A$39:$A$782,$A84,СВЦЭМ!$B$39:$B$782,Q$83)+'СЕТ СН'!$H$9+СВЦЭМ!$D$10+'СЕТ СН'!$H$6-'СЕТ СН'!$H$19</f>
        <v>2043.87701279</v>
      </c>
      <c r="R84" s="36">
        <f>SUMIFS(СВЦЭМ!$C$39:$C$782,СВЦЭМ!$A$39:$A$782,$A84,СВЦЭМ!$B$39:$B$782,R$83)+'СЕТ СН'!$H$9+СВЦЭМ!$D$10+'СЕТ СН'!$H$6-'СЕТ СН'!$H$19</f>
        <v>2038.28872662</v>
      </c>
      <c r="S84" s="36">
        <f>SUMIFS(СВЦЭМ!$C$39:$C$782,СВЦЭМ!$A$39:$A$782,$A84,СВЦЭМ!$B$39:$B$782,S$83)+'СЕТ СН'!$H$9+СВЦЭМ!$D$10+'СЕТ СН'!$H$6-'СЕТ СН'!$H$19</f>
        <v>1987.0844649600001</v>
      </c>
      <c r="T84" s="36">
        <f>SUMIFS(СВЦЭМ!$C$39:$C$782,СВЦЭМ!$A$39:$A$782,$A84,СВЦЭМ!$B$39:$B$782,T$83)+'СЕТ СН'!$H$9+СВЦЭМ!$D$10+'СЕТ СН'!$H$6-'СЕТ СН'!$H$19</f>
        <v>1955.2997803400001</v>
      </c>
      <c r="U84" s="36">
        <f>SUMIFS(СВЦЭМ!$C$39:$C$782,СВЦЭМ!$A$39:$A$782,$A84,СВЦЭМ!$B$39:$B$782,U$83)+'СЕТ СН'!$H$9+СВЦЭМ!$D$10+'СЕТ СН'!$H$6-'СЕТ СН'!$H$19</f>
        <v>1920.1743684</v>
      </c>
      <c r="V84" s="36">
        <f>SUMIFS(СВЦЭМ!$C$39:$C$782,СВЦЭМ!$A$39:$A$782,$A84,СВЦЭМ!$B$39:$B$782,V$83)+'СЕТ СН'!$H$9+СВЦЭМ!$D$10+'СЕТ СН'!$H$6-'СЕТ СН'!$H$19</f>
        <v>1875.8314123500002</v>
      </c>
      <c r="W84" s="36">
        <f>SUMIFS(СВЦЭМ!$C$39:$C$782,СВЦЭМ!$A$39:$A$782,$A84,СВЦЭМ!$B$39:$B$782,W$83)+'СЕТ СН'!$H$9+СВЦЭМ!$D$10+'СЕТ СН'!$H$6-'СЕТ СН'!$H$19</f>
        <v>1858.4671662000001</v>
      </c>
      <c r="X84" s="36">
        <f>SUMIFS(СВЦЭМ!$C$39:$C$782,СВЦЭМ!$A$39:$A$782,$A84,СВЦЭМ!$B$39:$B$782,X$83)+'СЕТ СН'!$H$9+СВЦЭМ!$D$10+'СЕТ СН'!$H$6-'СЕТ СН'!$H$19</f>
        <v>1891.5507393400001</v>
      </c>
      <c r="Y84" s="36">
        <f>SUMIFS(СВЦЭМ!$C$39:$C$782,СВЦЭМ!$A$39:$A$782,$A84,СВЦЭМ!$B$39:$B$782,Y$83)+'СЕТ СН'!$H$9+СВЦЭМ!$D$10+'СЕТ СН'!$H$6-'СЕТ СН'!$H$19</f>
        <v>1942.6847635400002</v>
      </c>
    </row>
    <row r="85" spans="1:25" ht="15.75" x14ac:dyDescent="0.2">
      <c r="A85" s="35">
        <f>A84+1</f>
        <v>45048</v>
      </c>
      <c r="B85" s="36">
        <f>SUMIFS(СВЦЭМ!$C$39:$C$782,СВЦЭМ!$A$39:$A$782,$A85,СВЦЭМ!$B$39:$B$782,B$83)+'СЕТ СН'!$H$9+СВЦЭМ!$D$10+'СЕТ СН'!$H$6-'СЕТ СН'!$H$19</f>
        <v>2028.99030556</v>
      </c>
      <c r="C85" s="36">
        <f>SUMIFS(СВЦЭМ!$C$39:$C$782,СВЦЭМ!$A$39:$A$782,$A85,СВЦЭМ!$B$39:$B$782,C$83)+'СЕТ СН'!$H$9+СВЦЭМ!$D$10+'СЕТ СН'!$H$6-'СЕТ СН'!$H$19</f>
        <v>2102.0321039700002</v>
      </c>
      <c r="D85" s="36">
        <f>SUMIFS(СВЦЭМ!$C$39:$C$782,СВЦЭМ!$A$39:$A$782,$A85,СВЦЭМ!$B$39:$B$782,D$83)+'СЕТ СН'!$H$9+СВЦЭМ!$D$10+'СЕТ СН'!$H$6-'СЕТ СН'!$H$19</f>
        <v>2150.1317501100002</v>
      </c>
      <c r="E85" s="36">
        <f>SUMIFS(СВЦЭМ!$C$39:$C$782,СВЦЭМ!$A$39:$A$782,$A85,СВЦЭМ!$B$39:$B$782,E$83)+'СЕТ СН'!$H$9+СВЦЭМ!$D$10+'СЕТ СН'!$H$6-'СЕТ СН'!$H$19</f>
        <v>2143.4172670900002</v>
      </c>
      <c r="F85" s="36">
        <f>SUMIFS(СВЦЭМ!$C$39:$C$782,СВЦЭМ!$A$39:$A$782,$A85,СВЦЭМ!$B$39:$B$782,F$83)+'СЕТ СН'!$H$9+СВЦЭМ!$D$10+'СЕТ СН'!$H$6-'СЕТ СН'!$H$19</f>
        <v>2173.3162611900002</v>
      </c>
      <c r="G85" s="36">
        <f>SUMIFS(СВЦЭМ!$C$39:$C$782,СВЦЭМ!$A$39:$A$782,$A85,СВЦЭМ!$B$39:$B$782,G$83)+'СЕТ СН'!$H$9+СВЦЭМ!$D$10+'СЕТ СН'!$H$6-'СЕТ СН'!$H$19</f>
        <v>2179.4928157000004</v>
      </c>
      <c r="H85" s="36">
        <f>SUMIFS(СВЦЭМ!$C$39:$C$782,СВЦЭМ!$A$39:$A$782,$A85,СВЦЭМ!$B$39:$B$782,H$83)+'СЕТ СН'!$H$9+СВЦЭМ!$D$10+'СЕТ СН'!$H$6-'СЕТ СН'!$H$19</f>
        <v>2193.2218601900004</v>
      </c>
      <c r="I85" s="36">
        <f>SUMIFS(СВЦЭМ!$C$39:$C$782,СВЦЭМ!$A$39:$A$782,$A85,СВЦЭМ!$B$39:$B$782,I$83)+'СЕТ СН'!$H$9+СВЦЭМ!$D$10+'СЕТ СН'!$H$6-'СЕТ СН'!$H$19</f>
        <v>2015.3956418100001</v>
      </c>
      <c r="J85" s="36">
        <f>SUMIFS(СВЦЭМ!$C$39:$C$782,СВЦЭМ!$A$39:$A$782,$A85,СВЦЭМ!$B$39:$B$782,J$83)+'СЕТ СН'!$H$9+СВЦЭМ!$D$10+'СЕТ СН'!$H$6-'СЕТ СН'!$H$19</f>
        <v>1996.61186344</v>
      </c>
      <c r="K85" s="36">
        <f>SUMIFS(СВЦЭМ!$C$39:$C$782,СВЦЭМ!$A$39:$A$782,$A85,СВЦЭМ!$B$39:$B$782,K$83)+'СЕТ СН'!$H$9+СВЦЭМ!$D$10+'СЕТ СН'!$H$6-'СЕТ СН'!$H$19</f>
        <v>1978.3501017000001</v>
      </c>
      <c r="L85" s="36">
        <f>SUMIFS(СВЦЭМ!$C$39:$C$782,СВЦЭМ!$A$39:$A$782,$A85,СВЦЭМ!$B$39:$B$782,L$83)+'СЕТ СН'!$H$9+СВЦЭМ!$D$10+'СЕТ СН'!$H$6-'СЕТ СН'!$H$19</f>
        <v>1998.57778345</v>
      </c>
      <c r="M85" s="36">
        <f>SUMIFS(СВЦЭМ!$C$39:$C$782,СВЦЭМ!$A$39:$A$782,$A85,СВЦЭМ!$B$39:$B$782,M$83)+'СЕТ СН'!$H$9+СВЦЭМ!$D$10+'СЕТ СН'!$H$6-'СЕТ СН'!$H$19</f>
        <v>2010.46090325</v>
      </c>
      <c r="N85" s="36">
        <f>SUMIFS(СВЦЭМ!$C$39:$C$782,СВЦЭМ!$A$39:$A$782,$A85,СВЦЭМ!$B$39:$B$782,N$83)+'СЕТ СН'!$H$9+СВЦЭМ!$D$10+'СЕТ СН'!$H$6-'СЕТ СН'!$H$19</f>
        <v>1998.1206560600001</v>
      </c>
      <c r="O85" s="36">
        <f>SUMIFS(СВЦЭМ!$C$39:$C$782,СВЦЭМ!$A$39:$A$782,$A85,СВЦЭМ!$B$39:$B$782,O$83)+'СЕТ СН'!$H$9+СВЦЭМ!$D$10+'СЕТ СН'!$H$6-'СЕТ СН'!$H$19</f>
        <v>2048.8861433400002</v>
      </c>
      <c r="P85" s="36">
        <f>SUMIFS(СВЦЭМ!$C$39:$C$782,СВЦЭМ!$A$39:$A$782,$A85,СВЦЭМ!$B$39:$B$782,P$83)+'СЕТ СН'!$H$9+СВЦЭМ!$D$10+'СЕТ СН'!$H$6-'СЕТ СН'!$H$19</f>
        <v>1992.95238451</v>
      </c>
      <c r="Q85" s="36">
        <f>SUMIFS(СВЦЭМ!$C$39:$C$782,СВЦЭМ!$A$39:$A$782,$A85,СВЦЭМ!$B$39:$B$782,Q$83)+'СЕТ СН'!$H$9+СВЦЭМ!$D$10+'СЕТ СН'!$H$6-'СЕТ СН'!$H$19</f>
        <v>1953.0916612600001</v>
      </c>
      <c r="R85" s="36">
        <f>SUMIFS(СВЦЭМ!$C$39:$C$782,СВЦЭМ!$A$39:$A$782,$A85,СВЦЭМ!$B$39:$B$782,R$83)+'СЕТ СН'!$H$9+СВЦЭМ!$D$10+'СЕТ СН'!$H$6-'СЕТ СН'!$H$19</f>
        <v>1931.23312863</v>
      </c>
      <c r="S85" s="36">
        <f>SUMIFS(СВЦЭМ!$C$39:$C$782,СВЦЭМ!$A$39:$A$782,$A85,СВЦЭМ!$B$39:$B$782,S$83)+'СЕТ СН'!$H$9+СВЦЭМ!$D$10+'СЕТ СН'!$H$6-'СЕТ СН'!$H$19</f>
        <v>1894.09989286</v>
      </c>
      <c r="T85" s="36">
        <f>SUMIFS(СВЦЭМ!$C$39:$C$782,СВЦЭМ!$A$39:$A$782,$A85,СВЦЭМ!$B$39:$B$782,T$83)+'СЕТ СН'!$H$9+СВЦЭМ!$D$10+'СЕТ СН'!$H$6-'СЕТ СН'!$H$19</f>
        <v>1850.44651703</v>
      </c>
      <c r="U85" s="36">
        <f>SUMIFS(СВЦЭМ!$C$39:$C$782,СВЦЭМ!$A$39:$A$782,$A85,СВЦЭМ!$B$39:$B$782,U$83)+'СЕТ СН'!$H$9+СВЦЭМ!$D$10+'СЕТ СН'!$H$6-'СЕТ СН'!$H$19</f>
        <v>1839.28079841</v>
      </c>
      <c r="V85" s="36">
        <f>SUMIFS(СВЦЭМ!$C$39:$C$782,СВЦЭМ!$A$39:$A$782,$A85,СВЦЭМ!$B$39:$B$782,V$83)+'СЕТ СН'!$H$9+СВЦЭМ!$D$10+'СЕТ СН'!$H$6-'СЕТ СН'!$H$19</f>
        <v>1822.6880675800001</v>
      </c>
      <c r="W85" s="36">
        <f>SUMIFS(СВЦЭМ!$C$39:$C$782,СВЦЭМ!$A$39:$A$782,$A85,СВЦЭМ!$B$39:$B$782,W$83)+'СЕТ СН'!$H$9+СВЦЭМ!$D$10+'СЕТ СН'!$H$6-'СЕТ СН'!$H$19</f>
        <v>1798.3809529800001</v>
      </c>
      <c r="X85" s="36">
        <f>SUMIFS(СВЦЭМ!$C$39:$C$782,СВЦЭМ!$A$39:$A$782,$A85,СВЦЭМ!$B$39:$B$782,X$83)+'СЕТ СН'!$H$9+СВЦЭМ!$D$10+'СЕТ СН'!$H$6-'СЕТ СН'!$H$19</f>
        <v>1841.0769055000001</v>
      </c>
      <c r="Y85" s="36">
        <f>SUMIFS(СВЦЭМ!$C$39:$C$782,СВЦЭМ!$A$39:$A$782,$A85,СВЦЭМ!$B$39:$B$782,Y$83)+'СЕТ СН'!$H$9+СВЦЭМ!$D$10+'СЕТ СН'!$H$6-'СЕТ СН'!$H$19</f>
        <v>1872.1033630900001</v>
      </c>
    </row>
    <row r="86" spans="1:25" ht="15.75" x14ac:dyDescent="0.2">
      <c r="A86" s="35">
        <f t="shared" ref="A86:A114" si="2">A85+1</f>
        <v>45049</v>
      </c>
      <c r="B86" s="36">
        <f>SUMIFS(СВЦЭМ!$C$39:$C$782,СВЦЭМ!$A$39:$A$782,$A86,СВЦЭМ!$B$39:$B$782,B$83)+'СЕТ СН'!$H$9+СВЦЭМ!$D$10+'СЕТ СН'!$H$6-'СЕТ СН'!$H$19</f>
        <v>2019.72391969</v>
      </c>
      <c r="C86" s="36">
        <f>SUMIFS(СВЦЭМ!$C$39:$C$782,СВЦЭМ!$A$39:$A$782,$A86,СВЦЭМ!$B$39:$B$782,C$83)+'СЕТ СН'!$H$9+СВЦЭМ!$D$10+'СЕТ СН'!$H$6-'СЕТ СН'!$H$19</f>
        <v>2083.0671414200001</v>
      </c>
      <c r="D86" s="36">
        <f>SUMIFS(СВЦЭМ!$C$39:$C$782,СВЦЭМ!$A$39:$A$782,$A86,СВЦЭМ!$B$39:$B$782,D$83)+'СЕТ СН'!$H$9+СВЦЭМ!$D$10+'СЕТ СН'!$H$6-'СЕТ СН'!$H$19</f>
        <v>2153.3982692300001</v>
      </c>
      <c r="E86" s="36">
        <f>SUMIFS(СВЦЭМ!$C$39:$C$782,СВЦЭМ!$A$39:$A$782,$A86,СВЦЭМ!$B$39:$B$782,E$83)+'СЕТ СН'!$H$9+СВЦЭМ!$D$10+'СЕТ СН'!$H$6-'СЕТ СН'!$H$19</f>
        <v>2157.5387920000003</v>
      </c>
      <c r="F86" s="36">
        <f>SUMIFS(СВЦЭМ!$C$39:$C$782,СВЦЭМ!$A$39:$A$782,$A86,СВЦЭМ!$B$39:$B$782,F$83)+'СЕТ СН'!$H$9+СВЦЭМ!$D$10+'СЕТ СН'!$H$6-'СЕТ СН'!$H$19</f>
        <v>2178.8082361900001</v>
      </c>
      <c r="G86" s="36">
        <f>SUMIFS(СВЦЭМ!$C$39:$C$782,СВЦЭМ!$A$39:$A$782,$A86,СВЦЭМ!$B$39:$B$782,G$83)+'СЕТ СН'!$H$9+СВЦЭМ!$D$10+'СЕТ СН'!$H$6-'СЕТ СН'!$H$19</f>
        <v>2136.5021014500003</v>
      </c>
      <c r="H86" s="36">
        <f>SUMIFS(СВЦЭМ!$C$39:$C$782,СВЦЭМ!$A$39:$A$782,$A86,СВЦЭМ!$B$39:$B$782,H$83)+'СЕТ СН'!$H$9+СВЦЭМ!$D$10+'СЕТ СН'!$H$6-'СЕТ СН'!$H$19</f>
        <v>2069.13446479</v>
      </c>
      <c r="I86" s="36">
        <f>SUMIFS(СВЦЭМ!$C$39:$C$782,СВЦЭМ!$A$39:$A$782,$A86,СВЦЭМ!$B$39:$B$782,I$83)+'СЕТ СН'!$H$9+СВЦЭМ!$D$10+'СЕТ СН'!$H$6-'СЕТ СН'!$H$19</f>
        <v>1989.30907058</v>
      </c>
      <c r="J86" s="36">
        <f>SUMIFS(СВЦЭМ!$C$39:$C$782,СВЦЭМ!$A$39:$A$782,$A86,СВЦЭМ!$B$39:$B$782,J$83)+'СЕТ СН'!$H$9+СВЦЭМ!$D$10+'СЕТ СН'!$H$6-'СЕТ СН'!$H$19</f>
        <v>1957.58666541</v>
      </c>
      <c r="K86" s="36">
        <f>SUMIFS(СВЦЭМ!$C$39:$C$782,СВЦЭМ!$A$39:$A$782,$A86,СВЦЭМ!$B$39:$B$782,K$83)+'СЕТ СН'!$H$9+СВЦЭМ!$D$10+'СЕТ СН'!$H$6-'СЕТ СН'!$H$19</f>
        <v>1917.6083637200002</v>
      </c>
      <c r="L86" s="36">
        <f>SUMIFS(СВЦЭМ!$C$39:$C$782,СВЦЭМ!$A$39:$A$782,$A86,СВЦЭМ!$B$39:$B$782,L$83)+'СЕТ СН'!$H$9+СВЦЭМ!$D$10+'СЕТ СН'!$H$6-'СЕТ СН'!$H$19</f>
        <v>1923.3228903700001</v>
      </c>
      <c r="M86" s="36">
        <f>SUMIFS(СВЦЭМ!$C$39:$C$782,СВЦЭМ!$A$39:$A$782,$A86,СВЦЭМ!$B$39:$B$782,M$83)+'СЕТ СН'!$H$9+СВЦЭМ!$D$10+'СЕТ СН'!$H$6-'СЕТ СН'!$H$19</f>
        <v>1954.5536823800001</v>
      </c>
      <c r="N86" s="36">
        <f>SUMIFS(СВЦЭМ!$C$39:$C$782,СВЦЭМ!$A$39:$A$782,$A86,СВЦЭМ!$B$39:$B$782,N$83)+'СЕТ СН'!$H$9+СВЦЭМ!$D$10+'СЕТ СН'!$H$6-'СЕТ СН'!$H$19</f>
        <v>1974.70082374</v>
      </c>
      <c r="O86" s="36">
        <f>SUMIFS(СВЦЭМ!$C$39:$C$782,СВЦЭМ!$A$39:$A$782,$A86,СВЦЭМ!$B$39:$B$782,O$83)+'СЕТ СН'!$H$9+СВЦЭМ!$D$10+'СЕТ СН'!$H$6-'СЕТ СН'!$H$19</f>
        <v>2008.1019227100001</v>
      </c>
      <c r="P86" s="36">
        <f>SUMIFS(СВЦЭМ!$C$39:$C$782,СВЦЭМ!$A$39:$A$782,$A86,СВЦЭМ!$B$39:$B$782,P$83)+'СЕТ СН'!$H$9+СВЦЭМ!$D$10+'СЕТ СН'!$H$6-'СЕТ СН'!$H$19</f>
        <v>2009.32907127</v>
      </c>
      <c r="Q86" s="36">
        <f>SUMIFS(СВЦЭМ!$C$39:$C$782,СВЦЭМ!$A$39:$A$782,$A86,СВЦЭМ!$B$39:$B$782,Q$83)+'СЕТ СН'!$H$9+СВЦЭМ!$D$10+'СЕТ СН'!$H$6-'СЕТ СН'!$H$19</f>
        <v>2025.14303851</v>
      </c>
      <c r="R86" s="36">
        <f>SUMIFS(СВЦЭМ!$C$39:$C$782,СВЦЭМ!$A$39:$A$782,$A86,СВЦЭМ!$B$39:$B$782,R$83)+'СЕТ СН'!$H$9+СВЦЭМ!$D$10+'СЕТ СН'!$H$6-'СЕТ СН'!$H$19</f>
        <v>2000.6144283600001</v>
      </c>
      <c r="S86" s="36">
        <f>SUMIFS(СВЦЭМ!$C$39:$C$782,СВЦЭМ!$A$39:$A$782,$A86,СВЦЭМ!$B$39:$B$782,S$83)+'СЕТ СН'!$H$9+СВЦЭМ!$D$10+'СЕТ СН'!$H$6-'СЕТ СН'!$H$19</f>
        <v>1960.3938562000001</v>
      </c>
      <c r="T86" s="36">
        <f>SUMIFS(СВЦЭМ!$C$39:$C$782,СВЦЭМ!$A$39:$A$782,$A86,СВЦЭМ!$B$39:$B$782,T$83)+'СЕТ СН'!$H$9+СВЦЭМ!$D$10+'СЕТ СН'!$H$6-'СЕТ СН'!$H$19</f>
        <v>1927.3968630000002</v>
      </c>
      <c r="U86" s="36">
        <f>SUMIFS(СВЦЭМ!$C$39:$C$782,СВЦЭМ!$A$39:$A$782,$A86,СВЦЭМ!$B$39:$B$782,U$83)+'СЕТ СН'!$H$9+СВЦЭМ!$D$10+'СЕТ СН'!$H$6-'СЕТ СН'!$H$19</f>
        <v>1909.77452053</v>
      </c>
      <c r="V86" s="36">
        <f>SUMIFS(СВЦЭМ!$C$39:$C$782,СВЦЭМ!$A$39:$A$782,$A86,СВЦЭМ!$B$39:$B$782,V$83)+'СЕТ СН'!$H$9+СВЦЭМ!$D$10+'СЕТ СН'!$H$6-'СЕТ СН'!$H$19</f>
        <v>1872.2423763700001</v>
      </c>
      <c r="W86" s="36">
        <f>SUMIFS(СВЦЭМ!$C$39:$C$782,СВЦЭМ!$A$39:$A$782,$A86,СВЦЭМ!$B$39:$B$782,W$83)+'СЕТ СН'!$H$9+СВЦЭМ!$D$10+'СЕТ СН'!$H$6-'СЕТ СН'!$H$19</f>
        <v>1857.6812510900002</v>
      </c>
      <c r="X86" s="36">
        <f>SUMIFS(СВЦЭМ!$C$39:$C$782,СВЦЭМ!$A$39:$A$782,$A86,СВЦЭМ!$B$39:$B$782,X$83)+'СЕТ СН'!$H$9+СВЦЭМ!$D$10+'СЕТ СН'!$H$6-'СЕТ СН'!$H$19</f>
        <v>1902.41179734</v>
      </c>
      <c r="Y86" s="36">
        <f>SUMIFS(СВЦЭМ!$C$39:$C$782,СВЦЭМ!$A$39:$A$782,$A86,СВЦЭМ!$B$39:$B$782,Y$83)+'СЕТ СН'!$H$9+СВЦЭМ!$D$10+'СЕТ СН'!$H$6-'СЕТ СН'!$H$19</f>
        <v>1958.8154211200001</v>
      </c>
    </row>
    <row r="87" spans="1:25" ht="15.75" x14ac:dyDescent="0.2">
      <c r="A87" s="35">
        <f t="shared" si="2"/>
        <v>45050</v>
      </c>
      <c r="B87" s="36">
        <f>SUMIFS(СВЦЭМ!$C$39:$C$782,СВЦЭМ!$A$39:$A$782,$A87,СВЦЭМ!$B$39:$B$782,B$83)+'СЕТ СН'!$H$9+СВЦЭМ!$D$10+'СЕТ СН'!$H$6-'СЕТ СН'!$H$19</f>
        <v>2158.2686852200004</v>
      </c>
      <c r="C87" s="36">
        <f>SUMIFS(СВЦЭМ!$C$39:$C$782,СВЦЭМ!$A$39:$A$782,$A87,СВЦЭМ!$B$39:$B$782,C$83)+'СЕТ СН'!$H$9+СВЦЭМ!$D$10+'СЕТ СН'!$H$6-'СЕТ СН'!$H$19</f>
        <v>2240.3072423900003</v>
      </c>
      <c r="D87" s="36">
        <f>SUMIFS(СВЦЭМ!$C$39:$C$782,СВЦЭМ!$A$39:$A$782,$A87,СВЦЭМ!$B$39:$B$782,D$83)+'СЕТ СН'!$H$9+СВЦЭМ!$D$10+'СЕТ СН'!$H$6-'СЕТ СН'!$H$19</f>
        <v>2302.9933110699999</v>
      </c>
      <c r="E87" s="36">
        <f>SUMIFS(СВЦЭМ!$C$39:$C$782,СВЦЭМ!$A$39:$A$782,$A87,СВЦЭМ!$B$39:$B$782,E$83)+'СЕТ СН'!$H$9+СВЦЭМ!$D$10+'СЕТ СН'!$H$6-'СЕТ СН'!$H$19</f>
        <v>2293.9301482799997</v>
      </c>
      <c r="F87" s="36">
        <f>SUMIFS(СВЦЭМ!$C$39:$C$782,СВЦЭМ!$A$39:$A$782,$A87,СВЦЭМ!$B$39:$B$782,F$83)+'СЕТ СН'!$H$9+СВЦЭМ!$D$10+'СЕТ СН'!$H$6-'СЕТ СН'!$H$19</f>
        <v>2293.28545033</v>
      </c>
      <c r="G87" s="36">
        <f>SUMIFS(СВЦЭМ!$C$39:$C$782,СВЦЭМ!$A$39:$A$782,$A87,СВЦЭМ!$B$39:$B$782,G$83)+'СЕТ СН'!$H$9+СВЦЭМ!$D$10+'СЕТ СН'!$H$6-'СЕТ СН'!$H$19</f>
        <v>2303.6751569399999</v>
      </c>
      <c r="H87" s="36">
        <f>SUMIFS(СВЦЭМ!$C$39:$C$782,СВЦЭМ!$A$39:$A$782,$A87,СВЦЭМ!$B$39:$B$782,H$83)+'СЕТ СН'!$H$9+СВЦЭМ!$D$10+'СЕТ СН'!$H$6-'СЕТ СН'!$H$19</f>
        <v>2261.53776217</v>
      </c>
      <c r="I87" s="36">
        <f>SUMIFS(СВЦЭМ!$C$39:$C$782,СВЦЭМ!$A$39:$A$782,$A87,СВЦЭМ!$B$39:$B$782,I$83)+'СЕТ СН'!$H$9+СВЦЭМ!$D$10+'СЕТ СН'!$H$6-'СЕТ СН'!$H$19</f>
        <v>2206.7678370200001</v>
      </c>
      <c r="J87" s="36">
        <f>SUMIFS(СВЦЭМ!$C$39:$C$782,СВЦЭМ!$A$39:$A$782,$A87,СВЦЭМ!$B$39:$B$782,J$83)+'СЕТ СН'!$H$9+СВЦЭМ!$D$10+'СЕТ СН'!$H$6-'СЕТ СН'!$H$19</f>
        <v>2163.9373166800001</v>
      </c>
      <c r="K87" s="36">
        <f>SUMIFS(СВЦЭМ!$C$39:$C$782,СВЦЭМ!$A$39:$A$782,$A87,СВЦЭМ!$B$39:$B$782,K$83)+'СЕТ СН'!$H$9+СВЦЭМ!$D$10+'СЕТ СН'!$H$6-'СЕТ СН'!$H$19</f>
        <v>2163.5589717800003</v>
      </c>
      <c r="L87" s="36">
        <f>SUMIFS(СВЦЭМ!$C$39:$C$782,СВЦЭМ!$A$39:$A$782,$A87,СВЦЭМ!$B$39:$B$782,L$83)+'СЕТ СН'!$H$9+СВЦЭМ!$D$10+'СЕТ СН'!$H$6-'СЕТ СН'!$H$19</f>
        <v>2134.2368302700002</v>
      </c>
      <c r="M87" s="36">
        <f>SUMIFS(СВЦЭМ!$C$39:$C$782,СВЦЭМ!$A$39:$A$782,$A87,СВЦЭМ!$B$39:$B$782,M$83)+'СЕТ СН'!$H$9+СВЦЭМ!$D$10+'СЕТ СН'!$H$6-'СЕТ СН'!$H$19</f>
        <v>2167.9041249400002</v>
      </c>
      <c r="N87" s="36">
        <f>SUMIFS(СВЦЭМ!$C$39:$C$782,СВЦЭМ!$A$39:$A$782,$A87,СВЦЭМ!$B$39:$B$782,N$83)+'СЕТ СН'!$H$9+СВЦЭМ!$D$10+'СЕТ СН'!$H$6-'СЕТ СН'!$H$19</f>
        <v>2184.4517968100004</v>
      </c>
      <c r="O87" s="36">
        <f>SUMIFS(СВЦЭМ!$C$39:$C$782,СВЦЭМ!$A$39:$A$782,$A87,СВЦЭМ!$B$39:$B$782,O$83)+'СЕТ СН'!$H$9+СВЦЭМ!$D$10+'СЕТ СН'!$H$6-'СЕТ СН'!$H$19</f>
        <v>2188.9730736700003</v>
      </c>
      <c r="P87" s="36">
        <f>SUMIFS(СВЦЭМ!$C$39:$C$782,СВЦЭМ!$A$39:$A$782,$A87,СВЦЭМ!$B$39:$B$782,P$83)+'СЕТ СН'!$H$9+СВЦЭМ!$D$10+'СЕТ СН'!$H$6-'СЕТ СН'!$H$19</f>
        <v>2217.9536310400003</v>
      </c>
      <c r="Q87" s="36">
        <f>SUMIFS(СВЦЭМ!$C$39:$C$782,СВЦЭМ!$A$39:$A$782,$A87,СВЦЭМ!$B$39:$B$782,Q$83)+'СЕТ СН'!$H$9+СВЦЭМ!$D$10+'СЕТ СН'!$H$6-'СЕТ СН'!$H$19</f>
        <v>2237.7760322600002</v>
      </c>
      <c r="R87" s="36">
        <f>SUMIFS(СВЦЭМ!$C$39:$C$782,СВЦЭМ!$A$39:$A$782,$A87,СВЦЭМ!$B$39:$B$782,R$83)+'СЕТ СН'!$H$9+СВЦЭМ!$D$10+'СЕТ СН'!$H$6-'СЕТ СН'!$H$19</f>
        <v>2211.3967102300003</v>
      </c>
      <c r="S87" s="36">
        <f>SUMIFS(СВЦЭМ!$C$39:$C$782,СВЦЭМ!$A$39:$A$782,$A87,СВЦЭМ!$B$39:$B$782,S$83)+'СЕТ СН'!$H$9+СВЦЭМ!$D$10+'СЕТ СН'!$H$6-'СЕТ СН'!$H$19</f>
        <v>2141.2856183200001</v>
      </c>
      <c r="T87" s="36">
        <f>SUMIFS(СВЦЭМ!$C$39:$C$782,СВЦЭМ!$A$39:$A$782,$A87,СВЦЭМ!$B$39:$B$782,T$83)+'СЕТ СН'!$H$9+СВЦЭМ!$D$10+'СЕТ СН'!$H$6-'СЕТ СН'!$H$19</f>
        <v>2105.1283871600003</v>
      </c>
      <c r="U87" s="36">
        <f>SUMIFS(СВЦЭМ!$C$39:$C$782,СВЦЭМ!$A$39:$A$782,$A87,СВЦЭМ!$B$39:$B$782,U$83)+'СЕТ СН'!$H$9+СВЦЭМ!$D$10+'СЕТ СН'!$H$6-'СЕТ СН'!$H$19</f>
        <v>2077.3615994900001</v>
      </c>
      <c r="V87" s="36">
        <f>SUMIFS(СВЦЭМ!$C$39:$C$782,СВЦЭМ!$A$39:$A$782,$A87,СВЦЭМ!$B$39:$B$782,V$83)+'СЕТ СН'!$H$9+СВЦЭМ!$D$10+'СЕТ СН'!$H$6-'СЕТ СН'!$H$19</f>
        <v>2052.4506943200004</v>
      </c>
      <c r="W87" s="36">
        <f>SUMIFS(СВЦЭМ!$C$39:$C$782,СВЦЭМ!$A$39:$A$782,$A87,СВЦЭМ!$B$39:$B$782,W$83)+'СЕТ СН'!$H$9+СВЦЭМ!$D$10+'СЕТ СН'!$H$6-'СЕТ СН'!$H$19</f>
        <v>2033.45629508</v>
      </c>
      <c r="X87" s="36">
        <f>SUMIFS(СВЦЭМ!$C$39:$C$782,СВЦЭМ!$A$39:$A$782,$A87,СВЦЭМ!$B$39:$B$782,X$83)+'СЕТ СН'!$H$9+СВЦЭМ!$D$10+'СЕТ СН'!$H$6-'СЕТ СН'!$H$19</f>
        <v>2086.7904000000003</v>
      </c>
      <c r="Y87" s="36">
        <f>SUMIFS(СВЦЭМ!$C$39:$C$782,СВЦЭМ!$A$39:$A$782,$A87,СВЦЭМ!$B$39:$B$782,Y$83)+'СЕТ СН'!$H$9+СВЦЭМ!$D$10+'СЕТ СН'!$H$6-'СЕТ СН'!$H$19</f>
        <v>2123.0282841100002</v>
      </c>
    </row>
    <row r="88" spans="1:25" ht="15.75" x14ac:dyDescent="0.2">
      <c r="A88" s="35">
        <f t="shared" si="2"/>
        <v>45051</v>
      </c>
      <c r="B88" s="36">
        <f>SUMIFS(СВЦЭМ!$C$39:$C$782,СВЦЭМ!$A$39:$A$782,$A88,СВЦЭМ!$B$39:$B$782,B$83)+'СЕТ СН'!$H$9+СВЦЭМ!$D$10+'СЕТ СН'!$H$6-'СЕТ СН'!$H$19</f>
        <v>2143.91047936</v>
      </c>
      <c r="C88" s="36">
        <f>SUMIFS(СВЦЭМ!$C$39:$C$782,СВЦЭМ!$A$39:$A$782,$A88,СВЦЭМ!$B$39:$B$782,C$83)+'СЕТ СН'!$H$9+СВЦЭМ!$D$10+'СЕТ СН'!$H$6-'СЕТ СН'!$H$19</f>
        <v>2167.2454271300003</v>
      </c>
      <c r="D88" s="36">
        <f>SUMIFS(СВЦЭМ!$C$39:$C$782,СВЦЭМ!$A$39:$A$782,$A88,СВЦЭМ!$B$39:$B$782,D$83)+'СЕТ СН'!$H$9+СВЦЭМ!$D$10+'СЕТ СН'!$H$6-'СЕТ СН'!$H$19</f>
        <v>2249.7173701800002</v>
      </c>
      <c r="E88" s="36">
        <f>SUMIFS(СВЦЭМ!$C$39:$C$782,СВЦЭМ!$A$39:$A$782,$A88,СВЦЭМ!$B$39:$B$782,E$83)+'СЕТ СН'!$H$9+СВЦЭМ!$D$10+'СЕТ СН'!$H$6-'СЕТ СН'!$H$19</f>
        <v>2257.99012898</v>
      </c>
      <c r="F88" s="36">
        <f>SUMIFS(СВЦЭМ!$C$39:$C$782,СВЦЭМ!$A$39:$A$782,$A88,СВЦЭМ!$B$39:$B$782,F$83)+'СЕТ СН'!$H$9+СВЦЭМ!$D$10+'СЕТ СН'!$H$6-'СЕТ СН'!$H$19</f>
        <v>2245.9853518</v>
      </c>
      <c r="G88" s="36">
        <f>SUMIFS(СВЦЭМ!$C$39:$C$782,СВЦЭМ!$A$39:$A$782,$A88,СВЦЭМ!$B$39:$B$782,G$83)+'СЕТ СН'!$H$9+СВЦЭМ!$D$10+'СЕТ СН'!$H$6-'СЕТ СН'!$H$19</f>
        <v>2227.9274940800001</v>
      </c>
      <c r="H88" s="36">
        <f>SUMIFS(СВЦЭМ!$C$39:$C$782,СВЦЭМ!$A$39:$A$782,$A88,СВЦЭМ!$B$39:$B$782,H$83)+'СЕТ СН'!$H$9+СВЦЭМ!$D$10+'СЕТ СН'!$H$6-'СЕТ СН'!$H$19</f>
        <v>2175.7554901500002</v>
      </c>
      <c r="I88" s="36">
        <f>SUMIFS(СВЦЭМ!$C$39:$C$782,СВЦЭМ!$A$39:$A$782,$A88,СВЦЭМ!$B$39:$B$782,I$83)+'СЕТ СН'!$H$9+СВЦЭМ!$D$10+'СЕТ СН'!$H$6-'СЕТ СН'!$H$19</f>
        <v>2082.3570834700004</v>
      </c>
      <c r="J88" s="36">
        <f>SUMIFS(СВЦЭМ!$C$39:$C$782,СВЦЭМ!$A$39:$A$782,$A88,СВЦЭМ!$B$39:$B$782,J$83)+'СЕТ СН'!$H$9+СВЦЭМ!$D$10+'СЕТ СН'!$H$6-'СЕТ СН'!$H$19</f>
        <v>2088.03808961</v>
      </c>
      <c r="K88" s="36">
        <f>SUMIFS(СВЦЭМ!$C$39:$C$782,СВЦЭМ!$A$39:$A$782,$A88,СВЦЭМ!$B$39:$B$782,K$83)+'СЕТ СН'!$H$9+СВЦЭМ!$D$10+'СЕТ СН'!$H$6-'СЕТ СН'!$H$19</f>
        <v>2058.54506279</v>
      </c>
      <c r="L88" s="36">
        <f>SUMIFS(СВЦЭМ!$C$39:$C$782,СВЦЭМ!$A$39:$A$782,$A88,СВЦЭМ!$B$39:$B$782,L$83)+'СЕТ СН'!$H$9+СВЦЭМ!$D$10+'СЕТ СН'!$H$6-'СЕТ СН'!$H$19</f>
        <v>2036.8061739300001</v>
      </c>
      <c r="M88" s="36">
        <f>SUMIFS(СВЦЭМ!$C$39:$C$782,СВЦЭМ!$A$39:$A$782,$A88,СВЦЭМ!$B$39:$B$782,M$83)+'СЕТ СН'!$H$9+СВЦЭМ!$D$10+'СЕТ СН'!$H$6-'СЕТ СН'!$H$19</f>
        <v>2061.1391499200004</v>
      </c>
      <c r="N88" s="36">
        <f>SUMIFS(СВЦЭМ!$C$39:$C$782,СВЦЭМ!$A$39:$A$782,$A88,СВЦЭМ!$B$39:$B$782,N$83)+'СЕТ СН'!$H$9+СВЦЭМ!$D$10+'СЕТ СН'!$H$6-'СЕТ СН'!$H$19</f>
        <v>2089.3781443300004</v>
      </c>
      <c r="O88" s="36">
        <f>SUMIFS(СВЦЭМ!$C$39:$C$782,СВЦЭМ!$A$39:$A$782,$A88,СВЦЭМ!$B$39:$B$782,O$83)+'СЕТ СН'!$H$9+СВЦЭМ!$D$10+'СЕТ СН'!$H$6-'СЕТ СН'!$H$19</f>
        <v>2102.3796804400004</v>
      </c>
      <c r="P88" s="36">
        <f>SUMIFS(СВЦЭМ!$C$39:$C$782,СВЦЭМ!$A$39:$A$782,$A88,СВЦЭМ!$B$39:$B$782,P$83)+'СЕТ СН'!$H$9+СВЦЭМ!$D$10+'СЕТ СН'!$H$6-'СЕТ СН'!$H$19</f>
        <v>2126.5886139300001</v>
      </c>
      <c r="Q88" s="36">
        <f>SUMIFS(СВЦЭМ!$C$39:$C$782,СВЦЭМ!$A$39:$A$782,$A88,СВЦЭМ!$B$39:$B$782,Q$83)+'СЕТ СН'!$H$9+СВЦЭМ!$D$10+'СЕТ СН'!$H$6-'СЕТ СН'!$H$19</f>
        <v>2133.6539727200002</v>
      </c>
      <c r="R88" s="36">
        <f>SUMIFS(СВЦЭМ!$C$39:$C$782,СВЦЭМ!$A$39:$A$782,$A88,СВЦЭМ!$B$39:$B$782,R$83)+'СЕТ СН'!$H$9+СВЦЭМ!$D$10+'СЕТ СН'!$H$6-'СЕТ СН'!$H$19</f>
        <v>2110.47961549</v>
      </c>
      <c r="S88" s="36">
        <f>SUMIFS(СВЦЭМ!$C$39:$C$782,СВЦЭМ!$A$39:$A$782,$A88,СВЦЭМ!$B$39:$B$782,S$83)+'СЕТ СН'!$H$9+СВЦЭМ!$D$10+'СЕТ СН'!$H$6-'СЕТ СН'!$H$19</f>
        <v>2051.8454513900001</v>
      </c>
      <c r="T88" s="36">
        <f>SUMIFS(СВЦЭМ!$C$39:$C$782,СВЦЭМ!$A$39:$A$782,$A88,СВЦЭМ!$B$39:$B$782,T$83)+'СЕТ СН'!$H$9+СВЦЭМ!$D$10+'СЕТ СН'!$H$6-'СЕТ СН'!$H$19</f>
        <v>2016.2255066</v>
      </c>
      <c r="U88" s="36">
        <f>SUMIFS(СВЦЭМ!$C$39:$C$782,СВЦЭМ!$A$39:$A$782,$A88,СВЦЭМ!$B$39:$B$782,U$83)+'СЕТ СН'!$H$9+СВЦЭМ!$D$10+'СЕТ СН'!$H$6-'СЕТ СН'!$H$19</f>
        <v>1995.50812234</v>
      </c>
      <c r="V88" s="36">
        <f>SUMIFS(СВЦЭМ!$C$39:$C$782,СВЦЭМ!$A$39:$A$782,$A88,СВЦЭМ!$B$39:$B$782,V$83)+'СЕТ СН'!$H$9+СВЦЭМ!$D$10+'СЕТ СН'!$H$6-'СЕТ СН'!$H$19</f>
        <v>1969.2064528000001</v>
      </c>
      <c r="W88" s="36">
        <f>SUMIFS(СВЦЭМ!$C$39:$C$782,СВЦЭМ!$A$39:$A$782,$A88,СВЦЭМ!$B$39:$B$782,W$83)+'СЕТ СН'!$H$9+СВЦЭМ!$D$10+'СЕТ СН'!$H$6-'СЕТ СН'!$H$19</f>
        <v>1938.8725673200001</v>
      </c>
      <c r="X88" s="36">
        <f>SUMIFS(СВЦЭМ!$C$39:$C$782,СВЦЭМ!$A$39:$A$782,$A88,СВЦЭМ!$B$39:$B$782,X$83)+'СЕТ СН'!$H$9+СВЦЭМ!$D$10+'СЕТ СН'!$H$6-'СЕТ СН'!$H$19</f>
        <v>2006.05294933</v>
      </c>
      <c r="Y88" s="36">
        <f>SUMIFS(СВЦЭМ!$C$39:$C$782,СВЦЭМ!$A$39:$A$782,$A88,СВЦЭМ!$B$39:$B$782,Y$83)+'СЕТ СН'!$H$9+СВЦЭМ!$D$10+'СЕТ СН'!$H$6-'СЕТ СН'!$H$19</f>
        <v>2030.27944596</v>
      </c>
    </row>
    <row r="89" spans="1:25" ht="15.75" x14ac:dyDescent="0.2">
      <c r="A89" s="35">
        <f t="shared" si="2"/>
        <v>45052</v>
      </c>
      <c r="B89" s="36">
        <f>SUMIFS(СВЦЭМ!$C$39:$C$782,СВЦЭМ!$A$39:$A$782,$A89,СВЦЭМ!$B$39:$B$782,B$83)+'СЕТ СН'!$H$9+СВЦЭМ!$D$10+'СЕТ СН'!$H$6-'СЕТ СН'!$H$19</f>
        <v>1999.5387393200001</v>
      </c>
      <c r="C89" s="36">
        <f>SUMIFS(СВЦЭМ!$C$39:$C$782,СВЦЭМ!$A$39:$A$782,$A89,СВЦЭМ!$B$39:$B$782,C$83)+'СЕТ СН'!$H$9+СВЦЭМ!$D$10+'СЕТ СН'!$H$6-'СЕТ СН'!$H$19</f>
        <v>2137.5431953000002</v>
      </c>
      <c r="D89" s="36">
        <f>SUMIFS(СВЦЭМ!$C$39:$C$782,СВЦЭМ!$A$39:$A$782,$A89,СВЦЭМ!$B$39:$B$782,D$83)+'СЕТ СН'!$H$9+СВЦЭМ!$D$10+'СЕТ СН'!$H$6-'СЕТ СН'!$H$19</f>
        <v>2194.3642727300003</v>
      </c>
      <c r="E89" s="36">
        <f>SUMIFS(СВЦЭМ!$C$39:$C$782,СВЦЭМ!$A$39:$A$782,$A89,СВЦЭМ!$B$39:$B$782,E$83)+'СЕТ СН'!$H$9+СВЦЭМ!$D$10+'СЕТ СН'!$H$6-'СЕТ СН'!$H$19</f>
        <v>2178.6632120000004</v>
      </c>
      <c r="F89" s="36">
        <f>SUMIFS(СВЦЭМ!$C$39:$C$782,СВЦЭМ!$A$39:$A$782,$A89,СВЦЭМ!$B$39:$B$782,F$83)+'СЕТ СН'!$H$9+СВЦЭМ!$D$10+'СЕТ СН'!$H$6-'СЕТ СН'!$H$19</f>
        <v>2180.32462695</v>
      </c>
      <c r="G89" s="36">
        <f>SUMIFS(СВЦЭМ!$C$39:$C$782,СВЦЭМ!$A$39:$A$782,$A89,СВЦЭМ!$B$39:$B$782,G$83)+'СЕТ СН'!$H$9+СВЦЭМ!$D$10+'СЕТ СН'!$H$6-'СЕТ СН'!$H$19</f>
        <v>2185.6238928500002</v>
      </c>
      <c r="H89" s="36">
        <f>SUMIFS(СВЦЭМ!$C$39:$C$782,СВЦЭМ!$A$39:$A$782,$A89,СВЦЭМ!$B$39:$B$782,H$83)+'СЕТ СН'!$H$9+СВЦЭМ!$D$10+'СЕТ СН'!$H$6-'СЕТ СН'!$H$19</f>
        <v>2175.1344332100002</v>
      </c>
      <c r="I89" s="36">
        <f>SUMIFS(СВЦЭМ!$C$39:$C$782,СВЦЭМ!$A$39:$A$782,$A89,СВЦЭМ!$B$39:$B$782,I$83)+'СЕТ СН'!$H$9+СВЦЭМ!$D$10+'СЕТ СН'!$H$6-'СЕТ СН'!$H$19</f>
        <v>2100.38898879</v>
      </c>
      <c r="J89" s="36">
        <f>SUMIFS(СВЦЭМ!$C$39:$C$782,СВЦЭМ!$A$39:$A$782,$A89,СВЦЭМ!$B$39:$B$782,J$83)+'СЕТ СН'!$H$9+СВЦЭМ!$D$10+'СЕТ СН'!$H$6-'СЕТ СН'!$H$19</f>
        <v>2015.8919269800001</v>
      </c>
      <c r="K89" s="36">
        <f>SUMIFS(СВЦЭМ!$C$39:$C$782,СВЦЭМ!$A$39:$A$782,$A89,СВЦЭМ!$B$39:$B$782,K$83)+'СЕТ СН'!$H$9+СВЦЭМ!$D$10+'СЕТ СН'!$H$6-'СЕТ СН'!$H$19</f>
        <v>1940.9973934500001</v>
      </c>
      <c r="L89" s="36">
        <f>SUMIFS(СВЦЭМ!$C$39:$C$782,СВЦЭМ!$A$39:$A$782,$A89,СВЦЭМ!$B$39:$B$782,L$83)+'СЕТ СН'!$H$9+СВЦЭМ!$D$10+'СЕТ СН'!$H$6-'СЕТ СН'!$H$19</f>
        <v>1937.8420074400001</v>
      </c>
      <c r="M89" s="36">
        <f>SUMIFS(СВЦЭМ!$C$39:$C$782,СВЦЭМ!$A$39:$A$782,$A89,СВЦЭМ!$B$39:$B$782,M$83)+'СЕТ СН'!$H$9+СВЦЭМ!$D$10+'СЕТ СН'!$H$6-'СЕТ СН'!$H$19</f>
        <v>1944.9004743</v>
      </c>
      <c r="N89" s="36">
        <f>SUMIFS(СВЦЭМ!$C$39:$C$782,СВЦЭМ!$A$39:$A$782,$A89,СВЦЭМ!$B$39:$B$782,N$83)+'СЕТ СН'!$H$9+СВЦЭМ!$D$10+'СЕТ СН'!$H$6-'СЕТ СН'!$H$19</f>
        <v>1979.3458422600002</v>
      </c>
      <c r="O89" s="36">
        <f>SUMIFS(СВЦЭМ!$C$39:$C$782,СВЦЭМ!$A$39:$A$782,$A89,СВЦЭМ!$B$39:$B$782,O$83)+'СЕТ СН'!$H$9+СВЦЭМ!$D$10+'СЕТ СН'!$H$6-'СЕТ СН'!$H$19</f>
        <v>1971.2378575500002</v>
      </c>
      <c r="P89" s="36">
        <f>SUMIFS(СВЦЭМ!$C$39:$C$782,СВЦЭМ!$A$39:$A$782,$A89,СВЦЭМ!$B$39:$B$782,P$83)+'СЕТ СН'!$H$9+СВЦЭМ!$D$10+'СЕТ СН'!$H$6-'СЕТ СН'!$H$19</f>
        <v>1971.7105227700001</v>
      </c>
      <c r="Q89" s="36">
        <f>SUMIFS(СВЦЭМ!$C$39:$C$782,СВЦЭМ!$A$39:$A$782,$A89,СВЦЭМ!$B$39:$B$782,Q$83)+'СЕТ СН'!$H$9+СВЦЭМ!$D$10+'СЕТ СН'!$H$6-'СЕТ СН'!$H$19</f>
        <v>1938.39399153</v>
      </c>
      <c r="R89" s="36">
        <f>SUMIFS(СВЦЭМ!$C$39:$C$782,СВЦЭМ!$A$39:$A$782,$A89,СВЦЭМ!$B$39:$B$782,R$83)+'СЕТ СН'!$H$9+СВЦЭМ!$D$10+'СЕТ СН'!$H$6-'СЕТ СН'!$H$19</f>
        <v>1868.0884367600001</v>
      </c>
      <c r="S89" s="36">
        <f>SUMIFS(СВЦЭМ!$C$39:$C$782,СВЦЭМ!$A$39:$A$782,$A89,СВЦЭМ!$B$39:$B$782,S$83)+'СЕТ СН'!$H$9+СВЦЭМ!$D$10+'СЕТ СН'!$H$6-'СЕТ СН'!$H$19</f>
        <v>1677.5883496700001</v>
      </c>
      <c r="T89" s="36">
        <f>SUMIFS(СВЦЭМ!$C$39:$C$782,СВЦЭМ!$A$39:$A$782,$A89,СВЦЭМ!$B$39:$B$782,T$83)+'СЕТ СН'!$H$9+СВЦЭМ!$D$10+'СЕТ СН'!$H$6-'СЕТ СН'!$H$19</f>
        <v>1533.6560263200001</v>
      </c>
      <c r="U89" s="36">
        <f>SUMIFS(СВЦЭМ!$C$39:$C$782,СВЦЭМ!$A$39:$A$782,$A89,СВЦЭМ!$B$39:$B$782,U$83)+'СЕТ СН'!$H$9+СВЦЭМ!$D$10+'СЕТ СН'!$H$6-'СЕТ СН'!$H$19</f>
        <v>1535.1840702900001</v>
      </c>
      <c r="V89" s="36">
        <f>SUMIFS(СВЦЭМ!$C$39:$C$782,СВЦЭМ!$A$39:$A$782,$A89,СВЦЭМ!$B$39:$B$782,V$83)+'СЕТ СН'!$H$9+СВЦЭМ!$D$10+'СЕТ СН'!$H$6-'СЕТ СН'!$H$19</f>
        <v>1521.7906228700001</v>
      </c>
      <c r="W89" s="36">
        <f>SUMIFS(СВЦЭМ!$C$39:$C$782,СВЦЭМ!$A$39:$A$782,$A89,СВЦЭМ!$B$39:$B$782,W$83)+'СЕТ СН'!$H$9+СВЦЭМ!$D$10+'СЕТ СН'!$H$6-'СЕТ СН'!$H$19</f>
        <v>1514.4807295600001</v>
      </c>
      <c r="X89" s="36">
        <f>SUMIFS(СВЦЭМ!$C$39:$C$782,СВЦЭМ!$A$39:$A$782,$A89,СВЦЭМ!$B$39:$B$782,X$83)+'СЕТ СН'!$H$9+СВЦЭМ!$D$10+'СЕТ СН'!$H$6-'СЕТ СН'!$H$19</f>
        <v>1709.0726709600001</v>
      </c>
      <c r="Y89" s="36">
        <f>SUMIFS(СВЦЭМ!$C$39:$C$782,СВЦЭМ!$A$39:$A$782,$A89,СВЦЭМ!$B$39:$B$782,Y$83)+'СЕТ СН'!$H$9+СВЦЭМ!$D$10+'СЕТ СН'!$H$6-'СЕТ СН'!$H$19</f>
        <v>1965.3731872400001</v>
      </c>
    </row>
    <row r="90" spans="1:25" ht="15.75" x14ac:dyDescent="0.2">
      <c r="A90" s="35">
        <f t="shared" si="2"/>
        <v>45053</v>
      </c>
      <c r="B90" s="36">
        <f>SUMIFS(СВЦЭМ!$C$39:$C$782,СВЦЭМ!$A$39:$A$782,$A90,СВЦЭМ!$B$39:$B$782,B$83)+'СЕТ СН'!$H$9+СВЦЭМ!$D$10+'СЕТ СН'!$H$6-'СЕТ СН'!$H$19</f>
        <v>1914.8573115300001</v>
      </c>
      <c r="C90" s="36">
        <f>SUMIFS(СВЦЭМ!$C$39:$C$782,СВЦЭМ!$A$39:$A$782,$A90,СВЦЭМ!$B$39:$B$782,C$83)+'СЕТ СН'!$H$9+СВЦЭМ!$D$10+'СЕТ СН'!$H$6-'СЕТ СН'!$H$19</f>
        <v>1994.19323659</v>
      </c>
      <c r="D90" s="36">
        <f>SUMIFS(СВЦЭМ!$C$39:$C$782,СВЦЭМ!$A$39:$A$782,$A90,СВЦЭМ!$B$39:$B$782,D$83)+'СЕТ СН'!$H$9+СВЦЭМ!$D$10+'СЕТ СН'!$H$6-'СЕТ СН'!$H$19</f>
        <v>2002.9470176500001</v>
      </c>
      <c r="E90" s="36">
        <f>SUMIFS(СВЦЭМ!$C$39:$C$782,СВЦЭМ!$A$39:$A$782,$A90,СВЦЭМ!$B$39:$B$782,E$83)+'СЕТ СН'!$H$9+СВЦЭМ!$D$10+'СЕТ СН'!$H$6-'СЕТ СН'!$H$19</f>
        <v>2035.1691810900002</v>
      </c>
      <c r="F90" s="36">
        <f>SUMIFS(СВЦЭМ!$C$39:$C$782,СВЦЭМ!$A$39:$A$782,$A90,СВЦЭМ!$B$39:$B$782,F$83)+'СЕТ СН'!$H$9+СВЦЭМ!$D$10+'СЕТ СН'!$H$6-'СЕТ СН'!$H$19</f>
        <v>2047.15900347</v>
      </c>
      <c r="G90" s="36">
        <f>SUMIFS(СВЦЭМ!$C$39:$C$782,СВЦЭМ!$A$39:$A$782,$A90,СВЦЭМ!$B$39:$B$782,G$83)+'СЕТ СН'!$H$9+СВЦЭМ!$D$10+'СЕТ СН'!$H$6-'СЕТ СН'!$H$19</f>
        <v>2028.10534336</v>
      </c>
      <c r="H90" s="36">
        <f>SUMIFS(СВЦЭМ!$C$39:$C$782,СВЦЭМ!$A$39:$A$782,$A90,СВЦЭМ!$B$39:$B$782,H$83)+'СЕТ СН'!$H$9+СВЦЭМ!$D$10+'СЕТ СН'!$H$6-'СЕТ СН'!$H$19</f>
        <v>2001.8005680700001</v>
      </c>
      <c r="I90" s="36">
        <f>SUMIFS(СВЦЭМ!$C$39:$C$782,СВЦЭМ!$A$39:$A$782,$A90,СВЦЭМ!$B$39:$B$782,I$83)+'СЕТ СН'!$H$9+СВЦЭМ!$D$10+'СЕТ СН'!$H$6-'СЕТ СН'!$H$19</f>
        <v>1959.30218326</v>
      </c>
      <c r="J90" s="36">
        <f>SUMIFS(СВЦЭМ!$C$39:$C$782,СВЦЭМ!$A$39:$A$782,$A90,СВЦЭМ!$B$39:$B$782,J$83)+'СЕТ СН'!$H$9+СВЦЭМ!$D$10+'СЕТ СН'!$H$6-'СЕТ СН'!$H$19</f>
        <v>1945.52243881</v>
      </c>
      <c r="K90" s="36">
        <f>SUMIFS(СВЦЭМ!$C$39:$C$782,СВЦЭМ!$A$39:$A$782,$A90,СВЦЭМ!$B$39:$B$782,K$83)+'СЕТ СН'!$H$9+СВЦЭМ!$D$10+'СЕТ СН'!$H$6-'СЕТ СН'!$H$19</f>
        <v>1852.42166643</v>
      </c>
      <c r="L90" s="36">
        <f>SUMIFS(СВЦЭМ!$C$39:$C$782,СВЦЭМ!$A$39:$A$782,$A90,СВЦЭМ!$B$39:$B$782,L$83)+'СЕТ СН'!$H$9+СВЦЭМ!$D$10+'СЕТ СН'!$H$6-'СЕТ СН'!$H$19</f>
        <v>1887.3793946200001</v>
      </c>
      <c r="M90" s="36">
        <f>SUMIFS(СВЦЭМ!$C$39:$C$782,СВЦЭМ!$A$39:$A$782,$A90,СВЦЭМ!$B$39:$B$782,M$83)+'СЕТ СН'!$H$9+СВЦЭМ!$D$10+'СЕТ СН'!$H$6-'СЕТ СН'!$H$19</f>
        <v>1893.4530795000001</v>
      </c>
      <c r="N90" s="36">
        <f>SUMIFS(СВЦЭМ!$C$39:$C$782,СВЦЭМ!$A$39:$A$782,$A90,СВЦЭМ!$B$39:$B$782,N$83)+'СЕТ СН'!$H$9+СВЦЭМ!$D$10+'СЕТ СН'!$H$6-'СЕТ СН'!$H$19</f>
        <v>1937.69938376</v>
      </c>
      <c r="O90" s="36">
        <f>SUMIFS(СВЦЭМ!$C$39:$C$782,СВЦЭМ!$A$39:$A$782,$A90,СВЦЭМ!$B$39:$B$782,O$83)+'СЕТ СН'!$H$9+СВЦЭМ!$D$10+'СЕТ СН'!$H$6-'СЕТ СН'!$H$19</f>
        <v>1960.52106284</v>
      </c>
      <c r="P90" s="36">
        <f>SUMIFS(СВЦЭМ!$C$39:$C$782,СВЦЭМ!$A$39:$A$782,$A90,СВЦЭМ!$B$39:$B$782,P$83)+'СЕТ СН'!$H$9+СВЦЭМ!$D$10+'СЕТ СН'!$H$6-'СЕТ СН'!$H$19</f>
        <v>1969.26622821</v>
      </c>
      <c r="Q90" s="36">
        <f>SUMIFS(СВЦЭМ!$C$39:$C$782,СВЦЭМ!$A$39:$A$782,$A90,СВЦЭМ!$B$39:$B$782,Q$83)+'СЕТ СН'!$H$9+СВЦЭМ!$D$10+'СЕТ СН'!$H$6-'СЕТ СН'!$H$19</f>
        <v>1975.61875642</v>
      </c>
      <c r="R90" s="36">
        <f>SUMIFS(СВЦЭМ!$C$39:$C$782,СВЦЭМ!$A$39:$A$782,$A90,СВЦЭМ!$B$39:$B$782,R$83)+'СЕТ СН'!$H$9+СВЦЭМ!$D$10+'СЕТ СН'!$H$6-'СЕТ СН'!$H$19</f>
        <v>1956.3256602000001</v>
      </c>
      <c r="S90" s="36">
        <f>SUMIFS(СВЦЭМ!$C$39:$C$782,СВЦЭМ!$A$39:$A$782,$A90,СВЦЭМ!$B$39:$B$782,S$83)+'СЕТ СН'!$H$9+СВЦЭМ!$D$10+'СЕТ СН'!$H$6-'СЕТ СН'!$H$19</f>
        <v>1952.7049184800001</v>
      </c>
      <c r="T90" s="36">
        <f>SUMIFS(СВЦЭМ!$C$39:$C$782,СВЦЭМ!$A$39:$A$782,$A90,СВЦЭМ!$B$39:$B$782,T$83)+'СЕТ СН'!$H$9+СВЦЭМ!$D$10+'СЕТ СН'!$H$6-'СЕТ СН'!$H$19</f>
        <v>1897.44675106</v>
      </c>
      <c r="U90" s="36">
        <f>SUMIFS(СВЦЭМ!$C$39:$C$782,СВЦЭМ!$A$39:$A$782,$A90,СВЦЭМ!$B$39:$B$782,U$83)+'СЕТ СН'!$H$9+СВЦЭМ!$D$10+'СЕТ СН'!$H$6-'СЕТ СН'!$H$19</f>
        <v>1885.4583756500001</v>
      </c>
      <c r="V90" s="36">
        <f>SUMIFS(СВЦЭМ!$C$39:$C$782,СВЦЭМ!$A$39:$A$782,$A90,СВЦЭМ!$B$39:$B$782,V$83)+'СЕТ СН'!$H$9+СВЦЭМ!$D$10+'СЕТ СН'!$H$6-'СЕТ СН'!$H$19</f>
        <v>1908.91306147</v>
      </c>
      <c r="W90" s="36">
        <f>SUMIFS(СВЦЭМ!$C$39:$C$782,СВЦЭМ!$A$39:$A$782,$A90,СВЦЭМ!$B$39:$B$782,W$83)+'СЕТ СН'!$H$9+СВЦЭМ!$D$10+'СЕТ СН'!$H$6-'СЕТ СН'!$H$19</f>
        <v>1875.9075540900001</v>
      </c>
      <c r="X90" s="36">
        <f>SUMIFS(СВЦЭМ!$C$39:$C$782,СВЦЭМ!$A$39:$A$782,$A90,СВЦЭМ!$B$39:$B$782,X$83)+'СЕТ СН'!$H$9+СВЦЭМ!$D$10+'СЕТ СН'!$H$6-'СЕТ СН'!$H$19</f>
        <v>1906.7867809300001</v>
      </c>
      <c r="Y90" s="36">
        <f>SUMIFS(СВЦЭМ!$C$39:$C$782,СВЦЭМ!$A$39:$A$782,$A90,СВЦЭМ!$B$39:$B$782,Y$83)+'СЕТ СН'!$H$9+СВЦЭМ!$D$10+'СЕТ СН'!$H$6-'СЕТ СН'!$H$19</f>
        <v>1925.6551763500001</v>
      </c>
    </row>
    <row r="91" spans="1:25" ht="15.75" x14ac:dyDescent="0.2">
      <c r="A91" s="35">
        <f t="shared" si="2"/>
        <v>45054</v>
      </c>
      <c r="B91" s="36">
        <f>SUMIFS(СВЦЭМ!$C$39:$C$782,СВЦЭМ!$A$39:$A$782,$A91,СВЦЭМ!$B$39:$B$782,B$83)+'СЕТ СН'!$H$9+СВЦЭМ!$D$10+'СЕТ СН'!$H$6-'СЕТ СН'!$H$19</f>
        <v>1906.9793743800001</v>
      </c>
      <c r="C91" s="36">
        <f>SUMIFS(СВЦЭМ!$C$39:$C$782,СВЦЭМ!$A$39:$A$782,$A91,СВЦЭМ!$B$39:$B$782,C$83)+'СЕТ СН'!$H$9+СВЦЭМ!$D$10+'СЕТ СН'!$H$6-'СЕТ СН'!$H$19</f>
        <v>1979.68617266</v>
      </c>
      <c r="D91" s="36">
        <f>SUMIFS(СВЦЭМ!$C$39:$C$782,СВЦЭМ!$A$39:$A$782,$A91,СВЦЭМ!$B$39:$B$782,D$83)+'СЕТ СН'!$H$9+СВЦЭМ!$D$10+'СЕТ СН'!$H$6-'СЕТ СН'!$H$19</f>
        <v>2029.9639054700001</v>
      </c>
      <c r="E91" s="36">
        <f>SUMIFS(СВЦЭМ!$C$39:$C$782,СВЦЭМ!$A$39:$A$782,$A91,СВЦЭМ!$B$39:$B$782,E$83)+'СЕТ СН'!$H$9+СВЦЭМ!$D$10+'СЕТ СН'!$H$6-'СЕТ СН'!$H$19</f>
        <v>2067.06775569</v>
      </c>
      <c r="F91" s="36">
        <f>SUMIFS(СВЦЭМ!$C$39:$C$782,СВЦЭМ!$A$39:$A$782,$A91,СВЦЭМ!$B$39:$B$782,F$83)+'СЕТ СН'!$H$9+СВЦЭМ!$D$10+'СЕТ СН'!$H$6-'СЕТ СН'!$H$19</f>
        <v>2073.7654712600001</v>
      </c>
      <c r="G91" s="36">
        <f>SUMIFS(СВЦЭМ!$C$39:$C$782,СВЦЭМ!$A$39:$A$782,$A91,СВЦЭМ!$B$39:$B$782,G$83)+'СЕТ СН'!$H$9+СВЦЭМ!$D$10+'СЕТ СН'!$H$6-'СЕТ СН'!$H$19</f>
        <v>2040.00616519</v>
      </c>
      <c r="H91" s="36">
        <f>SUMIFS(СВЦЭМ!$C$39:$C$782,СВЦЭМ!$A$39:$A$782,$A91,СВЦЭМ!$B$39:$B$782,H$83)+'СЕТ СН'!$H$9+СВЦЭМ!$D$10+'СЕТ СН'!$H$6-'СЕТ СН'!$H$19</f>
        <v>2042.8571338700001</v>
      </c>
      <c r="I91" s="36">
        <f>SUMIFS(СВЦЭМ!$C$39:$C$782,СВЦЭМ!$A$39:$A$782,$A91,СВЦЭМ!$B$39:$B$782,I$83)+'СЕТ СН'!$H$9+СВЦЭМ!$D$10+'СЕТ СН'!$H$6-'СЕТ СН'!$H$19</f>
        <v>1981.4456771300001</v>
      </c>
      <c r="J91" s="36">
        <f>SUMIFS(СВЦЭМ!$C$39:$C$782,СВЦЭМ!$A$39:$A$782,$A91,СВЦЭМ!$B$39:$B$782,J$83)+'СЕТ СН'!$H$9+СВЦЭМ!$D$10+'СЕТ СН'!$H$6-'СЕТ СН'!$H$19</f>
        <v>1933.86100459</v>
      </c>
      <c r="K91" s="36">
        <f>SUMIFS(СВЦЭМ!$C$39:$C$782,СВЦЭМ!$A$39:$A$782,$A91,СВЦЭМ!$B$39:$B$782,K$83)+'СЕТ СН'!$H$9+СВЦЭМ!$D$10+'СЕТ СН'!$H$6-'СЕТ СН'!$H$19</f>
        <v>1896.63079713</v>
      </c>
      <c r="L91" s="36">
        <f>SUMIFS(СВЦЭМ!$C$39:$C$782,СВЦЭМ!$A$39:$A$782,$A91,СВЦЭМ!$B$39:$B$782,L$83)+'СЕТ СН'!$H$9+СВЦЭМ!$D$10+'СЕТ СН'!$H$6-'СЕТ СН'!$H$19</f>
        <v>1866.0889096600001</v>
      </c>
      <c r="M91" s="36">
        <f>SUMIFS(СВЦЭМ!$C$39:$C$782,СВЦЭМ!$A$39:$A$782,$A91,СВЦЭМ!$B$39:$B$782,M$83)+'СЕТ СН'!$H$9+СВЦЭМ!$D$10+'СЕТ СН'!$H$6-'СЕТ СН'!$H$19</f>
        <v>1810.74346098</v>
      </c>
      <c r="N91" s="36">
        <f>SUMIFS(СВЦЭМ!$C$39:$C$782,СВЦЭМ!$A$39:$A$782,$A91,СВЦЭМ!$B$39:$B$782,N$83)+'СЕТ СН'!$H$9+СВЦЭМ!$D$10+'СЕТ СН'!$H$6-'СЕТ СН'!$H$19</f>
        <v>1877.65926169</v>
      </c>
      <c r="O91" s="36">
        <f>SUMIFS(СВЦЭМ!$C$39:$C$782,СВЦЭМ!$A$39:$A$782,$A91,СВЦЭМ!$B$39:$B$782,O$83)+'СЕТ СН'!$H$9+СВЦЭМ!$D$10+'СЕТ СН'!$H$6-'СЕТ СН'!$H$19</f>
        <v>1887.88185563</v>
      </c>
      <c r="P91" s="36">
        <f>SUMIFS(СВЦЭМ!$C$39:$C$782,СВЦЭМ!$A$39:$A$782,$A91,СВЦЭМ!$B$39:$B$782,P$83)+'СЕТ СН'!$H$9+СВЦЭМ!$D$10+'СЕТ СН'!$H$6-'СЕТ СН'!$H$19</f>
        <v>1878.2460058500001</v>
      </c>
      <c r="Q91" s="36">
        <f>SUMIFS(СВЦЭМ!$C$39:$C$782,СВЦЭМ!$A$39:$A$782,$A91,СВЦЭМ!$B$39:$B$782,Q$83)+'СЕТ СН'!$H$9+СВЦЭМ!$D$10+'СЕТ СН'!$H$6-'СЕТ СН'!$H$19</f>
        <v>1874.52831939</v>
      </c>
      <c r="R91" s="36">
        <f>SUMIFS(СВЦЭМ!$C$39:$C$782,СВЦЭМ!$A$39:$A$782,$A91,СВЦЭМ!$B$39:$B$782,R$83)+'СЕТ СН'!$H$9+СВЦЭМ!$D$10+'СЕТ СН'!$H$6-'СЕТ СН'!$H$19</f>
        <v>1870.5735251000001</v>
      </c>
      <c r="S91" s="36">
        <f>SUMIFS(СВЦЭМ!$C$39:$C$782,СВЦЭМ!$A$39:$A$782,$A91,СВЦЭМ!$B$39:$B$782,S$83)+'СЕТ СН'!$H$9+СВЦЭМ!$D$10+'СЕТ СН'!$H$6-'СЕТ СН'!$H$19</f>
        <v>1844.8053249900001</v>
      </c>
      <c r="T91" s="36">
        <f>SUMIFS(СВЦЭМ!$C$39:$C$782,СВЦЭМ!$A$39:$A$782,$A91,СВЦЭМ!$B$39:$B$782,T$83)+'СЕТ СН'!$H$9+СВЦЭМ!$D$10+'СЕТ СН'!$H$6-'СЕТ СН'!$H$19</f>
        <v>1805.40775654</v>
      </c>
      <c r="U91" s="36">
        <f>SUMIFS(СВЦЭМ!$C$39:$C$782,СВЦЭМ!$A$39:$A$782,$A91,СВЦЭМ!$B$39:$B$782,U$83)+'СЕТ СН'!$H$9+СВЦЭМ!$D$10+'СЕТ СН'!$H$6-'СЕТ СН'!$H$19</f>
        <v>1805.42355159</v>
      </c>
      <c r="V91" s="36">
        <f>SUMIFS(СВЦЭМ!$C$39:$C$782,СВЦЭМ!$A$39:$A$782,$A91,СВЦЭМ!$B$39:$B$782,V$83)+'СЕТ СН'!$H$9+СВЦЭМ!$D$10+'СЕТ СН'!$H$6-'СЕТ СН'!$H$19</f>
        <v>1831.09641515</v>
      </c>
      <c r="W91" s="36">
        <f>SUMIFS(СВЦЭМ!$C$39:$C$782,СВЦЭМ!$A$39:$A$782,$A91,СВЦЭМ!$B$39:$B$782,W$83)+'СЕТ СН'!$H$9+СВЦЭМ!$D$10+'СЕТ СН'!$H$6-'СЕТ СН'!$H$19</f>
        <v>1832.4695054400001</v>
      </c>
      <c r="X91" s="36">
        <f>SUMIFS(СВЦЭМ!$C$39:$C$782,СВЦЭМ!$A$39:$A$782,$A91,СВЦЭМ!$B$39:$B$782,X$83)+'СЕТ СН'!$H$9+СВЦЭМ!$D$10+'СЕТ СН'!$H$6-'СЕТ СН'!$H$19</f>
        <v>1879.35222649</v>
      </c>
      <c r="Y91" s="36">
        <f>SUMIFS(СВЦЭМ!$C$39:$C$782,СВЦЭМ!$A$39:$A$782,$A91,СВЦЭМ!$B$39:$B$782,Y$83)+'СЕТ СН'!$H$9+СВЦЭМ!$D$10+'СЕТ СН'!$H$6-'СЕТ СН'!$H$19</f>
        <v>1853.9034413500001</v>
      </c>
    </row>
    <row r="92" spans="1:25" ht="15.75" x14ac:dyDescent="0.2">
      <c r="A92" s="35">
        <f t="shared" si="2"/>
        <v>45055</v>
      </c>
      <c r="B92" s="36">
        <f>SUMIFS(СВЦЭМ!$C$39:$C$782,СВЦЭМ!$A$39:$A$782,$A92,СВЦЭМ!$B$39:$B$782,B$83)+'СЕТ СН'!$H$9+СВЦЭМ!$D$10+'СЕТ СН'!$H$6-'СЕТ СН'!$H$19</f>
        <v>1986.3910225</v>
      </c>
      <c r="C92" s="36">
        <f>SUMIFS(СВЦЭМ!$C$39:$C$782,СВЦЭМ!$A$39:$A$782,$A92,СВЦЭМ!$B$39:$B$782,C$83)+'СЕТ СН'!$H$9+СВЦЭМ!$D$10+'СЕТ СН'!$H$6-'СЕТ СН'!$H$19</f>
        <v>2005.6305214000001</v>
      </c>
      <c r="D92" s="36">
        <f>SUMIFS(СВЦЭМ!$C$39:$C$782,СВЦЭМ!$A$39:$A$782,$A92,СВЦЭМ!$B$39:$B$782,D$83)+'СЕТ СН'!$H$9+СВЦЭМ!$D$10+'СЕТ СН'!$H$6-'СЕТ СН'!$H$19</f>
        <v>2039.2522533900001</v>
      </c>
      <c r="E92" s="36">
        <f>SUMIFS(СВЦЭМ!$C$39:$C$782,СВЦЭМ!$A$39:$A$782,$A92,СВЦЭМ!$B$39:$B$782,E$83)+'СЕТ СН'!$H$9+СВЦЭМ!$D$10+'СЕТ СН'!$H$6-'СЕТ СН'!$H$19</f>
        <v>2045.8384567000001</v>
      </c>
      <c r="F92" s="36">
        <f>SUMIFS(СВЦЭМ!$C$39:$C$782,СВЦЭМ!$A$39:$A$782,$A92,СВЦЭМ!$B$39:$B$782,F$83)+'СЕТ СН'!$H$9+СВЦЭМ!$D$10+'СЕТ СН'!$H$6-'СЕТ СН'!$H$19</f>
        <v>2016.10324636</v>
      </c>
      <c r="G92" s="36">
        <f>SUMIFS(СВЦЭМ!$C$39:$C$782,СВЦЭМ!$A$39:$A$782,$A92,СВЦЭМ!$B$39:$B$782,G$83)+'СЕТ СН'!$H$9+СВЦЭМ!$D$10+'СЕТ СН'!$H$6-'СЕТ СН'!$H$19</f>
        <v>2024.0464473500001</v>
      </c>
      <c r="H92" s="36">
        <f>SUMIFS(СВЦЭМ!$C$39:$C$782,СВЦЭМ!$A$39:$A$782,$A92,СВЦЭМ!$B$39:$B$782,H$83)+'СЕТ СН'!$H$9+СВЦЭМ!$D$10+'СЕТ СН'!$H$6-'СЕТ СН'!$H$19</f>
        <v>2066.2153280000002</v>
      </c>
      <c r="I92" s="36">
        <f>SUMIFS(СВЦЭМ!$C$39:$C$782,СВЦЭМ!$A$39:$A$782,$A92,СВЦЭМ!$B$39:$B$782,I$83)+'СЕТ СН'!$H$9+СВЦЭМ!$D$10+'СЕТ СН'!$H$6-'СЕТ СН'!$H$19</f>
        <v>2056.5575304000004</v>
      </c>
      <c r="J92" s="36">
        <f>SUMIFS(СВЦЭМ!$C$39:$C$782,СВЦЭМ!$A$39:$A$782,$A92,СВЦЭМ!$B$39:$B$782,J$83)+'СЕТ СН'!$H$9+СВЦЭМ!$D$10+'СЕТ СН'!$H$6-'СЕТ СН'!$H$19</f>
        <v>2006.19149999</v>
      </c>
      <c r="K92" s="36">
        <f>SUMIFS(СВЦЭМ!$C$39:$C$782,СВЦЭМ!$A$39:$A$782,$A92,СВЦЭМ!$B$39:$B$782,K$83)+'СЕТ СН'!$H$9+СВЦЭМ!$D$10+'СЕТ СН'!$H$6-'СЕТ СН'!$H$19</f>
        <v>1929.2396091600001</v>
      </c>
      <c r="L92" s="36">
        <f>SUMIFS(СВЦЭМ!$C$39:$C$782,СВЦЭМ!$A$39:$A$782,$A92,СВЦЭМ!$B$39:$B$782,L$83)+'СЕТ СН'!$H$9+СВЦЭМ!$D$10+'СЕТ СН'!$H$6-'СЕТ СН'!$H$19</f>
        <v>1903.39574932</v>
      </c>
      <c r="M92" s="36">
        <f>SUMIFS(СВЦЭМ!$C$39:$C$782,СВЦЭМ!$A$39:$A$782,$A92,СВЦЭМ!$B$39:$B$782,M$83)+'СЕТ СН'!$H$9+СВЦЭМ!$D$10+'СЕТ СН'!$H$6-'СЕТ СН'!$H$19</f>
        <v>1885.4474394000001</v>
      </c>
      <c r="N92" s="36">
        <f>SUMIFS(СВЦЭМ!$C$39:$C$782,СВЦЭМ!$A$39:$A$782,$A92,СВЦЭМ!$B$39:$B$782,N$83)+'СЕТ СН'!$H$9+СВЦЭМ!$D$10+'СЕТ СН'!$H$6-'СЕТ СН'!$H$19</f>
        <v>1917.62980459</v>
      </c>
      <c r="O92" s="36">
        <f>SUMIFS(СВЦЭМ!$C$39:$C$782,СВЦЭМ!$A$39:$A$782,$A92,СВЦЭМ!$B$39:$B$782,O$83)+'СЕТ СН'!$H$9+СВЦЭМ!$D$10+'СЕТ СН'!$H$6-'СЕТ СН'!$H$19</f>
        <v>1966.0450039700002</v>
      </c>
      <c r="P92" s="36">
        <f>SUMIFS(СВЦЭМ!$C$39:$C$782,СВЦЭМ!$A$39:$A$782,$A92,СВЦЭМ!$B$39:$B$782,P$83)+'СЕТ СН'!$H$9+СВЦЭМ!$D$10+'СЕТ СН'!$H$6-'СЕТ СН'!$H$19</f>
        <v>1962.9509704100001</v>
      </c>
      <c r="Q92" s="36">
        <f>SUMIFS(СВЦЭМ!$C$39:$C$782,СВЦЭМ!$A$39:$A$782,$A92,СВЦЭМ!$B$39:$B$782,Q$83)+'СЕТ СН'!$H$9+СВЦЭМ!$D$10+'СЕТ СН'!$H$6-'СЕТ СН'!$H$19</f>
        <v>1969.4146552</v>
      </c>
      <c r="R92" s="36">
        <f>SUMIFS(СВЦЭМ!$C$39:$C$782,СВЦЭМ!$A$39:$A$782,$A92,СВЦЭМ!$B$39:$B$782,R$83)+'СЕТ СН'!$H$9+СВЦЭМ!$D$10+'СЕТ СН'!$H$6-'СЕТ СН'!$H$19</f>
        <v>1965.38210957</v>
      </c>
      <c r="S92" s="36">
        <f>SUMIFS(СВЦЭМ!$C$39:$C$782,СВЦЭМ!$A$39:$A$782,$A92,СВЦЭМ!$B$39:$B$782,S$83)+'СЕТ СН'!$H$9+СВЦЭМ!$D$10+'СЕТ СН'!$H$6-'СЕТ СН'!$H$19</f>
        <v>1931.6517073300001</v>
      </c>
      <c r="T92" s="36">
        <f>SUMIFS(СВЦЭМ!$C$39:$C$782,СВЦЭМ!$A$39:$A$782,$A92,СВЦЭМ!$B$39:$B$782,T$83)+'СЕТ СН'!$H$9+СВЦЭМ!$D$10+'СЕТ СН'!$H$6-'СЕТ СН'!$H$19</f>
        <v>1893.4253864900002</v>
      </c>
      <c r="U92" s="36">
        <f>SUMIFS(СВЦЭМ!$C$39:$C$782,СВЦЭМ!$A$39:$A$782,$A92,СВЦЭМ!$B$39:$B$782,U$83)+'СЕТ СН'!$H$9+СВЦЭМ!$D$10+'СЕТ СН'!$H$6-'СЕТ СН'!$H$19</f>
        <v>1865.99594729</v>
      </c>
      <c r="V92" s="36">
        <f>SUMIFS(СВЦЭМ!$C$39:$C$782,СВЦЭМ!$A$39:$A$782,$A92,СВЦЭМ!$B$39:$B$782,V$83)+'СЕТ СН'!$H$9+СВЦЭМ!$D$10+'СЕТ СН'!$H$6-'СЕТ СН'!$H$19</f>
        <v>1834.0781904600001</v>
      </c>
      <c r="W92" s="36">
        <f>SUMIFS(СВЦЭМ!$C$39:$C$782,СВЦЭМ!$A$39:$A$782,$A92,СВЦЭМ!$B$39:$B$782,W$83)+'СЕТ СН'!$H$9+СВЦЭМ!$D$10+'СЕТ СН'!$H$6-'СЕТ СН'!$H$19</f>
        <v>1814.1831535400001</v>
      </c>
      <c r="X92" s="36">
        <f>SUMIFS(СВЦЭМ!$C$39:$C$782,СВЦЭМ!$A$39:$A$782,$A92,СВЦЭМ!$B$39:$B$782,X$83)+'СЕТ СН'!$H$9+СВЦЭМ!$D$10+'СЕТ СН'!$H$6-'СЕТ СН'!$H$19</f>
        <v>1844.2700610500001</v>
      </c>
      <c r="Y92" s="36">
        <f>SUMIFS(СВЦЭМ!$C$39:$C$782,СВЦЭМ!$A$39:$A$782,$A92,СВЦЭМ!$B$39:$B$782,Y$83)+'СЕТ СН'!$H$9+СВЦЭМ!$D$10+'СЕТ СН'!$H$6-'СЕТ СН'!$H$19</f>
        <v>1909.4824300300002</v>
      </c>
    </row>
    <row r="93" spans="1:25" ht="15.75" x14ac:dyDescent="0.2">
      <c r="A93" s="35">
        <f t="shared" si="2"/>
        <v>45056</v>
      </c>
      <c r="B93" s="36">
        <f>SUMIFS(СВЦЭМ!$C$39:$C$782,СВЦЭМ!$A$39:$A$782,$A93,СВЦЭМ!$B$39:$B$782,B$83)+'СЕТ СН'!$H$9+СВЦЭМ!$D$10+'СЕТ СН'!$H$6-'СЕТ СН'!$H$19</f>
        <v>1912.4539652400001</v>
      </c>
      <c r="C93" s="36">
        <f>SUMIFS(СВЦЭМ!$C$39:$C$782,СВЦЭМ!$A$39:$A$782,$A93,СВЦЭМ!$B$39:$B$782,C$83)+'СЕТ СН'!$H$9+СВЦЭМ!$D$10+'СЕТ СН'!$H$6-'СЕТ СН'!$H$19</f>
        <v>1956.26297432</v>
      </c>
      <c r="D93" s="36">
        <f>SUMIFS(СВЦЭМ!$C$39:$C$782,СВЦЭМ!$A$39:$A$782,$A93,СВЦЭМ!$B$39:$B$782,D$83)+'СЕТ СН'!$H$9+СВЦЭМ!$D$10+'СЕТ СН'!$H$6-'СЕТ СН'!$H$19</f>
        <v>1980.56956255</v>
      </c>
      <c r="E93" s="36">
        <f>SUMIFS(СВЦЭМ!$C$39:$C$782,СВЦЭМ!$A$39:$A$782,$A93,СВЦЭМ!$B$39:$B$782,E$83)+'СЕТ СН'!$H$9+СВЦЭМ!$D$10+'СЕТ СН'!$H$6-'СЕТ СН'!$H$19</f>
        <v>2002.7085263500001</v>
      </c>
      <c r="F93" s="36">
        <f>SUMIFS(СВЦЭМ!$C$39:$C$782,СВЦЭМ!$A$39:$A$782,$A93,СВЦЭМ!$B$39:$B$782,F$83)+'СЕТ СН'!$H$9+СВЦЭМ!$D$10+'СЕТ СН'!$H$6-'СЕТ СН'!$H$19</f>
        <v>2031.5670835000001</v>
      </c>
      <c r="G93" s="36">
        <f>SUMIFS(СВЦЭМ!$C$39:$C$782,СВЦЭМ!$A$39:$A$782,$A93,СВЦЭМ!$B$39:$B$782,G$83)+'СЕТ СН'!$H$9+СВЦЭМ!$D$10+'СЕТ СН'!$H$6-'СЕТ СН'!$H$19</f>
        <v>2046.73938739</v>
      </c>
      <c r="H93" s="36">
        <f>SUMIFS(СВЦЭМ!$C$39:$C$782,СВЦЭМ!$A$39:$A$782,$A93,СВЦЭМ!$B$39:$B$782,H$83)+'СЕТ СН'!$H$9+СВЦЭМ!$D$10+'СЕТ СН'!$H$6-'СЕТ СН'!$H$19</f>
        <v>2049.2788063500002</v>
      </c>
      <c r="I93" s="36">
        <f>SUMIFS(СВЦЭМ!$C$39:$C$782,СВЦЭМ!$A$39:$A$782,$A93,СВЦЭМ!$B$39:$B$782,I$83)+'СЕТ СН'!$H$9+СВЦЭМ!$D$10+'СЕТ СН'!$H$6-'СЕТ СН'!$H$19</f>
        <v>1993.9976421900001</v>
      </c>
      <c r="J93" s="36">
        <f>SUMIFS(СВЦЭМ!$C$39:$C$782,СВЦЭМ!$A$39:$A$782,$A93,СВЦЭМ!$B$39:$B$782,J$83)+'СЕТ СН'!$H$9+СВЦЭМ!$D$10+'СЕТ СН'!$H$6-'СЕТ СН'!$H$19</f>
        <v>1955.7776980900001</v>
      </c>
      <c r="K93" s="36">
        <f>SUMIFS(СВЦЭМ!$C$39:$C$782,СВЦЭМ!$A$39:$A$782,$A93,СВЦЭМ!$B$39:$B$782,K$83)+'СЕТ СН'!$H$9+СВЦЭМ!$D$10+'СЕТ СН'!$H$6-'СЕТ СН'!$H$19</f>
        <v>1918.6277329900001</v>
      </c>
      <c r="L93" s="36">
        <f>SUMIFS(СВЦЭМ!$C$39:$C$782,СВЦЭМ!$A$39:$A$782,$A93,СВЦЭМ!$B$39:$B$782,L$83)+'СЕТ СН'!$H$9+СВЦЭМ!$D$10+'СЕТ СН'!$H$6-'СЕТ СН'!$H$19</f>
        <v>1904.22302027</v>
      </c>
      <c r="M93" s="36">
        <f>SUMIFS(СВЦЭМ!$C$39:$C$782,СВЦЭМ!$A$39:$A$782,$A93,СВЦЭМ!$B$39:$B$782,M$83)+'СЕТ СН'!$H$9+СВЦЭМ!$D$10+'СЕТ СН'!$H$6-'СЕТ СН'!$H$19</f>
        <v>1924.0092726</v>
      </c>
      <c r="N93" s="36">
        <f>SUMIFS(СВЦЭМ!$C$39:$C$782,СВЦЭМ!$A$39:$A$782,$A93,СВЦЭМ!$B$39:$B$782,N$83)+'СЕТ СН'!$H$9+СВЦЭМ!$D$10+'СЕТ СН'!$H$6-'СЕТ СН'!$H$19</f>
        <v>1861.7101712600002</v>
      </c>
      <c r="O93" s="36">
        <f>SUMIFS(СВЦЭМ!$C$39:$C$782,СВЦЭМ!$A$39:$A$782,$A93,СВЦЭМ!$B$39:$B$782,O$83)+'СЕТ СН'!$H$9+СВЦЭМ!$D$10+'СЕТ СН'!$H$6-'СЕТ СН'!$H$19</f>
        <v>1993.20958825</v>
      </c>
      <c r="P93" s="36">
        <f>SUMIFS(СВЦЭМ!$C$39:$C$782,СВЦЭМ!$A$39:$A$782,$A93,СВЦЭМ!$B$39:$B$782,P$83)+'СЕТ СН'!$H$9+СВЦЭМ!$D$10+'СЕТ СН'!$H$6-'СЕТ СН'!$H$19</f>
        <v>1876.34997464</v>
      </c>
      <c r="Q93" s="36">
        <f>SUMIFS(СВЦЭМ!$C$39:$C$782,СВЦЭМ!$A$39:$A$782,$A93,СВЦЭМ!$B$39:$B$782,Q$83)+'СЕТ СН'!$H$9+СВЦЭМ!$D$10+'СЕТ СН'!$H$6-'СЕТ СН'!$H$19</f>
        <v>1998.48261789</v>
      </c>
      <c r="R93" s="36">
        <f>SUMIFS(СВЦЭМ!$C$39:$C$782,СВЦЭМ!$A$39:$A$782,$A93,СВЦЭМ!$B$39:$B$782,R$83)+'СЕТ СН'!$H$9+СВЦЭМ!$D$10+'СЕТ СН'!$H$6-'СЕТ СН'!$H$19</f>
        <v>1841.96610551</v>
      </c>
      <c r="S93" s="36">
        <f>SUMIFS(СВЦЭМ!$C$39:$C$782,СВЦЭМ!$A$39:$A$782,$A93,СВЦЭМ!$B$39:$B$782,S$83)+'СЕТ СН'!$H$9+СВЦЭМ!$D$10+'СЕТ СН'!$H$6-'СЕТ СН'!$H$19</f>
        <v>1959.59553998</v>
      </c>
      <c r="T93" s="36">
        <f>SUMIFS(СВЦЭМ!$C$39:$C$782,СВЦЭМ!$A$39:$A$782,$A93,СВЦЭМ!$B$39:$B$782,T$83)+'СЕТ СН'!$H$9+СВЦЭМ!$D$10+'СЕТ СН'!$H$6-'СЕТ СН'!$H$19</f>
        <v>1888.02107097</v>
      </c>
      <c r="U93" s="36">
        <f>SUMIFS(СВЦЭМ!$C$39:$C$782,СВЦЭМ!$A$39:$A$782,$A93,СВЦЭМ!$B$39:$B$782,U$83)+'СЕТ СН'!$H$9+СВЦЭМ!$D$10+'СЕТ СН'!$H$6-'СЕТ СН'!$H$19</f>
        <v>1835.44336129</v>
      </c>
      <c r="V93" s="36">
        <f>SUMIFS(СВЦЭМ!$C$39:$C$782,СВЦЭМ!$A$39:$A$782,$A93,СВЦЭМ!$B$39:$B$782,V$83)+'СЕТ СН'!$H$9+СВЦЭМ!$D$10+'СЕТ СН'!$H$6-'СЕТ СН'!$H$19</f>
        <v>1825.4368093</v>
      </c>
      <c r="W93" s="36">
        <f>SUMIFS(СВЦЭМ!$C$39:$C$782,СВЦЭМ!$A$39:$A$782,$A93,СВЦЭМ!$B$39:$B$782,W$83)+'СЕТ СН'!$H$9+СВЦЭМ!$D$10+'СЕТ СН'!$H$6-'СЕТ СН'!$H$19</f>
        <v>1858.36483744</v>
      </c>
      <c r="X93" s="36">
        <f>SUMIFS(СВЦЭМ!$C$39:$C$782,СВЦЭМ!$A$39:$A$782,$A93,СВЦЭМ!$B$39:$B$782,X$83)+'СЕТ СН'!$H$9+СВЦЭМ!$D$10+'СЕТ СН'!$H$6-'СЕТ СН'!$H$19</f>
        <v>1905.49383003</v>
      </c>
      <c r="Y93" s="36">
        <f>SUMIFS(СВЦЭМ!$C$39:$C$782,СВЦЭМ!$A$39:$A$782,$A93,СВЦЭМ!$B$39:$B$782,Y$83)+'СЕТ СН'!$H$9+СВЦЭМ!$D$10+'СЕТ СН'!$H$6-'СЕТ СН'!$H$19</f>
        <v>1909.7263653</v>
      </c>
    </row>
    <row r="94" spans="1:25" ht="15.75" x14ac:dyDescent="0.2">
      <c r="A94" s="35">
        <f t="shared" si="2"/>
        <v>45057</v>
      </c>
      <c r="B94" s="36">
        <f>SUMIFS(СВЦЭМ!$C$39:$C$782,СВЦЭМ!$A$39:$A$782,$A94,СВЦЭМ!$B$39:$B$782,B$83)+'СЕТ СН'!$H$9+СВЦЭМ!$D$10+'СЕТ СН'!$H$6-'СЕТ СН'!$H$19</f>
        <v>1946.6056607100002</v>
      </c>
      <c r="C94" s="36">
        <f>SUMIFS(СВЦЭМ!$C$39:$C$782,СВЦЭМ!$A$39:$A$782,$A94,СВЦЭМ!$B$39:$B$782,C$83)+'СЕТ СН'!$H$9+СВЦЭМ!$D$10+'СЕТ СН'!$H$6-'СЕТ СН'!$H$19</f>
        <v>2008.6018303400001</v>
      </c>
      <c r="D94" s="36">
        <f>SUMIFS(СВЦЭМ!$C$39:$C$782,СВЦЭМ!$A$39:$A$782,$A94,СВЦЭМ!$B$39:$B$782,D$83)+'СЕТ СН'!$H$9+СВЦЭМ!$D$10+'СЕТ СН'!$H$6-'СЕТ СН'!$H$19</f>
        <v>2090.72209625</v>
      </c>
      <c r="E94" s="36">
        <f>SUMIFS(СВЦЭМ!$C$39:$C$782,СВЦЭМ!$A$39:$A$782,$A94,СВЦЭМ!$B$39:$B$782,E$83)+'СЕТ СН'!$H$9+СВЦЭМ!$D$10+'СЕТ СН'!$H$6-'СЕТ СН'!$H$19</f>
        <v>2115.4938174900003</v>
      </c>
      <c r="F94" s="36">
        <f>SUMIFS(СВЦЭМ!$C$39:$C$782,СВЦЭМ!$A$39:$A$782,$A94,СВЦЭМ!$B$39:$B$782,F$83)+'СЕТ СН'!$H$9+СВЦЭМ!$D$10+'СЕТ СН'!$H$6-'СЕТ СН'!$H$19</f>
        <v>2019.2745093000001</v>
      </c>
      <c r="G94" s="36">
        <f>SUMIFS(СВЦЭМ!$C$39:$C$782,СВЦЭМ!$A$39:$A$782,$A94,СВЦЭМ!$B$39:$B$782,G$83)+'СЕТ СН'!$H$9+СВЦЭМ!$D$10+'СЕТ СН'!$H$6-'СЕТ СН'!$H$19</f>
        <v>2081.1291686900004</v>
      </c>
      <c r="H94" s="36">
        <f>SUMIFS(СВЦЭМ!$C$39:$C$782,СВЦЭМ!$A$39:$A$782,$A94,СВЦЭМ!$B$39:$B$782,H$83)+'СЕТ СН'!$H$9+СВЦЭМ!$D$10+'СЕТ СН'!$H$6-'СЕТ СН'!$H$19</f>
        <v>2008.8815181300001</v>
      </c>
      <c r="I94" s="36">
        <f>SUMIFS(СВЦЭМ!$C$39:$C$782,СВЦЭМ!$A$39:$A$782,$A94,СВЦЭМ!$B$39:$B$782,I$83)+'СЕТ СН'!$H$9+СВЦЭМ!$D$10+'СЕТ СН'!$H$6-'СЕТ СН'!$H$19</f>
        <v>1909.0580461900001</v>
      </c>
      <c r="J94" s="36">
        <f>SUMIFS(СВЦЭМ!$C$39:$C$782,СВЦЭМ!$A$39:$A$782,$A94,СВЦЭМ!$B$39:$B$782,J$83)+'СЕТ СН'!$H$9+СВЦЭМ!$D$10+'СЕТ СН'!$H$6-'СЕТ СН'!$H$19</f>
        <v>1865.2761514900001</v>
      </c>
      <c r="K94" s="36">
        <f>SUMIFS(СВЦЭМ!$C$39:$C$782,СВЦЭМ!$A$39:$A$782,$A94,СВЦЭМ!$B$39:$B$782,K$83)+'СЕТ СН'!$H$9+СВЦЭМ!$D$10+'СЕТ СН'!$H$6-'СЕТ СН'!$H$19</f>
        <v>1842.89063627</v>
      </c>
      <c r="L94" s="36">
        <f>SUMIFS(СВЦЭМ!$C$39:$C$782,СВЦЭМ!$A$39:$A$782,$A94,СВЦЭМ!$B$39:$B$782,L$83)+'СЕТ СН'!$H$9+СВЦЭМ!$D$10+'СЕТ СН'!$H$6-'СЕТ СН'!$H$19</f>
        <v>1841.5842750500001</v>
      </c>
      <c r="M94" s="36">
        <f>SUMIFS(СВЦЭМ!$C$39:$C$782,СВЦЭМ!$A$39:$A$782,$A94,СВЦЭМ!$B$39:$B$782,M$83)+'СЕТ СН'!$H$9+СВЦЭМ!$D$10+'СЕТ СН'!$H$6-'СЕТ СН'!$H$19</f>
        <v>1831.4465124800001</v>
      </c>
      <c r="N94" s="36">
        <f>SUMIFS(СВЦЭМ!$C$39:$C$782,СВЦЭМ!$A$39:$A$782,$A94,СВЦЭМ!$B$39:$B$782,N$83)+'СЕТ СН'!$H$9+СВЦЭМ!$D$10+'СЕТ СН'!$H$6-'СЕТ СН'!$H$19</f>
        <v>1893.19670137</v>
      </c>
      <c r="O94" s="36">
        <f>SUMIFS(СВЦЭМ!$C$39:$C$782,СВЦЭМ!$A$39:$A$782,$A94,СВЦЭМ!$B$39:$B$782,O$83)+'СЕТ СН'!$H$9+СВЦЭМ!$D$10+'СЕТ СН'!$H$6-'СЕТ СН'!$H$19</f>
        <v>1928.35664208</v>
      </c>
      <c r="P94" s="36">
        <f>SUMIFS(СВЦЭМ!$C$39:$C$782,СВЦЭМ!$A$39:$A$782,$A94,СВЦЭМ!$B$39:$B$782,P$83)+'СЕТ СН'!$H$9+СВЦЭМ!$D$10+'СЕТ СН'!$H$6-'СЕТ СН'!$H$19</f>
        <v>1908.05014435</v>
      </c>
      <c r="Q94" s="36">
        <f>SUMIFS(СВЦЭМ!$C$39:$C$782,СВЦЭМ!$A$39:$A$782,$A94,СВЦЭМ!$B$39:$B$782,Q$83)+'СЕТ СН'!$H$9+СВЦЭМ!$D$10+'СЕТ СН'!$H$6-'СЕТ СН'!$H$19</f>
        <v>1912.4677098500001</v>
      </c>
      <c r="R94" s="36">
        <f>SUMIFS(СВЦЭМ!$C$39:$C$782,СВЦЭМ!$A$39:$A$782,$A94,СВЦЭМ!$B$39:$B$782,R$83)+'СЕТ СН'!$H$9+СВЦЭМ!$D$10+'СЕТ СН'!$H$6-'СЕТ СН'!$H$19</f>
        <v>1915.0481279200001</v>
      </c>
      <c r="S94" s="36">
        <f>SUMIFS(СВЦЭМ!$C$39:$C$782,СВЦЭМ!$A$39:$A$782,$A94,СВЦЭМ!$B$39:$B$782,S$83)+'СЕТ СН'!$H$9+СВЦЭМ!$D$10+'СЕТ СН'!$H$6-'СЕТ СН'!$H$19</f>
        <v>1864.3970789800001</v>
      </c>
      <c r="T94" s="36">
        <f>SUMIFS(СВЦЭМ!$C$39:$C$782,СВЦЭМ!$A$39:$A$782,$A94,СВЦЭМ!$B$39:$B$782,T$83)+'СЕТ СН'!$H$9+СВЦЭМ!$D$10+'СЕТ СН'!$H$6-'СЕТ СН'!$H$19</f>
        <v>1836.99905491</v>
      </c>
      <c r="U94" s="36">
        <f>SUMIFS(СВЦЭМ!$C$39:$C$782,СВЦЭМ!$A$39:$A$782,$A94,СВЦЭМ!$B$39:$B$782,U$83)+'СЕТ СН'!$H$9+СВЦЭМ!$D$10+'СЕТ СН'!$H$6-'СЕТ СН'!$H$19</f>
        <v>1853.27436668</v>
      </c>
      <c r="V94" s="36">
        <f>SUMIFS(СВЦЭМ!$C$39:$C$782,СВЦЭМ!$A$39:$A$782,$A94,СВЦЭМ!$B$39:$B$782,V$83)+'СЕТ СН'!$H$9+СВЦЭМ!$D$10+'СЕТ СН'!$H$6-'СЕТ СН'!$H$19</f>
        <v>1818.49916166</v>
      </c>
      <c r="W94" s="36">
        <f>SUMIFS(СВЦЭМ!$C$39:$C$782,СВЦЭМ!$A$39:$A$782,$A94,СВЦЭМ!$B$39:$B$782,W$83)+'СЕТ СН'!$H$9+СВЦЭМ!$D$10+'СЕТ СН'!$H$6-'СЕТ СН'!$H$19</f>
        <v>1827.3564974800001</v>
      </c>
      <c r="X94" s="36">
        <f>SUMIFS(СВЦЭМ!$C$39:$C$782,СВЦЭМ!$A$39:$A$782,$A94,СВЦЭМ!$B$39:$B$782,X$83)+'СЕТ СН'!$H$9+СВЦЭМ!$D$10+'СЕТ СН'!$H$6-'СЕТ СН'!$H$19</f>
        <v>1843.6501419000001</v>
      </c>
      <c r="Y94" s="36">
        <f>SUMIFS(СВЦЭМ!$C$39:$C$782,СВЦЭМ!$A$39:$A$782,$A94,СВЦЭМ!$B$39:$B$782,Y$83)+'СЕТ СН'!$H$9+СВЦЭМ!$D$10+'СЕТ СН'!$H$6-'СЕТ СН'!$H$19</f>
        <v>1884.8214632500001</v>
      </c>
    </row>
    <row r="95" spans="1:25" ht="15.75" x14ac:dyDescent="0.2">
      <c r="A95" s="35">
        <f t="shared" si="2"/>
        <v>45058</v>
      </c>
      <c r="B95" s="36">
        <f>SUMIFS(СВЦЭМ!$C$39:$C$782,СВЦЭМ!$A$39:$A$782,$A95,СВЦЭМ!$B$39:$B$782,B$83)+'СЕТ СН'!$H$9+СВЦЭМ!$D$10+'СЕТ СН'!$H$6-'СЕТ СН'!$H$19</f>
        <v>2040.9949903700001</v>
      </c>
      <c r="C95" s="36">
        <f>SUMIFS(СВЦЭМ!$C$39:$C$782,СВЦЭМ!$A$39:$A$782,$A95,СВЦЭМ!$B$39:$B$782,C$83)+'СЕТ СН'!$H$9+СВЦЭМ!$D$10+'СЕТ СН'!$H$6-'СЕТ СН'!$H$19</f>
        <v>2100.5009507</v>
      </c>
      <c r="D95" s="36">
        <f>SUMIFS(СВЦЭМ!$C$39:$C$782,СВЦЭМ!$A$39:$A$782,$A95,СВЦЭМ!$B$39:$B$782,D$83)+'СЕТ СН'!$H$9+СВЦЭМ!$D$10+'СЕТ СН'!$H$6-'СЕТ СН'!$H$19</f>
        <v>2120.5470034</v>
      </c>
      <c r="E95" s="36">
        <f>SUMIFS(СВЦЭМ!$C$39:$C$782,СВЦЭМ!$A$39:$A$782,$A95,СВЦЭМ!$B$39:$B$782,E$83)+'СЕТ СН'!$H$9+СВЦЭМ!$D$10+'СЕТ СН'!$H$6-'СЕТ СН'!$H$19</f>
        <v>2105.9527290000001</v>
      </c>
      <c r="F95" s="36">
        <f>SUMIFS(СВЦЭМ!$C$39:$C$782,СВЦЭМ!$A$39:$A$782,$A95,СВЦЭМ!$B$39:$B$782,F$83)+'СЕТ СН'!$H$9+СВЦЭМ!$D$10+'СЕТ СН'!$H$6-'СЕТ СН'!$H$19</f>
        <v>2096.7480423700003</v>
      </c>
      <c r="G95" s="36">
        <f>SUMIFS(СВЦЭМ!$C$39:$C$782,СВЦЭМ!$A$39:$A$782,$A95,СВЦЭМ!$B$39:$B$782,G$83)+'СЕТ СН'!$H$9+СВЦЭМ!$D$10+'СЕТ СН'!$H$6-'СЕТ СН'!$H$19</f>
        <v>2094.26701873</v>
      </c>
      <c r="H95" s="36">
        <f>SUMIFS(СВЦЭМ!$C$39:$C$782,СВЦЭМ!$A$39:$A$782,$A95,СВЦЭМ!$B$39:$B$782,H$83)+'СЕТ СН'!$H$9+СВЦЭМ!$D$10+'СЕТ СН'!$H$6-'СЕТ СН'!$H$19</f>
        <v>1940.3409128200001</v>
      </c>
      <c r="I95" s="36">
        <f>SUMIFS(СВЦЭМ!$C$39:$C$782,СВЦЭМ!$A$39:$A$782,$A95,СВЦЭМ!$B$39:$B$782,I$83)+'СЕТ СН'!$H$9+СВЦЭМ!$D$10+'СЕТ СН'!$H$6-'СЕТ СН'!$H$19</f>
        <v>1899.92460056</v>
      </c>
      <c r="J95" s="36">
        <f>SUMIFS(СВЦЭМ!$C$39:$C$782,СВЦЭМ!$A$39:$A$782,$A95,СВЦЭМ!$B$39:$B$782,J$83)+'СЕТ СН'!$H$9+СВЦЭМ!$D$10+'СЕТ СН'!$H$6-'СЕТ СН'!$H$19</f>
        <v>1844.7216246200001</v>
      </c>
      <c r="K95" s="36">
        <f>SUMIFS(СВЦЭМ!$C$39:$C$782,СВЦЭМ!$A$39:$A$782,$A95,СВЦЭМ!$B$39:$B$782,K$83)+'СЕТ СН'!$H$9+СВЦЭМ!$D$10+'СЕТ СН'!$H$6-'СЕТ СН'!$H$19</f>
        <v>1801.11773797</v>
      </c>
      <c r="L95" s="36">
        <f>SUMIFS(СВЦЭМ!$C$39:$C$782,СВЦЭМ!$A$39:$A$782,$A95,СВЦЭМ!$B$39:$B$782,L$83)+'СЕТ СН'!$H$9+СВЦЭМ!$D$10+'СЕТ СН'!$H$6-'СЕТ СН'!$H$19</f>
        <v>1808.6024843100001</v>
      </c>
      <c r="M95" s="36">
        <f>SUMIFS(СВЦЭМ!$C$39:$C$782,СВЦЭМ!$A$39:$A$782,$A95,СВЦЭМ!$B$39:$B$782,M$83)+'СЕТ СН'!$H$9+СВЦЭМ!$D$10+'СЕТ СН'!$H$6-'СЕТ СН'!$H$19</f>
        <v>1848.2002458300001</v>
      </c>
      <c r="N95" s="36">
        <f>SUMIFS(СВЦЭМ!$C$39:$C$782,СВЦЭМ!$A$39:$A$782,$A95,СВЦЭМ!$B$39:$B$782,N$83)+'СЕТ СН'!$H$9+СВЦЭМ!$D$10+'СЕТ СН'!$H$6-'СЕТ СН'!$H$19</f>
        <v>1890.5751543200001</v>
      </c>
      <c r="O95" s="36">
        <f>SUMIFS(СВЦЭМ!$C$39:$C$782,СВЦЭМ!$A$39:$A$782,$A95,СВЦЭМ!$B$39:$B$782,O$83)+'СЕТ СН'!$H$9+СВЦЭМ!$D$10+'СЕТ СН'!$H$6-'СЕТ СН'!$H$19</f>
        <v>1896.85045425</v>
      </c>
      <c r="P95" s="36">
        <f>SUMIFS(СВЦЭМ!$C$39:$C$782,СВЦЭМ!$A$39:$A$782,$A95,СВЦЭМ!$B$39:$B$782,P$83)+'СЕТ СН'!$H$9+СВЦЭМ!$D$10+'СЕТ СН'!$H$6-'СЕТ СН'!$H$19</f>
        <v>1926.2048783100001</v>
      </c>
      <c r="Q95" s="36">
        <f>SUMIFS(СВЦЭМ!$C$39:$C$782,СВЦЭМ!$A$39:$A$782,$A95,СВЦЭМ!$B$39:$B$782,Q$83)+'СЕТ СН'!$H$9+СВЦЭМ!$D$10+'СЕТ СН'!$H$6-'СЕТ СН'!$H$19</f>
        <v>1903.7737078500002</v>
      </c>
      <c r="R95" s="36">
        <f>SUMIFS(СВЦЭМ!$C$39:$C$782,СВЦЭМ!$A$39:$A$782,$A95,СВЦЭМ!$B$39:$B$782,R$83)+'СЕТ СН'!$H$9+СВЦЭМ!$D$10+'СЕТ СН'!$H$6-'СЕТ СН'!$H$19</f>
        <v>1870.7890882500001</v>
      </c>
      <c r="S95" s="36">
        <f>SUMIFS(СВЦЭМ!$C$39:$C$782,СВЦЭМ!$A$39:$A$782,$A95,СВЦЭМ!$B$39:$B$782,S$83)+'СЕТ СН'!$H$9+СВЦЭМ!$D$10+'СЕТ СН'!$H$6-'СЕТ СН'!$H$19</f>
        <v>1834.9221934500001</v>
      </c>
      <c r="T95" s="36">
        <f>SUMIFS(СВЦЭМ!$C$39:$C$782,СВЦЭМ!$A$39:$A$782,$A95,СВЦЭМ!$B$39:$B$782,T$83)+'СЕТ СН'!$H$9+СВЦЭМ!$D$10+'СЕТ СН'!$H$6-'СЕТ СН'!$H$19</f>
        <v>1807.1664520500001</v>
      </c>
      <c r="U95" s="36">
        <f>SUMIFS(СВЦЭМ!$C$39:$C$782,СВЦЭМ!$A$39:$A$782,$A95,СВЦЭМ!$B$39:$B$782,U$83)+'СЕТ СН'!$H$9+СВЦЭМ!$D$10+'СЕТ СН'!$H$6-'СЕТ СН'!$H$19</f>
        <v>1772.76080189</v>
      </c>
      <c r="V95" s="36">
        <f>SUMIFS(СВЦЭМ!$C$39:$C$782,СВЦЭМ!$A$39:$A$782,$A95,СВЦЭМ!$B$39:$B$782,V$83)+'СЕТ СН'!$H$9+СВЦЭМ!$D$10+'СЕТ СН'!$H$6-'СЕТ СН'!$H$19</f>
        <v>1754.52103233</v>
      </c>
      <c r="W95" s="36">
        <f>SUMIFS(СВЦЭМ!$C$39:$C$782,СВЦЭМ!$A$39:$A$782,$A95,СВЦЭМ!$B$39:$B$782,W$83)+'СЕТ СН'!$H$9+СВЦЭМ!$D$10+'СЕТ СН'!$H$6-'СЕТ СН'!$H$19</f>
        <v>1819.46136778</v>
      </c>
      <c r="X95" s="36">
        <f>SUMIFS(СВЦЭМ!$C$39:$C$782,СВЦЭМ!$A$39:$A$782,$A95,СВЦЭМ!$B$39:$B$782,X$83)+'СЕТ СН'!$H$9+СВЦЭМ!$D$10+'СЕТ СН'!$H$6-'СЕТ СН'!$H$19</f>
        <v>1844.91809902</v>
      </c>
      <c r="Y95" s="36">
        <f>SUMIFS(СВЦЭМ!$C$39:$C$782,СВЦЭМ!$A$39:$A$782,$A95,СВЦЭМ!$B$39:$B$782,Y$83)+'СЕТ СН'!$H$9+СВЦЭМ!$D$10+'СЕТ СН'!$H$6-'СЕТ СН'!$H$19</f>
        <v>1908.5842847200001</v>
      </c>
    </row>
    <row r="96" spans="1:25" ht="15.75" x14ac:dyDescent="0.2">
      <c r="A96" s="35">
        <f t="shared" si="2"/>
        <v>45059</v>
      </c>
      <c r="B96" s="36">
        <f>SUMIFS(СВЦЭМ!$C$39:$C$782,СВЦЭМ!$A$39:$A$782,$A96,СВЦЭМ!$B$39:$B$782,B$83)+'СЕТ СН'!$H$9+СВЦЭМ!$D$10+'СЕТ СН'!$H$6-'СЕТ СН'!$H$19</f>
        <v>1976.83883515</v>
      </c>
      <c r="C96" s="36">
        <f>SUMIFS(СВЦЭМ!$C$39:$C$782,СВЦЭМ!$A$39:$A$782,$A96,СВЦЭМ!$B$39:$B$782,C$83)+'СЕТ СН'!$H$9+СВЦЭМ!$D$10+'СЕТ СН'!$H$6-'СЕТ СН'!$H$19</f>
        <v>2025.9487180800002</v>
      </c>
      <c r="D96" s="36">
        <f>SUMIFS(СВЦЭМ!$C$39:$C$782,СВЦЭМ!$A$39:$A$782,$A96,СВЦЭМ!$B$39:$B$782,D$83)+'СЕТ СН'!$H$9+СВЦЭМ!$D$10+'СЕТ СН'!$H$6-'СЕТ СН'!$H$19</f>
        <v>2079.5128424100003</v>
      </c>
      <c r="E96" s="36">
        <f>SUMIFS(СВЦЭМ!$C$39:$C$782,СВЦЭМ!$A$39:$A$782,$A96,СВЦЭМ!$B$39:$B$782,E$83)+'СЕТ СН'!$H$9+СВЦЭМ!$D$10+'СЕТ СН'!$H$6-'СЕТ СН'!$H$19</f>
        <v>2095.7025417500004</v>
      </c>
      <c r="F96" s="36">
        <f>SUMIFS(СВЦЭМ!$C$39:$C$782,СВЦЭМ!$A$39:$A$782,$A96,СВЦЭМ!$B$39:$B$782,F$83)+'СЕТ СН'!$H$9+СВЦЭМ!$D$10+'СЕТ СН'!$H$6-'СЕТ СН'!$H$19</f>
        <v>2102.4489674000001</v>
      </c>
      <c r="G96" s="36">
        <f>SUMIFS(СВЦЭМ!$C$39:$C$782,СВЦЭМ!$A$39:$A$782,$A96,СВЦЭМ!$B$39:$B$782,G$83)+'СЕТ СН'!$H$9+СВЦЭМ!$D$10+'СЕТ СН'!$H$6-'СЕТ СН'!$H$19</f>
        <v>2082.0530820700001</v>
      </c>
      <c r="H96" s="36">
        <f>SUMIFS(СВЦЭМ!$C$39:$C$782,СВЦЭМ!$A$39:$A$782,$A96,СВЦЭМ!$B$39:$B$782,H$83)+'СЕТ СН'!$H$9+СВЦЭМ!$D$10+'СЕТ СН'!$H$6-'СЕТ СН'!$H$19</f>
        <v>2045.5826662100001</v>
      </c>
      <c r="I96" s="36">
        <f>SUMIFS(СВЦЭМ!$C$39:$C$782,СВЦЭМ!$A$39:$A$782,$A96,СВЦЭМ!$B$39:$B$782,I$83)+'СЕТ СН'!$H$9+СВЦЭМ!$D$10+'СЕТ СН'!$H$6-'СЕТ СН'!$H$19</f>
        <v>1960.6295646800002</v>
      </c>
      <c r="J96" s="36">
        <f>SUMIFS(СВЦЭМ!$C$39:$C$782,СВЦЭМ!$A$39:$A$782,$A96,СВЦЭМ!$B$39:$B$782,J$83)+'СЕТ СН'!$H$9+СВЦЭМ!$D$10+'СЕТ СН'!$H$6-'СЕТ СН'!$H$19</f>
        <v>1901.1388381300001</v>
      </c>
      <c r="K96" s="36">
        <f>SUMIFS(СВЦЭМ!$C$39:$C$782,СВЦЭМ!$A$39:$A$782,$A96,СВЦЭМ!$B$39:$B$782,K$83)+'СЕТ СН'!$H$9+СВЦЭМ!$D$10+'СЕТ СН'!$H$6-'СЕТ СН'!$H$19</f>
        <v>1898.9459702200002</v>
      </c>
      <c r="L96" s="36">
        <f>SUMIFS(СВЦЭМ!$C$39:$C$782,СВЦЭМ!$A$39:$A$782,$A96,СВЦЭМ!$B$39:$B$782,L$83)+'СЕТ СН'!$H$9+СВЦЭМ!$D$10+'СЕТ СН'!$H$6-'СЕТ СН'!$H$19</f>
        <v>1888.1254802800001</v>
      </c>
      <c r="M96" s="36">
        <f>SUMIFS(СВЦЭМ!$C$39:$C$782,СВЦЭМ!$A$39:$A$782,$A96,СВЦЭМ!$B$39:$B$782,M$83)+'СЕТ СН'!$H$9+СВЦЭМ!$D$10+'СЕТ СН'!$H$6-'СЕТ СН'!$H$19</f>
        <v>1875.2211389300001</v>
      </c>
      <c r="N96" s="36">
        <f>SUMIFS(СВЦЭМ!$C$39:$C$782,СВЦЭМ!$A$39:$A$782,$A96,СВЦЭМ!$B$39:$B$782,N$83)+'СЕТ СН'!$H$9+СВЦЭМ!$D$10+'СЕТ СН'!$H$6-'СЕТ СН'!$H$19</f>
        <v>1908.86363852</v>
      </c>
      <c r="O96" s="36">
        <f>SUMIFS(СВЦЭМ!$C$39:$C$782,СВЦЭМ!$A$39:$A$782,$A96,СВЦЭМ!$B$39:$B$782,O$83)+'СЕТ СН'!$H$9+СВЦЭМ!$D$10+'СЕТ СН'!$H$6-'СЕТ СН'!$H$19</f>
        <v>1943.1378299600001</v>
      </c>
      <c r="P96" s="36">
        <f>SUMIFS(СВЦЭМ!$C$39:$C$782,СВЦЭМ!$A$39:$A$782,$A96,СВЦЭМ!$B$39:$B$782,P$83)+'СЕТ СН'!$H$9+СВЦЭМ!$D$10+'СЕТ СН'!$H$6-'СЕТ СН'!$H$19</f>
        <v>1962.6303395900002</v>
      </c>
      <c r="Q96" s="36">
        <f>SUMIFS(СВЦЭМ!$C$39:$C$782,СВЦЭМ!$A$39:$A$782,$A96,СВЦЭМ!$B$39:$B$782,Q$83)+'СЕТ СН'!$H$9+СВЦЭМ!$D$10+'СЕТ СН'!$H$6-'СЕТ СН'!$H$19</f>
        <v>1986.8488571</v>
      </c>
      <c r="R96" s="36">
        <f>SUMIFS(СВЦЭМ!$C$39:$C$782,СВЦЭМ!$A$39:$A$782,$A96,СВЦЭМ!$B$39:$B$782,R$83)+'СЕТ СН'!$H$9+СВЦЭМ!$D$10+'СЕТ СН'!$H$6-'СЕТ СН'!$H$19</f>
        <v>1982.61067306</v>
      </c>
      <c r="S96" s="36">
        <f>SUMIFS(СВЦЭМ!$C$39:$C$782,СВЦЭМ!$A$39:$A$782,$A96,СВЦЭМ!$B$39:$B$782,S$83)+'СЕТ СН'!$H$9+СВЦЭМ!$D$10+'СЕТ СН'!$H$6-'СЕТ СН'!$H$19</f>
        <v>1943.72957486</v>
      </c>
      <c r="T96" s="36">
        <f>SUMIFS(СВЦЭМ!$C$39:$C$782,СВЦЭМ!$A$39:$A$782,$A96,СВЦЭМ!$B$39:$B$782,T$83)+'СЕТ СН'!$H$9+СВЦЭМ!$D$10+'СЕТ СН'!$H$6-'СЕТ СН'!$H$19</f>
        <v>1920.63654402</v>
      </c>
      <c r="U96" s="36">
        <f>SUMIFS(СВЦЭМ!$C$39:$C$782,СВЦЭМ!$A$39:$A$782,$A96,СВЦЭМ!$B$39:$B$782,U$83)+'СЕТ СН'!$H$9+СВЦЭМ!$D$10+'СЕТ СН'!$H$6-'СЕТ СН'!$H$19</f>
        <v>1809.0509629000001</v>
      </c>
      <c r="V96" s="36">
        <f>SUMIFS(СВЦЭМ!$C$39:$C$782,СВЦЭМ!$A$39:$A$782,$A96,СВЦЭМ!$B$39:$B$782,V$83)+'СЕТ СН'!$H$9+СВЦЭМ!$D$10+'СЕТ СН'!$H$6-'СЕТ СН'!$H$19</f>
        <v>1815.32491671</v>
      </c>
      <c r="W96" s="36">
        <f>SUMIFS(СВЦЭМ!$C$39:$C$782,СВЦЭМ!$A$39:$A$782,$A96,СВЦЭМ!$B$39:$B$782,W$83)+'СЕТ СН'!$H$9+СВЦЭМ!$D$10+'СЕТ СН'!$H$6-'СЕТ СН'!$H$19</f>
        <v>1811.65032999</v>
      </c>
      <c r="X96" s="36">
        <f>SUMIFS(СВЦЭМ!$C$39:$C$782,СВЦЭМ!$A$39:$A$782,$A96,СВЦЭМ!$B$39:$B$782,X$83)+'СЕТ СН'!$H$9+СВЦЭМ!$D$10+'СЕТ СН'!$H$6-'СЕТ СН'!$H$19</f>
        <v>1861.06730836</v>
      </c>
      <c r="Y96" s="36">
        <f>SUMIFS(СВЦЭМ!$C$39:$C$782,СВЦЭМ!$A$39:$A$782,$A96,СВЦЭМ!$B$39:$B$782,Y$83)+'СЕТ СН'!$H$9+СВЦЭМ!$D$10+'СЕТ СН'!$H$6-'СЕТ СН'!$H$19</f>
        <v>1862.6262549</v>
      </c>
    </row>
    <row r="97" spans="1:25" ht="15.75" x14ac:dyDescent="0.2">
      <c r="A97" s="35">
        <f t="shared" si="2"/>
        <v>45060</v>
      </c>
      <c r="B97" s="36">
        <f>SUMIFS(СВЦЭМ!$C$39:$C$782,СВЦЭМ!$A$39:$A$782,$A97,СВЦЭМ!$B$39:$B$782,B$83)+'СЕТ СН'!$H$9+СВЦЭМ!$D$10+'СЕТ СН'!$H$6-'СЕТ СН'!$H$19</f>
        <v>1932.87641259</v>
      </c>
      <c r="C97" s="36">
        <f>SUMIFS(СВЦЭМ!$C$39:$C$782,СВЦЭМ!$A$39:$A$782,$A97,СВЦЭМ!$B$39:$B$782,C$83)+'СЕТ СН'!$H$9+СВЦЭМ!$D$10+'СЕТ СН'!$H$6-'СЕТ СН'!$H$19</f>
        <v>2017.4480440500001</v>
      </c>
      <c r="D97" s="36">
        <f>SUMIFS(СВЦЭМ!$C$39:$C$782,СВЦЭМ!$A$39:$A$782,$A97,СВЦЭМ!$B$39:$B$782,D$83)+'СЕТ СН'!$H$9+СВЦЭМ!$D$10+'СЕТ СН'!$H$6-'СЕТ СН'!$H$19</f>
        <v>2076.34841022</v>
      </c>
      <c r="E97" s="36">
        <f>SUMIFS(СВЦЭМ!$C$39:$C$782,СВЦЭМ!$A$39:$A$782,$A97,СВЦЭМ!$B$39:$B$782,E$83)+'СЕТ СН'!$H$9+СВЦЭМ!$D$10+'СЕТ СН'!$H$6-'СЕТ СН'!$H$19</f>
        <v>2073.8381902800002</v>
      </c>
      <c r="F97" s="36">
        <f>SUMIFS(СВЦЭМ!$C$39:$C$782,СВЦЭМ!$A$39:$A$782,$A97,СВЦЭМ!$B$39:$B$782,F$83)+'СЕТ СН'!$H$9+СВЦЭМ!$D$10+'СЕТ СН'!$H$6-'СЕТ СН'!$H$19</f>
        <v>2084.0431345300003</v>
      </c>
      <c r="G97" s="36">
        <f>SUMIFS(СВЦЭМ!$C$39:$C$782,СВЦЭМ!$A$39:$A$782,$A97,СВЦЭМ!$B$39:$B$782,G$83)+'СЕТ СН'!$H$9+СВЦЭМ!$D$10+'СЕТ СН'!$H$6-'СЕТ СН'!$H$19</f>
        <v>2073.6640831200002</v>
      </c>
      <c r="H97" s="36">
        <f>SUMIFS(СВЦЭМ!$C$39:$C$782,СВЦЭМ!$A$39:$A$782,$A97,СВЦЭМ!$B$39:$B$782,H$83)+'СЕТ СН'!$H$9+СВЦЭМ!$D$10+'СЕТ СН'!$H$6-'СЕТ СН'!$H$19</f>
        <v>2076.30018638</v>
      </c>
      <c r="I97" s="36">
        <f>SUMIFS(СВЦЭМ!$C$39:$C$782,СВЦЭМ!$A$39:$A$782,$A97,СВЦЭМ!$B$39:$B$782,I$83)+'СЕТ СН'!$H$9+СВЦЭМ!$D$10+'СЕТ СН'!$H$6-'СЕТ СН'!$H$19</f>
        <v>2020.6658859000001</v>
      </c>
      <c r="J97" s="36">
        <f>SUMIFS(СВЦЭМ!$C$39:$C$782,СВЦЭМ!$A$39:$A$782,$A97,СВЦЭМ!$B$39:$B$782,J$83)+'СЕТ СН'!$H$9+СВЦЭМ!$D$10+'СЕТ СН'!$H$6-'СЕТ СН'!$H$19</f>
        <v>1946.4825654400001</v>
      </c>
      <c r="K97" s="36">
        <f>SUMIFS(СВЦЭМ!$C$39:$C$782,СВЦЭМ!$A$39:$A$782,$A97,СВЦЭМ!$B$39:$B$782,K$83)+'СЕТ СН'!$H$9+СВЦЭМ!$D$10+'СЕТ СН'!$H$6-'СЕТ СН'!$H$19</f>
        <v>1879.1061363000001</v>
      </c>
      <c r="L97" s="36">
        <f>SUMIFS(СВЦЭМ!$C$39:$C$782,СВЦЭМ!$A$39:$A$782,$A97,СВЦЭМ!$B$39:$B$782,L$83)+'СЕТ СН'!$H$9+СВЦЭМ!$D$10+'СЕТ СН'!$H$6-'СЕТ СН'!$H$19</f>
        <v>1843.3088904700001</v>
      </c>
      <c r="M97" s="36">
        <f>SUMIFS(СВЦЭМ!$C$39:$C$782,СВЦЭМ!$A$39:$A$782,$A97,СВЦЭМ!$B$39:$B$782,M$83)+'СЕТ СН'!$H$9+СВЦЭМ!$D$10+'СЕТ СН'!$H$6-'СЕТ СН'!$H$19</f>
        <v>1838.5057615600001</v>
      </c>
      <c r="N97" s="36">
        <f>SUMIFS(СВЦЭМ!$C$39:$C$782,СВЦЭМ!$A$39:$A$782,$A97,СВЦЭМ!$B$39:$B$782,N$83)+'СЕТ СН'!$H$9+СВЦЭМ!$D$10+'СЕТ СН'!$H$6-'СЕТ СН'!$H$19</f>
        <v>1855.34172926</v>
      </c>
      <c r="O97" s="36">
        <f>SUMIFS(СВЦЭМ!$C$39:$C$782,СВЦЭМ!$A$39:$A$782,$A97,СВЦЭМ!$B$39:$B$782,O$83)+'СЕТ СН'!$H$9+СВЦЭМ!$D$10+'СЕТ СН'!$H$6-'СЕТ СН'!$H$19</f>
        <v>1883.00493828</v>
      </c>
      <c r="P97" s="36">
        <f>SUMIFS(СВЦЭМ!$C$39:$C$782,СВЦЭМ!$A$39:$A$782,$A97,СВЦЭМ!$B$39:$B$782,P$83)+'СЕТ СН'!$H$9+СВЦЭМ!$D$10+'СЕТ СН'!$H$6-'СЕТ СН'!$H$19</f>
        <v>1898.3257514300001</v>
      </c>
      <c r="Q97" s="36">
        <f>SUMIFS(СВЦЭМ!$C$39:$C$782,СВЦЭМ!$A$39:$A$782,$A97,СВЦЭМ!$B$39:$B$782,Q$83)+'СЕТ СН'!$H$9+СВЦЭМ!$D$10+'СЕТ СН'!$H$6-'СЕТ СН'!$H$19</f>
        <v>1917.4843567400001</v>
      </c>
      <c r="R97" s="36">
        <f>SUMIFS(СВЦЭМ!$C$39:$C$782,СВЦЭМ!$A$39:$A$782,$A97,СВЦЭМ!$B$39:$B$782,R$83)+'СЕТ СН'!$H$9+СВЦЭМ!$D$10+'СЕТ СН'!$H$6-'СЕТ СН'!$H$19</f>
        <v>1899.46545859</v>
      </c>
      <c r="S97" s="36">
        <f>SUMIFS(СВЦЭМ!$C$39:$C$782,СВЦЭМ!$A$39:$A$782,$A97,СВЦЭМ!$B$39:$B$782,S$83)+'СЕТ СН'!$H$9+СВЦЭМ!$D$10+'СЕТ СН'!$H$6-'СЕТ СН'!$H$19</f>
        <v>1867.8434574100002</v>
      </c>
      <c r="T97" s="36">
        <f>SUMIFS(СВЦЭМ!$C$39:$C$782,СВЦЭМ!$A$39:$A$782,$A97,СВЦЭМ!$B$39:$B$782,T$83)+'СЕТ СН'!$H$9+СВЦЭМ!$D$10+'СЕТ СН'!$H$6-'СЕТ СН'!$H$19</f>
        <v>1854.1540546600002</v>
      </c>
      <c r="U97" s="36">
        <f>SUMIFS(СВЦЭМ!$C$39:$C$782,СВЦЭМ!$A$39:$A$782,$A97,СВЦЭМ!$B$39:$B$782,U$83)+'СЕТ СН'!$H$9+СВЦЭМ!$D$10+'СЕТ СН'!$H$6-'СЕТ СН'!$H$19</f>
        <v>1826.8634071900001</v>
      </c>
      <c r="V97" s="36">
        <f>SUMIFS(СВЦЭМ!$C$39:$C$782,СВЦЭМ!$A$39:$A$782,$A97,СВЦЭМ!$B$39:$B$782,V$83)+'СЕТ СН'!$H$9+СВЦЭМ!$D$10+'СЕТ СН'!$H$6-'СЕТ СН'!$H$19</f>
        <v>1802.62067768</v>
      </c>
      <c r="W97" s="36">
        <f>SUMIFS(СВЦЭМ!$C$39:$C$782,СВЦЭМ!$A$39:$A$782,$A97,СВЦЭМ!$B$39:$B$782,W$83)+'СЕТ СН'!$H$9+СВЦЭМ!$D$10+'СЕТ СН'!$H$6-'СЕТ СН'!$H$19</f>
        <v>1767.8312802200001</v>
      </c>
      <c r="X97" s="36">
        <f>SUMIFS(СВЦЭМ!$C$39:$C$782,СВЦЭМ!$A$39:$A$782,$A97,СВЦЭМ!$B$39:$B$782,X$83)+'СЕТ СН'!$H$9+СВЦЭМ!$D$10+'СЕТ СН'!$H$6-'СЕТ СН'!$H$19</f>
        <v>1813.09005157</v>
      </c>
      <c r="Y97" s="36">
        <f>SUMIFS(СВЦЭМ!$C$39:$C$782,СВЦЭМ!$A$39:$A$782,$A97,СВЦЭМ!$B$39:$B$782,Y$83)+'СЕТ СН'!$H$9+СВЦЭМ!$D$10+'СЕТ СН'!$H$6-'СЕТ СН'!$H$19</f>
        <v>1890.64531541</v>
      </c>
    </row>
    <row r="98" spans="1:25" ht="15.75" x14ac:dyDescent="0.2">
      <c r="A98" s="35">
        <f t="shared" si="2"/>
        <v>45061</v>
      </c>
      <c r="B98" s="36">
        <f>SUMIFS(СВЦЭМ!$C$39:$C$782,СВЦЭМ!$A$39:$A$782,$A98,СВЦЭМ!$B$39:$B$782,B$83)+'СЕТ СН'!$H$9+СВЦЭМ!$D$10+'СЕТ СН'!$H$6-'СЕТ СН'!$H$19</f>
        <v>1973.2302525600001</v>
      </c>
      <c r="C98" s="36">
        <f>SUMIFS(СВЦЭМ!$C$39:$C$782,СВЦЭМ!$A$39:$A$782,$A98,СВЦЭМ!$B$39:$B$782,C$83)+'СЕТ СН'!$H$9+СВЦЭМ!$D$10+'СЕТ СН'!$H$6-'СЕТ СН'!$H$19</f>
        <v>2063.3332097400003</v>
      </c>
      <c r="D98" s="36">
        <f>SUMIFS(СВЦЭМ!$C$39:$C$782,СВЦЭМ!$A$39:$A$782,$A98,СВЦЭМ!$B$39:$B$782,D$83)+'СЕТ СН'!$H$9+СВЦЭМ!$D$10+'СЕТ СН'!$H$6-'СЕТ СН'!$H$19</f>
        <v>2160.66264452</v>
      </c>
      <c r="E98" s="36">
        <f>SUMIFS(СВЦЭМ!$C$39:$C$782,СВЦЭМ!$A$39:$A$782,$A98,СВЦЭМ!$B$39:$B$782,E$83)+'СЕТ СН'!$H$9+СВЦЭМ!$D$10+'СЕТ СН'!$H$6-'СЕТ СН'!$H$19</f>
        <v>2147.5122455200003</v>
      </c>
      <c r="F98" s="36">
        <f>SUMIFS(СВЦЭМ!$C$39:$C$782,СВЦЭМ!$A$39:$A$782,$A98,СВЦЭМ!$B$39:$B$782,F$83)+'СЕТ СН'!$H$9+СВЦЭМ!$D$10+'СЕТ СН'!$H$6-'СЕТ СН'!$H$19</f>
        <v>2119.6642147100001</v>
      </c>
      <c r="G98" s="36">
        <f>SUMIFS(СВЦЭМ!$C$39:$C$782,СВЦЭМ!$A$39:$A$782,$A98,СВЦЭМ!$B$39:$B$782,G$83)+'СЕТ СН'!$H$9+СВЦЭМ!$D$10+'СЕТ СН'!$H$6-'СЕТ СН'!$H$19</f>
        <v>2085.6217655300002</v>
      </c>
      <c r="H98" s="36">
        <f>SUMIFS(СВЦЭМ!$C$39:$C$782,СВЦЭМ!$A$39:$A$782,$A98,СВЦЭМ!$B$39:$B$782,H$83)+'СЕТ СН'!$H$9+СВЦЭМ!$D$10+'СЕТ СН'!$H$6-'СЕТ СН'!$H$19</f>
        <v>2035.0657582400002</v>
      </c>
      <c r="I98" s="36">
        <f>SUMIFS(СВЦЭМ!$C$39:$C$782,СВЦЭМ!$A$39:$A$782,$A98,СВЦЭМ!$B$39:$B$782,I$83)+'СЕТ СН'!$H$9+СВЦЭМ!$D$10+'СЕТ СН'!$H$6-'СЕТ СН'!$H$19</f>
        <v>1983.7085963900001</v>
      </c>
      <c r="J98" s="36">
        <f>SUMIFS(СВЦЭМ!$C$39:$C$782,СВЦЭМ!$A$39:$A$782,$A98,СВЦЭМ!$B$39:$B$782,J$83)+'СЕТ СН'!$H$9+СВЦЭМ!$D$10+'СЕТ СН'!$H$6-'СЕТ СН'!$H$19</f>
        <v>1895.0683519500001</v>
      </c>
      <c r="K98" s="36">
        <f>SUMIFS(СВЦЭМ!$C$39:$C$782,СВЦЭМ!$A$39:$A$782,$A98,СВЦЭМ!$B$39:$B$782,K$83)+'СЕТ СН'!$H$9+СВЦЭМ!$D$10+'СЕТ СН'!$H$6-'СЕТ СН'!$H$19</f>
        <v>1881.63490523</v>
      </c>
      <c r="L98" s="36">
        <f>SUMIFS(СВЦЭМ!$C$39:$C$782,СВЦЭМ!$A$39:$A$782,$A98,СВЦЭМ!$B$39:$B$782,L$83)+'СЕТ СН'!$H$9+СВЦЭМ!$D$10+'СЕТ СН'!$H$6-'СЕТ СН'!$H$19</f>
        <v>1868.2873077900001</v>
      </c>
      <c r="M98" s="36">
        <f>SUMIFS(СВЦЭМ!$C$39:$C$782,СВЦЭМ!$A$39:$A$782,$A98,СВЦЭМ!$B$39:$B$782,M$83)+'СЕТ СН'!$H$9+СВЦЭМ!$D$10+'СЕТ СН'!$H$6-'СЕТ СН'!$H$19</f>
        <v>1855.0043070200002</v>
      </c>
      <c r="N98" s="36">
        <f>SUMIFS(СВЦЭМ!$C$39:$C$782,СВЦЭМ!$A$39:$A$782,$A98,СВЦЭМ!$B$39:$B$782,N$83)+'СЕТ СН'!$H$9+СВЦЭМ!$D$10+'СЕТ СН'!$H$6-'СЕТ СН'!$H$19</f>
        <v>1930.0162635500001</v>
      </c>
      <c r="O98" s="36">
        <f>SUMIFS(СВЦЭМ!$C$39:$C$782,СВЦЭМ!$A$39:$A$782,$A98,СВЦЭМ!$B$39:$B$782,O$83)+'СЕТ СН'!$H$9+СВЦЭМ!$D$10+'СЕТ СН'!$H$6-'СЕТ СН'!$H$19</f>
        <v>1937.9755157500001</v>
      </c>
      <c r="P98" s="36">
        <f>SUMIFS(СВЦЭМ!$C$39:$C$782,СВЦЭМ!$A$39:$A$782,$A98,СВЦЭМ!$B$39:$B$782,P$83)+'СЕТ СН'!$H$9+СВЦЭМ!$D$10+'СЕТ СН'!$H$6-'СЕТ СН'!$H$19</f>
        <v>1928.4671189800001</v>
      </c>
      <c r="Q98" s="36">
        <f>SUMIFS(СВЦЭМ!$C$39:$C$782,СВЦЭМ!$A$39:$A$782,$A98,СВЦЭМ!$B$39:$B$782,Q$83)+'СЕТ СН'!$H$9+СВЦЭМ!$D$10+'СЕТ СН'!$H$6-'СЕТ СН'!$H$19</f>
        <v>1923.6123716900001</v>
      </c>
      <c r="R98" s="36">
        <f>SUMIFS(СВЦЭМ!$C$39:$C$782,СВЦЭМ!$A$39:$A$782,$A98,СВЦЭМ!$B$39:$B$782,R$83)+'СЕТ СН'!$H$9+СВЦЭМ!$D$10+'СЕТ СН'!$H$6-'СЕТ СН'!$H$19</f>
        <v>1945.11360197</v>
      </c>
      <c r="S98" s="36">
        <f>SUMIFS(СВЦЭМ!$C$39:$C$782,СВЦЭМ!$A$39:$A$782,$A98,СВЦЭМ!$B$39:$B$782,S$83)+'СЕТ СН'!$H$9+СВЦЭМ!$D$10+'СЕТ СН'!$H$6-'СЕТ СН'!$H$19</f>
        <v>1897.7956119200001</v>
      </c>
      <c r="T98" s="36">
        <f>SUMIFS(СВЦЭМ!$C$39:$C$782,СВЦЭМ!$A$39:$A$782,$A98,СВЦЭМ!$B$39:$B$782,T$83)+'СЕТ СН'!$H$9+СВЦЭМ!$D$10+'СЕТ СН'!$H$6-'СЕТ СН'!$H$19</f>
        <v>1823.0986709400001</v>
      </c>
      <c r="U98" s="36">
        <f>SUMIFS(СВЦЭМ!$C$39:$C$782,СВЦЭМ!$A$39:$A$782,$A98,СВЦЭМ!$B$39:$B$782,U$83)+'СЕТ СН'!$H$9+СВЦЭМ!$D$10+'СЕТ СН'!$H$6-'СЕТ СН'!$H$19</f>
        <v>1773.5387207000001</v>
      </c>
      <c r="V98" s="36">
        <f>SUMIFS(СВЦЭМ!$C$39:$C$782,СВЦЭМ!$A$39:$A$782,$A98,СВЦЭМ!$B$39:$B$782,V$83)+'СЕТ СН'!$H$9+СВЦЭМ!$D$10+'СЕТ СН'!$H$6-'СЕТ СН'!$H$19</f>
        <v>1739.56948053</v>
      </c>
      <c r="W98" s="36">
        <f>SUMIFS(СВЦЭМ!$C$39:$C$782,СВЦЭМ!$A$39:$A$782,$A98,СВЦЭМ!$B$39:$B$782,W$83)+'СЕТ СН'!$H$9+СВЦЭМ!$D$10+'СЕТ СН'!$H$6-'СЕТ СН'!$H$19</f>
        <v>1788.37930693</v>
      </c>
      <c r="X98" s="36">
        <f>SUMIFS(СВЦЭМ!$C$39:$C$782,СВЦЭМ!$A$39:$A$782,$A98,СВЦЭМ!$B$39:$B$782,X$83)+'СЕТ СН'!$H$9+СВЦЭМ!$D$10+'СЕТ СН'!$H$6-'СЕТ СН'!$H$19</f>
        <v>1842.08228609</v>
      </c>
      <c r="Y98" s="36">
        <f>SUMIFS(СВЦЭМ!$C$39:$C$782,СВЦЭМ!$A$39:$A$782,$A98,СВЦЭМ!$B$39:$B$782,Y$83)+'СЕТ СН'!$H$9+СВЦЭМ!$D$10+'СЕТ СН'!$H$6-'СЕТ СН'!$H$19</f>
        <v>1905.88192835</v>
      </c>
    </row>
    <row r="99" spans="1:25" ht="15.75" x14ac:dyDescent="0.2">
      <c r="A99" s="35">
        <f t="shared" si="2"/>
        <v>45062</v>
      </c>
      <c r="B99" s="36">
        <f>SUMIFS(СВЦЭМ!$C$39:$C$782,СВЦЭМ!$A$39:$A$782,$A99,СВЦЭМ!$B$39:$B$782,B$83)+'СЕТ СН'!$H$9+СВЦЭМ!$D$10+'СЕТ СН'!$H$6-'СЕТ СН'!$H$19</f>
        <v>2033.6567276600001</v>
      </c>
      <c r="C99" s="36">
        <f>SUMIFS(СВЦЭМ!$C$39:$C$782,СВЦЭМ!$A$39:$A$782,$A99,СВЦЭМ!$B$39:$B$782,C$83)+'СЕТ СН'!$H$9+СВЦЭМ!$D$10+'СЕТ СН'!$H$6-'СЕТ СН'!$H$19</f>
        <v>2069.5846620300003</v>
      </c>
      <c r="D99" s="36">
        <f>SUMIFS(СВЦЭМ!$C$39:$C$782,СВЦЭМ!$A$39:$A$782,$A99,СВЦЭМ!$B$39:$B$782,D$83)+'СЕТ СН'!$H$9+СВЦЭМ!$D$10+'СЕТ СН'!$H$6-'СЕТ СН'!$H$19</f>
        <v>2092.6072442200002</v>
      </c>
      <c r="E99" s="36">
        <f>SUMIFS(СВЦЭМ!$C$39:$C$782,СВЦЭМ!$A$39:$A$782,$A99,СВЦЭМ!$B$39:$B$782,E$83)+'СЕТ СН'!$H$9+СВЦЭМ!$D$10+'СЕТ СН'!$H$6-'СЕТ СН'!$H$19</f>
        <v>2085.45437416</v>
      </c>
      <c r="F99" s="36">
        <f>SUMIFS(СВЦЭМ!$C$39:$C$782,СВЦЭМ!$A$39:$A$782,$A99,СВЦЭМ!$B$39:$B$782,F$83)+'СЕТ СН'!$H$9+СВЦЭМ!$D$10+'СЕТ СН'!$H$6-'СЕТ СН'!$H$19</f>
        <v>2084.0811600000002</v>
      </c>
      <c r="G99" s="36">
        <f>SUMIFS(СВЦЭМ!$C$39:$C$782,СВЦЭМ!$A$39:$A$782,$A99,СВЦЭМ!$B$39:$B$782,G$83)+'СЕТ СН'!$H$9+СВЦЭМ!$D$10+'СЕТ СН'!$H$6-'СЕТ СН'!$H$19</f>
        <v>2093.2310159800004</v>
      </c>
      <c r="H99" s="36">
        <f>SUMIFS(СВЦЭМ!$C$39:$C$782,СВЦЭМ!$A$39:$A$782,$A99,СВЦЭМ!$B$39:$B$782,H$83)+'СЕТ СН'!$H$9+СВЦЭМ!$D$10+'СЕТ СН'!$H$6-'СЕТ СН'!$H$19</f>
        <v>1968.7269192800002</v>
      </c>
      <c r="I99" s="36">
        <f>SUMIFS(СВЦЭМ!$C$39:$C$782,СВЦЭМ!$A$39:$A$782,$A99,СВЦЭМ!$B$39:$B$782,I$83)+'СЕТ СН'!$H$9+СВЦЭМ!$D$10+'СЕТ СН'!$H$6-'СЕТ СН'!$H$19</f>
        <v>1951.35952176</v>
      </c>
      <c r="J99" s="36">
        <f>SUMIFS(СВЦЭМ!$C$39:$C$782,СВЦЭМ!$A$39:$A$782,$A99,СВЦЭМ!$B$39:$B$782,J$83)+'СЕТ СН'!$H$9+СВЦЭМ!$D$10+'СЕТ СН'!$H$6-'СЕТ СН'!$H$19</f>
        <v>1845.1850602900001</v>
      </c>
      <c r="K99" s="36">
        <f>SUMIFS(СВЦЭМ!$C$39:$C$782,СВЦЭМ!$A$39:$A$782,$A99,СВЦЭМ!$B$39:$B$782,K$83)+'СЕТ СН'!$H$9+СВЦЭМ!$D$10+'СЕТ СН'!$H$6-'СЕТ СН'!$H$19</f>
        <v>1835.68621863</v>
      </c>
      <c r="L99" s="36">
        <f>SUMIFS(СВЦЭМ!$C$39:$C$782,СВЦЭМ!$A$39:$A$782,$A99,СВЦЭМ!$B$39:$B$782,L$83)+'СЕТ СН'!$H$9+СВЦЭМ!$D$10+'СЕТ СН'!$H$6-'СЕТ СН'!$H$19</f>
        <v>1841.3318919200001</v>
      </c>
      <c r="M99" s="36">
        <f>SUMIFS(СВЦЭМ!$C$39:$C$782,СВЦЭМ!$A$39:$A$782,$A99,СВЦЭМ!$B$39:$B$782,M$83)+'СЕТ СН'!$H$9+СВЦЭМ!$D$10+'СЕТ СН'!$H$6-'СЕТ СН'!$H$19</f>
        <v>1867.7490181100002</v>
      </c>
      <c r="N99" s="36">
        <f>SUMIFS(СВЦЭМ!$C$39:$C$782,СВЦЭМ!$A$39:$A$782,$A99,СВЦЭМ!$B$39:$B$782,N$83)+'СЕТ СН'!$H$9+СВЦЭМ!$D$10+'СЕТ СН'!$H$6-'СЕТ СН'!$H$19</f>
        <v>1913.1946571400001</v>
      </c>
      <c r="O99" s="36">
        <f>SUMIFS(СВЦЭМ!$C$39:$C$782,СВЦЭМ!$A$39:$A$782,$A99,СВЦЭМ!$B$39:$B$782,O$83)+'СЕТ СН'!$H$9+СВЦЭМ!$D$10+'СЕТ СН'!$H$6-'СЕТ СН'!$H$19</f>
        <v>1922.6469759500001</v>
      </c>
      <c r="P99" s="36">
        <f>SUMIFS(СВЦЭМ!$C$39:$C$782,СВЦЭМ!$A$39:$A$782,$A99,СВЦЭМ!$B$39:$B$782,P$83)+'СЕТ СН'!$H$9+СВЦЭМ!$D$10+'СЕТ СН'!$H$6-'СЕТ СН'!$H$19</f>
        <v>1930.01228881</v>
      </c>
      <c r="Q99" s="36">
        <f>SUMIFS(СВЦЭМ!$C$39:$C$782,СВЦЭМ!$A$39:$A$782,$A99,СВЦЭМ!$B$39:$B$782,Q$83)+'СЕТ СН'!$H$9+СВЦЭМ!$D$10+'СЕТ СН'!$H$6-'СЕТ СН'!$H$19</f>
        <v>1919.9937526900001</v>
      </c>
      <c r="R99" s="36">
        <f>SUMIFS(СВЦЭМ!$C$39:$C$782,СВЦЭМ!$A$39:$A$782,$A99,СВЦЭМ!$B$39:$B$782,R$83)+'СЕТ СН'!$H$9+СВЦЭМ!$D$10+'СЕТ СН'!$H$6-'СЕТ СН'!$H$19</f>
        <v>1876.24911152</v>
      </c>
      <c r="S99" s="36">
        <f>SUMIFS(СВЦЭМ!$C$39:$C$782,СВЦЭМ!$A$39:$A$782,$A99,СВЦЭМ!$B$39:$B$782,S$83)+'СЕТ СН'!$H$9+СВЦЭМ!$D$10+'СЕТ СН'!$H$6-'СЕТ СН'!$H$19</f>
        <v>1846.8325057500001</v>
      </c>
      <c r="T99" s="36">
        <f>SUMIFS(СВЦЭМ!$C$39:$C$782,СВЦЭМ!$A$39:$A$782,$A99,СВЦЭМ!$B$39:$B$782,T$83)+'СЕТ СН'!$H$9+СВЦЭМ!$D$10+'СЕТ СН'!$H$6-'СЕТ СН'!$H$19</f>
        <v>1739.35527512</v>
      </c>
      <c r="U99" s="36">
        <f>SUMIFS(СВЦЭМ!$C$39:$C$782,СВЦЭМ!$A$39:$A$782,$A99,СВЦЭМ!$B$39:$B$782,U$83)+'СЕТ СН'!$H$9+СВЦЭМ!$D$10+'СЕТ СН'!$H$6-'СЕТ СН'!$H$19</f>
        <v>1658.04222134</v>
      </c>
      <c r="V99" s="36">
        <f>SUMIFS(СВЦЭМ!$C$39:$C$782,СВЦЭМ!$A$39:$A$782,$A99,СВЦЭМ!$B$39:$B$782,V$83)+'СЕТ СН'!$H$9+СВЦЭМ!$D$10+'СЕТ СН'!$H$6-'СЕТ СН'!$H$19</f>
        <v>1680.0815126700002</v>
      </c>
      <c r="W99" s="36">
        <f>SUMIFS(СВЦЭМ!$C$39:$C$782,СВЦЭМ!$A$39:$A$782,$A99,СВЦЭМ!$B$39:$B$782,W$83)+'СЕТ СН'!$H$9+СВЦЭМ!$D$10+'СЕТ СН'!$H$6-'СЕТ СН'!$H$19</f>
        <v>1750.5418564300001</v>
      </c>
      <c r="X99" s="36">
        <f>SUMIFS(СВЦЭМ!$C$39:$C$782,СВЦЭМ!$A$39:$A$782,$A99,СВЦЭМ!$B$39:$B$782,X$83)+'СЕТ СН'!$H$9+СВЦЭМ!$D$10+'СЕТ СН'!$H$6-'СЕТ СН'!$H$19</f>
        <v>1802.1953934200001</v>
      </c>
      <c r="Y99" s="36">
        <f>SUMIFS(СВЦЭМ!$C$39:$C$782,СВЦЭМ!$A$39:$A$782,$A99,СВЦЭМ!$B$39:$B$782,Y$83)+'СЕТ СН'!$H$9+СВЦЭМ!$D$10+'СЕТ СН'!$H$6-'СЕТ СН'!$H$19</f>
        <v>1891.2857304200002</v>
      </c>
    </row>
    <row r="100" spans="1:25" ht="15.75" x14ac:dyDescent="0.2">
      <c r="A100" s="35">
        <f t="shared" si="2"/>
        <v>45063</v>
      </c>
      <c r="B100" s="36">
        <f>SUMIFS(СВЦЭМ!$C$39:$C$782,СВЦЭМ!$A$39:$A$782,$A100,СВЦЭМ!$B$39:$B$782,B$83)+'СЕТ СН'!$H$9+СВЦЭМ!$D$10+'СЕТ СН'!$H$6-'СЕТ СН'!$H$19</f>
        <v>1938.81046629</v>
      </c>
      <c r="C100" s="36">
        <f>SUMIFS(СВЦЭМ!$C$39:$C$782,СВЦЭМ!$A$39:$A$782,$A100,СВЦЭМ!$B$39:$B$782,C$83)+'СЕТ СН'!$H$9+СВЦЭМ!$D$10+'СЕТ СН'!$H$6-'СЕТ СН'!$H$19</f>
        <v>2054.0881146700003</v>
      </c>
      <c r="D100" s="36">
        <f>SUMIFS(СВЦЭМ!$C$39:$C$782,СВЦЭМ!$A$39:$A$782,$A100,СВЦЭМ!$B$39:$B$782,D$83)+'СЕТ СН'!$H$9+СВЦЭМ!$D$10+'СЕТ СН'!$H$6-'СЕТ СН'!$H$19</f>
        <v>2030.24340964</v>
      </c>
      <c r="E100" s="36">
        <f>SUMIFS(СВЦЭМ!$C$39:$C$782,СВЦЭМ!$A$39:$A$782,$A100,СВЦЭМ!$B$39:$B$782,E$83)+'СЕТ СН'!$H$9+СВЦЭМ!$D$10+'СЕТ СН'!$H$6-'СЕТ СН'!$H$19</f>
        <v>2116.0001809800001</v>
      </c>
      <c r="F100" s="36">
        <f>SUMIFS(СВЦЭМ!$C$39:$C$782,СВЦЭМ!$A$39:$A$782,$A100,СВЦЭМ!$B$39:$B$782,F$83)+'СЕТ СН'!$H$9+СВЦЭМ!$D$10+'СЕТ СН'!$H$6-'СЕТ СН'!$H$19</f>
        <v>2117.9036912500001</v>
      </c>
      <c r="G100" s="36">
        <f>SUMIFS(СВЦЭМ!$C$39:$C$782,СВЦЭМ!$A$39:$A$782,$A100,СВЦЭМ!$B$39:$B$782,G$83)+'СЕТ СН'!$H$9+СВЦЭМ!$D$10+'СЕТ СН'!$H$6-'СЕТ СН'!$H$19</f>
        <v>2030.2399256400001</v>
      </c>
      <c r="H100" s="36">
        <f>SUMIFS(СВЦЭМ!$C$39:$C$782,СВЦЭМ!$A$39:$A$782,$A100,СВЦЭМ!$B$39:$B$782,H$83)+'СЕТ СН'!$H$9+СВЦЭМ!$D$10+'СЕТ СН'!$H$6-'СЕТ СН'!$H$19</f>
        <v>2000.6488346200001</v>
      </c>
      <c r="I100" s="36">
        <f>SUMIFS(СВЦЭМ!$C$39:$C$782,СВЦЭМ!$A$39:$A$782,$A100,СВЦЭМ!$B$39:$B$782,I$83)+'СЕТ СН'!$H$9+СВЦЭМ!$D$10+'СЕТ СН'!$H$6-'СЕТ СН'!$H$19</f>
        <v>1925.4409093700001</v>
      </c>
      <c r="J100" s="36">
        <f>SUMIFS(СВЦЭМ!$C$39:$C$782,СВЦЭМ!$A$39:$A$782,$A100,СВЦЭМ!$B$39:$B$782,J$83)+'СЕТ СН'!$H$9+СВЦЭМ!$D$10+'СЕТ СН'!$H$6-'СЕТ СН'!$H$19</f>
        <v>1885.3924481000001</v>
      </c>
      <c r="K100" s="36">
        <f>SUMIFS(СВЦЭМ!$C$39:$C$782,СВЦЭМ!$A$39:$A$782,$A100,СВЦЭМ!$B$39:$B$782,K$83)+'СЕТ СН'!$H$9+СВЦЭМ!$D$10+'СЕТ СН'!$H$6-'СЕТ СН'!$H$19</f>
        <v>1869.6659375500001</v>
      </c>
      <c r="L100" s="36">
        <f>SUMIFS(СВЦЭМ!$C$39:$C$782,СВЦЭМ!$A$39:$A$782,$A100,СВЦЭМ!$B$39:$B$782,L$83)+'СЕТ СН'!$H$9+СВЦЭМ!$D$10+'СЕТ СН'!$H$6-'СЕТ СН'!$H$19</f>
        <v>1852.52733051</v>
      </c>
      <c r="M100" s="36">
        <f>SUMIFS(СВЦЭМ!$C$39:$C$782,СВЦЭМ!$A$39:$A$782,$A100,СВЦЭМ!$B$39:$B$782,M$83)+'СЕТ СН'!$H$9+СВЦЭМ!$D$10+'СЕТ СН'!$H$6-'СЕТ СН'!$H$19</f>
        <v>1877.22661234</v>
      </c>
      <c r="N100" s="36">
        <f>SUMIFS(СВЦЭМ!$C$39:$C$782,СВЦЭМ!$A$39:$A$782,$A100,СВЦЭМ!$B$39:$B$782,N$83)+'СЕТ СН'!$H$9+СВЦЭМ!$D$10+'СЕТ СН'!$H$6-'СЕТ СН'!$H$19</f>
        <v>1963.08067024</v>
      </c>
      <c r="O100" s="36">
        <f>SUMIFS(СВЦЭМ!$C$39:$C$782,СВЦЭМ!$A$39:$A$782,$A100,СВЦЭМ!$B$39:$B$782,O$83)+'СЕТ СН'!$H$9+СВЦЭМ!$D$10+'СЕТ СН'!$H$6-'СЕТ СН'!$H$19</f>
        <v>1927.5602652300001</v>
      </c>
      <c r="P100" s="36">
        <f>SUMIFS(СВЦЭМ!$C$39:$C$782,СВЦЭМ!$A$39:$A$782,$A100,СВЦЭМ!$B$39:$B$782,P$83)+'СЕТ СН'!$H$9+СВЦЭМ!$D$10+'СЕТ СН'!$H$6-'СЕТ СН'!$H$19</f>
        <v>1936.2394823300001</v>
      </c>
      <c r="Q100" s="36">
        <f>SUMIFS(СВЦЭМ!$C$39:$C$782,СВЦЭМ!$A$39:$A$782,$A100,СВЦЭМ!$B$39:$B$782,Q$83)+'СЕТ СН'!$H$9+СВЦЭМ!$D$10+'СЕТ СН'!$H$6-'СЕТ СН'!$H$19</f>
        <v>2013.6660934900001</v>
      </c>
      <c r="R100" s="36">
        <f>SUMIFS(СВЦЭМ!$C$39:$C$782,СВЦЭМ!$A$39:$A$782,$A100,СВЦЭМ!$B$39:$B$782,R$83)+'СЕТ СН'!$H$9+СВЦЭМ!$D$10+'СЕТ СН'!$H$6-'СЕТ СН'!$H$19</f>
        <v>1958.9727021200001</v>
      </c>
      <c r="S100" s="36">
        <f>SUMIFS(СВЦЭМ!$C$39:$C$782,СВЦЭМ!$A$39:$A$782,$A100,СВЦЭМ!$B$39:$B$782,S$83)+'СЕТ СН'!$H$9+СВЦЭМ!$D$10+'СЕТ СН'!$H$6-'СЕТ СН'!$H$19</f>
        <v>1893.6195609200001</v>
      </c>
      <c r="T100" s="36">
        <f>SUMIFS(СВЦЭМ!$C$39:$C$782,СВЦЭМ!$A$39:$A$782,$A100,СВЦЭМ!$B$39:$B$782,T$83)+'СЕТ СН'!$H$9+СВЦЭМ!$D$10+'СЕТ СН'!$H$6-'СЕТ СН'!$H$19</f>
        <v>1834.81138652</v>
      </c>
      <c r="U100" s="36">
        <f>SUMIFS(СВЦЭМ!$C$39:$C$782,СВЦЭМ!$A$39:$A$782,$A100,СВЦЭМ!$B$39:$B$782,U$83)+'СЕТ СН'!$H$9+СВЦЭМ!$D$10+'СЕТ СН'!$H$6-'СЕТ СН'!$H$19</f>
        <v>1808.8051587700002</v>
      </c>
      <c r="V100" s="36">
        <f>SUMIFS(СВЦЭМ!$C$39:$C$782,СВЦЭМ!$A$39:$A$782,$A100,СВЦЭМ!$B$39:$B$782,V$83)+'СЕТ СН'!$H$9+СВЦЭМ!$D$10+'СЕТ СН'!$H$6-'СЕТ СН'!$H$19</f>
        <v>1813.04404034</v>
      </c>
      <c r="W100" s="36">
        <f>SUMIFS(СВЦЭМ!$C$39:$C$782,СВЦЭМ!$A$39:$A$782,$A100,СВЦЭМ!$B$39:$B$782,W$83)+'СЕТ СН'!$H$9+СВЦЭМ!$D$10+'СЕТ СН'!$H$6-'СЕТ СН'!$H$19</f>
        <v>1765.35514244</v>
      </c>
      <c r="X100" s="36">
        <f>SUMIFS(СВЦЭМ!$C$39:$C$782,СВЦЭМ!$A$39:$A$782,$A100,СВЦЭМ!$B$39:$B$782,X$83)+'СЕТ СН'!$H$9+СВЦЭМ!$D$10+'СЕТ СН'!$H$6-'СЕТ СН'!$H$19</f>
        <v>1792.1183863000001</v>
      </c>
      <c r="Y100" s="36">
        <f>SUMIFS(СВЦЭМ!$C$39:$C$782,СВЦЭМ!$A$39:$A$782,$A100,СВЦЭМ!$B$39:$B$782,Y$83)+'СЕТ СН'!$H$9+СВЦЭМ!$D$10+'СЕТ СН'!$H$6-'СЕТ СН'!$H$19</f>
        <v>1895.07492849</v>
      </c>
    </row>
    <row r="101" spans="1:25" ht="15.75" x14ac:dyDescent="0.2">
      <c r="A101" s="35">
        <f t="shared" si="2"/>
        <v>45064</v>
      </c>
      <c r="B101" s="36">
        <f>SUMIFS(СВЦЭМ!$C$39:$C$782,СВЦЭМ!$A$39:$A$782,$A101,СВЦЭМ!$B$39:$B$782,B$83)+'СЕТ СН'!$H$9+СВЦЭМ!$D$10+'СЕТ СН'!$H$6-'СЕТ СН'!$H$19</f>
        <v>1948.16868021</v>
      </c>
      <c r="C101" s="36">
        <f>SUMIFS(СВЦЭМ!$C$39:$C$782,СВЦЭМ!$A$39:$A$782,$A101,СВЦЭМ!$B$39:$B$782,C$83)+'СЕТ СН'!$H$9+СВЦЭМ!$D$10+'СЕТ СН'!$H$6-'СЕТ СН'!$H$19</f>
        <v>2033.1529464400001</v>
      </c>
      <c r="D101" s="36">
        <f>SUMIFS(СВЦЭМ!$C$39:$C$782,СВЦЭМ!$A$39:$A$782,$A101,СВЦЭМ!$B$39:$B$782,D$83)+'СЕТ СН'!$H$9+СВЦЭМ!$D$10+'СЕТ СН'!$H$6-'СЕТ СН'!$H$19</f>
        <v>2073.3801961100003</v>
      </c>
      <c r="E101" s="36">
        <f>SUMIFS(СВЦЭМ!$C$39:$C$782,СВЦЭМ!$A$39:$A$782,$A101,СВЦЭМ!$B$39:$B$782,E$83)+'СЕТ СН'!$H$9+СВЦЭМ!$D$10+'СЕТ СН'!$H$6-'СЕТ СН'!$H$19</f>
        <v>2127.5549908600001</v>
      </c>
      <c r="F101" s="36">
        <f>SUMIFS(СВЦЭМ!$C$39:$C$782,СВЦЭМ!$A$39:$A$782,$A101,СВЦЭМ!$B$39:$B$782,F$83)+'СЕТ СН'!$H$9+СВЦЭМ!$D$10+'СЕТ СН'!$H$6-'СЕТ СН'!$H$19</f>
        <v>2140.90395132</v>
      </c>
      <c r="G101" s="36">
        <f>SUMIFS(СВЦЭМ!$C$39:$C$782,СВЦЭМ!$A$39:$A$782,$A101,СВЦЭМ!$B$39:$B$782,G$83)+'СЕТ СН'!$H$9+СВЦЭМ!$D$10+'СЕТ СН'!$H$6-'СЕТ СН'!$H$19</f>
        <v>2114.3247396900001</v>
      </c>
      <c r="H101" s="36">
        <f>SUMIFS(СВЦЭМ!$C$39:$C$782,СВЦЭМ!$A$39:$A$782,$A101,СВЦЭМ!$B$39:$B$782,H$83)+'СЕТ СН'!$H$9+СВЦЭМ!$D$10+'СЕТ СН'!$H$6-'СЕТ СН'!$H$19</f>
        <v>2033.5407245000001</v>
      </c>
      <c r="I101" s="36">
        <f>SUMIFS(СВЦЭМ!$C$39:$C$782,СВЦЭМ!$A$39:$A$782,$A101,СВЦЭМ!$B$39:$B$782,I$83)+'СЕТ СН'!$H$9+СВЦЭМ!$D$10+'СЕТ СН'!$H$6-'СЕТ СН'!$H$19</f>
        <v>1926.4098742600002</v>
      </c>
      <c r="J101" s="36">
        <f>SUMIFS(СВЦЭМ!$C$39:$C$782,СВЦЭМ!$A$39:$A$782,$A101,СВЦЭМ!$B$39:$B$782,J$83)+'СЕТ СН'!$H$9+СВЦЭМ!$D$10+'СЕТ СН'!$H$6-'СЕТ СН'!$H$19</f>
        <v>1856.7786957400001</v>
      </c>
      <c r="K101" s="36">
        <f>SUMIFS(СВЦЭМ!$C$39:$C$782,СВЦЭМ!$A$39:$A$782,$A101,СВЦЭМ!$B$39:$B$782,K$83)+'СЕТ СН'!$H$9+СВЦЭМ!$D$10+'СЕТ СН'!$H$6-'СЕТ СН'!$H$19</f>
        <v>1849.3162813600002</v>
      </c>
      <c r="L101" s="36">
        <f>SUMIFS(СВЦЭМ!$C$39:$C$782,СВЦЭМ!$A$39:$A$782,$A101,СВЦЭМ!$B$39:$B$782,L$83)+'СЕТ СН'!$H$9+СВЦЭМ!$D$10+'СЕТ СН'!$H$6-'СЕТ СН'!$H$19</f>
        <v>1852.0163050800002</v>
      </c>
      <c r="M101" s="36">
        <f>SUMIFS(СВЦЭМ!$C$39:$C$782,СВЦЭМ!$A$39:$A$782,$A101,СВЦЭМ!$B$39:$B$782,M$83)+'СЕТ СН'!$H$9+СВЦЭМ!$D$10+'СЕТ СН'!$H$6-'СЕТ СН'!$H$19</f>
        <v>1876.65600234</v>
      </c>
      <c r="N101" s="36">
        <f>SUMIFS(СВЦЭМ!$C$39:$C$782,СВЦЭМ!$A$39:$A$782,$A101,СВЦЭМ!$B$39:$B$782,N$83)+'СЕТ СН'!$H$9+СВЦЭМ!$D$10+'СЕТ СН'!$H$6-'СЕТ СН'!$H$19</f>
        <v>1924.7555086</v>
      </c>
      <c r="O101" s="36">
        <f>SUMIFS(СВЦЭМ!$C$39:$C$782,СВЦЭМ!$A$39:$A$782,$A101,СВЦЭМ!$B$39:$B$782,O$83)+'СЕТ СН'!$H$9+СВЦЭМ!$D$10+'СЕТ СН'!$H$6-'СЕТ СН'!$H$19</f>
        <v>1976.16325725</v>
      </c>
      <c r="P101" s="36">
        <f>SUMIFS(СВЦЭМ!$C$39:$C$782,СВЦЭМ!$A$39:$A$782,$A101,СВЦЭМ!$B$39:$B$782,P$83)+'СЕТ СН'!$H$9+СВЦЭМ!$D$10+'СЕТ СН'!$H$6-'СЕТ СН'!$H$19</f>
        <v>1970.2489987900001</v>
      </c>
      <c r="Q101" s="36">
        <f>SUMIFS(СВЦЭМ!$C$39:$C$782,СВЦЭМ!$A$39:$A$782,$A101,СВЦЭМ!$B$39:$B$782,Q$83)+'СЕТ СН'!$H$9+СВЦЭМ!$D$10+'СЕТ СН'!$H$6-'СЕТ СН'!$H$19</f>
        <v>1970.9677990300002</v>
      </c>
      <c r="R101" s="36">
        <f>SUMIFS(СВЦЭМ!$C$39:$C$782,СВЦЭМ!$A$39:$A$782,$A101,СВЦЭМ!$B$39:$B$782,R$83)+'СЕТ СН'!$H$9+СВЦЭМ!$D$10+'СЕТ СН'!$H$6-'СЕТ СН'!$H$19</f>
        <v>1976.2792187</v>
      </c>
      <c r="S101" s="36">
        <f>SUMIFS(СВЦЭМ!$C$39:$C$782,СВЦЭМ!$A$39:$A$782,$A101,СВЦЭМ!$B$39:$B$782,S$83)+'СЕТ СН'!$H$9+СВЦЭМ!$D$10+'СЕТ СН'!$H$6-'СЕТ СН'!$H$19</f>
        <v>1924.31780531</v>
      </c>
      <c r="T101" s="36">
        <f>SUMIFS(СВЦЭМ!$C$39:$C$782,СВЦЭМ!$A$39:$A$782,$A101,СВЦЭМ!$B$39:$B$782,T$83)+'СЕТ СН'!$H$9+СВЦЭМ!$D$10+'СЕТ СН'!$H$6-'СЕТ СН'!$H$19</f>
        <v>1887.7773875400001</v>
      </c>
      <c r="U101" s="36">
        <f>SUMIFS(СВЦЭМ!$C$39:$C$782,СВЦЭМ!$A$39:$A$782,$A101,СВЦЭМ!$B$39:$B$782,U$83)+'СЕТ СН'!$H$9+СВЦЭМ!$D$10+'СЕТ СН'!$H$6-'СЕТ СН'!$H$19</f>
        <v>1860.3513506500001</v>
      </c>
      <c r="V101" s="36">
        <f>SUMIFS(СВЦЭМ!$C$39:$C$782,СВЦЭМ!$A$39:$A$782,$A101,СВЦЭМ!$B$39:$B$782,V$83)+'СЕТ СН'!$H$9+СВЦЭМ!$D$10+'СЕТ СН'!$H$6-'СЕТ СН'!$H$19</f>
        <v>1832.7247092</v>
      </c>
      <c r="W101" s="36">
        <f>SUMIFS(СВЦЭМ!$C$39:$C$782,СВЦЭМ!$A$39:$A$782,$A101,СВЦЭМ!$B$39:$B$782,W$83)+'СЕТ СН'!$H$9+СВЦЭМ!$D$10+'СЕТ СН'!$H$6-'СЕТ СН'!$H$19</f>
        <v>1815.15632039</v>
      </c>
      <c r="X101" s="36">
        <f>SUMIFS(СВЦЭМ!$C$39:$C$782,СВЦЭМ!$A$39:$A$782,$A101,СВЦЭМ!$B$39:$B$782,X$83)+'СЕТ СН'!$H$9+СВЦЭМ!$D$10+'СЕТ СН'!$H$6-'СЕТ СН'!$H$19</f>
        <v>1873.5604944000002</v>
      </c>
      <c r="Y101" s="36">
        <f>SUMIFS(СВЦЭМ!$C$39:$C$782,СВЦЭМ!$A$39:$A$782,$A101,СВЦЭМ!$B$39:$B$782,Y$83)+'СЕТ СН'!$H$9+СВЦЭМ!$D$10+'СЕТ СН'!$H$6-'СЕТ СН'!$H$19</f>
        <v>1954.9585094500001</v>
      </c>
    </row>
    <row r="102" spans="1:25" ht="15.75" x14ac:dyDescent="0.2">
      <c r="A102" s="35">
        <f t="shared" si="2"/>
        <v>45065</v>
      </c>
      <c r="B102" s="36">
        <f>SUMIFS(СВЦЭМ!$C$39:$C$782,СВЦЭМ!$A$39:$A$782,$A102,СВЦЭМ!$B$39:$B$782,B$83)+'СЕТ СН'!$H$9+СВЦЭМ!$D$10+'СЕТ СН'!$H$6-'СЕТ СН'!$H$19</f>
        <v>2022.56069037</v>
      </c>
      <c r="C102" s="36">
        <f>SUMIFS(СВЦЭМ!$C$39:$C$782,СВЦЭМ!$A$39:$A$782,$A102,СВЦЭМ!$B$39:$B$782,C$83)+'СЕТ СН'!$H$9+СВЦЭМ!$D$10+'СЕТ СН'!$H$6-'СЕТ СН'!$H$19</f>
        <v>2058.9099930400002</v>
      </c>
      <c r="D102" s="36">
        <f>SUMIFS(СВЦЭМ!$C$39:$C$782,СВЦЭМ!$A$39:$A$782,$A102,СВЦЭМ!$B$39:$B$782,D$83)+'СЕТ СН'!$H$9+СВЦЭМ!$D$10+'СЕТ СН'!$H$6-'СЕТ СН'!$H$19</f>
        <v>2071.4445150800002</v>
      </c>
      <c r="E102" s="36">
        <f>SUMIFS(СВЦЭМ!$C$39:$C$782,СВЦЭМ!$A$39:$A$782,$A102,СВЦЭМ!$B$39:$B$782,E$83)+'СЕТ СН'!$H$9+СВЦЭМ!$D$10+'СЕТ СН'!$H$6-'СЕТ СН'!$H$19</f>
        <v>2056.8356182300004</v>
      </c>
      <c r="F102" s="36">
        <f>SUMIFS(СВЦЭМ!$C$39:$C$782,СВЦЭМ!$A$39:$A$782,$A102,СВЦЭМ!$B$39:$B$782,F$83)+'СЕТ СН'!$H$9+СВЦЭМ!$D$10+'СЕТ СН'!$H$6-'СЕТ СН'!$H$19</f>
        <v>2060.1758315300003</v>
      </c>
      <c r="G102" s="36">
        <f>SUMIFS(СВЦЭМ!$C$39:$C$782,СВЦЭМ!$A$39:$A$782,$A102,СВЦЭМ!$B$39:$B$782,G$83)+'СЕТ СН'!$H$9+СВЦЭМ!$D$10+'СЕТ СН'!$H$6-'СЕТ СН'!$H$19</f>
        <v>1997.1266233000001</v>
      </c>
      <c r="H102" s="36">
        <f>SUMIFS(СВЦЭМ!$C$39:$C$782,СВЦЭМ!$A$39:$A$782,$A102,СВЦЭМ!$B$39:$B$782,H$83)+'СЕТ СН'!$H$9+СВЦЭМ!$D$10+'СЕТ СН'!$H$6-'СЕТ СН'!$H$19</f>
        <v>1852.4122983</v>
      </c>
      <c r="I102" s="36">
        <f>SUMIFS(СВЦЭМ!$C$39:$C$782,СВЦЭМ!$A$39:$A$782,$A102,СВЦЭМ!$B$39:$B$782,I$83)+'СЕТ СН'!$H$9+СВЦЭМ!$D$10+'СЕТ СН'!$H$6-'СЕТ СН'!$H$19</f>
        <v>1861.6041525400001</v>
      </c>
      <c r="J102" s="36">
        <f>SUMIFS(СВЦЭМ!$C$39:$C$782,СВЦЭМ!$A$39:$A$782,$A102,СВЦЭМ!$B$39:$B$782,J$83)+'СЕТ СН'!$H$9+СВЦЭМ!$D$10+'СЕТ СН'!$H$6-'СЕТ СН'!$H$19</f>
        <v>1800.8764967300001</v>
      </c>
      <c r="K102" s="36">
        <f>SUMIFS(СВЦЭМ!$C$39:$C$782,СВЦЭМ!$A$39:$A$782,$A102,СВЦЭМ!$B$39:$B$782,K$83)+'СЕТ СН'!$H$9+СВЦЭМ!$D$10+'СЕТ СН'!$H$6-'СЕТ СН'!$H$19</f>
        <v>1797.87622775</v>
      </c>
      <c r="L102" s="36">
        <f>SUMIFS(СВЦЭМ!$C$39:$C$782,СВЦЭМ!$A$39:$A$782,$A102,СВЦЭМ!$B$39:$B$782,L$83)+'СЕТ СН'!$H$9+СВЦЭМ!$D$10+'СЕТ СН'!$H$6-'СЕТ СН'!$H$19</f>
        <v>1820.8881832700001</v>
      </c>
      <c r="M102" s="36">
        <f>SUMIFS(СВЦЭМ!$C$39:$C$782,СВЦЭМ!$A$39:$A$782,$A102,СВЦЭМ!$B$39:$B$782,M$83)+'СЕТ СН'!$H$9+СВЦЭМ!$D$10+'СЕТ СН'!$H$6-'СЕТ СН'!$H$19</f>
        <v>1842.81585154</v>
      </c>
      <c r="N102" s="36">
        <f>SUMIFS(СВЦЭМ!$C$39:$C$782,СВЦЭМ!$A$39:$A$782,$A102,СВЦЭМ!$B$39:$B$782,N$83)+'СЕТ СН'!$H$9+СВЦЭМ!$D$10+'СЕТ СН'!$H$6-'СЕТ СН'!$H$19</f>
        <v>1881.59098541</v>
      </c>
      <c r="O102" s="36">
        <f>SUMIFS(СВЦЭМ!$C$39:$C$782,СВЦЭМ!$A$39:$A$782,$A102,СВЦЭМ!$B$39:$B$782,O$83)+'СЕТ СН'!$H$9+СВЦЭМ!$D$10+'СЕТ СН'!$H$6-'СЕТ СН'!$H$19</f>
        <v>1912.74717923</v>
      </c>
      <c r="P102" s="36">
        <f>SUMIFS(СВЦЭМ!$C$39:$C$782,СВЦЭМ!$A$39:$A$782,$A102,СВЦЭМ!$B$39:$B$782,P$83)+'СЕТ СН'!$H$9+СВЦЭМ!$D$10+'СЕТ СН'!$H$6-'СЕТ СН'!$H$19</f>
        <v>1942.94239644</v>
      </c>
      <c r="Q102" s="36">
        <f>SUMIFS(СВЦЭМ!$C$39:$C$782,СВЦЭМ!$A$39:$A$782,$A102,СВЦЭМ!$B$39:$B$782,Q$83)+'СЕТ СН'!$H$9+СВЦЭМ!$D$10+'СЕТ СН'!$H$6-'СЕТ СН'!$H$19</f>
        <v>1949.1195771300002</v>
      </c>
      <c r="R102" s="36">
        <f>SUMIFS(СВЦЭМ!$C$39:$C$782,СВЦЭМ!$A$39:$A$782,$A102,СВЦЭМ!$B$39:$B$782,R$83)+'СЕТ СН'!$H$9+СВЦЭМ!$D$10+'СЕТ СН'!$H$6-'СЕТ СН'!$H$19</f>
        <v>1864.3244023900002</v>
      </c>
      <c r="S102" s="36">
        <f>SUMIFS(СВЦЭМ!$C$39:$C$782,СВЦЭМ!$A$39:$A$782,$A102,СВЦЭМ!$B$39:$B$782,S$83)+'СЕТ СН'!$H$9+СВЦЭМ!$D$10+'СЕТ СН'!$H$6-'СЕТ СН'!$H$19</f>
        <v>1814.19129595</v>
      </c>
      <c r="T102" s="36">
        <f>SUMIFS(СВЦЭМ!$C$39:$C$782,СВЦЭМ!$A$39:$A$782,$A102,СВЦЭМ!$B$39:$B$782,T$83)+'СЕТ СН'!$H$9+СВЦЭМ!$D$10+'СЕТ СН'!$H$6-'СЕТ СН'!$H$19</f>
        <v>1763.4348402600001</v>
      </c>
      <c r="U102" s="36">
        <f>SUMIFS(СВЦЭМ!$C$39:$C$782,СВЦЭМ!$A$39:$A$782,$A102,СВЦЭМ!$B$39:$B$782,U$83)+'СЕТ СН'!$H$9+СВЦЭМ!$D$10+'СЕТ СН'!$H$6-'СЕТ СН'!$H$19</f>
        <v>1725.0546257800002</v>
      </c>
      <c r="V102" s="36">
        <f>SUMIFS(СВЦЭМ!$C$39:$C$782,СВЦЭМ!$A$39:$A$782,$A102,СВЦЭМ!$B$39:$B$782,V$83)+'СЕТ СН'!$H$9+СВЦЭМ!$D$10+'СЕТ СН'!$H$6-'СЕТ СН'!$H$19</f>
        <v>1691.2659209000001</v>
      </c>
      <c r="W102" s="36">
        <f>SUMIFS(СВЦЭМ!$C$39:$C$782,СВЦЭМ!$A$39:$A$782,$A102,СВЦЭМ!$B$39:$B$782,W$83)+'СЕТ СН'!$H$9+СВЦЭМ!$D$10+'СЕТ СН'!$H$6-'СЕТ СН'!$H$19</f>
        <v>1702.15358092</v>
      </c>
      <c r="X102" s="36">
        <f>SUMIFS(СВЦЭМ!$C$39:$C$782,СВЦЭМ!$A$39:$A$782,$A102,СВЦЭМ!$B$39:$B$782,X$83)+'СЕТ СН'!$H$9+СВЦЭМ!$D$10+'СЕТ СН'!$H$6-'СЕТ СН'!$H$19</f>
        <v>1753.23814995</v>
      </c>
      <c r="Y102" s="36">
        <f>SUMIFS(СВЦЭМ!$C$39:$C$782,СВЦЭМ!$A$39:$A$782,$A102,СВЦЭМ!$B$39:$B$782,Y$83)+'СЕТ СН'!$H$9+СВЦЭМ!$D$10+'СЕТ СН'!$H$6-'СЕТ СН'!$H$19</f>
        <v>1792.82810382</v>
      </c>
    </row>
    <row r="103" spans="1:25" ht="15.75" x14ac:dyDescent="0.2">
      <c r="A103" s="35">
        <f t="shared" si="2"/>
        <v>45066</v>
      </c>
      <c r="B103" s="36">
        <f>SUMIFS(СВЦЭМ!$C$39:$C$782,СВЦЭМ!$A$39:$A$782,$A103,СВЦЭМ!$B$39:$B$782,B$83)+'СЕТ СН'!$H$9+СВЦЭМ!$D$10+'СЕТ СН'!$H$6-'СЕТ СН'!$H$19</f>
        <v>1909.5253383500001</v>
      </c>
      <c r="C103" s="36">
        <f>SUMIFS(СВЦЭМ!$C$39:$C$782,СВЦЭМ!$A$39:$A$782,$A103,СВЦЭМ!$B$39:$B$782,C$83)+'СЕТ СН'!$H$9+СВЦЭМ!$D$10+'СЕТ СН'!$H$6-'СЕТ СН'!$H$19</f>
        <v>1994.68149924</v>
      </c>
      <c r="D103" s="36">
        <f>SUMIFS(СВЦЭМ!$C$39:$C$782,СВЦЭМ!$A$39:$A$782,$A103,СВЦЭМ!$B$39:$B$782,D$83)+'СЕТ СН'!$H$9+СВЦЭМ!$D$10+'СЕТ СН'!$H$6-'СЕТ СН'!$H$19</f>
        <v>1999.0465820100001</v>
      </c>
      <c r="E103" s="36">
        <f>SUMIFS(СВЦЭМ!$C$39:$C$782,СВЦЭМ!$A$39:$A$782,$A103,СВЦЭМ!$B$39:$B$782,E$83)+'СЕТ СН'!$H$9+СВЦЭМ!$D$10+'СЕТ СН'!$H$6-'СЕТ СН'!$H$19</f>
        <v>1982.22190505</v>
      </c>
      <c r="F103" s="36">
        <f>SUMIFS(СВЦЭМ!$C$39:$C$782,СВЦЭМ!$A$39:$A$782,$A103,СВЦЭМ!$B$39:$B$782,F$83)+'СЕТ СН'!$H$9+СВЦЭМ!$D$10+'СЕТ СН'!$H$6-'СЕТ СН'!$H$19</f>
        <v>2062.3329251200003</v>
      </c>
      <c r="G103" s="36">
        <f>SUMIFS(СВЦЭМ!$C$39:$C$782,СВЦЭМ!$A$39:$A$782,$A103,СВЦЭМ!$B$39:$B$782,G$83)+'СЕТ СН'!$H$9+СВЦЭМ!$D$10+'СЕТ СН'!$H$6-'СЕТ СН'!$H$19</f>
        <v>2052.9897904000004</v>
      </c>
      <c r="H103" s="36">
        <f>SUMIFS(СВЦЭМ!$C$39:$C$782,СВЦЭМ!$A$39:$A$782,$A103,СВЦЭМ!$B$39:$B$782,H$83)+'СЕТ СН'!$H$9+СВЦЭМ!$D$10+'СЕТ СН'!$H$6-'СЕТ СН'!$H$19</f>
        <v>2037.0028438500001</v>
      </c>
      <c r="I103" s="36">
        <f>SUMIFS(СВЦЭМ!$C$39:$C$782,СВЦЭМ!$A$39:$A$782,$A103,СВЦЭМ!$B$39:$B$782,I$83)+'СЕТ СН'!$H$9+СВЦЭМ!$D$10+'СЕТ СН'!$H$6-'СЕТ СН'!$H$19</f>
        <v>1934.9061080700001</v>
      </c>
      <c r="J103" s="36">
        <f>SUMIFS(СВЦЭМ!$C$39:$C$782,СВЦЭМ!$A$39:$A$782,$A103,СВЦЭМ!$B$39:$B$782,J$83)+'СЕТ СН'!$H$9+СВЦЭМ!$D$10+'СЕТ СН'!$H$6-'СЕТ СН'!$H$19</f>
        <v>1841.74019069</v>
      </c>
      <c r="K103" s="36">
        <f>SUMIFS(СВЦЭМ!$C$39:$C$782,СВЦЭМ!$A$39:$A$782,$A103,СВЦЭМ!$B$39:$B$782,K$83)+'СЕТ СН'!$H$9+СВЦЭМ!$D$10+'СЕТ СН'!$H$6-'СЕТ СН'!$H$19</f>
        <v>1794.97026893</v>
      </c>
      <c r="L103" s="36">
        <f>SUMIFS(СВЦЭМ!$C$39:$C$782,СВЦЭМ!$A$39:$A$782,$A103,СВЦЭМ!$B$39:$B$782,L$83)+'СЕТ СН'!$H$9+СВЦЭМ!$D$10+'СЕТ СН'!$H$6-'СЕТ СН'!$H$19</f>
        <v>1779.8690641600001</v>
      </c>
      <c r="M103" s="36">
        <f>SUMIFS(СВЦЭМ!$C$39:$C$782,СВЦЭМ!$A$39:$A$782,$A103,СВЦЭМ!$B$39:$B$782,M$83)+'СЕТ СН'!$H$9+СВЦЭМ!$D$10+'СЕТ СН'!$H$6-'СЕТ СН'!$H$19</f>
        <v>1772.0992087</v>
      </c>
      <c r="N103" s="36">
        <f>SUMIFS(СВЦЭМ!$C$39:$C$782,СВЦЭМ!$A$39:$A$782,$A103,СВЦЭМ!$B$39:$B$782,N$83)+'СЕТ СН'!$H$9+СВЦЭМ!$D$10+'СЕТ СН'!$H$6-'СЕТ СН'!$H$19</f>
        <v>1812.1937440900001</v>
      </c>
      <c r="O103" s="36">
        <f>SUMIFS(СВЦЭМ!$C$39:$C$782,СВЦЭМ!$A$39:$A$782,$A103,СВЦЭМ!$B$39:$B$782,O$83)+'СЕТ СН'!$H$9+СВЦЭМ!$D$10+'СЕТ СН'!$H$6-'СЕТ СН'!$H$19</f>
        <v>1820.6741882600002</v>
      </c>
      <c r="P103" s="36">
        <f>SUMIFS(СВЦЭМ!$C$39:$C$782,СВЦЭМ!$A$39:$A$782,$A103,СВЦЭМ!$B$39:$B$782,P$83)+'СЕТ СН'!$H$9+СВЦЭМ!$D$10+'СЕТ СН'!$H$6-'СЕТ СН'!$H$19</f>
        <v>1845.55407167</v>
      </c>
      <c r="Q103" s="36">
        <f>SUMIFS(СВЦЭМ!$C$39:$C$782,СВЦЭМ!$A$39:$A$782,$A103,СВЦЭМ!$B$39:$B$782,Q$83)+'СЕТ СН'!$H$9+СВЦЭМ!$D$10+'СЕТ СН'!$H$6-'СЕТ СН'!$H$19</f>
        <v>1858.1954648400001</v>
      </c>
      <c r="R103" s="36">
        <f>SUMIFS(СВЦЭМ!$C$39:$C$782,СВЦЭМ!$A$39:$A$782,$A103,СВЦЭМ!$B$39:$B$782,R$83)+'СЕТ СН'!$H$9+СВЦЭМ!$D$10+'СЕТ СН'!$H$6-'СЕТ СН'!$H$19</f>
        <v>1834.4036382300001</v>
      </c>
      <c r="S103" s="36">
        <f>SUMIFS(СВЦЭМ!$C$39:$C$782,СВЦЭМ!$A$39:$A$782,$A103,СВЦЭМ!$B$39:$B$782,S$83)+'СЕТ СН'!$H$9+СВЦЭМ!$D$10+'СЕТ СН'!$H$6-'СЕТ СН'!$H$19</f>
        <v>1784.6736902</v>
      </c>
      <c r="T103" s="36">
        <f>SUMIFS(СВЦЭМ!$C$39:$C$782,СВЦЭМ!$A$39:$A$782,$A103,СВЦЭМ!$B$39:$B$782,T$83)+'СЕТ СН'!$H$9+СВЦЭМ!$D$10+'СЕТ СН'!$H$6-'СЕТ СН'!$H$19</f>
        <v>1751.47519216</v>
      </c>
      <c r="U103" s="36">
        <f>SUMIFS(СВЦЭМ!$C$39:$C$782,СВЦЭМ!$A$39:$A$782,$A103,СВЦЭМ!$B$39:$B$782,U$83)+'СЕТ СН'!$H$9+СВЦЭМ!$D$10+'СЕТ СН'!$H$6-'СЕТ СН'!$H$19</f>
        <v>1739.45873841</v>
      </c>
      <c r="V103" s="36">
        <f>SUMIFS(СВЦЭМ!$C$39:$C$782,СВЦЭМ!$A$39:$A$782,$A103,СВЦЭМ!$B$39:$B$782,V$83)+'СЕТ СН'!$H$9+СВЦЭМ!$D$10+'СЕТ СН'!$H$6-'СЕТ СН'!$H$19</f>
        <v>1700.25547712</v>
      </c>
      <c r="W103" s="36">
        <f>SUMIFS(СВЦЭМ!$C$39:$C$782,СВЦЭМ!$A$39:$A$782,$A103,СВЦЭМ!$B$39:$B$782,W$83)+'СЕТ СН'!$H$9+СВЦЭМ!$D$10+'СЕТ СН'!$H$6-'СЕТ СН'!$H$19</f>
        <v>1689.1719462900001</v>
      </c>
      <c r="X103" s="36">
        <f>SUMIFS(СВЦЭМ!$C$39:$C$782,СВЦЭМ!$A$39:$A$782,$A103,СВЦЭМ!$B$39:$B$782,X$83)+'СЕТ СН'!$H$9+СВЦЭМ!$D$10+'СЕТ СН'!$H$6-'СЕТ СН'!$H$19</f>
        <v>1735.8349346500002</v>
      </c>
      <c r="Y103" s="36">
        <f>SUMIFS(СВЦЭМ!$C$39:$C$782,СВЦЭМ!$A$39:$A$782,$A103,СВЦЭМ!$B$39:$B$782,Y$83)+'СЕТ СН'!$H$9+СВЦЭМ!$D$10+'СЕТ СН'!$H$6-'СЕТ СН'!$H$19</f>
        <v>1797.9688570800001</v>
      </c>
    </row>
    <row r="104" spans="1:25" ht="15.75" x14ac:dyDescent="0.2">
      <c r="A104" s="35">
        <f t="shared" si="2"/>
        <v>45067</v>
      </c>
      <c r="B104" s="36">
        <f>SUMIFS(СВЦЭМ!$C$39:$C$782,СВЦЭМ!$A$39:$A$782,$A104,СВЦЭМ!$B$39:$B$782,B$83)+'СЕТ СН'!$H$9+СВЦЭМ!$D$10+'СЕТ СН'!$H$6-'СЕТ СН'!$H$19</f>
        <v>1840.0383672300002</v>
      </c>
      <c r="C104" s="36">
        <f>SUMIFS(СВЦЭМ!$C$39:$C$782,СВЦЭМ!$A$39:$A$782,$A104,СВЦЭМ!$B$39:$B$782,C$83)+'СЕТ СН'!$H$9+СВЦЭМ!$D$10+'СЕТ СН'!$H$6-'СЕТ СН'!$H$19</f>
        <v>1927.8631715700001</v>
      </c>
      <c r="D104" s="36">
        <f>SUMIFS(СВЦЭМ!$C$39:$C$782,СВЦЭМ!$A$39:$A$782,$A104,СВЦЭМ!$B$39:$B$782,D$83)+'СЕТ СН'!$H$9+СВЦЭМ!$D$10+'СЕТ СН'!$H$6-'СЕТ СН'!$H$19</f>
        <v>2030.2442317100001</v>
      </c>
      <c r="E104" s="36">
        <f>SUMIFS(СВЦЭМ!$C$39:$C$782,СВЦЭМ!$A$39:$A$782,$A104,СВЦЭМ!$B$39:$B$782,E$83)+'СЕТ СН'!$H$9+СВЦЭМ!$D$10+'СЕТ СН'!$H$6-'СЕТ СН'!$H$19</f>
        <v>2001.3209383000001</v>
      </c>
      <c r="F104" s="36">
        <f>SUMIFS(СВЦЭМ!$C$39:$C$782,СВЦЭМ!$A$39:$A$782,$A104,СВЦЭМ!$B$39:$B$782,F$83)+'СЕТ СН'!$H$9+СВЦЭМ!$D$10+'СЕТ СН'!$H$6-'СЕТ СН'!$H$19</f>
        <v>2102.1565064700003</v>
      </c>
      <c r="G104" s="36">
        <f>SUMIFS(СВЦЭМ!$C$39:$C$782,СВЦЭМ!$A$39:$A$782,$A104,СВЦЭМ!$B$39:$B$782,G$83)+'СЕТ СН'!$H$9+СВЦЭМ!$D$10+'СЕТ СН'!$H$6-'СЕТ СН'!$H$19</f>
        <v>2087.06734052</v>
      </c>
      <c r="H104" s="36">
        <f>SUMIFS(СВЦЭМ!$C$39:$C$782,СВЦЭМ!$A$39:$A$782,$A104,СВЦЭМ!$B$39:$B$782,H$83)+'СЕТ СН'!$H$9+СВЦЭМ!$D$10+'СЕТ СН'!$H$6-'СЕТ СН'!$H$19</f>
        <v>2052.2917029700002</v>
      </c>
      <c r="I104" s="36">
        <f>SUMIFS(СВЦЭМ!$C$39:$C$782,СВЦЭМ!$A$39:$A$782,$A104,СВЦЭМ!$B$39:$B$782,I$83)+'СЕТ СН'!$H$9+СВЦЭМ!$D$10+'СЕТ СН'!$H$6-'СЕТ СН'!$H$19</f>
        <v>1993.6809506500001</v>
      </c>
      <c r="J104" s="36">
        <f>SUMIFS(СВЦЭМ!$C$39:$C$782,СВЦЭМ!$A$39:$A$782,$A104,СВЦЭМ!$B$39:$B$782,J$83)+'СЕТ СН'!$H$9+СВЦЭМ!$D$10+'СЕТ СН'!$H$6-'СЕТ СН'!$H$19</f>
        <v>1886.3563400800001</v>
      </c>
      <c r="K104" s="36">
        <f>SUMIFS(СВЦЭМ!$C$39:$C$782,СВЦЭМ!$A$39:$A$782,$A104,СВЦЭМ!$B$39:$B$782,K$83)+'СЕТ СН'!$H$9+СВЦЭМ!$D$10+'СЕТ СН'!$H$6-'СЕТ СН'!$H$19</f>
        <v>1852.21335264</v>
      </c>
      <c r="L104" s="36">
        <f>SUMIFS(СВЦЭМ!$C$39:$C$782,СВЦЭМ!$A$39:$A$782,$A104,СВЦЭМ!$B$39:$B$782,L$83)+'СЕТ СН'!$H$9+СВЦЭМ!$D$10+'СЕТ СН'!$H$6-'СЕТ СН'!$H$19</f>
        <v>1831.48696268</v>
      </c>
      <c r="M104" s="36">
        <f>SUMIFS(СВЦЭМ!$C$39:$C$782,СВЦЭМ!$A$39:$A$782,$A104,СВЦЭМ!$B$39:$B$782,M$83)+'СЕТ СН'!$H$9+СВЦЭМ!$D$10+'СЕТ СН'!$H$6-'СЕТ СН'!$H$19</f>
        <v>1829.93616737</v>
      </c>
      <c r="N104" s="36">
        <f>SUMIFS(СВЦЭМ!$C$39:$C$782,СВЦЭМ!$A$39:$A$782,$A104,СВЦЭМ!$B$39:$B$782,N$83)+'СЕТ СН'!$H$9+СВЦЭМ!$D$10+'СЕТ СН'!$H$6-'СЕТ СН'!$H$19</f>
        <v>1852.7622849000002</v>
      </c>
      <c r="O104" s="36">
        <f>SUMIFS(СВЦЭМ!$C$39:$C$782,СВЦЭМ!$A$39:$A$782,$A104,СВЦЭМ!$B$39:$B$782,O$83)+'СЕТ СН'!$H$9+СВЦЭМ!$D$10+'СЕТ СН'!$H$6-'СЕТ СН'!$H$19</f>
        <v>1869.96497436</v>
      </c>
      <c r="P104" s="36">
        <f>SUMIFS(СВЦЭМ!$C$39:$C$782,СВЦЭМ!$A$39:$A$782,$A104,СВЦЭМ!$B$39:$B$782,P$83)+'СЕТ СН'!$H$9+СВЦЭМ!$D$10+'СЕТ СН'!$H$6-'СЕТ СН'!$H$19</f>
        <v>1881.5245323500001</v>
      </c>
      <c r="Q104" s="36">
        <f>SUMIFS(СВЦЭМ!$C$39:$C$782,СВЦЭМ!$A$39:$A$782,$A104,СВЦЭМ!$B$39:$B$782,Q$83)+'СЕТ СН'!$H$9+СВЦЭМ!$D$10+'СЕТ СН'!$H$6-'СЕТ СН'!$H$19</f>
        <v>1914.7452353800002</v>
      </c>
      <c r="R104" s="36">
        <f>SUMIFS(СВЦЭМ!$C$39:$C$782,СВЦЭМ!$A$39:$A$782,$A104,СВЦЭМ!$B$39:$B$782,R$83)+'СЕТ СН'!$H$9+СВЦЭМ!$D$10+'СЕТ СН'!$H$6-'СЕТ СН'!$H$19</f>
        <v>1887.4118986600001</v>
      </c>
      <c r="S104" s="36">
        <f>SUMIFS(СВЦЭМ!$C$39:$C$782,СВЦЭМ!$A$39:$A$782,$A104,СВЦЭМ!$B$39:$B$782,S$83)+'СЕТ СН'!$H$9+СВЦЭМ!$D$10+'СЕТ СН'!$H$6-'СЕТ СН'!$H$19</f>
        <v>1835.36120138</v>
      </c>
      <c r="T104" s="36">
        <f>SUMIFS(СВЦЭМ!$C$39:$C$782,СВЦЭМ!$A$39:$A$782,$A104,СВЦЭМ!$B$39:$B$782,T$83)+'СЕТ СН'!$H$9+СВЦЭМ!$D$10+'СЕТ СН'!$H$6-'СЕТ СН'!$H$19</f>
        <v>1796.79804939</v>
      </c>
      <c r="U104" s="36">
        <f>SUMIFS(СВЦЭМ!$C$39:$C$782,СВЦЭМ!$A$39:$A$782,$A104,СВЦЭМ!$B$39:$B$782,U$83)+'СЕТ СН'!$H$9+СВЦЭМ!$D$10+'СЕТ СН'!$H$6-'СЕТ СН'!$H$19</f>
        <v>1779.86075686</v>
      </c>
      <c r="V104" s="36">
        <f>SUMIFS(СВЦЭМ!$C$39:$C$782,СВЦЭМ!$A$39:$A$782,$A104,СВЦЭМ!$B$39:$B$782,V$83)+'СЕТ СН'!$H$9+СВЦЭМ!$D$10+'СЕТ СН'!$H$6-'СЕТ СН'!$H$19</f>
        <v>1766.2653321300002</v>
      </c>
      <c r="W104" s="36">
        <f>SUMIFS(СВЦЭМ!$C$39:$C$782,СВЦЭМ!$A$39:$A$782,$A104,СВЦЭМ!$B$39:$B$782,W$83)+'СЕТ СН'!$H$9+СВЦЭМ!$D$10+'СЕТ СН'!$H$6-'СЕТ СН'!$H$19</f>
        <v>1734.76694438</v>
      </c>
      <c r="X104" s="36">
        <f>SUMIFS(СВЦЭМ!$C$39:$C$782,СВЦЭМ!$A$39:$A$782,$A104,СВЦЭМ!$B$39:$B$782,X$83)+'СЕТ СН'!$H$9+СВЦЭМ!$D$10+'СЕТ СН'!$H$6-'СЕТ СН'!$H$19</f>
        <v>1782.12345301</v>
      </c>
      <c r="Y104" s="36">
        <f>SUMIFS(СВЦЭМ!$C$39:$C$782,СВЦЭМ!$A$39:$A$782,$A104,СВЦЭМ!$B$39:$B$782,Y$83)+'СЕТ СН'!$H$9+СВЦЭМ!$D$10+'СЕТ СН'!$H$6-'СЕТ СН'!$H$19</f>
        <v>1836.4653515</v>
      </c>
    </row>
    <row r="105" spans="1:25" ht="15.75" x14ac:dyDescent="0.2">
      <c r="A105" s="35">
        <f t="shared" si="2"/>
        <v>45068</v>
      </c>
      <c r="B105" s="36">
        <f>SUMIFS(СВЦЭМ!$C$39:$C$782,СВЦЭМ!$A$39:$A$782,$A105,СВЦЭМ!$B$39:$B$782,B$83)+'СЕТ СН'!$H$9+СВЦЭМ!$D$10+'СЕТ СН'!$H$6-'СЕТ СН'!$H$19</f>
        <v>1916.3366315000001</v>
      </c>
      <c r="C105" s="36">
        <f>SUMIFS(СВЦЭМ!$C$39:$C$782,СВЦЭМ!$A$39:$A$782,$A105,СВЦЭМ!$B$39:$B$782,C$83)+'СЕТ СН'!$H$9+СВЦЭМ!$D$10+'СЕТ СН'!$H$6-'СЕТ СН'!$H$19</f>
        <v>1987.8622219000001</v>
      </c>
      <c r="D105" s="36">
        <f>SUMIFS(СВЦЭМ!$C$39:$C$782,СВЦЭМ!$A$39:$A$782,$A105,СВЦЭМ!$B$39:$B$782,D$83)+'СЕТ СН'!$H$9+СВЦЭМ!$D$10+'СЕТ СН'!$H$6-'СЕТ СН'!$H$19</f>
        <v>1987.9438413100002</v>
      </c>
      <c r="E105" s="36">
        <f>SUMIFS(СВЦЭМ!$C$39:$C$782,СВЦЭМ!$A$39:$A$782,$A105,СВЦЭМ!$B$39:$B$782,E$83)+'СЕТ СН'!$H$9+СВЦЭМ!$D$10+'СЕТ СН'!$H$6-'СЕТ СН'!$H$19</f>
        <v>1982.30510523</v>
      </c>
      <c r="F105" s="36">
        <f>SUMIFS(СВЦЭМ!$C$39:$C$782,СВЦЭМ!$A$39:$A$782,$A105,СВЦЭМ!$B$39:$B$782,F$83)+'СЕТ СН'!$H$9+СВЦЭМ!$D$10+'СЕТ СН'!$H$6-'СЕТ СН'!$H$19</f>
        <v>2050.6663367800002</v>
      </c>
      <c r="G105" s="36">
        <f>SUMIFS(СВЦЭМ!$C$39:$C$782,СВЦЭМ!$A$39:$A$782,$A105,СВЦЭМ!$B$39:$B$782,G$83)+'СЕТ СН'!$H$9+СВЦЭМ!$D$10+'СЕТ СН'!$H$6-'СЕТ СН'!$H$19</f>
        <v>2001.6543872700001</v>
      </c>
      <c r="H105" s="36">
        <f>SUMIFS(СВЦЭМ!$C$39:$C$782,СВЦЭМ!$A$39:$A$782,$A105,СВЦЭМ!$B$39:$B$782,H$83)+'СЕТ СН'!$H$9+СВЦЭМ!$D$10+'СЕТ СН'!$H$6-'СЕТ СН'!$H$19</f>
        <v>1960.7172993900001</v>
      </c>
      <c r="I105" s="36">
        <f>SUMIFS(СВЦЭМ!$C$39:$C$782,СВЦЭМ!$A$39:$A$782,$A105,СВЦЭМ!$B$39:$B$782,I$83)+'СЕТ СН'!$H$9+СВЦЭМ!$D$10+'СЕТ СН'!$H$6-'СЕТ СН'!$H$19</f>
        <v>1886.91474481</v>
      </c>
      <c r="J105" s="36">
        <f>SUMIFS(СВЦЭМ!$C$39:$C$782,СВЦЭМ!$A$39:$A$782,$A105,СВЦЭМ!$B$39:$B$782,J$83)+'СЕТ СН'!$H$9+СВЦЭМ!$D$10+'СЕТ СН'!$H$6-'СЕТ СН'!$H$19</f>
        <v>1843.6668401000002</v>
      </c>
      <c r="K105" s="36">
        <f>SUMIFS(СВЦЭМ!$C$39:$C$782,СВЦЭМ!$A$39:$A$782,$A105,СВЦЭМ!$B$39:$B$782,K$83)+'СЕТ СН'!$H$9+СВЦЭМ!$D$10+'СЕТ СН'!$H$6-'СЕТ СН'!$H$19</f>
        <v>1814.9631280200001</v>
      </c>
      <c r="L105" s="36">
        <f>SUMIFS(СВЦЭМ!$C$39:$C$782,СВЦЭМ!$A$39:$A$782,$A105,СВЦЭМ!$B$39:$B$782,L$83)+'СЕТ СН'!$H$9+СВЦЭМ!$D$10+'СЕТ СН'!$H$6-'СЕТ СН'!$H$19</f>
        <v>1827.3681867400001</v>
      </c>
      <c r="M105" s="36">
        <f>SUMIFS(СВЦЭМ!$C$39:$C$782,СВЦЭМ!$A$39:$A$782,$A105,СВЦЭМ!$B$39:$B$782,M$83)+'СЕТ СН'!$H$9+СВЦЭМ!$D$10+'СЕТ СН'!$H$6-'СЕТ СН'!$H$19</f>
        <v>1880.6282507600001</v>
      </c>
      <c r="N105" s="36">
        <f>SUMIFS(СВЦЭМ!$C$39:$C$782,СВЦЭМ!$A$39:$A$782,$A105,СВЦЭМ!$B$39:$B$782,N$83)+'СЕТ СН'!$H$9+СВЦЭМ!$D$10+'СЕТ СН'!$H$6-'СЕТ СН'!$H$19</f>
        <v>1898.5445256100002</v>
      </c>
      <c r="O105" s="36">
        <f>SUMIFS(СВЦЭМ!$C$39:$C$782,СВЦЭМ!$A$39:$A$782,$A105,СВЦЭМ!$B$39:$B$782,O$83)+'СЕТ СН'!$H$9+СВЦЭМ!$D$10+'СЕТ СН'!$H$6-'СЕТ СН'!$H$19</f>
        <v>1908.18910059</v>
      </c>
      <c r="P105" s="36">
        <f>SUMIFS(СВЦЭМ!$C$39:$C$782,СВЦЭМ!$A$39:$A$782,$A105,СВЦЭМ!$B$39:$B$782,P$83)+'СЕТ СН'!$H$9+СВЦЭМ!$D$10+'СЕТ СН'!$H$6-'СЕТ СН'!$H$19</f>
        <v>1917.1572376300001</v>
      </c>
      <c r="Q105" s="36">
        <f>SUMIFS(СВЦЭМ!$C$39:$C$782,СВЦЭМ!$A$39:$A$782,$A105,СВЦЭМ!$B$39:$B$782,Q$83)+'СЕТ СН'!$H$9+СВЦЭМ!$D$10+'СЕТ СН'!$H$6-'СЕТ СН'!$H$19</f>
        <v>1915.2598541700002</v>
      </c>
      <c r="R105" s="36">
        <f>SUMIFS(СВЦЭМ!$C$39:$C$782,СВЦЭМ!$A$39:$A$782,$A105,СВЦЭМ!$B$39:$B$782,R$83)+'СЕТ СН'!$H$9+СВЦЭМ!$D$10+'СЕТ СН'!$H$6-'СЕТ СН'!$H$19</f>
        <v>1874.5435287800001</v>
      </c>
      <c r="S105" s="36">
        <f>SUMIFS(СВЦЭМ!$C$39:$C$782,СВЦЭМ!$A$39:$A$782,$A105,СВЦЭМ!$B$39:$B$782,S$83)+'СЕТ СН'!$H$9+СВЦЭМ!$D$10+'СЕТ СН'!$H$6-'СЕТ СН'!$H$19</f>
        <v>1820.82283044</v>
      </c>
      <c r="T105" s="36">
        <f>SUMIFS(СВЦЭМ!$C$39:$C$782,СВЦЭМ!$A$39:$A$782,$A105,СВЦЭМ!$B$39:$B$782,T$83)+'СЕТ СН'!$H$9+СВЦЭМ!$D$10+'СЕТ СН'!$H$6-'СЕТ СН'!$H$19</f>
        <v>1764.11382396</v>
      </c>
      <c r="U105" s="36">
        <f>SUMIFS(СВЦЭМ!$C$39:$C$782,СВЦЭМ!$A$39:$A$782,$A105,СВЦЭМ!$B$39:$B$782,U$83)+'СЕТ СН'!$H$9+СВЦЭМ!$D$10+'СЕТ СН'!$H$6-'СЕТ СН'!$H$19</f>
        <v>1783.51577954</v>
      </c>
      <c r="V105" s="36">
        <f>SUMIFS(СВЦЭМ!$C$39:$C$782,СВЦЭМ!$A$39:$A$782,$A105,СВЦЭМ!$B$39:$B$782,V$83)+'СЕТ СН'!$H$9+СВЦЭМ!$D$10+'СЕТ СН'!$H$6-'СЕТ СН'!$H$19</f>
        <v>1738.3424587300001</v>
      </c>
      <c r="W105" s="36">
        <f>SUMIFS(СВЦЭМ!$C$39:$C$782,СВЦЭМ!$A$39:$A$782,$A105,СВЦЭМ!$B$39:$B$782,W$83)+'СЕТ СН'!$H$9+СВЦЭМ!$D$10+'СЕТ СН'!$H$6-'СЕТ СН'!$H$19</f>
        <v>1829.6268155300002</v>
      </c>
      <c r="X105" s="36">
        <f>SUMIFS(СВЦЭМ!$C$39:$C$782,СВЦЭМ!$A$39:$A$782,$A105,СВЦЭМ!$B$39:$B$782,X$83)+'СЕТ СН'!$H$9+СВЦЭМ!$D$10+'СЕТ СН'!$H$6-'СЕТ СН'!$H$19</f>
        <v>1909.1894410500001</v>
      </c>
      <c r="Y105" s="36">
        <f>SUMIFS(СВЦЭМ!$C$39:$C$782,СВЦЭМ!$A$39:$A$782,$A105,СВЦЭМ!$B$39:$B$782,Y$83)+'СЕТ СН'!$H$9+СВЦЭМ!$D$10+'СЕТ СН'!$H$6-'СЕТ СН'!$H$19</f>
        <v>1975.0146891900001</v>
      </c>
    </row>
    <row r="106" spans="1:25" ht="15.75" x14ac:dyDescent="0.2">
      <c r="A106" s="35">
        <f t="shared" si="2"/>
        <v>45069</v>
      </c>
      <c r="B106" s="36">
        <f>SUMIFS(СВЦЭМ!$C$39:$C$782,СВЦЭМ!$A$39:$A$782,$A106,СВЦЭМ!$B$39:$B$782,B$83)+'СЕТ СН'!$H$9+СВЦЭМ!$D$10+'СЕТ СН'!$H$6-'СЕТ СН'!$H$19</f>
        <v>2003.39033853</v>
      </c>
      <c r="C106" s="36">
        <f>SUMIFS(СВЦЭМ!$C$39:$C$782,СВЦЭМ!$A$39:$A$782,$A106,СВЦЭМ!$B$39:$B$782,C$83)+'СЕТ СН'!$H$9+СВЦЭМ!$D$10+'СЕТ СН'!$H$6-'СЕТ СН'!$H$19</f>
        <v>2074.29223413</v>
      </c>
      <c r="D106" s="36">
        <f>SUMIFS(СВЦЭМ!$C$39:$C$782,СВЦЭМ!$A$39:$A$782,$A106,СВЦЭМ!$B$39:$B$782,D$83)+'СЕТ СН'!$H$9+СВЦЭМ!$D$10+'СЕТ СН'!$H$6-'СЕТ СН'!$H$19</f>
        <v>2129.6224171400004</v>
      </c>
      <c r="E106" s="36">
        <f>SUMIFS(СВЦЭМ!$C$39:$C$782,СВЦЭМ!$A$39:$A$782,$A106,СВЦЭМ!$B$39:$B$782,E$83)+'СЕТ СН'!$H$9+СВЦЭМ!$D$10+'СЕТ СН'!$H$6-'СЕТ СН'!$H$19</f>
        <v>2130.61606596</v>
      </c>
      <c r="F106" s="36">
        <f>SUMIFS(СВЦЭМ!$C$39:$C$782,СВЦЭМ!$A$39:$A$782,$A106,СВЦЭМ!$B$39:$B$782,F$83)+'СЕТ СН'!$H$9+СВЦЭМ!$D$10+'СЕТ СН'!$H$6-'СЕТ СН'!$H$19</f>
        <v>2140.21908239</v>
      </c>
      <c r="G106" s="36">
        <f>SUMIFS(СВЦЭМ!$C$39:$C$782,СВЦЭМ!$A$39:$A$782,$A106,СВЦЭМ!$B$39:$B$782,G$83)+'СЕТ СН'!$H$9+СВЦЭМ!$D$10+'СЕТ СН'!$H$6-'СЕТ СН'!$H$19</f>
        <v>2066.7314486300002</v>
      </c>
      <c r="H106" s="36">
        <f>SUMIFS(СВЦЭМ!$C$39:$C$782,СВЦЭМ!$A$39:$A$782,$A106,СВЦЭМ!$B$39:$B$782,H$83)+'СЕТ СН'!$H$9+СВЦЭМ!$D$10+'СЕТ СН'!$H$6-'СЕТ СН'!$H$19</f>
        <v>2013.17905043</v>
      </c>
      <c r="I106" s="36">
        <f>SUMIFS(СВЦЭМ!$C$39:$C$782,СВЦЭМ!$A$39:$A$782,$A106,СВЦЭМ!$B$39:$B$782,I$83)+'СЕТ СН'!$H$9+СВЦЭМ!$D$10+'СЕТ СН'!$H$6-'СЕТ СН'!$H$19</f>
        <v>1958.2152679800001</v>
      </c>
      <c r="J106" s="36">
        <f>SUMIFS(СВЦЭМ!$C$39:$C$782,СВЦЭМ!$A$39:$A$782,$A106,СВЦЭМ!$B$39:$B$782,J$83)+'СЕТ СН'!$H$9+СВЦЭМ!$D$10+'СЕТ СН'!$H$6-'СЕТ СН'!$H$19</f>
        <v>1901.5120685700001</v>
      </c>
      <c r="K106" s="36">
        <f>SUMIFS(СВЦЭМ!$C$39:$C$782,СВЦЭМ!$A$39:$A$782,$A106,СВЦЭМ!$B$39:$B$782,K$83)+'СЕТ СН'!$H$9+СВЦЭМ!$D$10+'СЕТ СН'!$H$6-'СЕТ СН'!$H$19</f>
        <v>1892.3671302100001</v>
      </c>
      <c r="L106" s="36">
        <f>SUMIFS(СВЦЭМ!$C$39:$C$782,СВЦЭМ!$A$39:$A$782,$A106,СВЦЭМ!$B$39:$B$782,L$83)+'СЕТ СН'!$H$9+СВЦЭМ!$D$10+'СЕТ СН'!$H$6-'СЕТ СН'!$H$19</f>
        <v>1883.5874020000001</v>
      </c>
      <c r="M106" s="36">
        <f>SUMIFS(СВЦЭМ!$C$39:$C$782,СВЦЭМ!$A$39:$A$782,$A106,СВЦЭМ!$B$39:$B$782,M$83)+'СЕТ СН'!$H$9+СВЦЭМ!$D$10+'СЕТ СН'!$H$6-'СЕТ СН'!$H$19</f>
        <v>1933.0292695400001</v>
      </c>
      <c r="N106" s="36">
        <f>SUMIFS(СВЦЭМ!$C$39:$C$782,СВЦЭМ!$A$39:$A$782,$A106,СВЦЭМ!$B$39:$B$782,N$83)+'СЕТ СН'!$H$9+СВЦЭМ!$D$10+'СЕТ СН'!$H$6-'СЕТ СН'!$H$19</f>
        <v>1943.99996867</v>
      </c>
      <c r="O106" s="36">
        <f>SUMIFS(СВЦЭМ!$C$39:$C$782,СВЦЭМ!$A$39:$A$782,$A106,СВЦЭМ!$B$39:$B$782,O$83)+'СЕТ СН'!$H$9+СВЦЭМ!$D$10+'СЕТ СН'!$H$6-'СЕТ СН'!$H$19</f>
        <v>1951.0970436600001</v>
      </c>
      <c r="P106" s="36">
        <f>SUMIFS(СВЦЭМ!$C$39:$C$782,СВЦЭМ!$A$39:$A$782,$A106,СВЦЭМ!$B$39:$B$782,P$83)+'СЕТ СН'!$H$9+СВЦЭМ!$D$10+'СЕТ СН'!$H$6-'СЕТ СН'!$H$19</f>
        <v>1982.18724234</v>
      </c>
      <c r="Q106" s="36">
        <f>SUMIFS(СВЦЭМ!$C$39:$C$782,СВЦЭМ!$A$39:$A$782,$A106,СВЦЭМ!$B$39:$B$782,Q$83)+'СЕТ СН'!$H$9+СВЦЭМ!$D$10+'СЕТ СН'!$H$6-'СЕТ СН'!$H$19</f>
        <v>1978.8919650600001</v>
      </c>
      <c r="R106" s="36">
        <f>SUMIFS(СВЦЭМ!$C$39:$C$782,СВЦЭМ!$A$39:$A$782,$A106,СВЦЭМ!$B$39:$B$782,R$83)+'СЕТ СН'!$H$9+СВЦЭМ!$D$10+'СЕТ СН'!$H$6-'СЕТ СН'!$H$19</f>
        <v>1972.50671994</v>
      </c>
      <c r="S106" s="36">
        <f>SUMIFS(СВЦЭМ!$C$39:$C$782,СВЦЭМ!$A$39:$A$782,$A106,СВЦЭМ!$B$39:$B$782,S$83)+'СЕТ СН'!$H$9+СВЦЭМ!$D$10+'СЕТ СН'!$H$6-'СЕТ СН'!$H$19</f>
        <v>1928.0274998700002</v>
      </c>
      <c r="T106" s="36">
        <f>SUMIFS(СВЦЭМ!$C$39:$C$782,СВЦЭМ!$A$39:$A$782,$A106,СВЦЭМ!$B$39:$B$782,T$83)+'СЕТ СН'!$H$9+СВЦЭМ!$D$10+'СЕТ СН'!$H$6-'СЕТ СН'!$H$19</f>
        <v>1865.4858076400001</v>
      </c>
      <c r="U106" s="36">
        <f>SUMIFS(СВЦЭМ!$C$39:$C$782,СВЦЭМ!$A$39:$A$782,$A106,СВЦЭМ!$B$39:$B$782,U$83)+'СЕТ СН'!$H$9+СВЦЭМ!$D$10+'СЕТ СН'!$H$6-'СЕТ СН'!$H$19</f>
        <v>1808.47820542</v>
      </c>
      <c r="V106" s="36">
        <f>SUMIFS(СВЦЭМ!$C$39:$C$782,СВЦЭМ!$A$39:$A$782,$A106,СВЦЭМ!$B$39:$B$782,V$83)+'СЕТ СН'!$H$9+СВЦЭМ!$D$10+'СЕТ СН'!$H$6-'СЕТ СН'!$H$19</f>
        <v>1793.47915382</v>
      </c>
      <c r="W106" s="36">
        <f>SUMIFS(СВЦЭМ!$C$39:$C$782,СВЦЭМ!$A$39:$A$782,$A106,СВЦЭМ!$B$39:$B$782,W$83)+'СЕТ СН'!$H$9+СВЦЭМ!$D$10+'СЕТ СН'!$H$6-'СЕТ СН'!$H$19</f>
        <v>1843.75426264</v>
      </c>
      <c r="X106" s="36">
        <f>SUMIFS(СВЦЭМ!$C$39:$C$782,СВЦЭМ!$A$39:$A$782,$A106,СВЦЭМ!$B$39:$B$782,X$83)+'СЕТ СН'!$H$9+СВЦЭМ!$D$10+'СЕТ СН'!$H$6-'СЕТ СН'!$H$19</f>
        <v>1879.34742865</v>
      </c>
      <c r="Y106" s="36">
        <f>SUMIFS(СВЦЭМ!$C$39:$C$782,СВЦЭМ!$A$39:$A$782,$A106,СВЦЭМ!$B$39:$B$782,Y$83)+'СЕТ СН'!$H$9+СВЦЭМ!$D$10+'СЕТ СН'!$H$6-'СЕТ СН'!$H$19</f>
        <v>1955.1572442000002</v>
      </c>
    </row>
    <row r="107" spans="1:25" ht="15.75" x14ac:dyDescent="0.2">
      <c r="A107" s="35">
        <f t="shared" si="2"/>
        <v>45070</v>
      </c>
      <c r="B107" s="36">
        <f>SUMIFS(СВЦЭМ!$C$39:$C$782,СВЦЭМ!$A$39:$A$782,$A107,СВЦЭМ!$B$39:$B$782,B$83)+'СЕТ СН'!$H$9+СВЦЭМ!$D$10+'СЕТ СН'!$H$6-'СЕТ СН'!$H$19</f>
        <v>1941.1196538200002</v>
      </c>
      <c r="C107" s="36">
        <f>SUMIFS(СВЦЭМ!$C$39:$C$782,СВЦЭМ!$A$39:$A$782,$A107,СВЦЭМ!$B$39:$B$782,C$83)+'СЕТ СН'!$H$9+СВЦЭМ!$D$10+'СЕТ СН'!$H$6-'СЕТ СН'!$H$19</f>
        <v>2028.64021645</v>
      </c>
      <c r="D107" s="36">
        <f>SUMIFS(СВЦЭМ!$C$39:$C$782,СВЦЭМ!$A$39:$A$782,$A107,СВЦЭМ!$B$39:$B$782,D$83)+'СЕТ СН'!$H$9+СВЦЭМ!$D$10+'СЕТ СН'!$H$6-'СЕТ СН'!$H$19</f>
        <v>2040.6814864800001</v>
      </c>
      <c r="E107" s="36">
        <f>SUMIFS(СВЦЭМ!$C$39:$C$782,СВЦЭМ!$A$39:$A$782,$A107,СВЦЭМ!$B$39:$B$782,E$83)+'СЕТ СН'!$H$9+СВЦЭМ!$D$10+'СЕТ СН'!$H$6-'СЕТ СН'!$H$19</f>
        <v>2020.3386866000001</v>
      </c>
      <c r="F107" s="36">
        <f>SUMIFS(СВЦЭМ!$C$39:$C$782,СВЦЭМ!$A$39:$A$782,$A107,СВЦЭМ!$B$39:$B$782,F$83)+'СЕТ СН'!$H$9+СВЦЭМ!$D$10+'СЕТ СН'!$H$6-'СЕТ СН'!$H$19</f>
        <v>2073.84971774</v>
      </c>
      <c r="G107" s="36">
        <f>SUMIFS(СВЦЭМ!$C$39:$C$782,СВЦЭМ!$A$39:$A$782,$A107,СВЦЭМ!$B$39:$B$782,G$83)+'СЕТ СН'!$H$9+СВЦЭМ!$D$10+'СЕТ СН'!$H$6-'СЕТ СН'!$H$19</f>
        <v>1999.5988789400001</v>
      </c>
      <c r="H107" s="36">
        <f>SUMIFS(СВЦЭМ!$C$39:$C$782,СВЦЭМ!$A$39:$A$782,$A107,СВЦЭМ!$B$39:$B$782,H$83)+'СЕТ СН'!$H$9+СВЦЭМ!$D$10+'СЕТ СН'!$H$6-'СЕТ СН'!$H$19</f>
        <v>1885.52160254</v>
      </c>
      <c r="I107" s="36">
        <f>SUMIFS(СВЦЭМ!$C$39:$C$782,СВЦЭМ!$A$39:$A$782,$A107,СВЦЭМ!$B$39:$B$782,I$83)+'СЕТ СН'!$H$9+СВЦЭМ!$D$10+'СЕТ СН'!$H$6-'СЕТ СН'!$H$19</f>
        <v>1824.2480019300001</v>
      </c>
      <c r="J107" s="36">
        <f>SUMIFS(СВЦЭМ!$C$39:$C$782,СВЦЭМ!$A$39:$A$782,$A107,СВЦЭМ!$B$39:$B$782,J$83)+'СЕТ СН'!$H$9+СВЦЭМ!$D$10+'СЕТ СН'!$H$6-'СЕТ СН'!$H$19</f>
        <v>1852.37978449</v>
      </c>
      <c r="K107" s="36">
        <f>SUMIFS(СВЦЭМ!$C$39:$C$782,СВЦЭМ!$A$39:$A$782,$A107,СВЦЭМ!$B$39:$B$782,K$83)+'СЕТ СН'!$H$9+СВЦЭМ!$D$10+'СЕТ СН'!$H$6-'СЕТ СН'!$H$19</f>
        <v>1952.61332855</v>
      </c>
      <c r="L107" s="36">
        <f>SUMIFS(СВЦЭМ!$C$39:$C$782,СВЦЭМ!$A$39:$A$782,$A107,СВЦЭМ!$B$39:$B$782,L$83)+'СЕТ СН'!$H$9+СВЦЭМ!$D$10+'СЕТ СН'!$H$6-'СЕТ СН'!$H$19</f>
        <v>1951.41683911</v>
      </c>
      <c r="M107" s="36">
        <f>SUMIFS(СВЦЭМ!$C$39:$C$782,СВЦЭМ!$A$39:$A$782,$A107,СВЦЭМ!$B$39:$B$782,M$83)+'СЕТ СН'!$H$9+СВЦЭМ!$D$10+'СЕТ СН'!$H$6-'СЕТ СН'!$H$19</f>
        <v>1948.9369881</v>
      </c>
      <c r="N107" s="36">
        <f>SUMIFS(СВЦЭМ!$C$39:$C$782,СВЦЭМ!$A$39:$A$782,$A107,СВЦЭМ!$B$39:$B$782,N$83)+'СЕТ СН'!$H$9+СВЦЭМ!$D$10+'СЕТ СН'!$H$6-'СЕТ СН'!$H$19</f>
        <v>1968.3836856400001</v>
      </c>
      <c r="O107" s="36">
        <f>SUMIFS(СВЦЭМ!$C$39:$C$782,СВЦЭМ!$A$39:$A$782,$A107,СВЦЭМ!$B$39:$B$782,O$83)+'СЕТ СН'!$H$9+СВЦЭМ!$D$10+'СЕТ СН'!$H$6-'СЕТ СН'!$H$19</f>
        <v>1971.6850590900001</v>
      </c>
      <c r="P107" s="36">
        <f>SUMIFS(СВЦЭМ!$C$39:$C$782,СВЦЭМ!$A$39:$A$782,$A107,СВЦЭМ!$B$39:$B$782,P$83)+'СЕТ СН'!$H$9+СВЦЭМ!$D$10+'СЕТ СН'!$H$6-'СЕТ СН'!$H$19</f>
        <v>1969.1635997000001</v>
      </c>
      <c r="Q107" s="36">
        <f>SUMIFS(СВЦЭМ!$C$39:$C$782,СВЦЭМ!$A$39:$A$782,$A107,СВЦЭМ!$B$39:$B$782,Q$83)+'СЕТ СН'!$H$9+СВЦЭМ!$D$10+'СЕТ СН'!$H$6-'СЕТ СН'!$H$19</f>
        <v>1955.1316615600001</v>
      </c>
      <c r="R107" s="36">
        <f>SUMIFS(СВЦЭМ!$C$39:$C$782,СВЦЭМ!$A$39:$A$782,$A107,СВЦЭМ!$B$39:$B$782,R$83)+'СЕТ СН'!$H$9+СВЦЭМ!$D$10+'СЕТ СН'!$H$6-'СЕТ СН'!$H$19</f>
        <v>1971.13887469</v>
      </c>
      <c r="S107" s="36">
        <f>SUMIFS(СВЦЭМ!$C$39:$C$782,СВЦЭМ!$A$39:$A$782,$A107,СВЦЭМ!$B$39:$B$782,S$83)+'СЕТ СН'!$H$9+СВЦЭМ!$D$10+'СЕТ СН'!$H$6-'СЕТ СН'!$H$19</f>
        <v>1921.7974966500001</v>
      </c>
      <c r="T107" s="36">
        <f>SUMIFS(СВЦЭМ!$C$39:$C$782,СВЦЭМ!$A$39:$A$782,$A107,СВЦЭМ!$B$39:$B$782,T$83)+'СЕТ СН'!$H$9+СВЦЭМ!$D$10+'СЕТ СН'!$H$6-'СЕТ СН'!$H$19</f>
        <v>1855.70183258</v>
      </c>
      <c r="U107" s="36">
        <f>SUMIFS(СВЦЭМ!$C$39:$C$782,СВЦЭМ!$A$39:$A$782,$A107,СВЦЭМ!$B$39:$B$782,U$83)+'СЕТ СН'!$H$9+СВЦЭМ!$D$10+'СЕТ СН'!$H$6-'СЕТ СН'!$H$19</f>
        <v>1831.6913346700001</v>
      </c>
      <c r="V107" s="36">
        <f>SUMIFS(СВЦЭМ!$C$39:$C$782,СВЦЭМ!$A$39:$A$782,$A107,СВЦЭМ!$B$39:$B$782,V$83)+'СЕТ СН'!$H$9+СВЦЭМ!$D$10+'СЕТ СН'!$H$6-'СЕТ СН'!$H$19</f>
        <v>1829.78975616</v>
      </c>
      <c r="W107" s="36">
        <f>SUMIFS(СВЦЭМ!$C$39:$C$782,СВЦЭМ!$A$39:$A$782,$A107,СВЦЭМ!$B$39:$B$782,W$83)+'СЕТ СН'!$H$9+СВЦЭМ!$D$10+'СЕТ СН'!$H$6-'СЕТ СН'!$H$19</f>
        <v>1849.33280173</v>
      </c>
      <c r="X107" s="36">
        <f>SUMIFS(СВЦЭМ!$C$39:$C$782,СВЦЭМ!$A$39:$A$782,$A107,СВЦЭМ!$B$39:$B$782,X$83)+'СЕТ СН'!$H$9+СВЦЭМ!$D$10+'СЕТ СН'!$H$6-'СЕТ СН'!$H$19</f>
        <v>1922.8830906000001</v>
      </c>
      <c r="Y107" s="36">
        <f>SUMIFS(СВЦЭМ!$C$39:$C$782,СВЦЭМ!$A$39:$A$782,$A107,СВЦЭМ!$B$39:$B$782,Y$83)+'СЕТ СН'!$H$9+СВЦЭМ!$D$10+'СЕТ СН'!$H$6-'СЕТ СН'!$H$19</f>
        <v>1944.6938440900001</v>
      </c>
    </row>
    <row r="108" spans="1:25" ht="15.75" x14ac:dyDescent="0.2">
      <c r="A108" s="35">
        <f t="shared" si="2"/>
        <v>45071</v>
      </c>
      <c r="B108" s="36">
        <f>SUMIFS(СВЦЭМ!$C$39:$C$782,СВЦЭМ!$A$39:$A$782,$A108,СВЦЭМ!$B$39:$B$782,B$83)+'СЕТ СН'!$H$9+СВЦЭМ!$D$10+'СЕТ СН'!$H$6-'СЕТ СН'!$H$19</f>
        <v>1993.74190982</v>
      </c>
      <c r="C108" s="36">
        <f>SUMIFS(СВЦЭМ!$C$39:$C$782,СВЦЭМ!$A$39:$A$782,$A108,СВЦЭМ!$B$39:$B$782,C$83)+'СЕТ СН'!$H$9+СВЦЭМ!$D$10+'СЕТ СН'!$H$6-'СЕТ СН'!$H$19</f>
        <v>2071.5322250700001</v>
      </c>
      <c r="D108" s="36">
        <f>SUMIFS(СВЦЭМ!$C$39:$C$782,СВЦЭМ!$A$39:$A$782,$A108,СВЦЭМ!$B$39:$B$782,D$83)+'СЕТ СН'!$H$9+СВЦЭМ!$D$10+'СЕТ СН'!$H$6-'СЕТ СН'!$H$19</f>
        <v>2060.6491310300003</v>
      </c>
      <c r="E108" s="36">
        <f>SUMIFS(СВЦЭМ!$C$39:$C$782,СВЦЭМ!$A$39:$A$782,$A108,СВЦЭМ!$B$39:$B$782,E$83)+'СЕТ СН'!$H$9+СВЦЭМ!$D$10+'СЕТ СН'!$H$6-'СЕТ СН'!$H$19</f>
        <v>2043.1863254300001</v>
      </c>
      <c r="F108" s="36">
        <f>SUMIFS(СВЦЭМ!$C$39:$C$782,СВЦЭМ!$A$39:$A$782,$A108,СВЦЭМ!$B$39:$B$782,F$83)+'СЕТ СН'!$H$9+СВЦЭМ!$D$10+'СЕТ СН'!$H$6-'СЕТ СН'!$H$19</f>
        <v>2046.8538348900001</v>
      </c>
      <c r="G108" s="36">
        <f>SUMIFS(СВЦЭМ!$C$39:$C$782,СВЦЭМ!$A$39:$A$782,$A108,СВЦЭМ!$B$39:$B$782,G$83)+'СЕТ СН'!$H$9+СВЦЭМ!$D$10+'СЕТ СН'!$H$6-'СЕТ СН'!$H$19</f>
        <v>2036.9790020300002</v>
      </c>
      <c r="H108" s="36">
        <f>SUMIFS(СВЦЭМ!$C$39:$C$782,СВЦЭМ!$A$39:$A$782,$A108,СВЦЭМ!$B$39:$B$782,H$83)+'СЕТ СН'!$H$9+СВЦЭМ!$D$10+'СЕТ СН'!$H$6-'СЕТ СН'!$H$19</f>
        <v>1919.46734066</v>
      </c>
      <c r="I108" s="36">
        <f>SUMIFS(СВЦЭМ!$C$39:$C$782,СВЦЭМ!$A$39:$A$782,$A108,СВЦЭМ!$B$39:$B$782,I$83)+'СЕТ СН'!$H$9+СВЦЭМ!$D$10+'СЕТ СН'!$H$6-'СЕТ СН'!$H$19</f>
        <v>1869.47724778</v>
      </c>
      <c r="J108" s="36">
        <f>SUMIFS(СВЦЭМ!$C$39:$C$782,СВЦЭМ!$A$39:$A$782,$A108,СВЦЭМ!$B$39:$B$782,J$83)+'СЕТ СН'!$H$9+СВЦЭМ!$D$10+'СЕТ СН'!$H$6-'СЕТ СН'!$H$19</f>
        <v>1884.4192085</v>
      </c>
      <c r="K108" s="36">
        <f>SUMIFS(СВЦЭМ!$C$39:$C$782,СВЦЭМ!$A$39:$A$782,$A108,СВЦЭМ!$B$39:$B$782,K$83)+'СЕТ СН'!$H$9+СВЦЭМ!$D$10+'СЕТ СН'!$H$6-'СЕТ СН'!$H$19</f>
        <v>1907.1200240000001</v>
      </c>
      <c r="L108" s="36">
        <f>SUMIFS(СВЦЭМ!$C$39:$C$782,СВЦЭМ!$A$39:$A$782,$A108,СВЦЭМ!$B$39:$B$782,L$83)+'СЕТ СН'!$H$9+СВЦЭМ!$D$10+'СЕТ СН'!$H$6-'СЕТ СН'!$H$19</f>
        <v>1903.93100327</v>
      </c>
      <c r="M108" s="36">
        <f>SUMIFS(СВЦЭМ!$C$39:$C$782,СВЦЭМ!$A$39:$A$782,$A108,СВЦЭМ!$B$39:$B$782,M$83)+'СЕТ СН'!$H$9+СВЦЭМ!$D$10+'СЕТ СН'!$H$6-'СЕТ СН'!$H$19</f>
        <v>1960.20051659</v>
      </c>
      <c r="N108" s="36">
        <f>SUMIFS(СВЦЭМ!$C$39:$C$782,СВЦЭМ!$A$39:$A$782,$A108,СВЦЭМ!$B$39:$B$782,N$83)+'СЕТ СН'!$H$9+СВЦЭМ!$D$10+'СЕТ СН'!$H$6-'СЕТ СН'!$H$19</f>
        <v>1988.3896549000001</v>
      </c>
      <c r="O108" s="36">
        <f>SUMIFS(СВЦЭМ!$C$39:$C$782,СВЦЭМ!$A$39:$A$782,$A108,СВЦЭМ!$B$39:$B$782,O$83)+'СЕТ СН'!$H$9+СВЦЭМ!$D$10+'СЕТ СН'!$H$6-'СЕТ СН'!$H$19</f>
        <v>1980.2494113</v>
      </c>
      <c r="P108" s="36">
        <f>SUMIFS(СВЦЭМ!$C$39:$C$782,СВЦЭМ!$A$39:$A$782,$A108,СВЦЭМ!$B$39:$B$782,P$83)+'СЕТ СН'!$H$9+СВЦЭМ!$D$10+'СЕТ СН'!$H$6-'СЕТ СН'!$H$19</f>
        <v>1965.44982108</v>
      </c>
      <c r="Q108" s="36">
        <f>SUMIFS(СВЦЭМ!$C$39:$C$782,СВЦЭМ!$A$39:$A$782,$A108,СВЦЭМ!$B$39:$B$782,Q$83)+'СЕТ СН'!$H$9+СВЦЭМ!$D$10+'СЕТ СН'!$H$6-'СЕТ СН'!$H$19</f>
        <v>1956.6295830000001</v>
      </c>
      <c r="R108" s="36">
        <f>SUMIFS(СВЦЭМ!$C$39:$C$782,СВЦЭМ!$A$39:$A$782,$A108,СВЦЭМ!$B$39:$B$782,R$83)+'СЕТ СН'!$H$9+СВЦЭМ!$D$10+'СЕТ СН'!$H$6-'СЕТ СН'!$H$19</f>
        <v>1969.51542784</v>
      </c>
      <c r="S108" s="36">
        <f>SUMIFS(СВЦЭМ!$C$39:$C$782,СВЦЭМ!$A$39:$A$782,$A108,СВЦЭМ!$B$39:$B$782,S$83)+'СЕТ СН'!$H$9+СВЦЭМ!$D$10+'СЕТ СН'!$H$6-'СЕТ СН'!$H$19</f>
        <v>1933.4488526100001</v>
      </c>
      <c r="T108" s="36">
        <f>SUMIFS(СВЦЭМ!$C$39:$C$782,СВЦЭМ!$A$39:$A$782,$A108,СВЦЭМ!$B$39:$B$782,T$83)+'СЕТ СН'!$H$9+СВЦЭМ!$D$10+'СЕТ СН'!$H$6-'СЕТ СН'!$H$19</f>
        <v>1896.93523424</v>
      </c>
      <c r="U108" s="36">
        <f>SUMIFS(СВЦЭМ!$C$39:$C$782,СВЦЭМ!$A$39:$A$782,$A108,СВЦЭМ!$B$39:$B$782,U$83)+'СЕТ СН'!$H$9+СВЦЭМ!$D$10+'СЕТ СН'!$H$6-'СЕТ СН'!$H$19</f>
        <v>1819.5483063000001</v>
      </c>
      <c r="V108" s="36">
        <f>SUMIFS(СВЦЭМ!$C$39:$C$782,СВЦЭМ!$A$39:$A$782,$A108,СВЦЭМ!$B$39:$B$782,V$83)+'СЕТ СН'!$H$9+СВЦЭМ!$D$10+'СЕТ СН'!$H$6-'СЕТ СН'!$H$19</f>
        <v>1780.2547328600001</v>
      </c>
      <c r="W108" s="36">
        <f>SUMIFS(СВЦЭМ!$C$39:$C$782,СВЦЭМ!$A$39:$A$782,$A108,СВЦЭМ!$B$39:$B$782,W$83)+'СЕТ СН'!$H$9+СВЦЭМ!$D$10+'СЕТ СН'!$H$6-'СЕТ СН'!$H$19</f>
        <v>1784.52842605</v>
      </c>
      <c r="X108" s="36">
        <f>SUMIFS(СВЦЭМ!$C$39:$C$782,СВЦЭМ!$A$39:$A$782,$A108,СВЦЭМ!$B$39:$B$782,X$83)+'СЕТ СН'!$H$9+СВЦЭМ!$D$10+'СЕТ СН'!$H$6-'СЕТ СН'!$H$19</f>
        <v>1857.8628926700001</v>
      </c>
      <c r="Y108" s="36">
        <f>SUMIFS(СВЦЭМ!$C$39:$C$782,СВЦЭМ!$A$39:$A$782,$A108,СВЦЭМ!$B$39:$B$782,Y$83)+'СЕТ СН'!$H$9+СВЦЭМ!$D$10+'СЕТ СН'!$H$6-'СЕТ СН'!$H$19</f>
        <v>1947.7468155000001</v>
      </c>
    </row>
    <row r="109" spans="1:25" ht="15.75" x14ac:dyDescent="0.2">
      <c r="A109" s="35">
        <f t="shared" si="2"/>
        <v>45072</v>
      </c>
      <c r="B109" s="36">
        <f>SUMIFS(СВЦЭМ!$C$39:$C$782,СВЦЭМ!$A$39:$A$782,$A109,СВЦЭМ!$B$39:$B$782,B$83)+'СЕТ СН'!$H$9+СВЦЭМ!$D$10+'СЕТ СН'!$H$6-'СЕТ СН'!$H$19</f>
        <v>1877.0815780600001</v>
      </c>
      <c r="C109" s="36">
        <f>SUMIFS(СВЦЭМ!$C$39:$C$782,СВЦЭМ!$A$39:$A$782,$A109,СВЦЭМ!$B$39:$B$782,C$83)+'СЕТ СН'!$H$9+СВЦЭМ!$D$10+'СЕТ СН'!$H$6-'СЕТ СН'!$H$19</f>
        <v>1974.6581834900001</v>
      </c>
      <c r="D109" s="36">
        <f>SUMIFS(СВЦЭМ!$C$39:$C$782,СВЦЭМ!$A$39:$A$782,$A109,СВЦЭМ!$B$39:$B$782,D$83)+'СЕТ СН'!$H$9+СВЦЭМ!$D$10+'СЕТ СН'!$H$6-'СЕТ СН'!$H$19</f>
        <v>2016.2723289800001</v>
      </c>
      <c r="E109" s="36">
        <f>SUMIFS(СВЦЭМ!$C$39:$C$782,СВЦЭМ!$A$39:$A$782,$A109,СВЦЭМ!$B$39:$B$782,E$83)+'СЕТ СН'!$H$9+СВЦЭМ!$D$10+'СЕТ СН'!$H$6-'СЕТ СН'!$H$19</f>
        <v>2003.5638437600001</v>
      </c>
      <c r="F109" s="36">
        <f>SUMIFS(СВЦЭМ!$C$39:$C$782,СВЦЭМ!$A$39:$A$782,$A109,СВЦЭМ!$B$39:$B$782,F$83)+'СЕТ СН'!$H$9+СВЦЭМ!$D$10+'СЕТ СН'!$H$6-'СЕТ СН'!$H$19</f>
        <v>2021.1958308600001</v>
      </c>
      <c r="G109" s="36">
        <f>SUMIFS(СВЦЭМ!$C$39:$C$782,СВЦЭМ!$A$39:$A$782,$A109,СВЦЭМ!$B$39:$B$782,G$83)+'СЕТ СН'!$H$9+СВЦЭМ!$D$10+'СЕТ СН'!$H$6-'СЕТ СН'!$H$19</f>
        <v>1967.3932214900001</v>
      </c>
      <c r="H109" s="36">
        <f>SUMIFS(СВЦЭМ!$C$39:$C$782,СВЦЭМ!$A$39:$A$782,$A109,СВЦЭМ!$B$39:$B$782,H$83)+'СЕТ СН'!$H$9+СВЦЭМ!$D$10+'СЕТ СН'!$H$6-'СЕТ СН'!$H$19</f>
        <v>1854.7313765700001</v>
      </c>
      <c r="I109" s="36">
        <f>SUMIFS(СВЦЭМ!$C$39:$C$782,СВЦЭМ!$A$39:$A$782,$A109,СВЦЭМ!$B$39:$B$782,I$83)+'СЕТ СН'!$H$9+СВЦЭМ!$D$10+'СЕТ СН'!$H$6-'СЕТ СН'!$H$19</f>
        <v>1833.52921943</v>
      </c>
      <c r="J109" s="36">
        <f>SUMIFS(СВЦЭМ!$C$39:$C$782,СВЦЭМ!$A$39:$A$782,$A109,СВЦЭМ!$B$39:$B$782,J$83)+'СЕТ СН'!$H$9+СВЦЭМ!$D$10+'СЕТ СН'!$H$6-'СЕТ СН'!$H$19</f>
        <v>1849.26208296</v>
      </c>
      <c r="K109" s="36">
        <f>SUMIFS(СВЦЭМ!$C$39:$C$782,СВЦЭМ!$A$39:$A$782,$A109,СВЦЭМ!$B$39:$B$782,K$83)+'СЕТ СН'!$H$9+СВЦЭМ!$D$10+'СЕТ СН'!$H$6-'СЕТ СН'!$H$19</f>
        <v>1879.77767468</v>
      </c>
      <c r="L109" s="36">
        <f>SUMIFS(СВЦЭМ!$C$39:$C$782,СВЦЭМ!$A$39:$A$782,$A109,СВЦЭМ!$B$39:$B$782,L$83)+'СЕТ СН'!$H$9+СВЦЭМ!$D$10+'СЕТ СН'!$H$6-'СЕТ СН'!$H$19</f>
        <v>1859.25474289</v>
      </c>
      <c r="M109" s="36">
        <f>SUMIFS(СВЦЭМ!$C$39:$C$782,СВЦЭМ!$A$39:$A$782,$A109,СВЦЭМ!$B$39:$B$782,M$83)+'СЕТ СН'!$H$9+СВЦЭМ!$D$10+'СЕТ СН'!$H$6-'СЕТ СН'!$H$19</f>
        <v>1861.71082071</v>
      </c>
      <c r="N109" s="36">
        <f>SUMIFS(СВЦЭМ!$C$39:$C$782,СВЦЭМ!$A$39:$A$782,$A109,СВЦЭМ!$B$39:$B$782,N$83)+'СЕТ СН'!$H$9+СВЦЭМ!$D$10+'СЕТ СН'!$H$6-'СЕТ СН'!$H$19</f>
        <v>1874.9238709800002</v>
      </c>
      <c r="O109" s="36">
        <f>SUMIFS(СВЦЭМ!$C$39:$C$782,СВЦЭМ!$A$39:$A$782,$A109,СВЦЭМ!$B$39:$B$782,O$83)+'СЕТ СН'!$H$9+СВЦЭМ!$D$10+'СЕТ СН'!$H$6-'СЕТ СН'!$H$19</f>
        <v>1899.4543028800001</v>
      </c>
      <c r="P109" s="36">
        <f>SUMIFS(СВЦЭМ!$C$39:$C$782,СВЦЭМ!$A$39:$A$782,$A109,СВЦЭМ!$B$39:$B$782,P$83)+'СЕТ СН'!$H$9+СВЦЭМ!$D$10+'СЕТ СН'!$H$6-'СЕТ СН'!$H$19</f>
        <v>1912.76917142</v>
      </c>
      <c r="Q109" s="36">
        <f>SUMIFS(СВЦЭМ!$C$39:$C$782,СВЦЭМ!$A$39:$A$782,$A109,СВЦЭМ!$B$39:$B$782,Q$83)+'СЕТ СН'!$H$9+СВЦЭМ!$D$10+'СЕТ СН'!$H$6-'СЕТ СН'!$H$19</f>
        <v>1908.7928924600001</v>
      </c>
      <c r="R109" s="36">
        <f>SUMIFS(СВЦЭМ!$C$39:$C$782,СВЦЭМ!$A$39:$A$782,$A109,СВЦЭМ!$B$39:$B$782,R$83)+'СЕТ СН'!$H$9+СВЦЭМ!$D$10+'СЕТ СН'!$H$6-'СЕТ СН'!$H$19</f>
        <v>1884.2077915</v>
      </c>
      <c r="S109" s="36">
        <f>SUMIFS(СВЦЭМ!$C$39:$C$782,СВЦЭМ!$A$39:$A$782,$A109,СВЦЭМ!$B$39:$B$782,S$83)+'СЕТ СН'!$H$9+СВЦЭМ!$D$10+'СЕТ СН'!$H$6-'СЕТ СН'!$H$19</f>
        <v>1825.7333666</v>
      </c>
      <c r="T109" s="36">
        <f>SUMIFS(СВЦЭМ!$C$39:$C$782,СВЦЭМ!$A$39:$A$782,$A109,СВЦЭМ!$B$39:$B$782,T$83)+'СЕТ СН'!$H$9+СВЦЭМ!$D$10+'СЕТ СН'!$H$6-'СЕТ СН'!$H$19</f>
        <v>1766.3074596400002</v>
      </c>
      <c r="U109" s="36">
        <f>SUMIFS(СВЦЭМ!$C$39:$C$782,СВЦЭМ!$A$39:$A$782,$A109,СВЦЭМ!$B$39:$B$782,U$83)+'СЕТ СН'!$H$9+СВЦЭМ!$D$10+'СЕТ СН'!$H$6-'СЕТ СН'!$H$19</f>
        <v>1768.16872575</v>
      </c>
      <c r="V109" s="36">
        <f>SUMIFS(СВЦЭМ!$C$39:$C$782,СВЦЭМ!$A$39:$A$782,$A109,СВЦЭМ!$B$39:$B$782,V$83)+'СЕТ СН'!$H$9+СВЦЭМ!$D$10+'СЕТ СН'!$H$6-'СЕТ СН'!$H$19</f>
        <v>1716.15059378</v>
      </c>
      <c r="W109" s="36">
        <f>SUMIFS(СВЦЭМ!$C$39:$C$782,СВЦЭМ!$A$39:$A$782,$A109,СВЦЭМ!$B$39:$B$782,W$83)+'СЕТ СН'!$H$9+СВЦЭМ!$D$10+'СЕТ СН'!$H$6-'СЕТ СН'!$H$19</f>
        <v>1745.9751199900002</v>
      </c>
      <c r="X109" s="36">
        <f>SUMIFS(СВЦЭМ!$C$39:$C$782,СВЦЭМ!$A$39:$A$782,$A109,СВЦЭМ!$B$39:$B$782,X$83)+'СЕТ СН'!$H$9+СВЦЭМ!$D$10+'СЕТ СН'!$H$6-'СЕТ СН'!$H$19</f>
        <v>1757.1972011400001</v>
      </c>
      <c r="Y109" s="36">
        <f>SUMIFS(СВЦЭМ!$C$39:$C$782,СВЦЭМ!$A$39:$A$782,$A109,СВЦЭМ!$B$39:$B$782,Y$83)+'СЕТ СН'!$H$9+СВЦЭМ!$D$10+'СЕТ СН'!$H$6-'СЕТ СН'!$H$19</f>
        <v>1843.7620694300001</v>
      </c>
    </row>
    <row r="110" spans="1:25" ht="15.75" x14ac:dyDescent="0.2">
      <c r="A110" s="35">
        <f t="shared" si="2"/>
        <v>45073</v>
      </c>
      <c r="B110" s="36">
        <f>SUMIFS(СВЦЭМ!$C$39:$C$782,СВЦЭМ!$A$39:$A$782,$A110,СВЦЭМ!$B$39:$B$782,B$83)+'СЕТ СН'!$H$9+СВЦЭМ!$D$10+'СЕТ СН'!$H$6-'СЕТ СН'!$H$19</f>
        <v>1914.59201934</v>
      </c>
      <c r="C110" s="36">
        <f>SUMIFS(СВЦЭМ!$C$39:$C$782,СВЦЭМ!$A$39:$A$782,$A110,СВЦЭМ!$B$39:$B$782,C$83)+'СЕТ СН'!$H$9+СВЦЭМ!$D$10+'СЕТ СН'!$H$6-'СЕТ СН'!$H$19</f>
        <v>1915.23200391</v>
      </c>
      <c r="D110" s="36">
        <f>SUMIFS(СВЦЭМ!$C$39:$C$782,СВЦЭМ!$A$39:$A$782,$A110,СВЦЭМ!$B$39:$B$782,D$83)+'СЕТ СН'!$H$9+СВЦЭМ!$D$10+'СЕТ СН'!$H$6-'СЕТ СН'!$H$19</f>
        <v>1990.78081628</v>
      </c>
      <c r="E110" s="36">
        <f>SUMIFS(СВЦЭМ!$C$39:$C$782,СВЦЭМ!$A$39:$A$782,$A110,СВЦЭМ!$B$39:$B$782,E$83)+'СЕТ СН'!$H$9+СВЦЭМ!$D$10+'СЕТ СН'!$H$6-'СЕТ СН'!$H$19</f>
        <v>1974.18770954</v>
      </c>
      <c r="F110" s="36">
        <f>SUMIFS(СВЦЭМ!$C$39:$C$782,СВЦЭМ!$A$39:$A$782,$A110,СВЦЭМ!$B$39:$B$782,F$83)+'СЕТ СН'!$H$9+СВЦЭМ!$D$10+'СЕТ СН'!$H$6-'СЕТ СН'!$H$19</f>
        <v>1988.08402501</v>
      </c>
      <c r="G110" s="36">
        <f>SUMIFS(СВЦЭМ!$C$39:$C$782,СВЦЭМ!$A$39:$A$782,$A110,СВЦЭМ!$B$39:$B$782,G$83)+'СЕТ СН'!$H$9+СВЦЭМ!$D$10+'СЕТ СН'!$H$6-'СЕТ СН'!$H$19</f>
        <v>1954.9896185</v>
      </c>
      <c r="H110" s="36">
        <f>SUMIFS(СВЦЭМ!$C$39:$C$782,СВЦЭМ!$A$39:$A$782,$A110,СВЦЭМ!$B$39:$B$782,H$83)+'СЕТ СН'!$H$9+СВЦЭМ!$D$10+'СЕТ СН'!$H$6-'СЕТ СН'!$H$19</f>
        <v>1879.1651402500001</v>
      </c>
      <c r="I110" s="36">
        <f>SUMIFS(СВЦЭМ!$C$39:$C$782,СВЦЭМ!$A$39:$A$782,$A110,СВЦЭМ!$B$39:$B$782,I$83)+'СЕТ СН'!$H$9+СВЦЭМ!$D$10+'СЕТ СН'!$H$6-'СЕТ СН'!$H$19</f>
        <v>1762.6555147900001</v>
      </c>
      <c r="J110" s="36">
        <f>SUMIFS(СВЦЭМ!$C$39:$C$782,СВЦЭМ!$A$39:$A$782,$A110,СВЦЭМ!$B$39:$B$782,J$83)+'СЕТ СН'!$H$9+СВЦЭМ!$D$10+'СЕТ СН'!$H$6-'СЕТ СН'!$H$19</f>
        <v>1669.29249837</v>
      </c>
      <c r="K110" s="36">
        <f>SUMIFS(СВЦЭМ!$C$39:$C$782,СВЦЭМ!$A$39:$A$782,$A110,СВЦЭМ!$B$39:$B$782,K$83)+'СЕТ СН'!$H$9+СВЦЭМ!$D$10+'СЕТ СН'!$H$6-'СЕТ СН'!$H$19</f>
        <v>1682.2284979000001</v>
      </c>
      <c r="L110" s="36">
        <f>SUMIFS(СВЦЭМ!$C$39:$C$782,СВЦЭМ!$A$39:$A$782,$A110,СВЦЭМ!$B$39:$B$782,L$83)+'СЕТ СН'!$H$9+СВЦЭМ!$D$10+'СЕТ СН'!$H$6-'СЕТ СН'!$H$19</f>
        <v>1671.89693192</v>
      </c>
      <c r="M110" s="36">
        <f>SUMIFS(СВЦЭМ!$C$39:$C$782,СВЦЭМ!$A$39:$A$782,$A110,СВЦЭМ!$B$39:$B$782,M$83)+'СЕТ СН'!$H$9+СВЦЭМ!$D$10+'СЕТ СН'!$H$6-'СЕТ СН'!$H$19</f>
        <v>1686.32181171</v>
      </c>
      <c r="N110" s="36">
        <f>SUMIFS(СВЦЭМ!$C$39:$C$782,СВЦЭМ!$A$39:$A$782,$A110,СВЦЭМ!$B$39:$B$782,N$83)+'СЕТ СН'!$H$9+СВЦЭМ!$D$10+'СЕТ СН'!$H$6-'СЕТ СН'!$H$19</f>
        <v>1819.3264030600001</v>
      </c>
      <c r="O110" s="36">
        <f>SUMIFS(СВЦЭМ!$C$39:$C$782,СВЦЭМ!$A$39:$A$782,$A110,СВЦЭМ!$B$39:$B$782,O$83)+'СЕТ СН'!$H$9+СВЦЭМ!$D$10+'СЕТ СН'!$H$6-'СЕТ СН'!$H$19</f>
        <v>1824.13130546</v>
      </c>
      <c r="P110" s="36">
        <f>SUMIFS(СВЦЭМ!$C$39:$C$782,СВЦЭМ!$A$39:$A$782,$A110,СВЦЭМ!$B$39:$B$782,P$83)+'СЕТ СН'!$H$9+СВЦЭМ!$D$10+'СЕТ СН'!$H$6-'СЕТ СН'!$H$19</f>
        <v>1843.4636803600001</v>
      </c>
      <c r="Q110" s="36">
        <f>SUMIFS(СВЦЭМ!$C$39:$C$782,СВЦЭМ!$A$39:$A$782,$A110,СВЦЭМ!$B$39:$B$782,Q$83)+'СЕТ СН'!$H$9+СВЦЭМ!$D$10+'СЕТ СН'!$H$6-'СЕТ СН'!$H$19</f>
        <v>1852.9186127600001</v>
      </c>
      <c r="R110" s="36">
        <f>SUMIFS(СВЦЭМ!$C$39:$C$782,СВЦЭМ!$A$39:$A$782,$A110,СВЦЭМ!$B$39:$B$782,R$83)+'СЕТ СН'!$H$9+СВЦЭМ!$D$10+'СЕТ СН'!$H$6-'СЕТ СН'!$H$19</f>
        <v>1835.77985777</v>
      </c>
      <c r="S110" s="36">
        <f>SUMIFS(СВЦЭМ!$C$39:$C$782,СВЦЭМ!$A$39:$A$782,$A110,СВЦЭМ!$B$39:$B$782,S$83)+'СЕТ СН'!$H$9+СВЦЭМ!$D$10+'СЕТ СН'!$H$6-'СЕТ СН'!$H$19</f>
        <v>1797.8307731100001</v>
      </c>
      <c r="T110" s="36">
        <f>SUMIFS(СВЦЭМ!$C$39:$C$782,СВЦЭМ!$A$39:$A$782,$A110,СВЦЭМ!$B$39:$B$782,T$83)+'СЕТ СН'!$H$9+СВЦЭМ!$D$10+'СЕТ СН'!$H$6-'СЕТ СН'!$H$19</f>
        <v>1759.3921978000001</v>
      </c>
      <c r="U110" s="36">
        <f>SUMIFS(СВЦЭМ!$C$39:$C$782,СВЦЭМ!$A$39:$A$782,$A110,СВЦЭМ!$B$39:$B$782,U$83)+'СЕТ СН'!$H$9+СВЦЭМ!$D$10+'СЕТ СН'!$H$6-'СЕТ СН'!$H$19</f>
        <v>1692.45276212</v>
      </c>
      <c r="V110" s="36">
        <f>SUMIFS(СВЦЭМ!$C$39:$C$782,СВЦЭМ!$A$39:$A$782,$A110,СВЦЭМ!$B$39:$B$782,V$83)+'СЕТ СН'!$H$9+СВЦЭМ!$D$10+'СЕТ СН'!$H$6-'СЕТ СН'!$H$19</f>
        <v>1675.2509744400002</v>
      </c>
      <c r="W110" s="36">
        <f>SUMIFS(СВЦЭМ!$C$39:$C$782,СВЦЭМ!$A$39:$A$782,$A110,СВЦЭМ!$B$39:$B$782,W$83)+'СЕТ СН'!$H$9+СВЦЭМ!$D$10+'СЕТ СН'!$H$6-'СЕТ СН'!$H$19</f>
        <v>1711.3011570900001</v>
      </c>
      <c r="X110" s="36">
        <f>SUMIFS(СВЦЭМ!$C$39:$C$782,СВЦЭМ!$A$39:$A$782,$A110,СВЦЭМ!$B$39:$B$782,X$83)+'СЕТ СН'!$H$9+СВЦЭМ!$D$10+'СЕТ СН'!$H$6-'СЕТ СН'!$H$19</f>
        <v>1717.6217445100001</v>
      </c>
      <c r="Y110" s="36">
        <f>SUMIFS(СВЦЭМ!$C$39:$C$782,СВЦЭМ!$A$39:$A$782,$A110,СВЦЭМ!$B$39:$B$782,Y$83)+'СЕТ СН'!$H$9+СВЦЭМ!$D$10+'СЕТ СН'!$H$6-'СЕТ СН'!$H$19</f>
        <v>1833.02503948</v>
      </c>
    </row>
    <row r="111" spans="1:25" ht="15.75" x14ac:dyDescent="0.2">
      <c r="A111" s="35">
        <f t="shared" si="2"/>
        <v>45074</v>
      </c>
      <c r="B111" s="36">
        <f>SUMIFS(СВЦЭМ!$C$39:$C$782,СВЦЭМ!$A$39:$A$782,$A111,СВЦЭМ!$B$39:$B$782,B$83)+'СЕТ СН'!$H$9+СВЦЭМ!$D$10+'СЕТ СН'!$H$6-'СЕТ СН'!$H$19</f>
        <v>1682.42780915</v>
      </c>
      <c r="C111" s="36">
        <f>SUMIFS(СВЦЭМ!$C$39:$C$782,СВЦЭМ!$A$39:$A$782,$A111,СВЦЭМ!$B$39:$B$782,C$83)+'СЕТ СН'!$H$9+СВЦЭМ!$D$10+'СЕТ СН'!$H$6-'СЕТ СН'!$H$19</f>
        <v>1777.3667985500001</v>
      </c>
      <c r="D111" s="36">
        <f>SUMIFS(СВЦЭМ!$C$39:$C$782,СВЦЭМ!$A$39:$A$782,$A111,СВЦЭМ!$B$39:$B$782,D$83)+'СЕТ СН'!$H$9+СВЦЭМ!$D$10+'СЕТ СН'!$H$6-'СЕТ СН'!$H$19</f>
        <v>1843.9023728100001</v>
      </c>
      <c r="E111" s="36">
        <f>SUMIFS(СВЦЭМ!$C$39:$C$782,СВЦЭМ!$A$39:$A$782,$A111,СВЦЭМ!$B$39:$B$782,E$83)+'СЕТ СН'!$H$9+СВЦЭМ!$D$10+'СЕТ СН'!$H$6-'СЕТ СН'!$H$19</f>
        <v>1852.4567349200001</v>
      </c>
      <c r="F111" s="36">
        <f>SUMIFS(СВЦЭМ!$C$39:$C$782,СВЦЭМ!$A$39:$A$782,$A111,СВЦЭМ!$B$39:$B$782,F$83)+'СЕТ СН'!$H$9+СВЦЭМ!$D$10+'СЕТ СН'!$H$6-'СЕТ СН'!$H$19</f>
        <v>1859.31164016</v>
      </c>
      <c r="G111" s="36">
        <f>SUMIFS(СВЦЭМ!$C$39:$C$782,СВЦЭМ!$A$39:$A$782,$A111,СВЦЭМ!$B$39:$B$782,G$83)+'СЕТ СН'!$H$9+СВЦЭМ!$D$10+'СЕТ СН'!$H$6-'СЕТ СН'!$H$19</f>
        <v>1926.5295608200001</v>
      </c>
      <c r="H111" s="36">
        <f>SUMIFS(СВЦЭМ!$C$39:$C$782,СВЦЭМ!$A$39:$A$782,$A111,СВЦЭМ!$B$39:$B$782,H$83)+'СЕТ СН'!$H$9+СВЦЭМ!$D$10+'СЕТ СН'!$H$6-'СЕТ СН'!$H$19</f>
        <v>1865.1198192100001</v>
      </c>
      <c r="I111" s="36">
        <f>SUMIFS(СВЦЭМ!$C$39:$C$782,СВЦЭМ!$A$39:$A$782,$A111,СВЦЭМ!$B$39:$B$782,I$83)+'СЕТ СН'!$H$9+СВЦЭМ!$D$10+'СЕТ СН'!$H$6-'СЕТ СН'!$H$19</f>
        <v>1825.2897600400001</v>
      </c>
      <c r="J111" s="36">
        <f>SUMIFS(СВЦЭМ!$C$39:$C$782,СВЦЭМ!$A$39:$A$782,$A111,СВЦЭМ!$B$39:$B$782,J$83)+'СЕТ СН'!$H$9+СВЦЭМ!$D$10+'СЕТ СН'!$H$6-'СЕТ СН'!$H$19</f>
        <v>1740.5348395600001</v>
      </c>
      <c r="K111" s="36">
        <f>SUMIFS(СВЦЭМ!$C$39:$C$782,СВЦЭМ!$A$39:$A$782,$A111,СВЦЭМ!$B$39:$B$782,K$83)+'СЕТ СН'!$H$9+СВЦЭМ!$D$10+'СЕТ СН'!$H$6-'СЕТ СН'!$H$19</f>
        <v>1671.1768031000001</v>
      </c>
      <c r="L111" s="36">
        <f>SUMIFS(СВЦЭМ!$C$39:$C$782,СВЦЭМ!$A$39:$A$782,$A111,СВЦЭМ!$B$39:$B$782,L$83)+'СЕТ СН'!$H$9+СВЦЭМ!$D$10+'СЕТ СН'!$H$6-'СЕТ СН'!$H$19</f>
        <v>1664.65981412</v>
      </c>
      <c r="M111" s="36">
        <f>SUMIFS(СВЦЭМ!$C$39:$C$782,СВЦЭМ!$A$39:$A$782,$A111,СВЦЭМ!$B$39:$B$782,M$83)+'СЕТ СН'!$H$9+СВЦЭМ!$D$10+'СЕТ СН'!$H$6-'СЕТ СН'!$H$19</f>
        <v>1636.91595661</v>
      </c>
      <c r="N111" s="36">
        <f>SUMIFS(СВЦЭМ!$C$39:$C$782,СВЦЭМ!$A$39:$A$782,$A111,СВЦЭМ!$B$39:$B$782,N$83)+'СЕТ СН'!$H$9+СВЦЭМ!$D$10+'СЕТ СН'!$H$6-'СЕТ СН'!$H$19</f>
        <v>1684.17346103</v>
      </c>
      <c r="O111" s="36">
        <f>SUMIFS(СВЦЭМ!$C$39:$C$782,СВЦЭМ!$A$39:$A$782,$A111,СВЦЭМ!$B$39:$B$782,O$83)+'СЕТ СН'!$H$9+СВЦЭМ!$D$10+'СЕТ СН'!$H$6-'СЕТ СН'!$H$19</f>
        <v>1703.40311021</v>
      </c>
      <c r="P111" s="36">
        <f>SUMIFS(СВЦЭМ!$C$39:$C$782,СВЦЭМ!$A$39:$A$782,$A111,СВЦЭМ!$B$39:$B$782,P$83)+'СЕТ СН'!$H$9+СВЦЭМ!$D$10+'СЕТ СН'!$H$6-'СЕТ СН'!$H$19</f>
        <v>1715.53151303</v>
      </c>
      <c r="Q111" s="36">
        <f>SUMIFS(СВЦЭМ!$C$39:$C$782,СВЦЭМ!$A$39:$A$782,$A111,СВЦЭМ!$B$39:$B$782,Q$83)+'СЕТ СН'!$H$9+СВЦЭМ!$D$10+'СЕТ СН'!$H$6-'СЕТ СН'!$H$19</f>
        <v>1731.85208038</v>
      </c>
      <c r="R111" s="36">
        <f>SUMIFS(СВЦЭМ!$C$39:$C$782,СВЦЭМ!$A$39:$A$782,$A111,СВЦЭМ!$B$39:$B$782,R$83)+'СЕТ СН'!$H$9+СВЦЭМ!$D$10+'СЕТ СН'!$H$6-'СЕТ СН'!$H$19</f>
        <v>1708.8869097300001</v>
      </c>
      <c r="S111" s="36">
        <f>SUMIFS(СВЦЭМ!$C$39:$C$782,СВЦЭМ!$A$39:$A$782,$A111,СВЦЭМ!$B$39:$B$782,S$83)+'СЕТ СН'!$H$9+СВЦЭМ!$D$10+'СЕТ СН'!$H$6-'СЕТ СН'!$H$19</f>
        <v>1689.8847880600001</v>
      </c>
      <c r="T111" s="36">
        <f>SUMIFS(СВЦЭМ!$C$39:$C$782,СВЦЭМ!$A$39:$A$782,$A111,СВЦЭМ!$B$39:$B$782,T$83)+'СЕТ СН'!$H$9+СВЦЭМ!$D$10+'СЕТ СН'!$H$6-'СЕТ СН'!$H$19</f>
        <v>1668.7348443800001</v>
      </c>
      <c r="U111" s="36">
        <f>SUMIFS(СВЦЭМ!$C$39:$C$782,СВЦЭМ!$A$39:$A$782,$A111,СВЦЭМ!$B$39:$B$782,U$83)+'СЕТ СН'!$H$9+СВЦЭМ!$D$10+'СЕТ СН'!$H$6-'СЕТ СН'!$H$19</f>
        <v>1666.60738668</v>
      </c>
      <c r="V111" s="36">
        <f>SUMIFS(СВЦЭМ!$C$39:$C$782,СВЦЭМ!$A$39:$A$782,$A111,СВЦЭМ!$B$39:$B$782,V$83)+'СЕТ СН'!$H$9+СВЦЭМ!$D$10+'СЕТ СН'!$H$6-'СЕТ СН'!$H$19</f>
        <v>1641.85289175</v>
      </c>
      <c r="W111" s="36">
        <f>SUMIFS(СВЦЭМ!$C$39:$C$782,СВЦЭМ!$A$39:$A$782,$A111,СВЦЭМ!$B$39:$B$782,W$83)+'СЕТ СН'!$H$9+СВЦЭМ!$D$10+'СЕТ СН'!$H$6-'СЕТ СН'!$H$19</f>
        <v>1624.92121496</v>
      </c>
      <c r="X111" s="36">
        <f>SUMIFS(СВЦЭМ!$C$39:$C$782,СВЦЭМ!$A$39:$A$782,$A111,СВЦЭМ!$B$39:$B$782,X$83)+'СЕТ СН'!$H$9+СВЦЭМ!$D$10+'СЕТ СН'!$H$6-'СЕТ СН'!$H$19</f>
        <v>1649.5030736000001</v>
      </c>
      <c r="Y111" s="36">
        <f>SUMIFS(СВЦЭМ!$C$39:$C$782,СВЦЭМ!$A$39:$A$782,$A111,СВЦЭМ!$B$39:$B$782,Y$83)+'СЕТ СН'!$H$9+СВЦЭМ!$D$10+'СЕТ СН'!$H$6-'СЕТ СН'!$H$19</f>
        <v>1712.8027487500001</v>
      </c>
    </row>
    <row r="112" spans="1:25" ht="15.75" x14ac:dyDescent="0.2">
      <c r="A112" s="35">
        <f t="shared" si="2"/>
        <v>45075</v>
      </c>
      <c r="B112" s="36">
        <f>SUMIFS(СВЦЭМ!$C$39:$C$782,СВЦЭМ!$A$39:$A$782,$A112,СВЦЭМ!$B$39:$B$782,B$83)+'СЕТ СН'!$H$9+СВЦЭМ!$D$10+'СЕТ СН'!$H$6-'СЕТ СН'!$H$19</f>
        <v>1684.74393521</v>
      </c>
      <c r="C112" s="36">
        <f>SUMIFS(СВЦЭМ!$C$39:$C$782,СВЦЭМ!$A$39:$A$782,$A112,СВЦЭМ!$B$39:$B$782,C$83)+'СЕТ СН'!$H$9+СВЦЭМ!$D$10+'СЕТ СН'!$H$6-'СЕТ СН'!$H$19</f>
        <v>1776.72201251</v>
      </c>
      <c r="D112" s="36">
        <f>SUMIFS(СВЦЭМ!$C$39:$C$782,СВЦЭМ!$A$39:$A$782,$A112,СВЦЭМ!$B$39:$B$782,D$83)+'СЕТ СН'!$H$9+СВЦЭМ!$D$10+'СЕТ СН'!$H$6-'СЕТ СН'!$H$19</f>
        <v>1864.7608744500001</v>
      </c>
      <c r="E112" s="36">
        <f>SUMIFS(СВЦЭМ!$C$39:$C$782,СВЦЭМ!$A$39:$A$782,$A112,СВЦЭМ!$B$39:$B$782,E$83)+'СЕТ СН'!$H$9+СВЦЭМ!$D$10+'СЕТ СН'!$H$6-'СЕТ СН'!$H$19</f>
        <v>1965.4755710700001</v>
      </c>
      <c r="F112" s="36">
        <f>SUMIFS(СВЦЭМ!$C$39:$C$782,СВЦЭМ!$A$39:$A$782,$A112,СВЦЭМ!$B$39:$B$782,F$83)+'СЕТ СН'!$H$9+СВЦЭМ!$D$10+'СЕТ СН'!$H$6-'СЕТ СН'!$H$19</f>
        <v>1960.98854353</v>
      </c>
      <c r="G112" s="36">
        <f>SUMIFS(СВЦЭМ!$C$39:$C$782,СВЦЭМ!$A$39:$A$782,$A112,СВЦЭМ!$B$39:$B$782,G$83)+'СЕТ СН'!$H$9+СВЦЭМ!$D$10+'СЕТ СН'!$H$6-'СЕТ СН'!$H$19</f>
        <v>1948.37917619</v>
      </c>
      <c r="H112" s="36">
        <f>SUMIFS(СВЦЭМ!$C$39:$C$782,СВЦЭМ!$A$39:$A$782,$A112,СВЦЭМ!$B$39:$B$782,H$83)+'СЕТ СН'!$H$9+СВЦЭМ!$D$10+'СЕТ СН'!$H$6-'СЕТ СН'!$H$19</f>
        <v>1862.32218311</v>
      </c>
      <c r="I112" s="36">
        <f>SUMIFS(СВЦЭМ!$C$39:$C$782,СВЦЭМ!$A$39:$A$782,$A112,СВЦЭМ!$B$39:$B$782,I$83)+'СЕТ СН'!$H$9+СВЦЭМ!$D$10+'СЕТ СН'!$H$6-'СЕТ СН'!$H$19</f>
        <v>1811.5410641400001</v>
      </c>
      <c r="J112" s="36">
        <f>SUMIFS(СВЦЭМ!$C$39:$C$782,СВЦЭМ!$A$39:$A$782,$A112,СВЦЭМ!$B$39:$B$782,J$83)+'СЕТ СН'!$H$9+СВЦЭМ!$D$10+'СЕТ СН'!$H$6-'СЕТ СН'!$H$19</f>
        <v>1763.38860673</v>
      </c>
      <c r="K112" s="36">
        <f>SUMIFS(СВЦЭМ!$C$39:$C$782,СВЦЭМ!$A$39:$A$782,$A112,СВЦЭМ!$B$39:$B$782,K$83)+'СЕТ СН'!$H$9+СВЦЭМ!$D$10+'СЕТ СН'!$H$6-'СЕТ СН'!$H$19</f>
        <v>1770.87172085</v>
      </c>
      <c r="L112" s="36">
        <f>SUMIFS(СВЦЭМ!$C$39:$C$782,СВЦЭМ!$A$39:$A$782,$A112,СВЦЭМ!$B$39:$B$782,L$83)+'СЕТ СН'!$H$9+СВЦЭМ!$D$10+'СЕТ СН'!$H$6-'СЕТ СН'!$H$19</f>
        <v>1781.0875820400001</v>
      </c>
      <c r="M112" s="36">
        <f>SUMIFS(СВЦЭМ!$C$39:$C$782,СВЦЭМ!$A$39:$A$782,$A112,СВЦЭМ!$B$39:$B$782,M$83)+'СЕТ СН'!$H$9+СВЦЭМ!$D$10+'СЕТ СН'!$H$6-'СЕТ СН'!$H$19</f>
        <v>1791.6401899300001</v>
      </c>
      <c r="N112" s="36">
        <f>SUMIFS(СВЦЭМ!$C$39:$C$782,СВЦЭМ!$A$39:$A$782,$A112,СВЦЭМ!$B$39:$B$782,N$83)+'СЕТ СН'!$H$9+СВЦЭМ!$D$10+'СЕТ СН'!$H$6-'СЕТ СН'!$H$19</f>
        <v>1789.4119824900001</v>
      </c>
      <c r="O112" s="36">
        <f>SUMIFS(СВЦЭМ!$C$39:$C$782,СВЦЭМ!$A$39:$A$782,$A112,СВЦЭМ!$B$39:$B$782,O$83)+'СЕТ СН'!$H$9+СВЦЭМ!$D$10+'СЕТ СН'!$H$6-'СЕТ СН'!$H$19</f>
        <v>1779.8885223500001</v>
      </c>
      <c r="P112" s="36">
        <f>SUMIFS(СВЦЭМ!$C$39:$C$782,СВЦЭМ!$A$39:$A$782,$A112,СВЦЭМ!$B$39:$B$782,P$83)+'СЕТ СН'!$H$9+СВЦЭМ!$D$10+'СЕТ СН'!$H$6-'СЕТ СН'!$H$19</f>
        <v>1781.3235112300001</v>
      </c>
      <c r="Q112" s="36">
        <f>SUMIFS(СВЦЭМ!$C$39:$C$782,СВЦЭМ!$A$39:$A$782,$A112,СВЦЭМ!$B$39:$B$782,Q$83)+'СЕТ СН'!$H$9+СВЦЭМ!$D$10+'СЕТ СН'!$H$6-'СЕТ СН'!$H$19</f>
        <v>1782.00989215</v>
      </c>
      <c r="R112" s="36">
        <f>SUMIFS(СВЦЭМ!$C$39:$C$782,СВЦЭМ!$A$39:$A$782,$A112,СВЦЭМ!$B$39:$B$782,R$83)+'СЕТ СН'!$H$9+СВЦЭМ!$D$10+'СЕТ СН'!$H$6-'СЕТ СН'!$H$19</f>
        <v>1777.36764634</v>
      </c>
      <c r="S112" s="36">
        <f>SUMIFS(СВЦЭМ!$C$39:$C$782,СВЦЭМ!$A$39:$A$782,$A112,СВЦЭМ!$B$39:$B$782,S$83)+'СЕТ СН'!$H$9+СВЦЭМ!$D$10+'СЕТ СН'!$H$6-'СЕТ СН'!$H$19</f>
        <v>1761.1820153900001</v>
      </c>
      <c r="T112" s="36">
        <f>SUMIFS(СВЦЭМ!$C$39:$C$782,СВЦЭМ!$A$39:$A$782,$A112,СВЦЭМ!$B$39:$B$782,T$83)+'СЕТ СН'!$H$9+СВЦЭМ!$D$10+'СЕТ СН'!$H$6-'СЕТ СН'!$H$19</f>
        <v>1684.30598199</v>
      </c>
      <c r="U112" s="36">
        <f>SUMIFS(СВЦЭМ!$C$39:$C$782,СВЦЭМ!$A$39:$A$782,$A112,СВЦЭМ!$B$39:$B$782,U$83)+'СЕТ СН'!$H$9+СВЦЭМ!$D$10+'СЕТ СН'!$H$6-'СЕТ СН'!$H$19</f>
        <v>1686.9085177500001</v>
      </c>
      <c r="V112" s="36">
        <f>SUMIFS(СВЦЭМ!$C$39:$C$782,СВЦЭМ!$A$39:$A$782,$A112,СВЦЭМ!$B$39:$B$782,V$83)+'СЕТ СН'!$H$9+СВЦЭМ!$D$10+'СЕТ СН'!$H$6-'СЕТ СН'!$H$19</f>
        <v>1706.34975037</v>
      </c>
      <c r="W112" s="36">
        <f>SUMIFS(СВЦЭМ!$C$39:$C$782,СВЦЭМ!$A$39:$A$782,$A112,СВЦЭМ!$B$39:$B$782,W$83)+'СЕТ СН'!$H$9+СВЦЭМ!$D$10+'СЕТ СН'!$H$6-'СЕТ СН'!$H$19</f>
        <v>1675.37107412</v>
      </c>
      <c r="X112" s="36">
        <f>SUMIFS(СВЦЭМ!$C$39:$C$782,СВЦЭМ!$A$39:$A$782,$A112,СВЦЭМ!$B$39:$B$782,X$83)+'СЕТ СН'!$H$9+СВЦЭМ!$D$10+'СЕТ СН'!$H$6-'СЕТ СН'!$H$19</f>
        <v>1730.4061642000001</v>
      </c>
      <c r="Y112" s="36">
        <f>SUMIFS(СВЦЭМ!$C$39:$C$782,СВЦЭМ!$A$39:$A$782,$A112,СВЦЭМ!$B$39:$B$782,Y$83)+'СЕТ СН'!$H$9+СВЦЭМ!$D$10+'СЕТ СН'!$H$6-'СЕТ СН'!$H$19</f>
        <v>1785.0063837</v>
      </c>
    </row>
    <row r="113" spans="1:27" ht="15.75" x14ac:dyDescent="0.2">
      <c r="A113" s="35">
        <f t="shared" si="2"/>
        <v>45076</v>
      </c>
      <c r="B113" s="36">
        <f>SUMIFS(СВЦЭМ!$C$39:$C$782,СВЦЭМ!$A$39:$A$782,$A113,СВЦЭМ!$B$39:$B$782,B$83)+'СЕТ СН'!$H$9+СВЦЭМ!$D$10+'СЕТ СН'!$H$6-'СЕТ СН'!$H$19</f>
        <v>1905.0627304500001</v>
      </c>
      <c r="C113" s="36">
        <f>SUMIFS(СВЦЭМ!$C$39:$C$782,СВЦЭМ!$A$39:$A$782,$A113,СВЦЭМ!$B$39:$B$782,C$83)+'СЕТ СН'!$H$9+СВЦЭМ!$D$10+'СЕТ СН'!$H$6-'СЕТ СН'!$H$19</f>
        <v>1968.1083898300001</v>
      </c>
      <c r="D113" s="36">
        <f>SUMIFS(СВЦЭМ!$C$39:$C$782,СВЦЭМ!$A$39:$A$782,$A113,СВЦЭМ!$B$39:$B$782,D$83)+'СЕТ СН'!$H$9+СВЦЭМ!$D$10+'СЕТ СН'!$H$6-'СЕТ СН'!$H$19</f>
        <v>2021.21161456</v>
      </c>
      <c r="E113" s="36">
        <f>SUMIFS(СВЦЭМ!$C$39:$C$782,СВЦЭМ!$A$39:$A$782,$A113,СВЦЭМ!$B$39:$B$782,E$83)+'СЕТ СН'!$H$9+СВЦЭМ!$D$10+'СЕТ СН'!$H$6-'СЕТ СН'!$H$19</f>
        <v>2017.7791767000001</v>
      </c>
      <c r="F113" s="36">
        <f>SUMIFS(СВЦЭМ!$C$39:$C$782,СВЦЭМ!$A$39:$A$782,$A113,СВЦЭМ!$B$39:$B$782,F$83)+'СЕТ СН'!$H$9+СВЦЭМ!$D$10+'СЕТ СН'!$H$6-'СЕТ СН'!$H$19</f>
        <v>2031.1405813700001</v>
      </c>
      <c r="G113" s="36">
        <f>SUMIFS(СВЦЭМ!$C$39:$C$782,СВЦЭМ!$A$39:$A$782,$A113,СВЦЭМ!$B$39:$B$782,G$83)+'СЕТ СН'!$H$9+СВЦЭМ!$D$10+'СЕТ СН'!$H$6-'СЕТ СН'!$H$19</f>
        <v>1981.66613241</v>
      </c>
      <c r="H113" s="36">
        <f>SUMIFS(СВЦЭМ!$C$39:$C$782,СВЦЭМ!$A$39:$A$782,$A113,СВЦЭМ!$B$39:$B$782,H$83)+'СЕТ СН'!$H$9+СВЦЭМ!$D$10+'СЕТ СН'!$H$6-'СЕТ СН'!$H$19</f>
        <v>1896.8845158500001</v>
      </c>
      <c r="I113" s="36">
        <f>SUMIFS(СВЦЭМ!$C$39:$C$782,СВЦЭМ!$A$39:$A$782,$A113,СВЦЭМ!$B$39:$B$782,I$83)+'СЕТ СН'!$H$9+СВЦЭМ!$D$10+'СЕТ СН'!$H$6-'СЕТ СН'!$H$19</f>
        <v>1849.7984903500001</v>
      </c>
      <c r="J113" s="36">
        <f>SUMIFS(СВЦЭМ!$C$39:$C$782,СВЦЭМ!$A$39:$A$782,$A113,СВЦЭМ!$B$39:$B$782,J$83)+'СЕТ СН'!$H$9+СВЦЭМ!$D$10+'СЕТ СН'!$H$6-'СЕТ СН'!$H$19</f>
        <v>1784.4080462000002</v>
      </c>
      <c r="K113" s="36">
        <f>SUMIFS(СВЦЭМ!$C$39:$C$782,СВЦЭМ!$A$39:$A$782,$A113,СВЦЭМ!$B$39:$B$782,K$83)+'СЕТ СН'!$H$9+СВЦЭМ!$D$10+'СЕТ СН'!$H$6-'СЕТ СН'!$H$19</f>
        <v>1824.4521882200002</v>
      </c>
      <c r="L113" s="36">
        <f>SUMIFS(СВЦЭМ!$C$39:$C$782,СВЦЭМ!$A$39:$A$782,$A113,СВЦЭМ!$B$39:$B$782,L$83)+'СЕТ СН'!$H$9+СВЦЭМ!$D$10+'СЕТ СН'!$H$6-'СЕТ СН'!$H$19</f>
        <v>1809.6994149500001</v>
      </c>
      <c r="M113" s="36">
        <f>SUMIFS(СВЦЭМ!$C$39:$C$782,СВЦЭМ!$A$39:$A$782,$A113,СВЦЭМ!$B$39:$B$782,M$83)+'СЕТ СН'!$H$9+СВЦЭМ!$D$10+'СЕТ СН'!$H$6-'СЕТ СН'!$H$19</f>
        <v>1818.1521054100001</v>
      </c>
      <c r="N113" s="36">
        <f>SUMIFS(СВЦЭМ!$C$39:$C$782,СВЦЭМ!$A$39:$A$782,$A113,СВЦЭМ!$B$39:$B$782,N$83)+'СЕТ СН'!$H$9+СВЦЭМ!$D$10+'СЕТ СН'!$H$6-'СЕТ СН'!$H$19</f>
        <v>1853.39099844</v>
      </c>
      <c r="O113" s="36">
        <f>SUMIFS(СВЦЭМ!$C$39:$C$782,СВЦЭМ!$A$39:$A$782,$A113,СВЦЭМ!$B$39:$B$782,O$83)+'СЕТ СН'!$H$9+СВЦЭМ!$D$10+'СЕТ СН'!$H$6-'СЕТ СН'!$H$19</f>
        <v>1810.43435995</v>
      </c>
      <c r="P113" s="36">
        <f>SUMIFS(СВЦЭМ!$C$39:$C$782,СВЦЭМ!$A$39:$A$782,$A113,СВЦЭМ!$B$39:$B$782,P$83)+'СЕТ СН'!$H$9+СВЦЭМ!$D$10+'СЕТ СН'!$H$6-'СЕТ СН'!$H$19</f>
        <v>1818.48432622</v>
      </c>
      <c r="Q113" s="36">
        <f>SUMIFS(СВЦЭМ!$C$39:$C$782,СВЦЭМ!$A$39:$A$782,$A113,СВЦЭМ!$B$39:$B$782,Q$83)+'СЕТ СН'!$H$9+СВЦЭМ!$D$10+'СЕТ СН'!$H$6-'СЕТ СН'!$H$19</f>
        <v>1824.4873115300002</v>
      </c>
      <c r="R113" s="36">
        <f>SUMIFS(СВЦЭМ!$C$39:$C$782,СВЦЭМ!$A$39:$A$782,$A113,СВЦЭМ!$B$39:$B$782,R$83)+'СЕТ СН'!$H$9+СВЦЭМ!$D$10+'СЕТ СН'!$H$6-'СЕТ СН'!$H$19</f>
        <v>1860.1934854800002</v>
      </c>
      <c r="S113" s="36">
        <f>SUMIFS(СВЦЭМ!$C$39:$C$782,СВЦЭМ!$A$39:$A$782,$A113,СВЦЭМ!$B$39:$B$782,S$83)+'СЕТ СН'!$H$9+СВЦЭМ!$D$10+'СЕТ СН'!$H$6-'СЕТ СН'!$H$19</f>
        <v>1817.5870624900001</v>
      </c>
      <c r="T113" s="36">
        <f>SUMIFS(СВЦЭМ!$C$39:$C$782,СВЦЭМ!$A$39:$A$782,$A113,СВЦЭМ!$B$39:$B$782,T$83)+'СЕТ СН'!$H$9+СВЦЭМ!$D$10+'СЕТ СН'!$H$6-'СЕТ СН'!$H$19</f>
        <v>1786.3534657800001</v>
      </c>
      <c r="U113" s="36">
        <f>SUMIFS(СВЦЭМ!$C$39:$C$782,СВЦЭМ!$A$39:$A$782,$A113,СВЦЭМ!$B$39:$B$782,U$83)+'СЕТ СН'!$H$9+СВЦЭМ!$D$10+'СЕТ СН'!$H$6-'СЕТ СН'!$H$19</f>
        <v>1731.1900314100001</v>
      </c>
      <c r="V113" s="36">
        <f>SUMIFS(СВЦЭМ!$C$39:$C$782,СВЦЭМ!$A$39:$A$782,$A113,СВЦЭМ!$B$39:$B$782,V$83)+'СЕТ СН'!$H$9+СВЦЭМ!$D$10+'СЕТ СН'!$H$6-'СЕТ СН'!$H$19</f>
        <v>1688.3228534100001</v>
      </c>
      <c r="W113" s="36">
        <f>SUMIFS(СВЦЭМ!$C$39:$C$782,СВЦЭМ!$A$39:$A$782,$A113,СВЦЭМ!$B$39:$B$782,W$83)+'СЕТ СН'!$H$9+СВЦЭМ!$D$10+'СЕТ СН'!$H$6-'СЕТ СН'!$H$19</f>
        <v>1717.1130732200002</v>
      </c>
      <c r="X113" s="36">
        <f>SUMIFS(СВЦЭМ!$C$39:$C$782,СВЦЭМ!$A$39:$A$782,$A113,СВЦЭМ!$B$39:$B$782,X$83)+'СЕТ СН'!$H$9+СВЦЭМ!$D$10+'СЕТ СН'!$H$6-'СЕТ СН'!$H$19</f>
        <v>1787.8767102200002</v>
      </c>
      <c r="Y113" s="36">
        <f>SUMIFS(СВЦЭМ!$C$39:$C$782,СВЦЭМ!$A$39:$A$782,$A113,СВЦЭМ!$B$39:$B$782,Y$83)+'СЕТ СН'!$H$9+СВЦЭМ!$D$10+'СЕТ СН'!$H$6-'СЕТ СН'!$H$19</f>
        <v>1842.4724198700001</v>
      </c>
      <c r="AA113" s="37"/>
    </row>
    <row r="114" spans="1:27" ht="15.75" x14ac:dyDescent="0.2">
      <c r="A114" s="35">
        <f t="shared" si="2"/>
        <v>45077</v>
      </c>
      <c r="B114" s="36">
        <f>SUMIFS(СВЦЭМ!$C$39:$C$782,СВЦЭМ!$A$39:$A$782,$A114,СВЦЭМ!$B$39:$B$782,B$83)+'СЕТ СН'!$H$9+СВЦЭМ!$D$10+'СЕТ СН'!$H$6-'СЕТ СН'!$H$19</f>
        <v>1963.0761876000001</v>
      </c>
      <c r="C114" s="36">
        <f>SUMIFS(СВЦЭМ!$C$39:$C$782,СВЦЭМ!$A$39:$A$782,$A114,СВЦЭМ!$B$39:$B$782,C$83)+'СЕТ СН'!$H$9+СВЦЭМ!$D$10+'СЕТ СН'!$H$6-'СЕТ СН'!$H$19</f>
        <v>2052.19437161</v>
      </c>
      <c r="D114" s="36">
        <f>SUMIFS(СВЦЭМ!$C$39:$C$782,СВЦЭМ!$A$39:$A$782,$A114,СВЦЭМ!$B$39:$B$782,D$83)+'СЕТ СН'!$H$9+СВЦЭМ!$D$10+'СЕТ СН'!$H$6-'СЕТ СН'!$H$19</f>
        <v>2061.5004458600001</v>
      </c>
      <c r="E114" s="36">
        <f>SUMIFS(СВЦЭМ!$C$39:$C$782,СВЦЭМ!$A$39:$A$782,$A114,СВЦЭМ!$B$39:$B$782,E$83)+'СЕТ СН'!$H$9+СВЦЭМ!$D$10+'СЕТ СН'!$H$6-'СЕТ СН'!$H$19</f>
        <v>2010.9449463600001</v>
      </c>
      <c r="F114" s="36">
        <f>SUMIFS(СВЦЭМ!$C$39:$C$782,СВЦЭМ!$A$39:$A$782,$A114,СВЦЭМ!$B$39:$B$782,F$83)+'СЕТ СН'!$H$9+СВЦЭМ!$D$10+'СЕТ СН'!$H$6-'СЕТ СН'!$H$19</f>
        <v>2011.61427086</v>
      </c>
      <c r="G114" s="36">
        <f>SUMIFS(СВЦЭМ!$C$39:$C$782,СВЦЭМ!$A$39:$A$782,$A114,СВЦЭМ!$B$39:$B$782,G$83)+'СЕТ СН'!$H$9+СВЦЭМ!$D$10+'СЕТ СН'!$H$6-'СЕТ СН'!$H$19</f>
        <v>2010.13659147</v>
      </c>
      <c r="H114" s="36">
        <f>SUMIFS(СВЦЭМ!$C$39:$C$782,СВЦЭМ!$A$39:$A$782,$A114,СВЦЭМ!$B$39:$B$782,H$83)+'СЕТ СН'!$H$9+СВЦЭМ!$D$10+'СЕТ СН'!$H$6-'СЕТ СН'!$H$19</f>
        <v>1880.5429527700001</v>
      </c>
      <c r="I114" s="36">
        <f>SUMIFS(СВЦЭМ!$C$39:$C$782,СВЦЭМ!$A$39:$A$782,$A114,СВЦЭМ!$B$39:$B$782,I$83)+'СЕТ СН'!$H$9+СВЦЭМ!$D$10+'СЕТ СН'!$H$6-'СЕТ СН'!$H$19</f>
        <v>1830.92256937</v>
      </c>
      <c r="J114" s="36">
        <f>SUMIFS(СВЦЭМ!$C$39:$C$782,СВЦЭМ!$A$39:$A$782,$A114,СВЦЭМ!$B$39:$B$782,J$83)+'СЕТ СН'!$H$9+СВЦЭМ!$D$10+'СЕТ СН'!$H$6-'СЕТ СН'!$H$19</f>
        <v>1782.3998087700002</v>
      </c>
      <c r="K114" s="36">
        <f>SUMIFS(СВЦЭМ!$C$39:$C$782,СВЦЭМ!$A$39:$A$782,$A114,СВЦЭМ!$B$39:$B$782,K$83)+'СЕТ СН'!$H$9+СВЦЭМ!$D$10+'СЕТ СН'!$H$6-'СЕТ СН'!$H$19</f>
        <v>1785.93195934</v>
      </c>
      <c r="L114" s="36">
        <f>SUMIFS(СВЦЭМ!$C$39:$C$782,СВЦЭМ!$A$39:$A$782,$A114,СВЦЭМ!$B$39:$B$782,L$83)+'СЕТ СН'!$H$9+СВЦЭМ!$D$10+'СЕТ СН'!$H$6-'СЕТ СН'!$H$19</f>
        <v>1773.7345502400001</v>
      </c>
      <c r="M114" s="36">
        <f>SUMIFS(СВЦЭМ!$C$39:$C$782,СВЦЭМ!$A$39:$A$782,$A114,СВЦЭМ!$B$39:$B$782,M$83)+'СЕТ СН'!$H$9+СВЦЭМ!$D$10+'СЕТ СН'!$H$6-'СЕТ СН'!$H$19</f>
        <v>1808.82811739</v>
      </c>
      <c r="N114" s="36">
        <f>SUMIFS(СВЦЭМ!$C$39:$C$782,СВЦЭМ!$A$39:$A$782,$A114,СВЦЭМ!$B$39:$B$782,N$83)+'СЕТ СН'!$H$9+СВЦЭМ!$D$10+'СЕТ СН'!$H$6-'СЕТ СН'!$H$19</f>
        <v>1852.5905108500001</v>
      </c>
      <c r="O114" s="36">
        <f>SUMIFS(СВЦЭМ!$C$39:$C$782,СВЦЭМ!$A$39:$A$782,$A114,СВЦЭМ!$B$39:$B$782,O$83)+'СЕТ СН'!$H$9+СВЦЭМ!$D$10+'СЕТ СН'!$H$6-'СЕТ СН'!$H$19</f>
        <v>1793.22466407</v>
      </c>
      <c r="P114" s="36">
        <f>SUMIFS(СВЦЭМ!$C$39:$C$782,СВЦЭМ!$A$39:$A$782,$A114,СВЦЭМ!$B$39:$B$782,P$83)+'СЕТ СН'!$H$9+СВЦЭМ!$D$10+'СЕТ СН'!$H$6-'СЕТ СН'!$H$19</f>
        <v>1822.4407511900001</v>
      </c>
      <c r="Q114" s="36">
        <f>SUMIFS(СВЦЭМ!$C$39:$C$782,СВЦЭМ!$A$39:$A$782,$A114,СВЦЭМ!$B$39:$B$782,Q$83)+'СЕТ СН'!$H$9+СВЦЭМ!$D$10+'СЕТ СН'!$H$6-'СЕТ СН'!$H$19</f>
        <v>1823.8392107300001</v>
      </c>
      <c r="R114" s="36">
        <f>SUMIFS(СВЦЭМ!$C$39:$C$782,СВЦЭМ!$A$39:$A$782,$A114,СВЦЭМ!$B$39:$B$782,R$83)+'СЕТ СН'!$H$9+СВЦЭМ!$D$10+'СЕТ СН'!$H$6-'СЕТ СН'!$H$19</f>
        <v>1820.4323217800002</v>
      </c>
      <c r="S114" s="36">
        <f>SUMIFS(СВЦЭМ!$C$39:$C$782,СВЦЭМ!$A$39:$A$782,$A114,СВЦЭМ!$B$39:$B$782,S$83)+'СЕТ СН'!$H$9+СВЦЭМ!$D$10+'СЕТ СН'!$H$6-'СЕТ СН'!$H$19</f>
        <v>1796.2684087700002</v>
      </c>
      <c r="T114" s="36">
        <f>SUMIFS(СВЦЭМ!$C$39:$C$782,СВЦЭМ!$A$39:$A$782,$A114,СВЦЭМ!$B$39:$B$782,T$83)+'СЕТ СН'!$H$9+СВЦЭМ!$D$10+'СЕТ СН'!$H$6-'СЕТ СН'!$H$19</f>
        <v>1746.4721816600002</v>
      </c>
      <c r="U114" s="36">
        <f>SUMIFS(СВЦЭМ!$C$39:$C$782,СВЦЭМ!$A$39:$A$782,$A114,СВЦЭМ!$B$39:$B$782,U$83)+'СЕТ СН'!$H$9+СВЦЭМ!$D$10+'СЕТ СН'!$H$6-'СЕТ СН'!$H$19</f>
        <v>1682.5660352800001</v>
      </c>
      <c r="V114" s="36">
        <f>SUMIFS(СВЦЭМ!$C$39:$C$782,СВЦЭМ!$A$39:$A$782,$A114,СВЦЭМ!$B$39:$B$782,V$83)+'СЕТ СН'!$H$9+СВЦЭМ!$D$10+'СЕТ СН'!$H$6-'СЕТ СН'!$H$19</f>
        <v>1663.68945246</v>
      </c>
      <c r="W114" s="36">
        <f>SUMIFS(СВЦЭМ!$C$39:$C$782,СВЦЭМ!$A$39:$A$782,$A114,СВЦЭМ!$B$39:$B$782,W$83)+'СЕТ СН'!$H$9+СВЦЭМ!$D$10+'СЕТ СН'!$H$6-'СЕТ СН'!$H$19</f>
        <v>1669.1439038800002</v>
      </c>
      <c r="X114" s="36">
        <f>SUMIFS(СВЦЭМ!$C$39:$C$782,СВЦЭМ!$A$39:$A$782,$A114,СВЦЭМ!$B$39:$B$782,X$83)+'СЕТ СН'!$H$9+СВЦЭМ!$D$10+'СЕТ СН'!$H$6-'СЕТ СН'!$H$19</f>
        <v>1712.29491446</v>
      </c>
      <c r="Y114" s="36">
        <f>SUMIFS(СВЦЭМ!$C$39:$C$782,СВЦЭМ!$A$39:$A$782,$A114,СВЦЭМ!$B$39:$B$782,Y$83)+'СЕТ СН'!$H$9+СВЦЭМ!$D$10+'СЕТ СН'!$H$6-'СЕТ СН'!$H$19</f>
        <v>1771.79814745</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01.05.2023</v>
      </c>
      <c r="B120" s="36">
        <f>SUMIFS(СВЦЭМ!$C$39:$C$782,СВЦЭМ!$A$39:$A$782,$A120,СВЦЭМ!$B$39:$B$782,B$119)+'СЕТ СН'!$I$9+СВЦЭМ!$D$10+'СЕТ СН'!$I$6-'СЕТ СН'!$I$19</f>
        <v>2340.3896447900001</v>
      </c>
      <c r="C120" s="36">
        <f>SUMIFS(СВЦЭМ!$C$39:$C$782,СВЦЭМ!$A$39:$A$782,$A120,СВЦЭМ!$B$39:$B$782,C$119)+'СЕТ СН'!$I$9+СВЦЭМ!$D$10+'СЕТ СН'!$I$6-'СЕТ СН'!$I$19</f>
        <v>2450.2861474800002</v>
      </c>
      <c r="D120" s="36">
        <f>SUMIFS(СВЦЭМ!$C$39:$C$782,СВЦЭМ!$A$39:$A$782,$A120,СВЦЭМ!$B$39:$B$782,D$119)+'СЕТ СН'!$I$9+СВЦЭМ!$D$10+'СЕТ СН'!$I$6-'СЕТ СН'!$I$19</f>
        <v>2511.7792302600001</v>
      </c>
      <c r="E120" s="36">
        <f>SUMIFS(СВЦЭМ!$C$39:$C$782,СВЦЭМ!$A$39:$A$782,$A120,СВЦЭМ!$B$39:$B$782,E$119)+'СЕТ СН'!$I$9+СВЦЭМ!$D$10+'СЕТ СН'!$I$6-'СЕТ СН'!$I$19</f>
        <v>2545.5265518699998</v>
      </c>
      <c r="F120" s="36">
        <f>SUMIFS(СВЦЭМ!$C$39:$C$782,СВЦЭМ!$A$39:$A$782,$A120,СВЦЭМ!$B$39:$B$782,F$119)+'СЕТ СН'!$I$9+СВЦЭМ!$D$10+'СЕТ СН'!$I$6-'СЕТ СН'!$I$19</f>
        <v>2552.0053087599999</v>
      </c>
      <c r="G120" s="36">
        <f>SUMIFS(СВЦЭМ!$C$39:$C$782,СВЦЭМ!$A$39:$A$782,$A120,СВЦЭМ!$B$39:$B$782,G$119)+'СЕТ СН'!$I$9+СВЦЭМ!$D$10+'СЕТ СН'!$I$6-'СЕТ СН'!$I$19</f>
        <v>2538.33209786</v>
      </c>
      <c r="H120" s="36">
        <f>SUMIFS(СВЦЭМ!$C$39:$C$782,СВЦЭМ!$A$39:$A$782,$A120,СВЦЭМ!$B$39:$B$782,H$119)+'СЕТ СН'!$I$9+СВЦЭМ!$D$10+'СЕТ СН'!$I$6-'СЕТ СН'!$I$19</f>
        <v>2529.2709923500001</v>
      </c>
      <c r="I120" s="36">
        <f>SUMIFS(СВЦЭМ!$C$39:$C$782,СВЦЭМ!$A$39:$A$782,$A120,СВЦЭМ!$B$39:$B$782,I$119)+'СЕТ СН'!$I$9+СВЦЭМ!$D$10+'СЕТ СН'!$I$6-'СЕТ СН'!$I$19</f>
        <v>2477.96800231</v>
      </c>
      <c r="J120" s="36">
        <f>SUMIFS(СВЦЭМ!$C$39:$C$782,СВЦЭМ!$A$39:$A$782,$A120,СВЦЭМ!$B$39:$B$782,J$119)+'СЕТ СН'!$I$9+СВЦЭМ!$D$10+'СЕТ СН'!$I$6-'СЕТ СН'!$I$19</f>
        <v>2428.0126621899999</v>
      </c>
      <c r="K120" s="36">
        <f>SUMIFS(СВЦЭМ!$C$39:$C$782,СВЦЭМ!$A$39:$A$782,$A120,СВЦЭМ!$B$39:$B$782,K$119)+'СЕТ СН'!$I$9+СВЦЭМ!$D$10+'СЕТ СН'!$I$6-'СЕТ СН'!$I$19</f>
        <v>2377.2476396000002</v>
      </c>
      <c r="L120" s="36">
        <f>SUMIFS(СВЦЭМ!$C$39:$C$782,СВЦЭМ!$A$39:$A$782,$A120,СВЦЭМ!$B$39:$B$782,L$119)+'СЕТ СН'!$I$9+СВЦЭМ!$D$10+'СЕТ СН'!$I$6-'СЕТ СН'!$I$19</f>
        <v>2348.5357430200002</v>
      </c>
      <c r="M120" s="36">
        <f>SUMIFS(СВЦЭМ!$C$39:$C$782,СВЦЭМ!$A$39:$A$782,$A120,СВЦЭМ!$B$39:$B$782,M$119)+'СЕТ СН'!$I$9+СВЦЭМ!$D$10+'СЕТ СН'!$I$6-'СЕТ СН'!$I$19</f>
        <v>2356.7226408799997</v>
      </c>
      <c r="N120" s="36">
        <f>SUMIFS(СВЦЭМ!$C$39:$C$782,СВЦЭМ!$A$39:$A$782,$A120,СВЦЭМ!$B$39:$B$782,N$119)+'СЕТ СН'!$I$9+СВЦЭМ!$D$10+'СЕТ СН'!$I$6-'СЕТ СН'!$I$19</f>
        <v>2386.3986344100003</v>
      </c>
      <c r="O120" s="36">
        <f>SUMIFS(СВЦЭМ!$C$39:$C$782,СВЦЭМ!$A$39:$A$782,$A120,СВЦЭМ!$B$39:$B$782,O$119)+'СЕТ СН'!$I$9+СВЦЭМ!$D$10+'СЕТ СН'!$I$6-'СЕТ СН'!$I$19</f>
        <v>2407.0150461800004</v>
      </c>
      <c r="P120" s="36">
        <f>SUMIFS(СВЦЭМ!$C$39:$C$782,СВЦЭМ!$A$39:$A$782,$A120,СВЦЭМ!$B$39:$B$782,P$119)+'СЕТ СН'!$I$9+СВЦЭМ!$D$10+'СЕТ СН'!$I$6-'СЕТ СН'!$I$19</f>
        <v>2396.9711643999999</v>
      </c>
      <c r="Q120" s="36">
        <f>SUMIFS(СВЦЭМ!$C$39:$C$782,СВЦЭМ!$A$39:$A$782,$A120,СВЦЭМ!$B$39:$B$782,Q$119)+'СЕТ СН'!$I$9+СВЦЭМ!$D$10+'СЕТ СН'!$I$6-'СЕТ СН'!$I$19</f>
        <v>2405.8970127900002</v>
      </c>
      <c r="R120" s="36">
        <f>SUMIFS(СВЦЭМ!$C$39:$C$782,СВЦЭМ!$A$39:$A$782,$A120,СВЦЭМ!$B$39:$B$782,R$119)+'СЕТ СН'!$I$9+СВЦЭМ!$D$10+'СЕТ СН'!$I$6-'СЕТ СН'!$I$19</f>
        <v>2400.30872662</v>
      </c>
      <c r="S120" s="36">
        <f>SUMIFS(СВЦЭМ!$C$39:$C$782,СВЦЭМ!$A$39:$A$782,$A120,СВЦЭМ!$B$39:$B$782,S$119)+'СЕТ СН'!$I$9+СВЦЭМ!$D$10+'СЕТ СН'!$I$6-'СЕТ СН'!$I$19</f>
        <v>2349.1044649599999</v>
      </c>
      <c r="T120" s="36">
        <f>SUMIFS(СВЦЭМ!$C$39:$C$782,СВЦЭМ!$A$39:$A$782,$A120,СВЦЭМ!$B$39:$B$782,T$119)+'СЕТ СН'!$I$9+СВЦЭМ!$D$10+'СЕТ СН'!$I$6-'СЕТ СН'!$I$19</f>
        <v>2317.3197803399999</v>
      </c>
      <c r="U120" s="36">
        <f>SUMIFS(СВЦЭМ!$C$39:$C$782,СВЦЭМ!$A$39:$A$782,$A120,СВЦЭМ!$B$39:$B$782,U$119)+'СЕТ СН'!$I$9+СВЦЭМ!$D$10+'СЕТ СН'!$I$6-'СЕТ СН'!$I$19</f>
        <v>2282.1943683999998</v>
      </c>
      <c r="V120" s="36">
        <f>SUMIFS(СВЦЭМ!$C$39:$C$782,СВЦЭМ!$A$39:$A$782,$A120,СВЦЭМ!$B$39:$B$782,V$119)+'СЕТ СН'!$I$9+СВЦЭМ!$D$10+'СЕТ СН'!$I$6-'СЕТ СН'!$I$19</f>
        <v>2237.8514123499999</v>
      </c>
      <c r="W120" s="36">
        <f>SUMIFS(СВЦЭМ!$C$39:$C$782,СВЦЭМ!$A$39:$A$782,$A120,СВЦЭМ!$B$39:$B$782,W$119)+'СЕТ СН'!$I$9+СВЦЭМ!$D$10+'СЕТ СН'!$I$6-'СЕТ СН'!$I$19</f>
        <v>2220.4871662</v>
      </c>
      <c r="X120" s="36">
        <f>SUMIFS(СВЦЭМ!$C$39:$C$782,СВЦЭМ!$A$39:$A$782,$A120,СВЦЭМ!$B$39:$B$782,X$119)+'СЕТ СН'!$I$9+СВЦЭМ!$D$10+'СЕТ СН'!$I$6-'СЕТ СН'!$I$19</f>
        <v>2253.5707393399998</v>
      </c>
      <c r="Y120" s="36">
        <f>SUMIFS(СВЦЭМ!$C$39:$C$782,СВЦЭМ!$A$39:$A$782,$A120,СВЦЭМ!$B$39:$B$782,Y$119)+'СЕТ СН'!$I$9+СВЦЭМ!$D$10+'СЕТ СН'!$I$6-'СЕТ СН'!$I$19</f>
        <v>2304.7047635400004</v>
      </c>
    </row>
    <row r="121" spans="1:27" ht="15.75" x14ac:dyDescent="0.2">
      <c r="A121" s="35">
        <f>A120+1</f>
        <v>45048</v>
      </c>
      <c r="B121" s="36">
        <f>SUMIFS(СВЦЭМ!$C$39:$C$782,СВЦЭМ!$A$39:$A$782,$A121,СВЦЭМ!$B$39:$B$782,B$119)+'СЕТ СН'!$I$9+СВЦЭМ!$D$10+'СЕТ СН'!$I$6-'СЕТ СН'!$I$19</f>
        <v>2391.0103055600002</v>
      </c>
      <c r="C121" s="36">
        <f>SUMIFS(СВЦЭМ!$C$39:$C$782,СВЦЭМ!$A$39:$A$782,$A121,СВЦЭМ!$B$39:$B$782,C$119)+'СЕТ СН'!$I$9+СВЦЭМ!$D$10+'СЕТ СН'!$I$6-'СЕТ СН'!$I$19</f>
        <v>2464.0521039699997</v>
      </c>
      <c r="D121" s="36">
        <f>SUMIFS(СВЦЭМ!$C$39:$C$782,СВЦЭМ!$A$39:$A$782,$A121,СВЦЭМ!$B$39:$B$782,D$119)+'СЕТ СН'!$I$9+СВЦЭМ!$D$10+'СЕТ СН'!$I$6-'СЕТ СН'!$I$19</f>
        <v>2512.1517501099997</v>
      </c>
      <c r="E121" s="36">
        <f>SUMIFS(СВЦЭМ!$C$39:$C$782,СВЦЭМ!$A$39:$A$782,$A121,СВЦЭМ!$B$39:$B$782,E$119)+'СЕТ СН'!$I$9+СВЦЭМ!$D$10+'СЕТ СН'!$I$6-'СЕТ СН'!$I$19</f>
        <v>2505.4372670900002</v>
      </c>
      <c r="F121" s="36">
        <f>SUMIFS(СВЦЭМ!$C$39:$C$782,СВЦЭМ!$A$39:$A$782,$A121,СВЦЭМ!$B$39:$B$782,F$119)+'СЕТ СН'!$I$9+СВЦЭМ!$D$10+'СЕТ СН'!$I$6-'СЕТ СН'!$I$19</f>
        <v>2535.3362611900002</v>
      </c>
      <c r="G121" s="36">
        <f>SUMIFS(СВЦЭМ!$C$39:$C$782,СВЦЭМ!$A$39:$A$782,$A121,СВЦЭМ!$B$39:$B$782,G$119)+'СЕТ СН'!$I$9+СВЦЭМ!$D$10+'СЕТ СН'!$I$6-'СЕТ СН'!$I$19</f>
        <v>2541.5128156999999</v>
      </c>
      <c r="H121" s="36">
        <f>SUMIFS(СВЦЭМ!$C$39:$C$782,СВЦЭМ!$A$39:$A$782,$A121,СВЦЭМ!$B$39:$B$782,H$119)+'СЕТ СН'!$I$9+СВЦЭМ!$D$10+'СЕТ СН'!$I$6-'СЕТ СН'!$I$19</f>
        <v>2555.2418601899999</v>
      </c>
      <c r="I121" s="36">
        <f>SUMIFS(СВЦЭМ!$C$39:$C$782,СВЦЭМ!$A$39:$A$782,$A121,СВЦЭМ!$B$39:$B$782,I$119)+'СЕТ СН'!$I$9+СВЦЭМ!$D$10+'СЕТ СН'!$I$6-'СЕТ СН'!$I$19</f>
        <v>2377.4156418100001</v>
      </c>
      <c r="J121" s="36">
        <f>SUMIFS(СВЦЭМ!$C$39:$C$782,СВЦЭМ!$A$39:$A$782,$A121,СВЦЭМ!$B$39:$B$782,J$119)+'СЕТ СН'!$I$9+СВЦЭМ!$D$10+'СЕТ СН'!$I$6-'СЕТ СН'!$I$19</f>
        <v>2358.63186344</v>
      </c>
      <c r="K121" s="36">
        <f>SUMIFS(СВЦЭМ!$C$39:$C$782,СВЦЭМ!$A$39:$A$782,$A121,СВЦЭМ!$B$39:$B$782,K$119)+'СЕТ СН'!$I$9+СВЦЭМ!$D$10+'СЕТ СН'!$I$6-'СЕТ СН'!$I$19</f>
        <v>2340.3701017000003</v>
      </c>
      <c r="L121" s="36">
        <f>SUMIFS(СВЦЭМ!$C$39:$C$782,СВЦЭМ!$A$39:$A$782,$A121,СВЦЭМ!$B$39:$B$782,L$119)+'СЕТ СН'!$I$9+СВЦЭМ!$D$10+'СЕТ СН'!$I$6-'СЕТ СН'!$I$19</f>
        <v>2360.59778345</v>
      </c>
      <c r="M121" s="36">
        <f>SUMIFS(СВЦЭМ!$C$39:$C$782,СВЦЭМ!$A$39:$A$782,$A121,СВЦЭМ!$B$39:$B$782,M$119)+'СЕТ СН'!$I$9+СВЦЭМ!$D$10+'СЕТ СН'!$I$6-'СЕТ СН'!$I$19</f>
        <v>2372.4809032499998</v>
      </c>
      <c r="N121" s="36">
        <f>SUMIFS(СВЦЭМ!$C$39:$C$782,СВЦЭМ!$A$39:$A$782,$A121,СВЦЭМ!$B$39:$B$782,N$119)+'СЕТ СН'!$I$9+СВЦЭМ!$D$10+'СЕТ СН'!$I$6-'СЕТ СН'!$I$19</f>
        <v>2360.1406560599999</v>
      </c>
      <c r="O121" s="36">
        <f>SUMIFS(СВЦЭМ!$C$39:$C$782,СВЦЭМ!$A$39:$A$782,$A121,СВЦЭМ!$B$39:$B$782,O$119)+'СЕТ СН'!$I$9+СВЦЭМ!$D$10+'СЕТ СН'!$I$6-'СЕТ СН'!$I$19</f>
        <v>2410.9061433400002</v>
      </c>
      <c r="P121" s="36">
        <f>SUMIFS(СВЦЭМ!$C$39:$C$782,СВЦЭМ!$A$39:$A$782,$A121,СВЦЭМ!$B$39:$B$782,P$119)+'СЕТ СН'!$I$9+СВЦЭМ!$D$10+'СЕТ СН'!$I$6-'СЕТ СН'!$I$19</f>
        <v>2354.9723845099998</v>
      </c>
      <c r="Q121" s="36">
        <f>SUMIFS(СВЦЭМ!$C$39:$C$782,СВЦЭМ!$A$39:$A$782,$A121,СВЦЭМ!$B$39:$B$782,Q$119)+'СЕТ СН'!$I$9+СВЦЭМ!$D$10+'СЕТ СН'!$I$6-'СЕТ СН'!$I$19</f>
        <v>2315.1116612599999</v>
      </c>
      <c r="R121" s="36">
        <f>SUMIFS(СВЦЭМ!$C$39:$C$782,СВЦЭМ!$A$39:$A$782,$A121,СВЦЭМ!$B$39:$B$782,R$119)+'СЕТ СН'!$I$9+СВЦЭМ!$D$10+'СЕТ СН'!$I$6-'СЕТ СН'!$I$19</f>
        <v>2293.25312863</v>
      </c>
      <c r="S121" s="36">
        <f>SUMIFS(СВЦЭМ!$C$39:$C$782,СВЦЭМ!$A$39:$A$782,$A121,СВЦЭМ!$B$39:$B$782,S$119)+'СЕТ СН'!$I$9+СВЦЭМ!$D$10+'СЕТ СН'!$I$6-'СЕТ СН'!$I$19</f>
        <v>2256.1198928599997</v>
      </c>
      <c r="T121" s="36">
        <f>SUMIFS(СВЦЭМ!$C$39:$C$782,СВЦЭМ!$A$39:$A$782,$A121,СВЦЭМ!$B$39:$B$782,T$119)+'СЕТ СН'!$I$9+СВЦЭМ!$D$10+'СЕТ СН'!$I$6-'СЕТ СН'!$I$19</f>
        <v>2212.46651703</v>
      </c>
      <c r="U121" s="36">
        <f>SUMIFS(СВЦЭМ!$C$39:$C$782,СВЦЭМ!$A$39:$A$782,$A121,СВЦЭМ!$B$39:$B$782,U$119)+'СЕТ СН'!$I$9+СВЦЭМ!$D$10+'СЕТ СН'!$I$6-'СЕТ СН'!$I$19</f>
        <v>2201.30079841</v>
      </c>
      <c r="V121" s="36">
        <f>SUMIFS(СВЦЭМ!$C$39:$C$782,СВЦЭМ!$A$39:$A$782,$A121,СВЦЭМ!$B$39:$B$782,V$119)+'СЕТ СН'!$I$9+СВЦЭМ!$D$10+'СЕТ СН'!$I$6-'СЕТ СН'!$I$19</f>
        <v>2184.7080675799998</v>
      </c>
      <c r="W121" s="36">
        <f>SUMIFS(СВЦЭМ!$C$39:$C$782,СВЦЭМ!$A$39:$A$782,$A121,СВЦЭМ!$B$39:$B$782,W$119)+'СЕТ СН'!$I$9+СВЦЭМ!$D$10+'СЕТ СН'!$I$6-'СЕТ СН'!$I$19</f>
        <v>2160.4009529800001</v>
      </c>
      <c r="X121" s="36">
        <f>SUMIFS(СВЦЭМ!$C$39:$C$782,СВЦЭМ!$A$39:$A$782,$A121,СВЦЭМ!$B$39:$B$782,X$119)+'СЕТ СН'!$I$9+СВЦЭМ!$D$10+'СЕТ СН'!$I$6-'СЕТ СН'!$I$19</f>
        <v>2203.0969055</v>
      </c>
      <c r="Y121" s="36">
        <f>SUMIFS(СВЦЭМ!$C$39:$C$782,СВЦЭМ!$A$39:$A$782,$A121,СВЦЭМ!$B$39:$B$782,Y$119)+'СЕТ СН'!$I$9+СВЦЭМ!$D$10+'СЕТ СН'!$I$6-'СЕТ СН'!$I$19</f>
        <v>2234.1233630900001</v>
      </c>
    </row>
    <row r="122" spans="1:27" ht="15.75" x14ac:dyDescent="0.2">
      <c r="A122" s="35">
        <f t="shared" ref="A122:A150" si="3">A121+1</f>
        <v>45049</v>
      </c>
      <c r="B122" s="36">
        <f>SUMIFS(СВЦЭМ!$C$39:$C$782,СВЦЭМ!$A$39:$A$782,$A122,СВЦЭМ!$B$39:$B$782,B$119)+'СЕТ СН'!$I$9+СВЦЭМ!$D$10+'СЕТ СН'!$I$6-'СЕТ СН'!$I$19</f>
        <v>2381.74391969</v>
      </c>
      <c r="C122" s="36">
        <f>SUMIFS(СВЦЭМ!$C$39:$C$782,СВЦЭМ!$A$39:$A$782,$A122,СВЦЭМ!$B$39:$B$782,C$119)+'СЕТ СН'!$I$9+СВЦЭМ!$D$10+'СЕТ СН'!$I$6-'СЕТ СН'!$I$19</f>
        <v>2445.0871414200001</v>
      </c>
      <c r="D122" s="36">
        <f>SUMIFS(СВЦЭМ!$C$39:$C$782,СВЦЭМ!$A$39:$A$782,$A122,СВЦЭМ!$B$39:$B$782,D$119)+'СЕТ СН'!$I$9+СВЦЭМ!$D$10+'СЕТ СН'!$I$6-'СЕТ СН'!$I$19</f>
        <v>2515.4182692300001</v>
      </c>
      <c r="E122" s="36">
        <f>SUMIFS(СВЦЭМ!$C$39:$C$782,СВЦЭМ!$A$39:$A$782,$A122,СВЦЭМ!$B$39:$B$782,E$119)+'СЕТ СН'!$I$9+СВЦЭМ!$D$10+'СЕТ СН'!$I$6-'СЕТ СН'!$I$19</f>
        <v>2519.5587919999998</v>
      </c>
      <c r="F122" s="36">
        <f>SUMIFS(СВЦЭМ!$C$39:$C$782,СВЦЭМ!$A$39:$A$782,$A122,СВЦЭМ!$B$39:$B$782,F$119)+'СЕТ СН'!$I$9+СВЦЭМ!$D$10+'СЕТ СН'!$I$6-'СЕТ СН'!$I$19</f>
        <v>2540.8282361900001</v>
      </c>
      <c r="G122" s="36">
        <f>SUMIFS(СВЦЭМ!$C$39:$C$782,СВЦЭМ!$A$39:$A$782,$A122,СВЦЭМ!$B$39:$B$782,G$119)+'СЕТ СН'!$I$9+СВЦЭМ!$D$10+'СЕТ СН'!$I$6-'СЕТ СН'!$I$19</f>
        <v>2498.5221014500003</v>
      </c>
      <c r="H122" s="36">
        <f>SUMIFS(СВЦЭМ!$C$39:$C$782,СВЦЭМ!$A$39:$A$782,$A122,СВЦЭМ!$B$39:$B$782,H$119)+'СЕТ СН'!$I$9+СВЦЭМ!$D$10+'СЕТ СН'!$I$6-'СЕТ СН'!$I$19</f>
        <v>2431.15446479</v>
      </c>
      <c r="I122" s="36">
        <f>SUMIFS(СВЦЭМ!$C$39:$C$782,СВЦЭМ!$A$39:$A$782,$A122,СВЦЭМ!$B$39:$B$782,I$119)+'СЕТ СН'!$I$9+СВЦЭМ!$D$10+'СЕТ СН'!$I$6-'СЕТ СН'!$I$19</f>
        <v>2351.32907058</v>
      </c>
      <c r="J122" s="36">
        <f>SUMIFS(СВЦЭМ!$C$39:$C$782,СВЦЭМ!$A$39:$A$782,$A122,СВЦЭМ!$B$39:$B$782,J$119)+'СЕТ СН'!$I$9+СВЦЭМ!$D$10+'СЕТ СН'!$I$6-'СЕТ СН'!$I$19</f>
        <v>2319.60666541</v>
      </c>
      <c r="K122" s="36">
        <f>SUMIFS(СВЦЭМ!$C$39:$C$782,СВЦЭМ!$A$39:$A$782,$A122,СВЦЭМ!$B$39:$B$782,K$119)+'СЕТ СН'!$I$9+СВЦЭМ!$D$10+'СЕТ СН'!$I$6-'СЕТ СН'!$I$19</f>
        <v>2279.6283637200004</v>
      </c>
      <c r="L122" s="36">
        <f>SUMIFS(СВЦЭМ!$C$39:$C$782,СВЦЭМ!$A$39:$A$782,$A122,СВЦЭМ!$B$39:$B$782,L$119)+'СЕТ СН'!$I$9+СВЦЭМ!$D$10+'СЕТ СН'!$I$6-'СЕТ СН'!$I$19</f>
        <v>2285.3428903700001</v>
      </c>
      <c r="M122" s="36">
        <f>SUMIFS(СВЦЭМ!$C$39:$C$782,СВЦЭМ!$A$39:$A$782,$A122,СВЦЭМ!$B$39:$B$782,M$119)+'СЕТ СН'!$I$9+СВЦЭМ!$D$10+'СЕТ СН'!$I$6-'СЕТ СН'!$I$19</f>
        <v>2316.5736823799998</v>
      </c>
      <c r="N122" s="36">
        <f>SUMIFS(СВЦЭМ!$C$39:$C$782,СВЦЭМ!$A$39:$A$782,$A122,СВЦЭМ!$B$39:$B$782,N$119)+'СЕТ СН'!$I$9+СВЦЭМ!$D$10+'СЕТ СН'!$I$6-'СЕТ СН'!$I$19</f>
        <v>2336.72082374</v>
      </c>
      <c r="O122" s="36">
        <f>SUMIFS(СВЦЭМ!$C$39:$C$782,СВЦЭМ!$A$39:$A$782,$A122,СВЦЭМ!$B$39:$B$782,O$119)+'СЕТ СН'!$I$9+СВЦЭМ!$D$10+'СЕТ СН'!$I$6-'СЕТ СН'!$I$19</f>
        <v>2370.12192271</v>
      </c>
      <c r="P122" s="36">
        <f>SUMIFS(СВЦЭМ!$C$39:$C$782,СВЦЭМ!$A$39:$A$782,$A122,СВЦЭМ!$B$39:$B$782,P$119)+'СЕТ СН'!$I$9+СВЦЭМ!$D$10+'СЕТ СН'!$I$6-'СЕТ СН'!$I$19</f>
        <v>2371.34907127</v>
      </c>
      <c r="Q122" s="36">
        <f>SUMIFS(СВЦЭМ!$C$39:$C$782,СВЦЭМ!$A$39:$A$782,$A122,СВЦЭМ!$B$39:$B$782,Q$119)+'СЕТ СН'!$I$9+СВЦЭМ!$D$10+'СЕТ СН'!$I$6-'СЕТ СН'!$I$19</f>
        <v>2387.1630385099998</v>
      </c>
      <c r="R122" s="36">
        <f>SUMIFS(СВЦЭМ!$C$39:$C$782,СВЦЭМ!$A$39:$A$782,$A122,СВЦЭМ!$B$39:$B$782,R$119)+'СЕТ СН'!$I$9+СВЦЭМ!$D$10+'СЕТ СН'!$I$6-'СЕТ СН'!$I$19</f>
        <v>2362.6344283600001</v>
      </c>
      <c r="S122" s="36">
        <f>SUMIFS(СВЦЭМ!$C$39:$C$782,СВЦЭМ!$A$39:$A$782,$A122,СВЦЭМ!$B$39:$B$782,S$119)+'СЕТ СН'!$I$9+СВЦЭМ!$D$10+'СЕТ СН'!$I$6-'СЕТ СН'!$I$19</f>
        <v>2322.4138561999998</v>
      </c>
      <c r="T122" s="36">
        <f>SUMIFS(СВЦЭМ!$C$39:$C$782,СВЦЭМ!$A$39:$A$782,$A122,СВЦЭМ!$B$39:$B$782,T$119)+'СЕТ СН'!$I$9+СВЦЭМ!$D$10+'СЕТ СН'!$I$6-'СЕТ СН'!$I$19</f>
        <v>2289.4168630000004</v>
      </c>
      <c r="U122" s="36">
        <f>SUMIFS(СВЦЭМ!$C$39:$C$782,СВЦЭМ!$A$39:$A$782,$A122,СВЦЭМ!$B$39:$B$782,U$119)+'СЕТ СН'!$I$9+СВЦЭМ!$D$10+'СЕТ СН'!$I$6-'СЕТ СН'!$I$19</f>
        <v>2271.7945205300002</v>
      </c>
      <c r="V122" s="36">
        <f>SUMIFS(СВЦЭМ!$C$39:$C$782,СВЦЭМ!$A$39:$A$782,$A122,СВЦЭМ!$B$39:$B$782,V$119)+'СЕТ СН'!$I$9+СВЦЭМ!$D$10+'СЕТ СН'!$I$6-'СЕТ СН'!$I$19</f>
        <v>2234.2623763700003</v>
      </c>
      <c r="W122" s="36">
        <f>SUMIFS(СВЦЭМ!$C$39:$C$782,СВЦЭМ!$A$39:$A$782,$A122,СВЦЭМ!$B$39:$B$782,W$119)+'СЕТ СН'!$I$9+СВЦЭМ!$D$10+'СЕТ СН'!$I$6-'СЕТ СН'!$I$19</f>
        <v>2219.7012510900004</v>
      </c>
      <c r="X122" s="36">
        <f>SUMIFS(СВЦЭМ!$C$39:$C$782,СВЦЭМ!$A$39:$A$782,$A122,СВЦЭМ!$B$39:$B$782,X$119)+'СЕТ СН'!$I$9+СВЦЭМ!$D$10+'СЕТ СН'!$I$6-'СЕТ СН'!$I$19</f>
        <v>2264.4317973400002</v>
      </c>
      <c r="Y122" s="36">
        <f>SUMIFS(СВЦЭМ!$C$39:$C$782,СВЦЭМ!$A$39:$A$782,$A122,СВЦЭМ!$B$39:$B$782,Y$119)+'СЕТ СН'!$I$9+СВЦЭМ!$D$10+'СЕТ СН'!$I$6-'СЕТ СН'!$I$19</f>
        <v>2320.8354211200003</v>
      </c>
    </row>
    <row r="123" spans="1:27" ht="15.75" x14ac:dyDescent="0.2">
      <c r="A123" s="35">
        <f t="shared" si="3"/>
        <v>45050</v>
      </c>
      <c r="B123" s="36">
        <f>SUMIFS(СВЦЭМ!$C$39:$C$782,СВЦЭМ!$A$39:$A$782,$A123,СВЦЭМ!$B$39:$B$782,B$119)+'СЕТ СН'!$I$9+СВЦЭМ!$D$10+'СЕТ СН'!$I$6-'СЕТ СН'!$I$19</f>
        <v>2520.2886852199999</v>
      </c>
      <c r="C123" s="36">
        <f>SUMIFS(СВЦЭМ!$C$39:$C$782,СВЦЭМ!$A$39:$A$782,$A123,СВЦЭМ!$B$39:$B$782,C$119)+'СЕТ СН'!$I$9+СВЦЭМ!$D$10+'СЕТ СН'!$I$6-'СЕТ СН'!$I$19</f>
        <v>2602.3272423899998</v>
      </c>
      <c r="D123" s="36">
        <f>SUMIFS(СВЦЭМ!$C$39:$C$782,СВЦЭМ!$A$39:$A$782,$A123,СВЦЭМ!$B$39:$B$782,D$119)+'СЕТ СН'!$I$9+СВЦЭМ!$D$10+'СЕТ СН'!$I$6-'СЕТ СН'!$I$19</f>
        <v>2665.0133110699999</v>
      </c>
      <c r="E123" s="36">
        <f>SUMIFS(СВЦЭМ!$C$39:$C$782,СВЦЭМ!$A$39:$A$782,$A123,СВЦЭМ!$B$39:$B$782,E$119)+'СЕТ СН'!$I$9+СВЦЭМ!$D$10+'СЕТ СН'!$I$6-'СЕТ СН'!$I$19</f>
        <v>2655.9501482799997</v>
      </c>
      <c r="F123" s="36">
        <f>SUMIFS(СВЦЭМ!$C$39:$C$782,СВЦЭМ!$A$39:$A$782,$A123,СВЦЭМ!$B$39:$B$782,F$119)+'СЕТ СН'!$I$9+СВЦЭМ!$D$10+'СЕТ СН'!$I$6-'СЕТ СН'!$I$19</f>
        <v>2655.30545033</v>
      </c>
      <c r="G123" s="36">
        <f>SUMIFS(СВЦЭМ!$C$39:$C$782,СВЦЭМ!$A$39:$A$782,$A123,СВЦЭМ!$B$39:$B$782,G$119)+'СЕТ СН'!$I$9+СВЦЭМ!$D$10+'СЕТ СН'!$I$6-'СЕТ СН'!$I$19</f>
        <v>2665.6951569399998</v>
      </c>
      <c r="H123" s="36">
        <f>SUMIFS(СВЦЭМ!$C$39:$C$782,СВЦЭМ!$A$39:$A$782,$A123,СВЦЭМ!$B$39:$B$782,H$119)+'СЕТ СН'!$I$9+СВЦЭМ!$D$10+'СЕТ СН'!$I$6-'СЕТ СН'!$I$19</f>
        <v>2623.5577621699999</v>
      </c>
      <c r="I123" s="36">
        <f>SUMIFS(СВЦЭМ!$C$39:$C$782,СВЦЭМ!$A$39:$A$782,$A123,СВЦЭМ!$B$39:$B$782,I$119)+'СЕТ СН'!$I$9+СВЦЭМ!$D$10+'СЕТ СН'!$I$6-'СЕТ СН'!$I$19</f>
        <v>2568.7878370200001</v>
      </c>
      <c r="J123" s="36">
        <f>SUMIFS(СВЦЭМ!$C$39:$C$782,СВЦЭМ!$A$39:$A$782,$A123,СВЦЭМ!$B$39:$B$782,J$119)+'СЕТ СН'!$I$9+СВЦЭМ!$D$10+'СЕТ СН'!$I$6-'СЕТ СН'!$I$19</f>
        <v>2525.9573166800001</v>
      </c>
      <c r="K123" s="36">
        <f>SUMIFS(СВЦЭМ!$C$39:$C$782,СВЦЭМ!$A$39:$A$782,$A123,СВЦЭМ!$B$39:$B$782,K$119)+'СЕТ СН'!$I$9+СВЦЭМ!$D$10+'СЕТ СН'!$I$6-'СЕТ СН'!$I$19</f>
        <v>2525.5789717799998</v>
      </c>
      <c r="L123" s="36">
        <f>SUMIFS(СВЦЭМ!$C$39:$C$782,СВЦЭМ!$A$39:$A$782,$A123,СВЦЭМ!$B$39:$B$782,L$119)+'СЕТ СН'!$I$9+СВЦЭМ!$D$10+'СЕТ СН'!$I$6-'СЕТ СН'!$I$19</f>
        <v>2496.2568302700001</v>
      </c>
      <c r="M123" s="36">
        <f>SUMIFS(СВЦЭМ!$C$39:$C$782,СВЦЭМ!$A$39:$A$782,$A123,СВЦЭМ!$B$39:$B$782,M$119)+'СЕТ СН'!$I$9+СВЦЭМ!$D$10+'СЕТ СН'!$I$6-'СЕТ СН'!$I$19</f>
        <v>2529.9241249400002</v>
      </c>
      <c r="N123" s="36">
        <f>SUMIFS(СВЦЭМ!$C$39:$C$782,СВЦЭМ!$A$39:$A$782,$A123,СВЦЭМ!$B$39:$B$782,N$119)+'СЕТ СН'!$I$9+СВЦЭМ!$D$10+'СЕТ СН'!$I$6-'СЕТ СН'!$I$19</f>
        <v>2546.4717968100003</v>
      </c>
      <c r="O123" s="36">
        <f>SUMIFS(СВЦЭМ!$C$39:$C$782,СВЦЭМ!$A$39:$A$782,$A123,СВЦЭМ!$B$39:$B$782,O$119)+'СЕТ СН'!$I$9+СВЦЭМ!$D$10+'СЕТ СН'!$I$6-'СЕТ СН'!$I$19</f>
        <v>2550.9930736699998</v>
      </c>
      <c r="P123" s="36">
        <f>SUMIFS(СВЦЭМ!$C$39:$C$782,СВЦЭМ!$A$39:$A$782,$A123,СВЦЭМ!$B$39:$B$782,P$119)+'СЕТ СН'!$I$9+СВЦЭМ!$D$10+'СЕТ СН'!$I$6-'СЕТ СН'!$I$19</f>
        <v>2579.9736310400003</v>
      </c>
      <c r="Q123" s="36">
        <f>SUMIFS(СВЦЭМ!$C$39:$C$782,СВЦЭМ!$A$39:$A$782,$A123,СВЦЭМ!$B$39:$B$782,Q$119)+'СЕТ СН'!$I$9+СВЦЭМ!$D$10+'СЕТ СН'!$I$6-'СЕТ СН'!$I$19</f>
        <v>2599.7960322600002</v>
      </c>
      <c r="R123" s="36">
        <f>SUMIFS(СВЦЭМ!$C$39:$C$782,СВЦЭМ!$A$39:$A$782,$A123,СВЦЭМ!$B$39:$B$782,R$119)+'СЕТ СН'!$I$9+СВЦЭМ!$D$10+'СЕТ СН'!$I$6-'СЕТ СН'!$I$19</f>
        <v>2573.4167102299998</v>
      </c>
      <c r="S123" s="36">
        <f>SUMIFS(СВЦЭМ!$C$39:$C$782,СВЦЭМ!$A$39:$A$782,$A123,СВЦЭМ!$B$39:$B$782,S$119)+'СЕТ СН'!$I$9+СВЦЭМ!$D$10+'СЕТ СН'!$I$6-'СЕТ СН'!$I$19</f>
        <v>2503.3056183200001</v>
      </c>
      <c r="T123" s="36">
        <f>SUMIFS(СВЦЭМ!$C$39:$C$782,СВЦЭМ!$A$39:$A$782,$A123,СВЦЭМ!$B$39:$B$782,T$119)+'СЕТ СН'!$I$9+СВЦЭМ!$D$10+'СЕТ СН'!$I$6-'СЕТ СН'!$I$19</f>
        <v>2467.1483871600003</v>
      </c>
      <c r="U123" s="36">
        <f>SUMIFS(СВЦЭМ!$C$39:$C$782,СВЦЭМ!$A$39:$A$782,$A123,СВЦЭМ!$B$39:$B$782,U$119)+'СЕТ СН'!$I$9+СВЦЭМ!$D$10+'СЕТ СН'!$I$6-'СЕТ СН'!$I$19</f>
        <v>2439.3815994900001</v>
      </c>
      <c r="V123" s="36">
        <f>SUMIFS(СВЦЭМ!$C$39:$C$782,СВЦЭМ!$A$39:$A$782,$A123,СВЦЭМ!$B$39:$B$782,V$119)+'СЕТ СН'!$I$9+СВЦЭМ!$D$10+'СЕТ СН'!$I$6-'СЕТ СН'!$I$19</f>
        <v>2414.4706943199999</v>
      </c>
      <c r="W123" s="36">
        <f>SUMIFS(СВЦЭМ!$C$39:$C$782,СВЦЭМ!$A$39:$A$782,$A123,СВЦЭМ!$B$39:$B$782,W$119)+'СЕТ СН'!$I$9+СВЦЭМ!$D$10+'СЕТ СН'!$I$6-'СЕТ СН'!$I$19</f>
        <v>2395.47629508</v>
      </c>
      <c r="X123" s="36">
        <f>SUMIFS(СВЦЭМ!$C$39:$C$782,СВЦЭМ!$A$39:$A$782,$A123,СВЦЭМ!$B$39:$B$782,X$119)+'СЕТ СН'!$I$9+СВЦЭМ!$D$10+'СЕТ СН'!$I$6-'СЕТ СН'!$I$19</f>
        <v>2448.8104000000003</v>
      </c>
      <c r="Y123" s="36">
        <f>SUMIFS(СВЦЭМ!$C$39:$C$782,СВЦЭМ!$A$39:$A$782,$A123,СВЦЭМ!$B$39:$B$782,Y$119)+'СЕТ СН'!$I$9+СВЦЭМ!$D$10+'СЕТ СН'!$I$6-'СЕТ СН'!$I$19</f>
        <v>2485.0482841100002</v>
      </c>
    </row>
    <row r="124" spans="1:27" ht="15.75" x14ac:dyDescent="0.2">
      <c r="A124" s="35">
        <f t="shared" si="3"/>
        <v>45051</v>
      </c>
      <c r="B124" s="36">
        <f>SUMIFS(СВЦЭМ!$C$39:$C$782,СВЦЭМ!$A$39:$A$782,$A124,СВЦЭМ!$B$39:$B$782,B$119)+'СЕТ СН'!$I$9+СВЦЭМ!$D$10+'СЕТ СН'!$I$6-'СЕТ СН'!$I$19</f>
        <v>2505.9304793599999</v>
      </c>
      <c r="C124" s="36">
        <f>SUMIFS(СВЦЭМ!$C$39:$C$782,СВЦЭМ!$A$39:$A$782,$A124,СВЦЭМ!$B$39:$B$782,C$119)+'СЕТ СН'!$I$9+СВЦЭМ!$D$10+'СЕТ СН'!$I$6-'СЕТ СН'!$I$19</f>
        <v>2529.2654271299998</v>
      </c>
      <c r="D124" s="36">
        <f>SUMIFS(СВЦЭМ!$C$39:$C$782,СВЦЭМ!$A$39:$A$782,$A124,СВЦЭМ!$B$39:$B$782,D$119)+'СЕТ СН'!$I$9+СВЦЭМ!$D$10+'СЕТ СН'!$I$6-'СЕТ СН'!$I$19</f>
        <v>2611.7373701799997</v>
      </c>
      <c r="E124" s="36">
        <f>SUMIFS(СВЦЭМ!$C$39:$C$782,СВЦЭМ!$A$39:$A$782,$A124,СВЦЭМ!$B$39:$B$782,E$119)+'СЕТ СН'!$I$9+СВЦЭМ!$D$10+'СЕТ СН'!$I$6-'СЕТ СН'!$I$19</f>
        <v>2620.01012898</v>
      </c>
      <c r="F124" s="36">
        <f>SUMIFS(СВЦЭМ!$C$39:$C$782,СВЦЭМ!$A$39:$A$782,$A124,СВЦЭМ!$B$39:$B$782,F$119)+'СЕТ СН'!$I$9+СВЦЭМ!$D$10+'СЕТ СН'!$I$6-'СЕТ СН'!$I$19</f>
        <v>2608.0053518</v>
      </c>
      <c r="G124" s="36">
        <f>SUMIFS(СВЦЭМ!$C$39:$C$782,СВЦЭМ!$A$39:$A$782,$A124,СВЦЭМ!$B$39:$B$782,G$119)+'СЕТ СН'!$I$9+СВЦЭМ!$D$10+'СЕТ СН'!$I$6-'СЕТ СН'!$I$19</f>
        <v>2589.9474940800001</v>
      </c>
      <c r="H124" s="36">
        <f>SUMIFS(СВЦЭМ!$C$39:$C$782,СВЦЭМ!$A$39:$A$782,$A124,СВЦЭМ!$B$39:$B$782,H$119)+'СЕТ СН'!$I$9+СВЦЭМ!$D$10+'СЕТ СН'!$I$6-'СЕТ СН'!$I$19</f>
        <v>2537.7754901500002</v>
      </c>
      <c r="I124" s="36">
        <f>SUMIFS(СВЦЭМ!$C$39:$C$782,СВЦЭМ!$A$39:$A$782,$A124,СВЦЭМ!$B$39:$B$782,I$119)+'СЕТ СН'!$I$9+СВЦЭМ!$D$10+'СЕТ СН'!$I$6-'СЕТ СН'!$I$19</f>
        <v>2444.3770834699999</v>
      </c>
      <c r="J124" s="36">
        <f>SUMIFS(СВЦЭМ!$C$39:$C$782,СВЦЭМ!$A$39:$A$782,$A124,СВЦЭМ!$B$39:$B$782,J$119)+'СЕТ СН'!$I$9+СВЦЭМ!$D$10+'СЕТ СН'!$I$6-'СЕТ СН'!$I$19</f>
        <v>2450.05808961</v>
      </c>
      <c r="K124" s="36">
        <f>SUMIFS(СВЦЭМ!$C$39:$C$782,СВЦЭМ!$A$39:$A$782,$A124,СВЦЭМ!$B$39:$B$782,K$119)+'СЕТ СН'!$I$9+СВЦЭМ!$D$10+'СЕТ СН'!$I$6-'СЕТ СН'!$I$19</f>
        <v>2420.56506279</v>
      </c>
      <c r="L124" s="36">
        <f>SUMIFS(СВЦЭМ!$C$39:$C$782,СВЦЭМ!$A$39:$A$782,$A124,СВЦЭМ!$B$39:$B$782,L$119)+'СЕТ СН'!$I$9+СВЦЭМ!$D$10+'СЕТ СН'!$I$6-'СЕТ СН'!$I$19</f>
        <v>2398.8261739300001</v>
      </c>
      <c r="M124" s="36">
        <f>SUMIFS(СВЦЭМ!$C$39:$C$782,СВЦЭМ!$A$39:$A$782,$A124,СВЦЭМ!$B$39:$B$782,M$119)+'СЕТ СН'!$I$9+СВЦЭМ!$D$10+'СЕТ СН'!$I$6-'СЕТ СН'!$I$19</f>
        <v>2423.1591499200003</v>
      </c>
      <c r="N124" s="36">
        <f>SUMIFS(СВЦЭМ!$C$39:$C$782,СВЦЭМ!$A$39:$A$782,$A124,СВЦЭМ!$B$39:$B$782,N$119)+'СЕТ СН'!$I$9+СВЦЭМ!$D$10+'СЕТ СН'!$I$6-'СЕТ СН'!$I$19</f>
        <v>2451.3981443299999</v>
      </c>
      <c r="O124" s="36">
        <f>SUMIFS(СВЦЭМ!$C$39:$C$782,СВЦЭМ!$A$39:$A$782,$A124,СВЦЭМ!$B$39:$B$782,O$119)+'СЕТ СН'!$I$9+СВЦЭМ!$D$10+'СЕТ СН'!$I$6-'СЕТ СН'!$I$19</f>
        <v>2464.3996804400003</v>
      </c>
      <c r="P124" s="36">
        <f>SUMIFS(СВЦЭМ!$C$39:$C$782,СВЦЭМ!$A$39:$A$782,$A124,СВЦЭМ!$B$39:$B$782,P$119)+'СЕТ СН'!$I$9+СВЦЭМ!$D$10+'СЕТ СН'!$I$6-'СЕТ СН'!$I$19</f>
        <v>2488.60861393</v>
      </c>
      <c r="Q124" s="36">
        <f>SUMIFS(СВЦЭМ!$C$39:$C$782,СВЦЭМ!$A$39:$A$782,$A124,СВЦЭМ!$B$39:$B$782,Q$119)+'СЕТ СН'!$I$9+СВЦЭМ!$D$10+'СЕТ СН'!$I$6-'СЕТ СН'!$I$19</f>
        <v>2495.6739727200002</v>
      </c>
      <c r="R124" s="36">
        <f>SUMIFS(СВЦЭМ!$C$39:$C$782,СВЦЭМ!$A$39:$A$782,$A124,СВЦЭМ!$B$39:$B$782,R$119)+'СЕТ СН'!$I$9+СВЦЭМ!$D$10+'СЕТ СН'!$I$6-'СЕТ СН'!$I$19</f>
        <v>2472.49961549</v>
      </c>
      <c r="S124" s="36">
        <f>SUMIFS(СВЦЭМ!$C$39:$C$782,СВЦЭМ!$A$39:$A$782,$A124,СВЦЭМ!$B$39:$B$782,S$119)+'СЕТ СН'!$I$9+СВЦЭМ!$D$10+'СЕТ СН'!$I$6-'СЕТ СН'!$I$19</f>
        <v>2413.8654513900001</v>
      </c>
      <c r="T124" s="36">
        <f>SUMIFS(СВЦЭМ!$C$39:$C$782,СВЦЭМ!$A$39:$A$782,$A124,СВЦЭМ!$B$39:$B$782,T$119)+'СЕТ СН'!$I$9+СВЦЭМ!$D$10+'СЕТ СН'!$I$6-'СЕТ СН'!$I$19</f>
        <v>2378.2455066000002</v>
      </c>
      <c r="U124" s="36">
        <f>SUMIFS(СВЦЭМ!$C$39:$C$782,СВЦЭМ!$A$39:$A$782,$A124,СВЦЭМ!$B$39:$B$782,U$119)+'СЕТ СН'!$I$9+СВЦЭМ!$D$10+'СЕТ СН'!$I$6-'СЕТ СН'!$I$19</f>
        <v>2357.5281223399998</v>
      </c>
      <c r="V124" s="36">
        <f>SUMIFS(СВЦЭМ!$C$39:$C$782,СВЦЭМ!$A$39:$A$782,$A124,СВЦЭМ!$B$39:$B$782,V$119)+'СЕТ СН'!$I$9+СВЦЭМ!$D$10+'СЕТ СН'!$I$6-'СЕТ СН'!$I$19</f>
        <v>2331.2264528000001</v>
      </c>
      <c r="W124" s="36">
        <f>SUMIFS(СВЦЭМ!$C$39:$C$782,СВЦЭМ!$A$39:$A$782,$A124,СВЦЭМ!$B$39:$B$782,W$119)+'СЕТ СН'!$I$9+СВЦЭМ!$D$10+'СЕТ СН'!$I$6-'СЕТ СН'!$I$19</f>
        <v>2300.8925673200001</v>
      </c>
      <c r="X124" s="36">
        <f>SUMIFS(СВЦЭМ!$C$39:$C$782,СВЦЭМ!$A$39:$A$782,$A124,СВЦЭМ!$B$39:$B$782,X$119)+'СЕТ СН'!$I$9+СВЦЭМ!$D$10+'СЕТ СН'!$I$6-'СЕТ СН'!$I$19</f>
        <v>2368.07294933</v>
      </c>
      <c r="Y124" s="36">
        <f>SUMIFS(СВЦЭМ!$C$39:$C$782,СВЦЭМ!$A$39:$A$782,$A124,СВЦЭМ!$B$39:$B$782,Y$119)+'СЕТ СН'!$I$9+СВЦЭМ!$D$10+'СЕТ СН'!$I$6-'СЕТ СН'!$I$19</f>
        <v>2392.29944596</v>
      </c>
    </row>
    <row r="125" spans="1:27" ht="15.75" x14ac:dyDescent="0.2">
      <c r="A125" s="35">
        <f t="shared" si="3"/>
        <v>45052</v>
      </c>
      <c r="B125" s="36">
        <f>SUMIFS(СВЦЭМ!$C$39:$C$782,СВЦЭМ!$A$39:$A$782,$A125,СВЦЭМ!$B$39:$B$782,B$119)+'СЕТ СН'!$I$9+СВЦЭМ!$D$10+'СЕТ СН'!$I$6-'СЕТ СН'!$I$19</f>
        <v>2361.5587393200003</v>
      </c>
      <c r="C125" s="36">
        <f>SUMIFS(СВЦЭМ!$C$39:$C$782,СВЦЭМ!$A$39:$A$782,$A125,СВЦЭМ!$B$39:$B$782,C$119)+'СЕТ СН'!$I$9+СВЦЭМ!$D$10+'СЕТ СН'!$I$6-'СЕТ СН'!$I$19</f>
        <v>2499.5631953000002</v>
      </c>
      <c r="D125" s="36">
        <f>SUMIFS(СВЦЭМ!$C$39:$C$782,СВЦЭМ!$A$39:$A$782,$A125,СВЦЭМ!$B$39:$B$782,D$119)+'СЕТ СН'!$I$9+СВЦЭМ!$D$10+'СЕТ СН'!$I$6-'СЕТ СН'!$I$19</f>
        <v>2556.3842727299998</v>
      </c>
      <c r="E125" s="36">
        <f>SUMIFS(СВЦЭМ!$C$39:$C$782,СВЦЭМ!$A$39:$A$782,$A125,СВЦЭМ!$B$39:$B$782,E$119)+'СЕТ СН'!$I$9+СВЦЭМ!$D$10+'СЕТ СН'!$I$6-'СЕТ СН'!$I$19</f>
        <v>2540.6832119999999</v>
      </c>
      <c r="F125" s="36">
        <f>SUMIFS(СВЦЭМ!$C$39:$C$782,СВЦЭМ!$A$39:$A$782,$A125,СВЦЭМ!$B$39:$B$782,F$119)+'СЕТ СН'!$I$9+СВЦЭМ!$D$10+'СЕТ СН'!$I$6-'СЕТ СН'!$I$19</f>
        <v>2542.34462695</v>
      </c>
      <c r="G125" s="36">
        <f>SUMIFS(СВЦЭМ!$C$39:$C$782,СВЦЭМ!$A$39:$A$782,$A125,СВЦЭМ!$B$39:$B$782,G$119)+'СЕТ СН'!$I$9+СВЦЭМ!$D$10+'СЕТ СН'!$I$6-'СЕТ СН'!$I$19</f>
        <v>2547.6438928500002</v>
      </c>
      <c r="H125" s="36">
        <f>SUMIFS(СВЦЭМ!$C$39:$C$782,СВЦЭМ!$A$39:$A$782,$A125,СВЦЭМ!$B$39:$B$782,H$119)+'СЕТ СН'!$I$9+СВЦЭМ!$D$10+'СЕТ СН'!$I$6-'СЕТ СН'!$I$19</f>
        <v>2537.1544332100002</v>
      </c>
      <c r="I125" s="36">
        <f>SUMIFS(СВЦЭМ!$C$39:$C$782,СВЦЭМ!$A$39:$A$782,$A125,СВЦЭМ!$B$39:$B$782,I$119)+'СЕТ СН'!$I$9+СВЦЭМ!$D$10+'СЕТ СН'!$I$6-'СЕТ СН'!$I$19</f>
        <v>2462.40898879</v>
      </c>
      <c r="J125" s="36">
        <f>SUMIFS(СВЦЭМ!$C$39:$C$782,СВЦЭМ!$A$39:$A$782,$A125,СВЦЭМ!$B$39:$B$782,J$119)+'СЕТ СН'!$I$9+СВЦЭМ!$D$10+'СЕТ СН'!$I$6-'СЕТ СН'!$I$19</f>
        <v>2377.9119269800003</v>
      </c>
      <c r="K125" s="36">
        <f>SUMIFS(СВЦЭМ!$C$39:$C$782,СВЦЭМ!$A$39:$A$782,$A125,СВЦЭМ!$B$39:$B$782,K$119)+'СЕТ СН'!$I$9+СВЦЭМ!$D$10+'СЕТ СН'!$I$6-'СЕТ СН'!$I$19</f>
        <v>2303.0173934499999</v>
      </c>
      <c r="L125" s="36">
        <f>SUMIFS(СВЦЭМ!$C$39:$C$782,СВЦЭМ!$A$39:$A$782,$A125,СВЦЭМ!$B$39:$B$782,L$119)+'СЕТ СН'!$I$9+СВЦЭМ!$D$10+'СЕТ СН'!$I$6-'СЕТ СН'!$I$19</f>
        <v>2299.8620074400001</v>
      </c>
      <c r="M125" s="36">
        <f>SUMIFS(СВЦЭМ!$C$39:$C$782,СВЦЭМ!$A$39:$A$782,$A125,СВЦЭМ!$B$39:$B$782,M$119)+'СЕТ СН'!$I$9+СВЦЭМ!$D$10+'СЕТ СН'!$I$6-'СЕТ СН'!$I$19</f>
        <v>2306.9204743</v>
      </c>
      <c r="N125" s="36">
        <f>SUMIFS(СВЦЭМ!$C$39:$C$782,СВЦЭМ!$A$39:$A$782,$A125,СВЦЭМ!$B$39:$B$782,N$119)+'СЕТ СН'!$I$9+СВЦЭМ!$D$10+'СЕТ СН'!$I$6-'СЕТ СН'!$I$19</f>
        <v>2341.3658422600001</v>
      </c>
      <c r="O125" s="36">
        <f>SUMIFS(СВЦЭМ!$C$39:$C$782,СВЦЭМ!$A$39:$A$782,$A125,СВЦЭМ!$B$39:$B$782,O$119)+'СЕТ СН'!$I$9+СВЦЭМ!$D$10+'СЕТ СН'!$I$6-'СЕТ СН'!$I$19</f>
        <v>2333.2578575500002</v>
      </c>
      <c r="P125" s="36">
        <f>SUMIFS(СВЦЭМ!$C$39:$C$782,СВЦЭМ!$A$39:$A$782,$A125,СВЦЭМ!$B$39:$B$782,P$119)+'СЕТ СН'!$I$9+СВЦЭМ!$D$10+'СЕТ СН'!$I$6-'СЕТ СН'!$I$19</f>
        <v>2333.7305227699999</v>
      </c>
      <c r="Q125" s="36">
        <f>SUMIFS(СВЦЭМ!$C$39:$C$782,СВЦЭМ!$A$39:$A$782,$A125,СВЦЭМ!$B$39:$B$782,Q$119)+'СЕТ СН'!$I$9+СВЦЭМ!$D$10+'СЕТ СН'!$I$6-'СЕТ СН'!$I$19</f>
        <v>2300.4139915300002</v>
      </c>
      <c r="R125" s="36">
        <f>SUMIFS(СВЦЭМ!$C$39:$C$782,СВЦЭМ!$A$39:$A$782,$A125,СВЦЭМ!$B$39:$B$782,R$119)+'СЕТ СН'!$I$9+СВЦЭМ!$D$10+'СЕТ СН'!$I$6-'СЕТ СН'!$I$19</f>
        <v>2230.1084367600001</v>
      </c>
      <c r="S125" s="36">
        <f>SUMIFS(СВЦЭМ!$C$39:$C$782,СВЦЭМ!$A$39:$A$782,$A125,СВЦЭМ!$B$39:$B$782,S$119)+'СЕТ СН'!$I$9+СВЦЭМ!$D$10+'СЕТ СН'!$I$6-'СЕТ СН'!$I$19</f>
        <v>2039.6083496700001</v>
      </c>
      <c r="T125" s="36">
        <f>SUMIFS(СВЦЭМ!$C$39:$C$782,СВЦЭМ!$A$39:$A$782,$A125,СВЦЭМ!$B$39:$B$782,T$119)+'СЕТ СН'!$I$9+СВЦЭМ!$D$10+'СЕТ СН'!$I$6-'СЕТ СН'!$I$19</f>
        <v>1895.6760263200001</v>
      </c>
      <c r="U125" s="36">
        <f>SUMIFS(СВЦЭМ!$C$39:$C$782,СВЦЭМ!$A$39:$A$782,$A125,СВЦЭМ!$B$39:$B$782,U$119)+'СЕТ СН'!$I$9+СВЦЭМ!$D$10+'СЕТ СН'!$I$6-'СЕТ СН'!$I$19</f>
        <v>1897.2040702900001</v>
      </c>
      <c r="V125" s="36">
        <f>SUMIFS(СВЦЭМ!$C$39:$C$782,СВЦЭМ!$A$39:$A$782,$A125,СВЦЭМ!$B$39:$B$782,V$119)+'СЕТ СН'!$I$9+СВЦЭМ!$D$10+'СЕТ СН'!$I$6-'СЕТ СН'!$I$19</f>
        <v>1883.8106228700001</v>
      </c>
      <c r="W125" s="36">
        <f>SUMIFS(СВЦЭМ!$C$39:$C$782,СВЦЭМ!$A$39:$A$782,$A125,СВЦЭМ!$B$39:$B$782,W$119)+'СЕТ СН'!$I$9+СВЦЭМ!$D$10+'СЕТ СН'!$I$6-'СЕТ СН'!$I$19</f>
        <v>1876.5007295600001</v>
      </c>
      <c r="X125" s="36">
        <f>SUMIFS(СВЦЭМ!$C$39:$C$782,СВЦЭМ!$A$39:$A$782,$A125,СВЦЭМ!$B$39:$B$782,X$119)+'СЕТ СН'!$I$9+СВЦЭМ!$D$10+'СЕТ СН'!$I$6-'СЕТ СН'!$I$19</f>
        <v>2071.0926709599999</v>
      </c>
      <c r="Y125" s="36">
        <f>SUMIFS(СВЦЭМ!$C$39:$C$782,СВЦЭМ!$A$39:$A$782,$A125,СВЦЭМ!$B$39:$B$782,Y$119)+'СЕТ СН'!$I$9+СВЦЭМ!$D$10+'СЕТ СН'!$I$6-'СЕТ СН'!$I$19</f>
        <v>2327.3931872399999</v>
      </c>
    </row>
    <row r="126" spans="1:27" ht="15.75" x14ac:dyDescent="0.2">
      <c r="A126" s="35">
        <f t="shared" si="3"/>
        <v>45053</v>
      </c>
      <c r="B126" s="36">
        <f>SUMIFS(СВЦЭМ!$C$39:$C$782,СВЦЭМ!$A$39:$A$782,$A126,СВЦЭМ!$B$39:$B$782,B$119)+'СЕТ СН'!$I$9+СВЦЭМ!$D$10+'СЕТ СН'!$I$6-'СЕТ СН'!$I$19</f>
        <v>2276.87731153</v>
      </c>
      <c r="C126" s="36">
        <f>SUMIFS(СВЦЭМ!$C$39:$C$782,СВЦЭМ!$A$39:$A$782,$A126,СВЦЭМ!$B$39:$B$782,C$119)+'СЕТ СН'!$I$9+СВЦЭМ!$D$10+'СЕТ СН'!$I$6-'СЕТ СН'!$I$19</f>
        <v>2356.2132365899997</v>
      </c>
      <c r="D126" s="36">
        <f>SUMIFS(СВЦЭМ!$C$39:$C$782,СВЦЭМ!$A$39:$A$782,$A126,СВЦЭМ!$B$39:$B$782,D$119)+'СЕТ СН'!$I$9+СВЦЭМ!$D$10+'СЕТ СН'!$I$6-'СЕТ СН'!$I$19</f>
        <v>2364.9670176500003</v>
      </c>
      <c r="E126" s="36">
        <f>SUMIFS(СВЦЭМ!$C$39:$C$782,СВЦЭМ!$A$39:$A$782,$A126,СВЦЭМ!$B$39:$B$782,E$119)+'СЕТ СН'!$I$9+СВЦЭМ!$D$10+'СЕТ СН'!$I$6-'СЕТ СН'!$I$19</f>
        <v>2397.1891810900001</v>
      </c>
      <c r="F126" s="36">
        <f>SUMIFS(СВЦЭМ!$C$39:$C$782,СВЦЭМ!$A$39:$A$782,$A126,СВЦЭМ!$B$39:$B$782,F$119)+'СЕТ СН'!$I$9+СВЦЭМ!$D$10+'СЕТ СН'!$I$6-'СЕТ СН'!$I$19</f>
        <v>2409.1790034699998</v>
      </c>
      <c r="G126" s="36">
        <f>SUMIFS(СВЦЭМ!$C$39:$C$782,СВЦЭМ!$A$39:$A$782,$A126,СВЦЭМ!$B$39:$B$782,G$119)+'СЕТ СН'!$I$9+СВЦЭМ!$D$10+'СЕТ СН'!$I$6-'СЕТ СН'!$I$19</f>
        <v>2390.12534336</v>
      </c>
      <c r="H126" s="36">
        <f>SUMIFS(СВЦЭМ!$C$39:$C$782,СВЦЭМ!$A$39:$A$782,$A126,СВЦЭМ!$B$39:$B$782,H$119)+'СЕТ СН'!$I$9+СВЦЭМ!$D$10+'СЕТ СН'!$I$6-'СЕТ СН'!$I$19</f>
        <v>2363.8205680700003</v>
      </c>
      <c r="I126" s="36">
        <f>SUMIFS(СВЦЭМ!$C$39:$C$782,СВЦЭМ!$A$39:$A$782,$A126,СВЦЭМ!$B$39:$B$782,I$119)+'СЕТ СН'!$I$9+СВЦЭМ!$D$10+'СЕТ СН'!$I$6-'СЕТ СН'!$I$19</f>
        <v>2321.3221832600002</v>
      </c>
      <c r="J126" s="36">
        <f>SUMIFS(СВЦЭМ!$C$39:$C$782,СВЦЭМ!$A$39:$A$782,$A126,СВЦЭМ!$B$39:$B$782,J$119)+'СЕТ СН'!$I$9+СВЦЭМ!$D$10+'СЕТ СН'!$I$6-'СЕТ СН'!$I$19</f>
        <v>2307.54243881</v>
      </c>
      <c r="K126" s="36">
        <f>SUMIFS(СВЦЭМ!$C$39:$C$782,СВЦЭМ!$A$39:$A$782,$A126,СВЦЭМ!$B$39:$B$782,K$119)+'СЕТ СН'!$I$9+СВЦЭМ!$D$10+'СЕТ СН'!$I$6-'СЕТ СН'!$I$19</f>
        <v>2214.4416664299997</v>
      </c>
      <c r="L126" s="36">
        <f>SUMIFS(СВЦЭМ!$C$39:$C$782,СВЦЭМ!$A$39:$A$782,$A126,СВЦЭМ!$B$39:$B$782,L$119)+'СЕТ СН'!$I$9+СВЦЭМ!$D$10+'СЕТ СН'!$I$6-'СЕТ СН'!$I$19</f>
        <v>2249.3993946199998</v>
      </c>
      <c r="M126" s="36">
        <f>SUMIFS(СВЦЭМ!$C$39:$C$782,СВЦЭМ!$A$39:$A$782,$A126,СВЦЭМ!$B$39:$B$782,M$119)+'СЕТ СН'!$I$9+СВЦЭМ!$D$10+'СЕТ СН'!$I$6-'СЕТ СН'!$I$19</f>
        <v>2255.4730795</v>
      </c>
      <c r="N126" s="36">
        <f>SUMIFS(СВЦЭМ!$C$39:$C$782,СВЦЭМ!$A$39:$A$782,$A126,СВЦЭМ!$B$39:$B$782,N$119)+'СЕТ СН'!$I$9+СВЦЭМ!$D$10+'СЕТ СН'!$I$6-'СЕТ СН'!$I$19</f>
        <v>2299.7193837599998</v>
      </c>
      <c r="O126" s="36">
        <f>SUMIFS(СВЦЭМ!$C$39:$C$782,СВЦЭМ!$A$39:$A$782,$A126,СВЦЭМ!$B$39:$B$782,O$119)+'СЕТ СН'!$I$9+СВЦЭМ!$D$10+'СЕТ СН'!$I$6-'СЕТ СН'!$I$19</f>
        <v>2322.54106284</v>
      </c>
      <c r="P126" s="36">
        <f>SUMIFS(СВЦЭМ!$C$39:$C$782,СВЦЭМ!$A$39:$A$782,$A126,СВЦЭМ!$B$39:$B$782,P$119)+'СЕТ СН'!$I$9+СВЦЭМ!$D$10+'СЕТ СН'!$I$6-'СЕТ СН'!$I$19</f>
        <v>2331.28622821</v>
      </c>
      <c r="Q126" s="36">
        <f>SUMIFS(СВЦЭМ!$C$39:$C$782,СВЦЭМ!$A$39:$A$782,$A126,СВЦЭМ!$B$39:$B$782,Q$119)+'СЕТ СН'!$I$9+СВЦЭМ!$D$10+'СЕТ СН'!$I$6-'СЕТ СН'!$I$19</f>
        <v>2337.6387564199999</v>
      </c>
      <c r="R126" s="36">
        <f>SUMIFS(СВЦЭМ!$C$39:$C$782,СВЦЭМ!$A$39:$A$782,$A126,СВЦЭМ!$B$39:$B$782,R$119)+'СЕТ СН'!$I$9+СВЦЭМ!$D$10+'СЕТ СН'!$I$6-'СЕТ СН'!$I$19</f>
        <v>2318.3456602000001</v>
      </c>
      <c r="S126" s="36">
        <f>SUMIFS(СВЦЭМ!$C$39:$C$782,СВЦЭМ!$A$39:$A$782,$A126,СВЦЭМ!$B$39:$B$782,S$119)+'СЕТ СН'!$I$9+СВЦЭМ!$D$10+'СЕТ СН'!$I$6-'СЕТ СН'!$I$19</f>
        <v>2314.7249184800003</v>
      </c>
      <c r="T126" s="36">
        <f>SUMIFS(СВЦЭМ!$C$39:$C$782,СВЦЭМ!$A$39:$A$782,$A126,СВЦЭМ!$B$39:$B$782,T$119)+'СЕТ СН'!$I$9+СВЦЭМ!$D$10+'СЕТ СН'!$I$6-'СЕТ СН'!$I$19</f>
        <v>2259.4667510600002</v>
      </c>
      <c r="U126" s="36">
        <f>SUMIFS(СВЦЭМ!$C$39:$C$782,СВЦЭМ!$A$39:$A$782,$A126,СВЦЭМ!$B$39:$B$782,U$119)+'СЕТ СН'!$I$9+СВЦЭМ!$D$10+'СЕТ СН'!$I$6-'СЕТ СН'!$I$19</f>
        <v>2247.4783756500001</v>
      </c>
      <c r="V126" s="36">
        <f>SUMIFS(СВЦЭМ!$C$39:$C$782,СВЦЭМ!$A$39:$A$782,$A126,СВЦЭМ!$B$39:$B$782,V$119)+'СЕТ СН'!$I$9+СВЦЭМ!$D$10+'СЕТ СН'!$I$6-'СЕТ СН'!$I$19</f>
        <v>2270.9330614700002</v>
      </c>
      <c r="W126" s="36">
        <f>SUMIFS(СВЦЭМ!$C$39:$C$782,СВЦЭМ!$A$39:$A$782,$A126,СВЦЭМ!$B$39:$B$782,W$119)+'СЕТ СН'!$I$9+СВЦЭМ!$D$10+'СЕТ СН'!$I$6-'СЕТ СН'!$I$19</f>
        <v>2237.9275540899998</v>
      </c>
      <c r="X126" s="36">
        <f>SUMIFS(СВЦЭМ!$C$39:$C$782,СВЦЭМ!$A$39:$A$782,$A126,СВЦЭМ!$B$39:$B$782,X$119)+'СЕТ СН'!$I$9+СВЦЭМ!$D$10+'СЕТ СН'!$I$6-'СЕТ СН'!$I$19</f>
        <v>2268.8067809300001</v>
      </c>
      <c r="Y126" s="36">
        <f>SUMIFS(СВЦЭМ!$C$39:$C$782,СВЦЭМ!$A$39:$A$782,$A126,СВЦЭМ!$B$39:$B$782,Y$119)+'СЕТ СН'!$I$9+СВЦЭМ!$D$10+'СЕТ СН'!$I$6-'СЕТ СН'!$I$19</f>
        <v>2287.6751763500001</v>
      </c>
    </row>
    <row r="127" spans="1:27" ht="15.75" x14ac:dyDescent="0.2">
      <c r="A127" s="35">
        <f t="shared" si="3"/>
        <v>45054</v>
      </c>
      <c r="B127" s="36">
        <f>SUMIFS(СВЦЭМ!$C$39:$C$782,СВЦЭМ!$A$39:$A$782,$A127,СВЦЭМ!$B$39:$B$782,B$119)+'СЕТ СН'!$I$9+СВЦЭМ!$D$10+'СЕТ СН'!$I$6-'СЕТ СН'!$I$19</f>
        <v>2268.9993743800001</v>
      </c>
      <c r="C127" s="36">
        <f>SUMIFS(СВЦЭМ!$C$39:$C$782,СВЦЭМ!$A$39:$A$782,$A127,СВЦЭМ!$B$39:$B$782,C$119)+'СЕТ СН'!$I$9+СВЦЭМ!$D$10+'СЕТ СН'!$I$6-'СЕТ СН'!$I$19</f>
        <v>2341.70617266</v>
      </c>
      <c r="D127" s="36">
        <f>SUMIFS(СВЦЭМ!$C$39:$C$782,СВЦЭМ!$A$39:$A$782,$A127,СВЦЭМ!$B$39:$B$782,D$119)+'СЕТ СН'!$I$9+СВЦЭМ!$D$10+'СЕТ СН'!$I$6-'СЕТ СН'!$I$19</f>
        <v>2391.9839054700001</v>
      </c>
      <c r="E127" s="36">
        <f>SUMIFS(СВЦЭМ!$C$39:$C$782,СВЦЭМ!$A$39:$A$782,$A127,СВЦЭМ!$B$39:$B$782,E$119)+'СЕТ СН'!$I$9+СВЦЭМ!$D$10+'СЕТ СН'!$I$6-'СЕТ СН'!$I$19</f>
        <v>2429.08775569</v>
      </c>
      <c r="F127" s="36">
        <f>SUMIFS(СВЦЭМ!$C$39:$C$782,СВЦЭМ!$A$39:$A$782,$A127,СВЦЭМ!$B$39:$B$782,F$119)+'СЕТ СН'!$I$9+СВЦЭМ!$D$10+'СЕТ СН'!$I$6-'СЕТ СН'!$I$19</f>
        <v>2435.7854712600001</v>
      </c>
      <c r="G127" s="36">
        <f>SUMIFS(СВЦЭМ!$C$39:$C$782,СВЦЭМ!$A$39:$A$782,$A127,СВЦЭМ!$B$39:$B$782,G$119)+'СЕТ СН'!$I$9+СВЦЭМ!$D$10+'СЕТ СН'!$I$6-'СЕТ СН'!$I$19</f>
        <v>2402.02616519</v>
      </c>
      <c r="H127" s="36">
        <f>SUMIFS(СВЦЭМ!$C$39:$C$782,СВЦЭМ!$A$39:$A$782,$A127,СВЦЭМ!$B$39:$B$782,H$119)+'СЕТ СН'!$I$9+СВЦЭМ!$D$10+'СЕТ СН'!$I$6-'СЕТ СН'!$I$19</f>
        <v>2404.8771338699999</v>
      </c>
      <c r="I127" s="36">
        <f>SUMIFS(СВЦЭМ!$C$39:$C$782,СВЦЭМ!$A$39:$A$782,$A127,СВЦЭМ!$B$39:$B$782,I$119)+'СЕТ СН'!$I$9+СВЦЭМ!$D$10+'СЕТ СН'!$I$6-'СЕТ СН'!$I$19</f>
        <v>2343.4656771300001</v>
      </c>
      <c r="J127" s="36">
        <f>SUMIFS(СВЦЭМ!$C$39:$C$782,СВЦЭМ!$A$39:$A$782,$A127,СВЦЭМ!$B$39:$B$782,J$119)+'СЕТ СН'!$I$9+СВЦЭМ!$D$10+'СЕТ СН'!$I$6-'СЕТ СН'!$I$19</f>
        <v>2295.88100459</v>
      </c>
      <c r="K127" s="36">
        <f>SUMIFS(СВЦЭМ!$C$39:$C$782,СВЦЭМ!$A$39:$A$782,$A127,СВЦЭМ!$B$39:$B$782,K$119)+'СЕТ СН'!$I$9+СВЦЭМ!$D$10+'СЕТ СН'!$I$6-'СЕТ СН'!$I$19</f>
        <v>2258.6507971299998</v>
      </c>
      <c r="L127" s="36">
        <f>SUMIFS(СВЦЭМ!$C$39:$C$782,СВЦЭМ!$A$39:$A$782,$A127,СВЦЭМ!$B$39:$B$782,L$119)+'СЕТ СН'!$I$9+СВЦЭМ!$D$10+'СЕТ СН'!$I$6-'СЕТ СН'!$I$19</f>
        <v>2228.1089096599999</v>
      </c>
      <c r="M127" s="36">
        <f>SUMIFS(СВЦЭМ!$C$39:$C$782,СВЦЭМ!$A$39:$A$782,$A127,СВЦЭМ!$B$39:$B$782,M$119)+'СЕТ СН'!$I$9+СВЦЭМ!$D$10+'СЕТ СН'!$I$6-'СЕТ СН'!$I$19</f>
        <v>2172.7634609799998</v>
      </c>
      <c r="N127" s="36">
        <f>SUMIFS(СВЦЭМ!$C$39:$C$782,СВЦЭМ!$A$39:$A$782,$A127,СВЦЭМ!$B$39:$B$782,N$119)+'СЕТ СН'!$I$9+СВЦЭМ!$D$10+'СЕТ СН'!$I$6-'СЕТ СН'!$I$19</f>
        <v>2239.6792616900002</v>
      </c>
      <c r="O127" s="36">
        <f>SUMIFS(СВЦЭМ!$C$39:$C$782,СВЦЭМ!$A$39:$A$782,$A127,СВЦЭМ!$B$39:$B$782,O$119)+'СЕТ СН'!$I$9+СВЦЭМ!$D$10+'СЕТ СН'!$I$6-'СЕТ СН'!$I$19</f>
        <v>2249.9018556299998</v>
      </c>
      <c r="P127" s="36">
        <f>SUMIFS(СВЦЭМ!$C$39:$C$782,СВЦЭМ!$A$39:$A$782,$A127,СВЦЭМ!$B$39:$B$782,P$119)+'СЕТ СН'!$I$9+СВЦЭМ!$D$10+'СЕТ СН'!$I$6-'СЕТ СН'!$I$19</f>
        <v>2240.2660058500001</v>
      </c>
      <c r="Q127" s="36">
        <f>SUMIFS(СВЦЭМ!$C$39:$C$782,СВЦЭМ!$A$39:$A$782,$A127,СВЦЭМ!$B$39:$B$782,Q$119)+'СЕТ СН'!$I$9+СВЦЭМ!$D$10+'СЕТ СН'!$I$6-'СЕТ СН'!$I$19</f>
        <v>2236.54831939</v>
      </c>
      <c r="R127" s="36">
        <f>SUMIFS(СВЦЭМ!$C$39:$C$782,СВЦЭМ!$A$39:$A$782,$A127,СВЦЭМ!$B$39:$B$782,R$119)+'СЕТ СН'!$I$9+СВЦЭМ!$D$10+'СЕТ СН'!$I$6-'СЕТ СН'!$I$19</f>
        <v>2232.5935251000001</v>
      </c>
      <c r="S127" s="36">
        <f>SUMIFS(СВЦЭМ!$C$39:$C$782,СВЦЭМ!$A$39:$A$782,$A127,СВЦЭМ!$B$39:$B$782,S$119)+'СЕТ СН'!$I$9+СВЦЭМ!$D$10+'СЕТ СН'!$I$6-'СЕТ СН'!$I$19</f>
        <v>2206.8253249899999</v>
      </c>
      <c r="T127" s="36">
        <f>SUMIFS(СВЦЭМ!$C$39:$C$782,СВЦЭМ!$A$39:$A$782,$A127,СВЦЭМ!$B$39:$B$782,T$119)+'СЕТ СН'!$I$9+СВЦЭМ!$D$10+'СЕТ СН'!$I$6-'СЕТ СН'!$I$19</f>
        <v>2167.4277565399998</v>
      </c>
      <c r="U127" s="36">
        <f>SUMIFS(СВЦЭМ!$C$39:$C$782,СВЦЭМ!$A$39:$A$782,$A127,СВЦЭМ!$B$39:$B$782,U$119)+'СЕТ СН'!$I$9+СВЦЭМ!$D$10+'СЕТ СН'!$I$6-'СЕТ СН'!$I$19</f>
        <v>2167.44355159</v>
      </c>
      <c r="V127" s="36">
        <f>SUMIFS(СВЦЭМ!$C$39:$C$782,СВЦЭМ!$A$39:$A$782,$A127,СВЦЭМ!$B$39:$B$782,V$119)+'СЕТ СН'!$I$9+СВЦЭМ!$D$10+'СЕТ СН'!$I$6-'СЕТ СН'!$I$19</f>
        <v>2193.1164151499997</v>
      </c>
      <c r="W127" s="36">
        <f>SUMIFS(СВЦЭМ!$C$39:$C$782,СВЦЭМ!$A$39:$A$782,$A127,СВЦЭМ!$B$39:$B$782,W$119)+'СЕТ СН'!$I$9+СВЦЭМ!$D$10+'СЕТ СН'!$I$6-'СЕТ СН'!$I$19</f>
        <v>2194.4895054400004</v>
      </c>
      <c r="X127" s="36">
        <f>SUMIFS(СВЦЭМ!$C$39:$C$782,СВЦЭМ!$A$39:$A$782,$A127,СВЦЭМ!$B$39:$B$782,X$119)+'СЕТ СН'!$I$9+СВЦЭМ!$D$10+'СЕТ СН'!$I$6-'СЕТ СН'!$I$19</f>
        <v>2241.3722264899998</v>
      </c>
      <c r="Y127" s="36">
        <f>SUMIFS(СВЦЭМ!$C$39:$C$782,СВЦЭМ!$A$39:$A$782,$A127,СВЦЭМ!$B$39:$B$782,Y$119)+'СЕТ СН'!$I$9+СВЦЭМ!$D$10+'СЕТ СН'!$I$6-'СЕТ СН'!$I$19</f>
        <v>2215.9234413499998</v>
      </c>
    </row>
    <row r="128" spans="1:27" ht="15.75" x14ac:dyDescent="0.2">
      <c r="A128" s="35">
        <f t="shared" si="3"/>
        <v>45055</v>
      </c>
      <c r="B128" s="36">
        <f>SUMIFS(СВЦЭМ!$C$39:$C$782,СВЦЭМ!$A$39:$A$782,$A128,СВЦЭМ!$B$39:$B$782,B$119)+'СЕТ СН'!$I$9+СВЦЭМ!$D$10+'СЕТ СН'!$I$6-'СЕТ СН'!$I$19</f>
        <v>2348.4110224999999</v>
      </c>
      <c r="C128" s="36">
        <f>SUMIFS(СВЦЭМ!$C$39:$C$782,СВЦЭМ!$A$39:$A$782,$A128,СВЦЭМ!$B$39:$B$782,C$119)+'СЕТ СН'!$I$9+СВЦЭМ!$D$10+'СЕТ СН'!$I$6-'СЕТ СН'!$I$19</f>
        <v>2367.6505213999999</v>
      </c>
      <c r="D128" s="36">
        <f>SUMIFS(СВЦЭМ!$C$39:$C$782,СВЦЭМ!$A$39:$A$782,$A128,СВЦЭМ!$B$39:$B$782,D$119)+'СЕТ СН'!$I$9+СВЦЭМ!$D$10+'СЕТ СН'!$I$6-'СЕТ СН'!$I$19</f>
        <v>2401.2722533900001</v>
      </c>
      <c r="E128" s="36">
        <f>SUMIFS(СВЦЭМ!$C$39:$C$782,СВЦЭМ!$A$39:$A$782,$A128,СВЦЭМ!$B$39:$B$782,E$119)+'СЕТ СН'!$I$9+СВЦЭМ!$D$10+'СЕТ СН'!$I$6-'СЕТ СН'!$I$19</f>
        <v>2407.8584566999998</v>
      </c>
      <c r="F128" s="36">
        <f>SUMIFS(СВЦЭМ!$C$39:$C$782,СВЦЭМ!$A$39:$A$782,$A128,СВЦЭМ!$B$39:$B$782,F$119)+'СЕТ СН'!$I$9+СВЦЭМ!$D$10+'СЕТ СН'!$I$6-'СЕТ СН'!$I$19</f>
        <v>2378.1232463599999</v>
      </c>
      <c r="G128" s="36">
        <f>SUMIFS(СВЦЭМ!$C$39:$C$782,СВЦЭМ!$A$39:$A$782,$A128,СВЦЭМ!$B$39:$B$782,G$119)+'СЕТ СН'!$I$9+СВЦЭМ!$D$10+'СЕТ СН'!$I$6-'СЕТ СН'!$I$19</f>
        <v>2386.0664473500001</v>
      </c>
      <c r="H128" s="36">
        <f>SUMIFS(СВЦЭМ!$C$39:$C$782,СВЦЭМ!$A$39:$A$782,$A128,СВЦЭМ!$B$39:$B$782,H$119)+'СЕТ СН'!$I$9+СВЦЭМ!$D$10+'СЕТ СН'!$I$6-'СЕТ СН'!$I$19</f>
        <v>2428.2353279999998</v>
      </c>
      <c r="I128" s="36">
        <f>SUMIFS(СВЦЭМ!$C$39:$C$782,СВЦЭМ!$A$39:$A$782,$A128,СВЦЭМ!$B$39:$B$782,I$119)+'СЕТ СН'!$I$9+СВЦЭМ!$D$10+'СЕТ СН'!$I$6-'СЕТ СН'!$I$19</f>
        <v>2418.5775303999999</v>
      </c>
      <c r="J128" s="36">
        <f>SUMIFS(СВЦЭМ!$C$39:$C$782,СВЦЭМ!$A$39:$A$782,$A128,СВЦЭМ!$B$39:$B$782,J$119)+'СЕТ СН'!$I$9+СВЦЭМ!$D$10+'СЕТ СН'!$I$6-'СЕТ СН'!$I$19</f>
        <v>2368.21149999</v>
      </c>
      <c r="K128" s="36">
        <f>SUMIFS(СВЦЭМ!$C$39:$C$782,СВЦЭМ!$A$39:$A$782,$A128,СВЦЭМ!$B$39:$B$782,K$119)+'СЕТ СН'!$I$9+СВЦЭМ!$D$10+'СЕТ СН'!$I$6-'СЕТ СН'!$I$19</f>
        <v>2291.2596091599999</v>
      </c>
      <c r="L128" s="36">
        <f>SUMIFS(СВЦЭМ!$C$39:$C$782,СВЦЭМ!$A$39:$A$782,$A128,СВЦЭМ!$B$39:$B$782,L$119)+'СЕТ СН'!$I$9+СВЦЭМ!$D$10+'СЕТ СН'!$I$6-'СЕТ СН'!$I$19</f>
        <v>2265.41574932</v>
      </c>
      <c r="M128" s="36">
        <f>SUMIFS(СВЦЭМ!$C$39:$C$782,СВЦЭМ!$A$39:$A$782,$A128,СВЦЭМ!$B$39:$B$782,M$119)+'СЕТ СН'!$I$9+СВЦЭМ!$D$10+'СЕТ СН'!$I$6-'СЕТ СН'!$I$19</f>
        <v>2247.4674394000003</v>
      </c>
      <c r="N128" s="36">
        <f>SUMIFS(СВЦЭМ!$C$39:$C$782,СВЦЭМ!$A$39:$A$782,$A128,СВЦЭМ!$B$39:$B$782,N$119)+'СЕТ СН'!$I$9+СВЦЭМ!$D$10+'СЕТ СН'!$I$6-'СЕТ СН'!$I$19</f>
        <v>2279.6498045899998</v>
      </c>
      <c r="O128" s="36">
        <f>SUMIFS(СВЦЭМ!$C$39:$C$782,СВЦЭМ!$A$39:$A$782,$A128,СВЦЭМ!$B$39:$B$782,O$119)+'СЕТ СН'!$I$9+СВЦЭМ!$D$10+'СЕТ СН'!$I$6-'СЕТ СН'!$I$19</f>
        <v>2328.0650039700004</v>
      </c>
      <c r="P128" s="36">
        <f>SUMIFS(СВЦЭМ!$C$39:$C$782,СВЦЭМ!$A$39:$A$782,$A128,СВЦЭМ!$B$39:$B$782,P$119)+'СЕТ СН'!$I$9+СВЦЭМ!$D$10+'СЕТ СН'!$I$6-'СЕТ СН'!$I$19</f>
        <v>2324.9709704100001</v>
      </c>
      <c r="Q128" s="36">
        <f>SUMIFS(СВЦЭМ!$C$39:$C$782,СВЦЭМ!$A$39:$A$782,$A128,СВЦЭМ!$B$39:$B$782,Q$119)+'СЕТ СН'!$I$9+СВЦЭМ!$D$10+'СЕТ СН'!$I$6-'СЕТ СН'!$I$19</f>
        <v>2331.4346551999997</v>
      </c>
      <c r="R128" s="36">
        <f>SUMIFS(СВЦЭМ!$C$39:$C$782,СВЦЭМ!$A$39:$A$782,$A128,СВЦЭМ!$B$39:$B$782,R$119)+'СЕТ СН'!$I$9+СВЦЭМ!$D$10+'СЕТ СН'!$I$6-'СЕТ СН'!$I$19</f>
        <v>2327.40210957</v>
      </c>
      <c r="S128" s="36">
        <f>SUMIFS(СВЦЭМ!$C$39:$C$782,СВЦЭМ!$A$39:$A$782,$A128,СВЦЭМ!$B$39:$B$782,S$119)+'СЕТ СН'!$I$9+СВЦЭМ!$D$10+'СЕТ СН'!$I$6-'СЕТ СН'!$I$19</f>
        <v>2293.6717073300001</v>
      </c>
      <c r="T128" s="36">
        <f>SUMIFS(СВЦЭМ!$C$39:$C$782,СВЦЭМ!$A$39:$A$782,$A128,СВЦЭМ!$B$39:$B$782,T$119)+'СЕТ СН'!$I$9+СВЦЭМ!$D$10+'СЕТ СН'!$I$6-'СЕТ СН'!$I$19</f>
        <v>2255.4453864900001</v>
      </c>
      <c r="U128" s="36">
        <f>SUMIFS(СВЦЭМ!$C$39:$C$782,СВЦЭМ!$A$39:$A$782,$A128,СВЦЭМ!$B$39:$B$782,U$119)+'СЕТ СН'!$I$9+СВЦЭМ!$D$10+'СЕТ СН'!$I$6-'СЕТ СН'!$I$19</f>
        <v>2228.01594729</v>
      </c>
      <c r="V128" s="36">
        <f>SUMIFS(СВЦЭМ!$C$39:$C$782,СВЦЭМ!$A$39:$A$782,$A128,СВЦЭМ!$B$39:$B$782,V$119)+'СЕТ СН'!$I$9+СВЦЭМ!$D$10+'СЕТ СН'!$I$6-'СЕТ СН'!$I$19</f>
        <v>2196.0981904600003</v>
      </c>
      <c r="W128" s="36">
        <f>SUMIFS(СВЦЭМ!$C$39:$C$782,СВЦЭМ!$A$39:$A$782,$A128,СВЦЭМ!$B$39:$B$782,W$119)+'СЕТ СН'!$I$9+СВЦЭМ!$D$10+'СЕТ СН'!$I$6-'СЕТ СН'!$I$19</f>
        <v>2176.2031535400001</v>
      </c>
      <c r="X128" s="36">
        <f>SUMIFS(СВЦЭМ!$C$39:$C$782,СВЦЭМ!$A$39:$A$782,$A128,СВЦЭМ!$B$39:$B$782,X$119)+'СЕТ СН'!$I$9+СВЦЭМ!$D$10+'СЕТ СН'!$I$6-'СЕТ СН'!$I$19</f>
        <v>2206.2900610500001</v>
      </c>
      <c r="Y128" s="36">
        <f>SUMIFS(СВЦЭМ!$C$39:$C$782,СВЦЭМ!$A$39:$A$782,$A128,СВЦЭМ!$B$39:$B$782,Y$119)+'СЕТ СН'!$I$9+СВЦЭМ!$D$10+'СЕТ СН'!$I$6-'СЕТ СН'!$I$19</f>
        <v>2271.5024300300001</v>
      </c>
    </row>
    <row r="129" spans="1:25" ht="15.75" x14ac:dyDescent="0.2">
      <c r="A129" s="35">
        <f t="shared" si="3"/>
        <v>45056</v>
      </c>
      <c r="B129" s="36">
        <f>SUMIFS(СВЦЭМ!$C$39:$C$782,СВЦЭМ!$A$39:$A$782,$A129,СВЦЭМ!$B$39:$B$782,B$119)+'СЕТ СН'!$I$9+СВЦЭМ!$D$10+'СЕТ СН'!$I$6-'СЕТ СН'!$I$19</f>
        <v>2274.4739652400003</v>
      </c>
      <c r="C129" s="36">
        <f>SUMIFS(СВЦЭМ!$C$39:$C$782,СВЦЭМ!$A$39:$A$782,$A129,СВЦЭМ!$B$39:$B$782,C$119)+'СЕТ СН'!$I$9+СВЦЭМ!$D$10+'СЕТ СН'!$I$6-'СЕТ СН'!$I$19</f>
        <v>2318.28297432</v>
      </c>
      <c r="D129" s="36">
        <f>SUMIFS(СВЦЭМ!$C$39:$C$782,СВЦЭМ!$A$39:$A$782,$A129,СВЦЭМ!$B$39:$B$782,D$119)+'СЕТ СН'!$I$9+СВЦЭМ!$D$10+'СЕТ СН'!$I$6-'СЕТ СН'!$I$19</f>
        <v>2342.5895625499998</v>
      </c>
      <c r="E129" s="36">
        <f>SUMIFS(СВЦЭМ!$C$39:$C$782,СВЦЭМ!$A$39:$A$782,$A129,СВЦЭМ!$B$39:$B$782,E$119)+'СЕТ СН'!$I$9+СВЦЭМ!$D$10+'СЕТ СН'!$I$6-'СЕТ СН'!$I$19</f>
        <v>2364.7285263499998</v>
      </c>
      <c r="F129" s="36">
        <f>SUMIFS(СВЦЭМ!$C$39:$C$782,СВЦЭМ!$A$39:$A$782,$A129,СВЦЭМ!$B$39:$B$782,F$119)+'СЕТ СН'!$I$9+СВЦЭМ!$D$10+'СЕТ СН'!$I$6-'СЕТ СН'!$I$19</f>
        <v>2393.5870835000001</v>
      </c>
      <c r="G129" s="36">
        <f>SUMIFS(СВЦЭМ!$C$39:$C$782,СВЦЭМ!$A$39:$A$782,$A129,СВЦЭМ!$B$39:$B$782,G$119)+'СЕТ СН'!$I$9+СВЦЭМ!$D$10+'СЕТ СН'!$I$6-'СЕТ СН'!$I$19</f>
        <v>2408.75938739</v>
      </c>
      <c r="H129" s="36">
        <f>SUMIFS(СВЦЭМ!$C$39:$C$782,СВЦЭМ!$A$39:$A$782,$A129,СВЦЭМ!$B$39:$B$782,H$119)+'СЕТ СН'!$I$9+СВЦЭМ!$D$10+'СЕТ СН'!$I$6-'СЕТ СН'!$I$19</f>
        <v>2411.2988063499997</v>
      </c>
      <c r="I129" s="36">
        <f>SUMIFS(СВЦЭМ!$C$39:$C$782,СВЦЭМ!$A$39:$A$782,$A129,СВЦЭМ!$B$39:$B$782,I$119)+'СЕТ СН'!$I$9+СВЦЭМ!$D$10+'СЕТ СН'!$I$6-'СЕТ СН'!$I$19</f>
        <v>2356.0176421900001</v>
      </c>
      <c r="J129" s="36">
        <f>SUMIFS(СВЦЭМ!$C$39:$C$782,СВЦЭМ!$A$39:$A$782,$A129,СВЦЭМ!$B$39:$B$782,J$119)+'СЕТ СН'!$I$9+СВЦЭМ!$D$10+'СЕТ СН'!$I$6-'СЕТ СН'!$I$19</f>
        <v>2317.7976980900003</v>
      </c>
      <c r="K129" s="36">
        <f>SUMIFS(СВЦЭМ!$C$39:$C$782,СВЦЭМ!$A$39:$A$782,$A129,СВЦЭМ!$B$39:$B$782,K$119)+'СЕТ СН'!$I$9+СВЦЭМ!$D$10+'СЕТ СН'!$I$6-'СЕТ СН'!$I$19</f>
        <v>2280.6477329899999</v>
      </c>
      <c r="L129" s="36">
        <f>SUMIFS(СВЦЭМ!$C$39:$C$782,СВЦЭМ!$A$39:$A$782,$A129,СВЦЭМ!$B$39:$B$782,L$119)+'СЕТ СН'!$I$9+СВЦЭМ!$D$10+'СЕТ СН'!$I$6-'СЕТ СН'!$I$19</f>
        <v>2266.2430202699998</v>
      </c>
      <c r="M129" s="36">
        <f>SUMIFS(СВЦЭМ!$C$39:$C$782,СВЦЭМ!$A$39:$A$782,$A129,СВЦЭМ!$B$39:$B$782,M$119)+'СЕТ СН'!$I$9+СВЦЭМ!$D$10+'СЕТ СН'!$I$6-'СЕТ СН'!$I$19</f>
        <v>2286.0292725999998</v>
      </c>
      <c r="N129" s="36">
        <f>SUMIFS(СВЦЭМ!$C$39:$C$782,СВЦЭМ!$A$39:$A$782,$A129,СВЦЭМ!$B$39:$B$782,N$119)+'СЕТ СН'!$I$9+СВЦЭМ!$D$10+'СЕТ СН'!$I$6-'СЕТ СН'!$I$19</f>
        <v>2223.7301712600001</v>
      </c>
      <c r="O129" s="36">
        <f>SUMIFS(СВЦЭМ!$C$39:$C$782,СВЦЭМ!$A$39:$A$782,$A129,СВЦЭМ!$B$39:$B$782,O$119)+'СЕТ СН'!$I$9+СВЦЭМ!$D$10+'СЕТ СН'!$I$6-'СЕТ СН'!$I$19</f>
        <v>2355.2295882500002</v>
      </c>
      <c r="P129" s="36">
        <f>SUMIFS(СВЦЭМ!$C$39:$C$782,СВЦЭМ!$A$39:$A$782,$A129,СВЦЭМ!$B$39:$B$782,P$119)+'СЕТ СН'!$I$9+СВЦЭМ!$D$10+'СЕТ СН'!$I$6-'СЕТ СН'!$I$19</f>
        <v>2238.3699746399998</v>
      </c>
      <c r="Q129" s="36">
        <f>SUMIFS(СВЦЭМ!$C$39:$C$782,СВЦЭМ!$A$39:$A$782,$A129,СВЦЭМ!$B$39:$B$782,Q$119)+'СЕТ СН'!$I$9+СВЦЭМ!$D$10+'СЕТ СН'!$I$6-'СЕТ СН'!$I$19</f>
        <v>2360.5026178899998</v>
      </c>
      <c r="R129" s="36">
        <f>SUMIFS(СВЦЭМ!$C$39:$C$782,СВЦЭМ!$A$39:$A$782,$A129,СВЦЭМ!$B$39:$B$782,R$119)+'СЕТ СН'!$I$9+СВЦЭМ!$D$10+'СЕТ СН'!$I$6-'СЕТ СН'!$I$19</f>
        <v>2203.98610551</v>
      </c>
      <c r="S129" s="36">
        <f>SUMIFS(СВЦЭМ!$C$39:$C$782,СВЦЭМ!$A$39:$A$782,$A129,СВЦЭМ!$B$39:$B$782,S$119)+'СЕТ СН'!$I$9+СВЦЭМ!$D$10+'СЕТ СН'!$I$6-'СЕТ СН'!$I$19</f>
        <v>2321.61553998</v>
      </c>
      <c r="T129" s="36">
        <f>SUMIFS(СВЦЭМ!$C$39:$C$782,СВЦЭМ!$A$39:$A$782,$A129,СВЦЭМ!$B$39:$B$782,T$119)+'СЕТ СН'!$I$9+СВЦЭМ!$D$10+'СЕТ СН'!$I$6-'СЕТ СН'!$I$19</f>
        <v>2250.04107097</v>
      </c>
      <c r="U129" s="36">
        <f>SUMIFS(СВЦЭМ!$C$39:$C$782,СВЦЭМ!$A$39:$A$782,$A129,СВЦЭМ!$B$39:$B$782,U$119)+'СЕТ СН'!$I$9+СВЦЭМ!$D$10+'СЕТ СН'!$I$6-'СЕТ СН'!$I$19</f>
        <v>2197.4633612899997</v>
      </c>
      <c r="V129" s="36">
        <f>SUMIFS(СВЦЭМ!$C$39:$C$782,СВЦЭМ!$A$39:$A$782,$A129,СВЦЭМ!$B$39:$B$782,V$119)+'СЕТ СН'!$I$9+СВЦЭМ!$D$10+'СЕТ СН'!$I$6-'СЕТ СН'!$I$19</f>
        <v>2187.4568092999998</v>
      </c>
      <c r="W129" s="36">
        <f>SUMIFS(СВЦЭМ!$C$39:$C$782,СВЦЭМ!$A$39:$A$782,$A129,СВЦЭМ!$B$39:$B$782,W$119)+'СЕТ СН'!$I$9+СВЦЭМ!$D$10+'СЕТ СН'!$I$6-'СЕТ СН'!$I$19</f>
        <v>2220.38483744</v>
      </c>
      <c r="X129" s="36">
        <f>SUMIFS(СВЦЭМ!$C$39:$C$782,СВЦЭМ!$A$39:$A$782,$A129,СВЦЭМ!$B$39:$B$782,X$119)+'СЕТ СН'!$I$9+СВЦЭМ!$D$10+'СЕТ СН'!$I$6-'СЕТ СН'!$I$19</f>
        <v>2267.51383003</v>
      </c>
      <c r="Y129" s="36">
        <f>SUMIFS(СВЦЭМ!$C$39:$C$782,СВЦЭМ!$A$39:$A$782,$A129,СВЦЭМ!$B$39:$B$782,Y$119)+'СЕТ СН'!$I$9+СВЦЭМ!$D$10+'СЕТ СН'!$I$6-'СЕТ СН'!$I$19</f>
        <v>2271.7463653</v>
      </c>
    </row>
    <row r="130" spans="1:25" ht="15.75" x14ac:dyDescent="0.2">
      <c r="A130" s="35">
        <f t="shared" si="3"/>
        <v>45057</v>
      </c>
      <c r="B130" s="36">
        <f>SUMIFS(СВЦЭМ!$C$39:$C$782,СВЦЭМ!$A$39:$A$782,$A130,СВЦЭМ!$B$39:$B$782,B$119)+'СЕТ СН'!$I$9+СВЦЭМ!$D$10+'СЕТ СН'!$I$6-'СЕТ СН'!$I$19</f>
        <v>2308.6256607100004</v>
      </c>
      <c r="C130" s="36">
        <f>SUMIFS(СВЦЭМ!$C$39:$C$782,СВЦЭМ!$A$39:$A$782,$A130,СВЦЭМ!$B$39:$B$782,C$119)+'СЕТ СН'!$I$9+СВЦЭМ!$D$10+'СЕТ СН'!$I$6-'СЕТ СН'!$I$19</f>
        <v>2370.6218303400001</v>
      </c>
      <c r="D130" s="36">
        <f>SUMIFS(СВЦЭМ!$C$39:$C$782,СВЦЭМ!$A$39:$A$782,$A130,СВЦЭМ!$B$39:$B$782,D$119)+'СЕТ СН'!$I$9+СВЦЭМ!$D$10+'СЕТ СН'!$I$6-'СЕТ СН'!$I$19</f>
        <v>2452.74209625</v>
      </c>
      <c r="E130" s="36">
        <f>SUMIFS(СВЦЭМ!$C$39:$C$782,СВЦЭМ!$A$39:$A$782,$A130,СВЦЭМ!$B$39:$B$782,E$119)+'СЕТ СН'!$I$9+СВЦЭМ!$D$10+'СЕТ СН'!$I$6-'СЕТ СН'!$I$19</f>
        <v>2477.5138174900003</v>
      </c>
      <c r="F130" s="36">
        <f>SUMIFS(СВЦЭМ!$C$39:$C$782,СВЦЭМ!$A$39:$A$782,$A130,СВЦЭМ!$B$39:$B$782,F$119)+'СЕТ СН'!$I$9+СВЦЭМ!$D$10+'СЕТ СН'!$I$6-'СЕТ СН'!$I$19</f>
        <v>2381.2945092999998</v>
      </c>
      <c r="G130" s="36">
        <f>SUMIFS(СВЦЭМ!$C$39:$C$782,СВЦЭМ!$A$39:$A$782,$A130,СВЦЭМ!$B$39:$B$782,G$119)+'СЕТ СН'!$I$9+СВЦЭМ!$D$10+'СЕТ СН'!$I$6-'СЕТ СН'!$I$19</f>
        <v>2443.1491686899999</v>
      </c>
      <c r="H130" s="36">
        <f>SUMIFS(СВЦЭМ!$C$39:$C$782,СВЦЭМ!$A$39:$A$782,$A130,СВЦЭМ!$B$39:$B$782,H$119)+'СЕТ СН'!$I$9+СВЦЭМ!$D$10+'СЕТ СН'!$I$6-'СЕТ СН'!$I$19</f>
        <v>2370.9015181300001</v>
      </c>
      <c r="I130" s="36">
        <f>SUMIFS(СВЦЭМ!$C$39:$C$782,СВЦЭМ!$A$39:$A$782,$A130,СВЦЭМ!$B$39:$B$782,I$119)+'СЕТ СН'!$I$9+СВЦЭМ!$D$10+'СЕТ СН'!$I$6-'СЕТ СН'!$I$19</f>
        <v>2271.0780461900004</v>
      </c>
      <c r="J130" s="36">
        <f>SUMIFS(СВЦЭМ!$C$39:$C$782,СВЦЭМ!$A$39:$A$782,$A130,СВЦЭМ!$B$39:$B$782,J$119)+'СЕТ СН'!$I$9+СВЦЭМ!$D$10+'СЕТ СН'!$I$6-'СЕТ СН'!$I$19</f>
        <v>2227.2961514899998</v>
      </c>
      <c r="K130" s="36">
        <f>SUMIFS(СВЦЭМ!$C$39:$C$782,СВЦЭМ!$A$39:$A$782,$A130,СВЦЭМ!$B$39:$B$782,K$119)+'СЕТ СН'!$I$9+СВЦЭМ!$D$10+'СЕТ СН'!$I$6-'СЕТ СН'!$I$19</f>
        <v>2204.9106362699999</v>
      </c>
      <c r="L130" s="36">
        <f>SUMIFS(СВЦЭМ!$C$39:$C$782,СВЦЭМ!$A$39:$A$782,$A130,СВЦЭМ!$B$39:$B$782,L$119)+'СЕТ СН'!$I$9+СВЦЭМ!$D$10+'СЕТ СН'!$I$6-'СЕТ СН'!$I$19</f>
        <v>2203.6042750500001</v>
      </c>
      <c r="M130" s="36">
        <f>SUMIFS(СВЦЭМ!$C$39:$C$782,СВЦЭМ!$A$39:$A$782,$A130,СВЦЭМ!$B$39:$B$782,M$119)+'СЕТ СН'!$I$9+СВЦЭМ!$D$10+'СЕТ СН'!$I$6-'СЕТ СН'!$I$19</f>
        <v>2193.4665124800003</v>
      </c>
      <c r="N130" s="36">
        <f>SUMIFS(СВЦЭМ!$C$39:$C$782,СВЦЭМ!$A$39:$A$782,$A130,СВЦЭМ!$B$39:$B$782,N$119)+'СЕТ СН'!$I$9+СВЦЭМ!$D$10+'СЕТ СН'!$I$6-'СЕТ СН'!$I$19</f>
        <v>2255.21670137</v>
      </c>
      <c r="O130" s="36">
        <f>SUMIFS(СВЦЭМ!$C$39:$C$782,СВЦЭМ!$A$39:$A$782,$A130,СВЦЭМ!$B$39:$B$782,O$119)+'СЕТ СН'!$I$9+СВЦЭМ!$D$10+'СЕТ СН'!$I$6-'СЕТ СН'!$I$19</f>
        <v>2290.3766420800002</v>
      </c>
      <c r="P130" s="36">
        <f>SUMIFS(СВЦЭМ!$C$39:$C$782,СВЦЭМ!$A$39:$A$782,$A130,СВЦЭМ!$B$39:$B$782,P$119)+'СЕТ СН'!$I$9+СВЦЭМ!$D$10+'СЕТ СН'!$I$6-'СЕТ СН'!$I$19</f>
        <v>2270.0701443500002</v>
      </c>
      <c r="Q130" s="36">
        <f>SUMIFS(СВЦЭМ!$C$39:$C$782,СВЦЭМ!$A$39:$A$782,$A130,СВЦЭМ!$B$39:$B$782,Q$119)+'СЕТ СН'!$I$9+СВЦЭМ!$D$10+'СЕТ СН'!$I$6-'СЕТ СН'!$I$19</f>
        <v>2274.4877098500001</v>
      </c>
      <c r="R130" s="36">
        <f>SUMIFS(СВЦЭМ!$C$39:$C$782,СВЦЭМ!$A$39:$A$782,$A130,СВЦЭМ!$B$39:$B$782,R$119)+'СЕТ СН'!$I$9+СВЦЭМ!$D$10+'СЕТ СН'!$I$6-'СЕТ СН'!$I$19</f>
        <v>2277.0681279199998</v>
      </c>
      <c r="S130" s="36">
        <f>SUMIFS(СВЦЭМ!$C$39:$C$782,СВЦЭМ!$A$39:$A$782,$A130,СВЦЭМ!$B$39:$B$782,S$119)+'СЕТ СН'!$I$9+СВЦЭМ!$D$10+'СЕТ СН'!$I$6-'СЕТ СН'!$I$19</f>
        <v>2226.41707898</v>
      </c>
      <c r="T130" s="36">
        <f>SUMIFS(СВЦЭМ!$C$39:$C$782,СВЦЭМ!$A$39:$A$782,$A130,СВЦЭМ!$B$39:$B$782,T$119)+'СЕТ СН'!$I$9+СВЦЭМ!$D$10+'СЕТ СН'!$I$6-'СЕТ СН'!$I$19</f>
        <v>2199.0190549099998</v>
      </c>
      <c r="U130" s="36">
        <f>SUMIFS(СВЦЭМ!$C$39:$C$782,СВЦЭМ!$A$39:$A$782,$A130,СВЦЭМ!$B$39:$B$782,U$119)+'СЕТ СН'!$I$9+СВЦЭМ!$D$10+'СЕТ СН'!$I$6-'СЕТ СН'!$I$19</f>
        <v>2215.2943666800002</v>
      </c>
      <c r="V130" s="36">
        <f>SUMIFS(СВЦЭМ!$C$39:$C$782,СВЦЭМ!$A$39:$A$782,$A130,СВЦЭМ!$B$39:$B$782,V$119)+'СЕТ СН'!$I$9+СВЦЭМ!$D$10+'СЕТ СН'!$I$6-'СЕТ СН'!$I$19</f>
        <v>2180.51916166</v>
      </c>
      <c r="W130" s="36">
        <f>SUMIFS(СВЦЭМ!$C$39:$C$782,СВЦЭМ!$A$39:$A$782,$A130,СВЦЭМ!$B$39:$B$782,W$119)+'СЕТ СН'!$I$9+СВЦЭМ!$D$10+'СЕТ СН'!$I$6-'СЕТ СН'!$I$19</f>
        <v>2189.3764974800001</v>
      </c>
      <c r="X130" s="36">
        <f>SUMIFS(СВЦЭМ!$C$39:$C$782,СВЦЭМ!$A$39:$A$782,$A130,СВЦЭМ!$B$39:$B$782,X$119)+'СЕТ СН'!$I$9+СВЦЭМ!$D$10+'СЕТ СН'!$I$6-'СЕТ СН'!$I$19</f>
        <v>2205.6701419000001</v>
      </c>
      <c r="Y130" s="36">
        <f>SUMIFS(СВЦЭМ!$C$39:$C$782,СВЦЭМ!$A$39:$A$782,$A130,СВЦЭМ!$B$39:$B$782,Y$119)+'СЕТ СН'!$I$9+СВЦЭМ!$D$10+'СЕТ СН'!$I$6-'СЕТ СН'!$I$19</f>
        <v>2246.8414632499998</v>
      </c>
    </row>
    <row r="131" spans="1:25" ht="15.75" x14ac:dyDescent="0.2">
      <c r="A131" s="35">
        <f t="shared" si="3"/>
        <v>45058</v>
      </c>
      <c r="B131" s="36">
        <f>SUMIFS(СВЦЭМ!$C$39:$C$782,СВЦЭМ!$A$39:$A$782,$A131,СВЦЭМ!$B$39:$B$782,B$119)+'СЕТ СН'!$I$9+СВЦЭМ!$D$10+'СЕТ СН'!$I$6-'СЕТ СН'!$I$19</f>
        <v>2403.0149903700003</v>
      </c>
      <c r="C131" s="36">
        <f>SUMIFS(СВЦЭМ!$C$39:$C$782,СВЦЭМ!$A$39:$A$782,$A131,СВЦЭМ!$B$39:$B$782,C$119)+'СЕТ СН'!$I$9+СВЦЭМ!$D$10+'СЕТ СН'!$I$6-'СЕТ СН'!$I$19</f>
        <v>2462.5209507</v>
      </c>
      <c r="D131" s="36">
        <f>SUMIFS(СВЦЭМ!$C$39:$C$782,СВЦЭМ!$A$39:$A$782,$A131,СВЦЭМ!$B$39:$B$782,D$119)+'СЕТ СН'!$I$9+СВЦЭМ!$D$10+'СЕТ СН'!$I$6-'СЕТ СН'!$I$19</f>
        <v>2482.5670034</v>
      </c>
      <c r="E131" s="36">
        <f>SUMIFS(СВЦЭМ!$C$39:$C$782,СВЦЭМ!$A$39:$A$782,$A131,СВЦЭМ!$B$39:$B$782,E$119)+'СЕТ СН'!$I$9+СВЦЭМ!$D$10+'СЕТ СН'!$I$6-'СЕТ СН'!$I$19</f>
        <v>2467.9727290000001</v>
      </c>
      <c r="F131" s="36">
        <f>SUMIFS(СВЦЭМ!$C$39:$C$782,СВЦЭМ!$A$39:$A$782,$A131,СВЦЭМ!$B$39:$B$782,F$119)+'СЕТ СН'!$I$9+СВЦЭМ!$D$10+'СЕТ СН'!$I$6-'СЕТ СН'!$I$19</f>
        <v>2458.7680423700003</v>
      </c>
      <c r="G131" s="36">
        <f>SUMIFS(СВЦЭМ!$C$39:$C$782,СВЦЭМ!$A$39:$A$782,$A131,СВЦЭМ!$B$39:$B$782,G$119)+'СЕТ СН'!$I$9+СВЦЭМ!$D$10+'СЕТ СН'!$I$6-'СЕТ СН'!$I$19</f>
        <v>2456.28701873</v>
      </c>
      <c r="H131" s="36">
        <f>SUMIFS(СВЦЭМ!$C$39:$C$782,СВЦЭМ!$A$39:$A$782,$A131,СВЦЭМ!$B$39:$B$782,H$119)+'СЕТ СН'!$I$9+СВЦЭМ!$D$10+'СЕТ СН'!$I$6-'СЕТ СН'!$I$19</f>
        <v>2302.3609128200001</v>
      </c>
      <c r="I131" s="36">
        <f>SUMIFS(СВЦЭМ!$C$39:$C$782,СВЦЭМ!$A$39:$A$782,$A131,СВЦЭМ!$B$39:$B$782,I$119)+'СЕТ СН'!$I$9+СВЦЭМ!$D$10+'СЕТ СН'!$I$6-'СЕТ СН'!$I$19</f>
        <v>2261.9446005600003</v>
      </c>
      <c r="J131" s="36">
        <f>SUMIFS(СВЦЭМ!$C$39:$C$782,СВЦЭМ!$A$39:$A$782,$A131,СВЦЭМ!$B$39:$B$782,J$119)+'СЕТ СН'!$I$9+СВЦЭМ!$D$10+'СЕТ СН'!$I$6-'СЕТ СН'!$I$19</f>
        <v>2206.74162462</v>
      </c>
      <c r="K131" s="36">
        <f>SUMIFS(СВЦЭМ!$C$39:$C$782,СВЦЭМ!$A$39:$A$782,$A131,СВЦЭМ!$B$39:$B$782,K$119)+'СЕТ СН'!$I$9+СВЦЭМ!$D$10+'СЕТ СН'!$I$6-'СЕТ СН'!$I$19</f>
        <v>2163.1377379699998</v>
      </c>
      <c r="L131" s="36">
        <f>SUMIFS(СВЦЭМ!$C$39:$C$782,СВЦЭМ!$A$39:$A$782,$A131,СВЦЭМ!$B$39:$B$782,L$119)+'СЕТ СН'!$I$9+СВЦЭМ!$D$10+'СЕТ СН'!$I$6-'СЕТ СН'!$I$19</f>
        <v>2170.6224843099999</v>
      </c>
      <c r="M131" s="36">
        <f>SUMIFS(СВЦЭМ!$C$39:$C$782,СВЦЭМ!$A$39:$A$782,$A131,СВЦЭМ!$B$39:$B$782,M$119)+'СЕТ СН'!$I$9+СВЦЭМ!$D$10+'СЕТ СН'!$I$6-'СЕТ СН'!$I$19</f>
        <v>2210.2202458299998</v>
      </c>
      <c r="N131" s="36">
        <f>SUMIFS(СВЦЭМ!$C$39:$C$782,СВЦЭМ!$A$39:$A$782,$A131,СВЦЭМ!$B$39:$B$782,N$119)+'СЕТ СН'!$I$9+СВЦЭМ!$D$10+'СЕТ СН'!$I$6-'СЕТ СН'!$I$19</f>
        <v>2252.5951543199999</v>
      </c>
      <c r="O131" s="36">
        <f>SUMIFS(СВЦЭМ!$C$39:$C$782,СВЦЭМ!$A$39:$A$782,$A131,СВЦЭМ!$B$39:$B$782,O$119)+'СЕТ СН'!$I$9+СВЦЭМ!$D$10+'СЕТ СН'!$I$6-'СЕТ СН'!$I$19</f>
        <v>2258.87045425</v>
      </c>
      <c r="P131" s="36">
        <f>SUMIFS(СВЦЭМ!$C$39:$C$782,СВЦЭМ!$A$39:$A$782,$A131,СВЦЭМ!$B$39:$B$782,P$119)+'СЕТ СН'!$I$9+СВЦЭМ!$D$10+'СЕТ СН'!$I$6-'СЕТ СН'!$I$19</f>
        <v>2288.2248783100003</v>
      </c>
      <c r="Q131" s="36">
        <f>SUMIFS(СВЦЭМ!$C$39:$C$782,СВЦЭМ!$A$39:$A$782,$A131,СВЦЭМ!$B$39:$B$782,Q$119)+'СЕТ СН'!$I$9+СВЦЭМ!$D$10+'СЕТ СН'!$I$6-'СЕТ СН'!$I$19</f>
        <v>2265.7937078499999</v>
      </c>
      <c r="R131" s="36">
        <f>SUMIFS(СВЦЭМ!$C$39:$C$782,СВЦЭМ!$A$39:$A$782,$A131,СВЦЭМ!$B$39:$B$782,R$119)+'СЕТ СН'!$I$9+СВЦЭМ!$D$10+'СЕТ СН'!$I$6-'СЕТ СН'!$I$19</f>
        <v>2232.8090882500001</v>
      </c>
      <c r="S131" s="36">
        <f>SUMIFS(СВЦЭМ!$C$39:$C$782,СВЦЭМ!$A$39:$A$782,$A131,СВЦЭМ!$B$39:$B$782,S$119)+'СЕТ СН'!$I$9+СВЦЭМ!$D$10+'СЕТ СН'!$I$6-'СЕТ СН'!$I$19</f>
        <v>2196.9421934500001</v>
      </c>
      <c r="T131" s="36">
        <f>SUMIFS(СВЦЭМ!$C$39:$C$782,СВЦЭМ!$A$39:$A$782,$A131,СВЦЭМ!$B$39:$B$782,T$119)+'СЕТ СН'!$I$9+СВЦЭМ!$D$10+'СЕТ СН'!$I$6-'СЕТ СН'!$I$19</f>
        <v>2169.1864520500003</v>
      </c>
      <c r="U131" s="36">
        <f>SUMIFS(СВЦЭМ!$C$39:$C$782,СВЦЭМ!$A$39:$A$782,$A131,СВЦЭМ!$B$39:$B$782,U$119)+'СЕТ СН'!$I$9+СВЦЭМ!$D$10+'СЕТ СН'!$I$6-'СЕТ СН'!$I$19</f>
        <v>2134.78080189</v>
      </c>
      <c r="V131" s="36">
        <f>SUMIFS(СВЦЭМ!$C$39:$C$782,СВЦЭМ!$A$39:$A$782,$A131,СВЦЭМ!$B$39:$B$782,V$119)+'СЕТ СН'!$I$9+СВЦЭМ!$D$10+'СЕТ СН'!$I$6-'СЕТ СН'!$I$19</f>
        <v>2116.5410323300002</v>
      </c>
      <c r="W131" s="36">
        <f>SUMIFS(СВЦЭМ!$C$39:$C$782,СВЦЭМ!$A$39:$A$782,$A131,СВЦЭМ!$B$39:$B$782,W$119)+'СЕТ СН'!$I$9+СВЦЭМ!$D$10+'СЕТ СН'!$I$6-'СЕТ СН'!$I$19</f>
        <v>2181.4813677800003</v>
      </c>
      <c r="X131" s="36">
        <f>SUMIFS(СВЦЭМ!$C$39:$C$782,СВЦЭМ!$A$39:$A$782,$A131,СВЦЭМ!$B$39:$B$782,X$119)+'СЕТ СН'!$I$9+СВЦЭМ!$D$10+'СЕТ СН'!$I$6-'СЕТ СН'!$I$19</f>
        <v>2206.9380990199998</v>
      </c>
      <c r="Y131" s="36">
        <f>SUMIFS(СВЦЭМ!$C$39:$C$782,СВЦЭМ!$A$39:$A$782,$A131,СВЦЭМ!$B$39:$B$782,Y$119)+'СЕТ СН'!$I$9+СВЦЭМ!$D$10+'СЕТ СН'!$I$6-'СЕТ СН'!$I$19</f>
        <v>2270.6042847200001</v>
      </c>
    </row>
    <row r="132" spans="1:25" ht="15.75" x14ac:dyDescent="0.2">
      <c r="A132" s="35">
        <f t="shared" si="3"/>
        <v>45059</v>
      </c>
      <c r="B132" s="36">
        <f>SUMIFS(СВЦЭМ!$C$39:$C$782,СВЦЭМ!$A$39:$A$782,$A132,СВЦЭМ!$B$39:$B$782,B$119)+'СЕТ СН'!$I$9+СВЦЭМ!$D$10+'СЕТ СН'!$I$6-'СЕТ СН'!$I$19</f>
        <v>2338.8588351500002</v>
      </c>
      <c r="C132" s="36">
        <f>SUMIFS(СВЦЭМ!$C$39:$C$782,СВЦЭМ!$A$39:$A$782,$A132,СВЦЭМ!$B$39:$B$782,C$119)+'СЕТ СН'!$I$9+СВЦЭМ!$D$10+'СЕТ СН'!$I$6-'СЕТ СН'!$I$19</f>
        <v>2387.9687180800001</v>
      </c>
      <c r="D132" s="36">
        <f>SUMIFS(СВЦЭМ!$C$39:$C$782,СВЦЭМ!$A$39:$A$782,$A132,СВЦЭМ!$B$39:$B$782,D$119)+'СЕТ СН'!$I$9+СВЦЭМ!$D$10+'СЕТ СН'!$I$6-'СЕТ СН'!$I$19</f>
        <v>2441.5328424099998</v>
      </c>
      <c r="E132" s="36">
        <f>SUMIFS(СВЦЭМ!$C$39:$C$782,СВЦЭМ!$A$39:$A$782,$A132,СВЦЭМ!$B$39:$B$782,E$119)+'СЕТ СН'!$I$9+СВЦЭМ!$D$10+'СЕТ СН'!$I$6-'СЕТ СН'!$I$19</f>
        <v>2457.7225417500003</v>
      </c>
      <c r="F132" s="36">
        <f>SUMIFS(СВЦЭМ!$C$39:$C$782,СВЦЭМ!$A$39:$A$782,$A132,СВЦЭМ!$B$39:$B$782,F$119)+'СЕТ СН'!$I$9+СВЦЭМ!$D$10+'СЕТ СН'!$I$6-'СЕТ СН'!$I$19</f>
        <v>2464.4689674000001</v>
      </c>
      <c r="G132" s="36">
        <f>SUMIFS(СВЦЭМ!$C$39:$C$782,СВЦЭМ!$A$39:$A$782,$A132,СВЦЭМ!$B$39:$B$782,G$119)+'СЕТ СН'!$I$9+СВЦЭМ!$D$10+'СЕТ СН'!$I$6-'СЕТ СН'!$I$19</f>
        <v>2444.0730820700001</v>
      </c>
      <c r="H132" s="36">
        <f>SUMIFS(СВЦЭМ!$C$39:$C$782,СВЦЭМ!$A$39:$A$782,$A132,СВЦЭМ!$B$39:$B$782,H$119)+'СЕТ СН'!$I$9+СВЦЭМ!$D$10+'СЕТ СН'!$I$6-'СЕТ СН'!$I$19</f>
        <v>2407.6026662100003</v>
      </c>
      <c r="I132" s="36">
        <f>SUMIFS(СВЦЭМ!$C$39:$C$782,СВЦЭМ!$A$39:$A$782,$A132,СВЦЭМ!$B$39:$B$782,I$119)+'СЕТ СН'!$I$9+СВЦЭМ!$D$10+'СЕТ СН'!$I$6-'СЕТ СН'!$I$19</f>
        <v>2322.6495646800004</v>
      </c>
      <c r="J132" s="36">
        <f>SUMIFS(СВЦЭМ!$C$39:$C$782,СВЦЭМ!$A$39:$A$782,$A132,СВЦЭМ!$B$39:$B$782,J$119)+'СЕТ СН'!$I$9+СВЦЭМ!$D$10+'СЕТ СН'!$I$6-'СЕТ СН'!$I$19</f>
        <v>2263.1588381299998</v>
      </c>
      <c r="K132" s="36">
        <f>SUMIFS(СВЦЭМ!$C$39:$C$782,СВЦЭМ!$A$39:$A$782,$A132,СВЦЭМ!$B$39:$B$782,K$119)+'СЕТ СН'!$I$9+СВЦЭМ!$D$10+'СЕТ СН'!$I$6-'СЕТ СН'!$I$19</f>
        <v>2260.9659702200001</v>
      </c>
      <c r="L132" s="36">
        <f>SUMIFS(СВЦЭМ!$C$39:$C$782,СВЦЭМ!$A$39:$A$782,$A132,СВЦЭМ!$B$39:$B$782,L$119)+'СЕТ СН'!$I$9+СВЦЭМ!$D$10+'СЕТ СН'!$I$6-'СЕТ СН'!$I$19</f>
        <v>2250.1454802799999</v>
      </c>
      <c r="M132" s="36">
        <f>SUMIFS(СВЦЭМ!$C$39:$C$782,СВЦЭМ!$A$39:$A$782,$A132,СВЦЭМ!$B$39:$B$782,M$119)+'СЕТ СН'!$I$9+СВЦЭМ!$D$10+'СЕТ СН'!$I$6-'СЕТ СН'!$I$19</f>
        <v>2237.24113893</v>
      </c>
      <c r="N132" s="36">
        <f>SUMIFS(СВЦЭМ!$C$39:$C$782,СВЦЭМ!$A$39:$A$782,$A132,СВЦЭМ!$B$39:$B$782,N$119)+'СЕТ СН'!$I$9+СВЦЭМ!$D$10+'СЕТ СН'!$I$6-'СЕТ СН'!$I$19</f>
        <v>2270.8836385200002</v>
      </c>
      <c r="O132" s="36">
        <f>SUMIFS(СВЦЭМ!$C$39:$C$782,СВЦЭМ!$A$39:$A$782,$A132,СВЦЭМ!$B$39:$B$782,O$119)+'СЕТ СН'!$I$9+СВЦЭМ!$D$10+'СЕТ СН'!$I$6-'СЕТ СН'!$I$19</f>
        <v>2305.1578299600001</v>
      </c>
      <c r="P132" s="36">
        <f>SUMIFS(СВЦЭМ!$C$39:$C$782,СВЦЭМ!$A$39:$A$782,$A132,СВЦЭМ!$B$39:$B$782,P$119)+'СЕТ СН'!$I$9+СВЦЭМ!$D$10+'СЕТ СН'!$I$6-'СЕТ СН'!$I$19</f>
        <v>2324.6503395899999</v>
      </c>
      <c r="Q132" s="36">
        <f>SUMIFS(СВЦЭМ!$C$39:$C$782,СВЦЭМ!$A$39:$A$782,$A132,СВЦЭМ!$B$39:$B$782,Q$119)+'СЕТ СН'!$I$9+СВЦЭМ!$D$10+'СЕТ СН'!$I$6-'СЕТ СН'!$I$19</f>
        <v>2348.8688571000002</v>
      </c>
      <c r="R132" s="36">
        <f>SUMIFS(СВЦЭМ!$C$39:$C$782,СВЦЭМ!$A$39:$A$782,$A132,СВЦЭМ!$B$39:$B$782,R$119)+'СЕТ СН'!$I$9+СВЦЭМ!$D$10+'СЕТ СН'!$I$6-'СЕТ СН'!$I$19</f>
        <v>2344.6306730599999</v>
      </c>
      <c r="S132" s="36">
        <f>SUMIFS(СВЦЭМ!$C$39:$C$782,СВЦЭМ!$A$39:$A$782,$A132,СВЦЭМ!$B$39:$B$782,S$119)+'СЕТ СН'!$I$9+СВЦЭМ!$D$10+'СЕТ СН'!$I$6-'СЕТ СН'!$I$19</f>
        <v>2305.7495748599999</v>
      </c>
      <c r="T132" s="36">
        <f>SUMIFS(СВЦЭМ!$C$39:$C$782,СВЦЭМ!$A$39:$A$782,$A132,СВЦЭМ!$B$39:$B$782,T$119)+'СЕТ СН'!$I$9+СВЦЭМ!$D$10+'СЕТ СН'!$I$6-'СЕТ СН'!$I$19</f>
        <v>2282.6565440200002</v>
      </c>
      <c r="U132" s="36">
        <f>SUMIFS(СВЦЭМ!$C$39:$C$782,СВЦЭМ!$A$39:$A$782,$A132,СВЦЭМ!$B$39:$B$782,U$119)+'СЕТ СН'!$I$9+СВЦЭМ!$D$10+'СЕТ СН'!$I$6-'СЕТ СН'!$I$19</f>
        <v>2171.0709629000003</v>
      </c>
      <c r="V132" s="36">
        <f>SUMIFS(СВЦЭМ!$C$39:$C$782,СВЦЭМ!$A$39:$A$782,$A132,СВЦЭМ!$B$39:$B$782,V$119)+'СЕТ СН'!$I$9+СВЦЭМ!$D$10+'СЕТ СН'!$I$6-'СЕТ СН'!$I$19</f>
        <v>2177.3449167099998</v>
      </c>
      <c r="W132" s="36">
        <f>SUMIFS(СВЦЭМ!$C$39:$C$782,СВЦЭМ!$A$39:$A$782,$A132,СВЦЭМ!$B$39:$B$782,W$119)+'СЕТ СН'!$I$9+СВЦЭМ!$D$10+'СЕТ СН'!$I$6-'СЕТ СН'!$I$19</f>
        <v>2173.67032999</v>
      </c>
      <c r="X132" s="36">
        <f>SUMIFS(СВЦЭМ!$C$39:$C$782,СВЦЭМ!$A$39:$A$782,$A132,СВЦЭМ!$B$39:$B$782,X$119)+'СЕТ СН'!$I$9+СВЦЭМ!$D$10+'СЕТ СН'!$I$6-'СЕТ СН'!$I$19</f>
        <v>2223.08730836</v>
      </c>
      <c r="Y132" s="36">
        <f>SUMIFS(СВЦЭМ!$C$39:$C$782,СВЦЭМ!$A$39:$A$782,$A132,СВЦЭМ!$B$39:$B$782,Y$119)+'СЕТ СН'!$I$9+СВЦЭМ!$D$10+'СЕТ СН'!$I$6-'СЕТ СН'!$I$19</f>
        <v>2224.6462548999998</v>
      </c>
    </row>
    <row r="133" spans="1:25" ht="15.75" x14ac:dyDescent="0.2">
      <c r="A133" s="35">
        <f t="shared" si="3"/>
        <v>45060</v>
      </c>
      <c r="B133" s="36">
        <f>SUMIFS(СВЦЭМ!$C$39:$C$782,СВЦЭМ!$A$39:$A$782,$A133,СВЦЭМ!$B$39:$B$782,B$119)+'СЕТ СН'!$I$9+СВЦЭМ!$D$10+'СЕТ СН'!$I$6-'СЕТ СН'!$I$19</f>
        <v>2294.8964125900002</v>
      </c>
      <c r="C133" s="36">
        <f>SUMIFS(СВЦЭМ!$C$39:$C$782,СВЦЭМ!$A$39:$A$782,$A133,СВЦЭМ!$B$39:$B$782,C$119)+'СЕТ СН'!$I$9+СВЦЭМ!$D$10+'СЕТ СН'!$I$6-'СЕТ СН'!$I$19</f>
        <v>2379.4680440500001</v>
      </c>
      <c r="D133" s="36">
        <f>SUMIFS(СВЦЭМ!$C$39:$C$782,СВЦЭМ!$A$39:$A$782,$A133,СВЦЭМ!$B$39:$B$782,D$119)+'СЕТ СН'!$I$9+СВЦЭМ!$D$10+'СЕТ СН'!$I$6-'СЕТ СН'!$I$19</f>
        <v>2438.36841022</v>
      </c>
      <c r="E133" s="36">
        <f>SUMIFS(СВЦЭМ!$C$39:$C$782,СВЦЭМ!$A$39:$A$782,$A133,СВЦЭМ!$B$39:$B$782,E$119)+'СЕТ СН'!$I$9+СВЦЭМ!$D$10+'СЕТ СН'!$I$6-'СЕТ СН'!$I$19</f>
        <v>2435.8581902800001</v>
      </c>
      <c r="F133" s="36">
        <f>SUMIFS(СВЦЭМ!$C$39:$C$782,СВЦЭМ!$A$39:$A$782,$A133,СВЦЭМ!$B$39:$B$782,F$119)+'СЕТ СН'!$I$9+СВЦЭМ!$D$10+'СЕТ СН'!$I$6-'СЕТ СН'!$I$19</f>
        <v>2446.0631345299998</v>
      </c>
      <c r="G133" s="36">
        <f>SUMIFS(СВЦЭМ!$C$39:$C$782,СВЦЭМ!$A$39:$A$782,$A133,СВЦЭМ!$B$39:$B$782,G$119)+'СЕТ СН'!$I$9+СВЦЭМ!$D$10+'СЕТ СН'!$I$6-'СЕТ СН'!$I$19</f>
        <v>2435.6840831199997</v>
      </c>
      <c r="H133" s="36">
        <f>SUMIFS(СВЦЭМ!$C$39:$C$782,СВЦЭМ!$A$39:$A$782,$A133,СВЦЭМ!$B$39:$B$782,H$119)+'СЕТ СН'!$I$9+СВЦЭМ!$D$10+'СЕТ СН'!$I$6-'СЕТ СН'!$I$19</f>
        <v>2438.32018638</v>
      </c>
      <c r="I133" s="36">
        <f>SUMIFS(СВЦЭМ!$C$39:$C$782,СВЦЭМ!$A$39:$A$782,$A133,СВЦЭМ!$B$39:$B$782,I$119)+'СЕТ СН'!$I$9+СВЦЭМ!$D$10+'СЕТ СН'!$I$6-'СЕТ СН'!$I$19</f>
        <v>2382.6858859000004</v>
      </c>
      <c r="J133" s="36">
        <f>SUMIFS(СВЦЭМ!$C$39:$C$782,СВЦЭМ!$A$39:$A$782,$A133,СВЦЭМ!$B$39:$B$782,J$119)+'СЕТ СН'!$I$9+СВЦЭМ!$D$10+'СЕТ СН'!$I$6-'СЕТ СН'!$I$19</f>
        <v>2308.5025654400001</v>
      </c>
      <c r="K133" s="36">
        <f>SUMIFS(СВЦЭМ!$C$39:$C$782,СВЦЭМ!$A$39:$A$782,$A133,СВЦЭМ!$B$39:$B$782,K$119)+'СЕТ СН'!$I$9+СВЦЭМ!$D$10+'СЕТ СН'!$I$6-'СЕТ СН'!$I$19</f>
        <v>2241.1261363000003</v>
      </c>
      <c r="L133" s="36">
        <f>SUMIFS(СВЦЭМ!$C$39:$C$782,СВЦЭМ!$A$39:$A$782,$A133,СВЦЭМ!$B$39:$B$782,L$119)+'СЕТ СН'!$I$9+СВЦЭМ!$D$10+'СЕТ СН'!$I$6-'СЕТ СН'!$I$19</f>
        <v>2205.3288904700003</v>
      </c>
      <c r="M133" s="36">
        <f>SUMIFS(СВЦЭМ!$C$39:$C$782,СВЦЭМ!$A$39:$A$782,$A133,СВЦЭМ!$B$39:$B$782,M$119)+'СЕТ СН'!$I$9+СВЦЭМ!$D$10+'СЕТ СН'!$I$6-'СЕТ СН'!$I$19</f>
        <v>2200.5257615600003</v>
      </c>
      <c r="N133" s="36">
        <f>SUMIFS(СВЦЭМ!$C$39:$C$782,СВЦЭМ!$A$39:$A$782,$A133,СВЦЭМ!$B$39:$B$782,N$119)+'СЕТ СН'!$I$9+СВЦЭМ!$D$10+'СЕТ СН'!$I$6-'СЕТ СН'!$I$19</f>
        <v>2217.3617292600002</v>
      </c>
      <c r="O133" s="36">
        <f>SUMIFS(СВЦЭМ!$C$39:$C$782,СВЦЭМ!$A$39:$A$782,$A133,СВЦЭМ!$B$39:$B$782,O$119)+'СЕТ СН'!$I$9+СВЦЭМ!$D$10+'СЕТ СН'!$I$6-'СЕТ СН'!$I$19</f>
        <v>2245.0249382800002</v>
      </c>
      <c r="P133" s="36">
        <f>SUMIFS(СВЦЭМ!$C$39:$C$782,СВЦЭМ!$A$39:$A$782,$A133,СВЦЭМ!$B$39:$B$782,P$119)+'СЕТ СН'!$I$9+СВЦЭМ!$D$10+'СЕТ СН'!$I$6-'СЕТ СН'!$I$19</f>
        <v>2260.3457514299998</v>
      </c>
      <c r="Q133" s="36">
        <f>SUMIFS(СВЦЭМ!$C$39:$C$782,СВЦЭМ!$A$39:$A$782,$A133,СВЦЭМ!$B$39:$B$782,Q$119)+'СЕТ СН'!$I$9+СВЦЭМ!$D$10+'СЕТ СН'!$I$6-'СЕТ СН'!$I$19</f>
        <v>2279.5043567399998</v>
      </c>
      <c r="R133" s="36">
        <f>SUMIFS(СВЦЭМ!$C$39:$C$782,СВЦЭМ!$A$39:$A$782,$A133,СВЦЭМ!$B$39:$B$782,R$119)+'СЕТ СН'!$I$9+СВЦЭМ!$D$10+'СЕТ СН'!$I$6-'СЕТ СН'!$I$19</f>
        <v>2261.4854585900002</v>
      </c>
      <c r="S133" s="36">
        <f>SUMIFS(СВЦЭМ!$C$39:$C$782,СВЦЭМ!$A$39:$A$782,$A133,СВЦЭМ!$B$39:$B$782,S$119)+'СЕТ СН'!$I$9+СВЦЭМ!$D$10+'СЕТ СН'!$I$6-'СЕТ СН'!$I$19</f>
        <v>2229.8634574100001</v>
      </c>
      <c r="T133" s="36">
        <f>SUMIFS(СВЦЭМ!$C$39:$C$782,СВЦЭМ!$A$39:$A$782,$A133,СВЦЭМ!$B$39:$B$782,T$119)+'СЕТ СН'!$I$9+СВЦЭМ!$D$10+'СЕТ СН'!$I$6-'СЕТ СН'!$I$19</f>
        <v>2216.1740546600004</v>
      </c>
      <c r="U133" s="36">
        <f>SUMIFS(СВЦЭМ!$C$39:$C$782,СВЦЭМ!$A$39:$A$782,$A133,СВЦЭМ!$B$39:$B$782,U$119)+'СЕТ СН'!$I$9+СВЦЭМ!$D$10+'СЕТ СН'!$I$6-'СЕТ СН'!$I$19</f>
        <v>2188.8834071900001</v>
      </c>
      <c r="V133" s="36">
        <f>SUMIFS(СВЦЭМ!$C$39:$C$782,СВЦЭМ!$A$39:$A$782,$A133,СВЦЭМ!$B$39:$B$782,V$119)+'СЕТ СН'!$I$9+СВЦЭМ!$D$10+'СЕТ СН'!$I$6-'СЕТ СН'!$I$19</f>
        <v>2164.64067768</v>
      </c>
      <c r="W133" s="36">
        <f>SUMIFS(СВЦЭМ!$C$39:$C$782,СВЦЭМ!$A$39:$A$782,$A133,СВЦЭМ!$B$39:$B$782,W$119)+'СЕТ СН'!$I$9+СВЦЭМ!$D$10+'СЕТ СН'!$I$6-'СЕТ СН'!$I$19</f>
        <v>2129.8512802200003</v>
      </c>
      <c r="X133" s="36">
        <f>SUMIFS(СВЦЭМ!$C$39:$C$782,СВЦЭМ!$A$39:$A$782,$A133,СВЦЭМ!$B$39:$B$782,X$119)+'СЕТ СН'!$I$9+СВЦЭМ!$D$10+'СЕТ СН'!$I$6-'СЕТ СН'!$I$19</f>
        <v>2175.11005157</v>
      </c>
      <c r="Y133" s="36">
        <f>SUMIFS(СВЦЭМ!$C$39:$C$782,СВЦЭМ!$A$39:$A$782,$A133,СВЦЭМ!$B$39:$B$782,Y$119)+'СЕТ СН'!$I$9+СВЦЭМ!$D$10+'СЕТ СН'!$I$6-'СЕТ СН'!$I$19</f>
        <v>2252.6653154099999</v>
      </c>
    </row>
    <row r="134" spans="1:25" ht="15.75" x14ac:dyDescent="0.2">
      <c r="A134" s="35">
        <f t="shared" si="3"/>
        <v>45061</v>
      </c>
      <c r="B134" s="36">
        <f>SUMIFS(СВЦЭМ!$C$39:$C$782,СВЦЭМ!$A$39:$A$782,$A134,СВЦЭМ!$B$39:$B$782,B$119)+'СЕТ СН'!$I$9+СВЦЭМ!$D$10+'СЕТ СН'!$I$6-'СЕТ СН'!$I$19</f>
        <v>2335.2502525600003</v>
      </c>
      <c r="C134" s="36">
        <f>SUMIFS(СВЦЭМ!$C$39:$C$782,СВЦЭМ!$A$39:$A$782,$A134,СВЦЭМ!$B$39:$B$782,C$119)+'СЕТ СН'!$I$9+СВЦЭМ!$D$10+'СЕТ СН'!$I$6-'СЕТ СН'!$I$19</f>
        <v>2425.3532097400002</v>
      </c>
      <c r="D134" s="36">
        <f>SUMIFS(СВЦЭМ!$C$39:$C$782,СВЦЭМ!$A$39:$A$782,$A134,СВЦЭМ!$B$39:$B$782,D$119)+'СЕТ СН'!$I$9+СВЦЭМ!$D$10+'СЕТ СН'!$I$6-'СЕТ СН'!$I$19</f>
        <v>2522.6826445199999</v>
      </c>
      <c r="E134" s="36">
        <f>SUMIFS(СВЦЭМ!$C$39:$C$782,СВЦЭМ!$A$39:$A$782,$A134,СВЦЭМ!$B$39:$B$782,E$119)+'СЕТ СН'!$I$9+СВЦЭМ!$D$10+'СЕТ СН'!$I$6-'СЕТ СН'!$I$19</f>
        <v>2509.5322455200003</v>
      </c>
      <c r="F134" s="36">
        <f>SUMIFS(СВЦЭМ!$C$39:$C$782,СВЦЭМ!$A$39:$A$782,$A134,СВЦЭМ!$B$39:$B$782,F$119)+'СЕТ СН'!$I$9+СВЦЭМ!$D$10+'СЕТ СН'!$I$6-'СЕТ СН'!$I$19</f>
        <v>2481.6842147100001</v>
      </c>
      <c r="G134" s="36">
        <f>SUMIFS(СВЦЭМ!$C$39:$C$782,СВЦЭМ!$A$39:$A$782,$A134,СВЦЭМ!$B$39:$B$782,G$119)+'СЕТ СН'!$I$9+СВЦЭМ!$D$10+'СЕТ СН'!$I$6-'СЕТ СН'!$I$19</f>
        <v>2447.6417655300002</v>
      </c>
      <c r="H134" s="36">
        <f>SUMIFS(СВЦЭМ!$C$39:$C$782,СВЦЭМ!$A$39:$A$782,$A134,СВЦЭМ!$B$39:$B$782,H$119)+'СЕТ СН'!$I$9+СВЦЭМ!$D$10+'СЕТ СН'!$I$6-'СЕТ СН'!$I$19</f>
        <v>2397.0857582400004</v>
      </c>
      <c r="I134" s="36">
        <f>SUMIFS(СВЦЭМ!$C$39:$C$782,СВЦЭМ!$A$39:$A$782,$A134,СВЦЭМ!$B$39:$B$782,I$119)+'СЕТ СН'!$I$9+СВЦЭМ!$D$10+'СЕТ СН'!$I$6-'СЕТ СН'!$I$19</f>
        <v>2345.7285963900003</v>
      </c>
      <c r="J134" s="36">
        <f>SUMIFS(СВЦЭМ!$C$39:$C$782,СВЦЭМ!$A$39:$A$782,$A134,СВЦЭМ!$B$39:$B$782,J$119)+'СЕТ СН'!$I$9+СВЦЭМ!$D$10+'СЕТ СН'!$I$6-'СЕТ СН'!$I$19</f>
        <v>2257.0883519500003</v>
      </c>
      <c r="K134" s="36">
        <f>SUMIFS(СВЦЭМ!$C$39:$C$782,СВЦЭМ!$A$39:$A$782,$A134,СВЦЭМ!$B$39:$B$782,K$119)+'СЕТ СН'!$I$9+СВЦЭМ!$D$10+'СЕТ СН'!$I$6-'СЕТ СН'!$I$19</f>
        <v>2243.6549052299997</v>
      </c>
      <c r="L134" s="36">
        <f>SUMIFS(СВЦЭМ!$C$39:$C$782,СВЦЭМ!$A$39:$A$782,$A134,СВЦЭМ!$B$39:$B$782,L$119)+'СЕТ СН'!$I$9+СВЦЭМ!$D$10+'СЕТ СН'!$I$6-'СЕТ СН'!$I$19</f>
        <v>2230.3073077899999</v>
      </c>
      <c r="M134" s="36">
        <f>SUMIFS(СВЦЭМ!$C$39:$C$782,СВЦЭМ!$A$39:$A$782,$A134,СВЦЭМ!$B$39:$B$782,M$119)+'СЕТ СН'!$I$9+СВЦЭМ!$D$10+'СЕТ СН'!$I$6-'СЕТ СН'!$I$19</f>
        <v>2217.0243070200004</v>
      </c>
      <c r="N134" s="36">
        <f>SUMIFS(СВЦЭМ!$C$39:$C$782,СВЦЭМ!$A$39:$A$782,$A134,СВЦЭМ!$B$39:$B$782,N$119)+'СЕТ СН'!$I$9+СВЦЭМ!$D$10+'СЕТ СН'!$I$6-'СЕТ СН'!$I$19</f>
        <v>2292.0362635500001</v>
      </c>
      <c r="O134" s="36">
        <f>SUMIFS(СВЦЭМ!$C$39:$C$782,СВЦЭМ!$A$39:$A$782,$A134,СВЦЭМ!$B$39:$B$782,O$119)+'СЕТ СН'!$I$9+СВЦЭМ!$D$10+'СЕТ СН'!$I$6-'СЕТ СН'!$I$19</f>
        <v>2299.9955157499999</v>
      </c>
      <c r="P134" s="36">
        <f>SUMIFS(СВЦЭМ!$C$39:$C$782,СВЦЭМ!$A$39:$A$782,$A134,СВЦЭМ!$B$39:$B$782,P$119)+'СЕТ СН'!$I$9+СВЦЭМ!$D$10+'СЕТ СН'!$I$6-'СЕТ СН'!$I$19</f>
        <v>2290.4871189800001</v>
      </c>
      <c r="Q134" s="36">
        <f>SUMIFS(СВЦЭМ!$C$39:$C$782,СВЦЭМ!$A$39:$A$782,$A134,СВЦЭМ!$B$39:$B$782,Q$119)+'СЕТ СН'!$I$9+СВЦЭМ!$D$10+'СЕТ СН'!$I$6-'СЕТ СН'!$I$19</f>
        <v>2285.6323716900001</v>
      </c>
      <c r="R134" s="36">
        <f>SUMIFS(СВЦЭМ!$C$39:$C$782,СВЦЭМ!$A$39:$A$782,$A134,СВЦЭМ!$B$39:$B$782,R$119)+'СЕТ СН'!$I$9+СВЦЭМ!$D$10+'СЕТ СН'!$I$6-'СЕТ СН'!$I$19</f>
        <v>2307.1336019700002</v>
      </c>
      <c r="S134" s="36">
        <f>SUMIFS(СВЦЭМ!$C$39:$C$782,СВЦЭМ!$A$39:$A$782,$A134,СВЦЭМ!$B$39:$B$782,S$119)+'СЕТ СН'!$I$9+СВЦЭМ!$D$10+'СЕТ СН'!$I$6-'СЕТ СН'!$I$19</f>
        <v>2259.8156119200003</v>
      </c>
      <c r="T134" s="36">
        <f>SUMIFS(СВЦЭМ!$C$39:$C$782,СВЦЭМ!$A$39:$A$782,$A134,СВЦЭМ!$B$39:$B$782,T$119)+'СЕТ СН'!$I$9+СВЦЭМ!$D$10+'СЕТ СН'!$I$6-'СЕТ СН'!$I$19</f>
        <v>2185.1186709399999</v>
      </c>
      <c r="U134" s="36">
        <f>SUMIFS(СВЦЭМ!$C$39:$C$782,СВЦЭМ!$A$39:$A$782,$A134,СВЦЭМ!$B$39:$B$782,U$119)+'СЕТ СН'!$I$9+СВЦЭМ!$D$10+'СЕТ СН'!$I$6-'СЕТ СН'!$I$19</f>
        <v>2135.5587206999999</v>
      </c>
      <c r="V134" s="36">
        <f>SUMIFS(СВЦЭМ!$C$39:$C$782,СВЦЭМ!$A$39:$A$782,$A134,СВЦЭМ!$B$39:$B$782,V$119)+'СЕТ СН'!$I$9+СВЦЭМ!$D$10+'СЕТ СН'!$I$6-'СЕТ СН'!$I$19</f>
        <v>2101.5894805299999</v>
      </c>
      <c r="W134" s="36">
        <f>SUMIFS(СВЦЭМ!$C$39:$C$782,СВЦЭМ!$A$39:$A$782,$A134,СВЦЭМ!$B$39:$B$782,W$119)+'СЕТ СН'!$I$9+СВЦЭМ!$D$10+'СЕТ СН'!$I$6-'СЕТ СН'!$I$19</f>
        <v>2150.39930693</v>
      </c>
      <c r="X134" s="36">
        <f>SUMIFS(СВЦЭМ!$C$39:$C$782,СВЦЭМ!$A$39:$A$782,$A134,СВЦЭМ!$B$39:$B$782,X$119)+'СЕТ СН'!$I$9+СВЦЭМ!$D$10+'СЕТ СН'!$I$6-'СЕТ СН'!$I$19</f>
        <v>2204.1022860900002</v>
      </c>
      <c r="Y134" s="36">
        <f>SUMIFS(СВЦЭМ!$C$39:$C$782,СВЦЭМ!$A$39:$A$782,$A134,СВЦЭМ!$B$39:$B$782,Y$119)+'СЕТ СН'!$I$9+СВЦЭМ!$D$10+'СЕТ СН'!$I$6-'СЕТ СН'!$I$19</f>
        <v>2267.9019283500002</v>
      </c>
    </row>
    <row r="135" spans="1:25" ht="15.75" x14ac:dyDescent="0.2">
      <c r="A135" s="35">
        <f t="shared" si="3"/>
        <v>45062</v>
      </c>
      <c r="B135" s="36">
        <f>SUMIFS(СВЦЭМ!$C$39:$C$782,СВЦЭМ!$A$39:$A$782,$A135,СВЦЭМ!$B$39:$B$782,B$119)+'СЕТ СН'!$I$9+СВЦЭМ!$D$10+'СЕТ СН'!$I$6-'СЕТ СН'!$I$19</f>
        <v>2395.6767276600003</v>
      </c>
      <c r="C135" s="36">
        <f>SUMIFS(СВЦЭМ!$C$39:$C$782,СВЦЭМ!$A$39:$A$782,$A135,СВЦЭМ!$B$39:$B$782,C$119)+'СЕТ СН'!$I$9+СВЦЭМ!$D$10+'СЕТ СН'!$I$6-'СЕТ СН'!$I$19</f>
        <v>2431.6046620300003</v>
      </c>
      <c r="D135" s="36">
        <f>SUMIFS(СВЦЭМ!$C$39:$C$782,СВЦЭМ!$A$39:$A$782,$A135,СВЦЭМ!$B$39:$B$782,D$119)+'СЕТ СН'!$I$9+СВЦЭМ!$D$10+'СЕТ СН'!$I$6-'СЕТ СН'!$I$19</f>
        <v>2454.6272442199997</v>
      </c>
      <c r="E135" s="36">
        <f>SUMIFS(СВЦЭМ!$C$39:$C$782,СВЦЭМ!$A$39:$A$782,$A135,СВЦЭМ!$B$39:$B$782,E$119)+'СЕТ СН'!$I$9+СВЦЭМ!$D$10+'СЕТ СН'!$I$6-'СЕТ СН'!$I$19</f>
        <v>2447.47437416</v>
      </c>
      <c r="F135" s="36">
        <f>SUMIFS(СВЦЭМ!$C$39:$C$782,СВЦЭМ!$A$39:$A$782,$A135,СВЦЭМ!$B$39:$B$782,F$119)+'СЕТ СН'!$I$9+СВЦЭМ!$D$10+'СЕТ СН'!$I$6-'СЕТ СН'!$I$19</f>
        <v>2446.1011600000002</v>
      </c>
      <c r="G135" s="36">
        <f>SUMIFS(СВЦЭМ!$C$39:$C$782,СВЦЭМ!$A$39:$A$782,$A135,СВЦЭМ!$B$39:$B$782,G$119)+'СЕТ СН'!$I$9+СВЦЭМ!$D$10+'СЕТ СН'!$I$6-'СЕТ СН'!$I$19</f>
        <v>2455.2510159800004</v>
      </c>
      <c r="H135" s="36">
        <f>SUMIFS(СВЦЭМ!$C$39:$C$782,СВЦЭМ!$A$39:$A$782,$A135,СВЦЭМ!$B$39:$B$782,H$119)+'СЕТ СН'!$I$9+СВЦЭМ!$D$10+'СЕТ СН'!$I$6-'СЕТ СН'!$I$19</f>
        <v>2330.7469192799999</v>
      </c>
      <c r="I135" s="36">
        <f>SUMIFS(СВЦЭМ!$C$39:$C$782,СВЦЭМ!$A$39:$A$782,$A135,СВЦЭМ!$B$39:$B$782,I$119)+'СЕТ СН'!$I$9+СВЦЭМ!$D$10+'СЕТ СН'!$I$6-'СЕТ СН'!$I$19</f>
        <v>2313.37952176</v>
      </c>
      <c r="J135" s="36">
        <f>SUMIFS(СВЦЭМ!$C$39:$C$782,СВЦЭМ!$A$39:$A$782,$A135,СВЦЭМ!$B$39:$B$782,J$119)+'СЕТ СН'!$I$9+СВЦЭМ!$D$10+'СЕТ СН'!$I$6-'СЕТ СН'!$I$19</f>
        <v>2207.2050602899999</v>
      </c>
      <c r="K135" s="36">
        <f>SUMIFS(СВЦЭМ!$C$39:$C$782,СВЦЭМ!$A$39:$A$782,$A135,СВЦЭМ!$B$39:$B$782,K$119)+'СЕТ СН'!$I$9+СВЦЭМ!$D$10+'СЕТ СН'!$I$6-'СЕТ СН'!$I$19</f>
        <v>2197.70621863</v>
      </c>
      <c r="L135" s="36">
        <f>SUMIFS(СВЦЭМ!$C$39:$C$782,СВЦЭМ!$A$39:$A$782,$A135,СВЦЭМ!$B$39:$B$782,L$119)+'СЕТ СН'!$I$9+СВЦЭМ!$D$10+'СЕТ СН'!$I$6-'СЕТ СН'!$I$19</f>
        <v>2203.3518919200001</v>
      </c>
      <c r="M135" s="36">
        <f>SUMIFS(СВЦЭМ!$C$39:$C$782,СВЦЭМ!$A$39:$A$782,$A135,СВЦЭМ!$B$39:$B$782,M$119)+'СЕТ СН'!$I$9+СВЦЭМ!$D$10+'СЕТ СН'!$I$6-'СЕТ СН'!$I$19</f>
        <v>2229.7690181100002</v>
      </c>
      <c r="N135" s="36">
        <f>SUMIFS(СВЦЭМ!$C$39:$C$782,СВЦЭМ!$A$39:$A$782,$A135,СВЦЭМ!$B$39:$B$782,N$119)+'СЕТ СН'!$I$9+СВЦЭМ!$D$10+'СЕТ СН'!$I$6-'СЕТ СН'!$I$19</f>
        <v>2275.2146571399999</v>
      </c>
      <c r="O135" s="36">
        <f>SUMIFS(СВЦЭМ!$C$39:$C$782,СВЦЭМ!$A$39:$A$782,$A135,СВЦЭМ!$B$39:$B$782,O$119)+'СЕТ СН'!$I$9+СВЦЭМ!$D$10+'СЕТ СН'!$I$6-'СЕТ СН'!$I$19</f>
        <v>2284.6669759500001</v>
      </c>
      <c r="P135" s="36">
        <f>SUMIFS(СВЦЭМ!$C$39:$C$782,СВЦЭМ!$A$39:$A$782,$A135,СВЦЭМ!$B$39:$B$782,P$119)+'СЕТ СН'!$I$9+СВЦЭМ!$D$10+'СЕТ СН'!$I$6-'СЕТ СН'!$I$19</f>
        <v>2292.03228881</v>
      </c>
      <c r="Q135" s="36">
        <f>SUMIFS(СВЦЭМ!$C$39:$C$782,СВЦЭМ!$A$39:$A$782,$A135,СВЦЭМ!$B$39:$B$782,Q$119)+'СЕТ СН'!$I$9+СВЦЭМ!$D$10+'СЕТ СН'!$I$6-'СЕТ СН'!$I$19</f>
        <v>2282.0137526899998</v>
      </c>
      <c r="R135" s="36">
        <f>SUMIFS(СВЦЭМ!$C$39:$C$782,СВЦЭМ!$A$39:$A$782,$A135,СВЦЭМ!$B$39:$B$782,R$119)+'СЕТ СН'!$I$9+СВЦЭМ!$D$10+'СЕТ СН'!$I$6-'СЕТ СН'!$I$19</f>
        <v>2238.26911152</v>
      </c>
      <c r="S135" s="36">
        <f>SUMIFS(СВЦЭМ!$C$39:$C$782,СВЦЭМ!$A$39:$A$782,$A135,СВЦЭМ!$B$39:$B$782,S$119)+'СЕТ СН'!$I$9+СВЦЭМ!$D$10+'СЕТ СН'!$I$6-'СЕТ СН'!$I$19</f>
        <v>2208.8525057500001</v>
      </c>
      <c r="T135" s="36">
        <f>SUMIFS(СВЦЭМ!$C$39:$C$782,СВЦЭМ!$A$39:$A$782,$A135,СВЦЭМ!$B$39:$B$782,T$119)+'СЕТ СН'!$I$9+СВЦЭМ!$D$10+'СЕТ СН'!$I$6-'СЕТ СН'!$I$19</f>
        <v>2101.37527512</v>
      </c>
      <c r="U135" s="36">
        <f>SUMIFS(СВЦЭМ!$C$39:$C$782,СВЦЭМ!$A$39:$A$782,$A135,СВЦЭМ!$B$39:$B$782,U$119)+'СЕТ СН'!$I$9+СВЦЭМ!$D$10+'СЕТ СН'!$I$6-'СЕТ СН'!$I$19</f>
        <v>2020.06222134</v>
      </c>
      <c r="V135" s="36">
        <f>SUMIFS(СВЦЭМ!$C$39:$C$782,СВЦЭМ!$A$39:$A$782,$A135,СВЦЭМ!$B$39:$B$782,V$119)+'СЕТ СН'!$I$9+СВЦЭМ!$D$10+'СЕТ СН'!$I$6-'СЕТ СН'!$I$19</f>
        <v>2042.1015126700001</v>
      </c>
      <c r="W135" s="36">
        <f>SUMIFS(СВЦЭМ!$C$39:$C$782,СВЦЭМ!$A$39:$A$782,$A135,СВЦЭМ!$B$39:$B$782,W$119)+'СЕТ СН'!$I$9+СВЦЭМ!$D$10+'СЕТ СН'!$I$6-'СЕТ СН'!$I$19</f>
        <v>2112.5618564300003</v>
      </c>
      <c r="X135" s="36">
        <f>SUMIFS(СВЦЭМ!$C$39:$C$782,СВЦЭМ!$A$39:$A$782,$A135,СВЦЭМ!$B$39:$B$782,X$119)+'СЕТ СН'!$I$9+СВЦЭМ!$D$10+'СЕТ СН'!$I$6-'СЕТ СН'!$I$19</f>
        <v>2164.2153934200001</v>
      </c>
      <c r="Y135" s="36">
        <f>SUMIFS(СВЦЭМ!$C$39:$C$782,СВЦЭМ!$A$39:$A$782,$A135,СВЦЭМ!$B$39:$B$782,Y$119)+'СЕТ СН'!$I$9+СВЦЭМ!$D$10+'СЕТ СН'!$I$6-'СЕТ СН'!$I$19</f>
        <v>2253.3057304200001</v>
      </c>
    </row>
    <row r="136" spans="1:25" ht="15.75" x14ac:dyDescent="0.2">
      <c r="A136" s="35">
        <f t="shared" si="3"/>
        <v>45063</v>
      </c>
      <c r="B136" s="36">
        <f>SUMIFS(СВЦЭМ!$C$39:$C$782,СВЦЭМ!$A$39:$A$782,$A136,СВЦЭМ!$B$39:$B$782,B$119)+'СЕТ СН'!$I$9+СВЦЭМ!$D$10+'СЕТ СН'!$I$6-'СЕТ СН'!$I$19</f>
        <v>2300.83046629</v>
      </c>
      <c r="C136" s="36">
        <f>SUMIFS(СВЦЭМ!$C$39:$C$782,СВЦЭМ!$A$39:$A$782,$A136,СВЦЭМ!$B$39:$B$782,C$119)+'СЕТ СН'!$I$9+СВЦЭМ!$D$10+'СЕТ СН'!$I$6-'СЕТ СН'!$I$19</f>
        <v>2416.1081146699998</v>
      </c>
      <c r="D136" s="36">
        <f>SUMIFS(СВЦЭМ!$C$39:$C$782,СВЦЭМ!$A$39:$A$782,$A136,СВЦЭМ!$B$39:$B$782,D$119)+'СЕТ СН'!$I$9+СВЦЭМ!$D$10+'СЕТ СН'!$I$6-'СЕТ СН'!$I$19</f>
        <v>2392.2634096399997</v>
      </c>
      <c r="E136" s="36">
        <f>SUMIFS(СВЦЭМ!$C$39:$C$782,СВЦЭМ!$A$39:$A$782,$A136,СВЦЭМ!$B$39:$B$782,E$119)+'СЕТ СН'!$I$9+СВЦЭМ!$D$10+'СЕТ СН'!$I$6-'СЕТ СН'!$I$19</f>
        <v>2478.0201809800001</v>
      </c>
      <c r="F136" s="36">
        <f>SUMIFS(СВЦЭМ!$C$39:$C$782,СВЦЭМ!$A$39:$A$782,$A136,СВЦЭМ!$B$39:$B$782,F$119)+'СЕТ СН'!$I$9+СВЦЭМ!$D$10+'СЕТ СН'!$I$6-'СЕТ СН'!$I$19</f>
        <v>2479.92369125</v>
      </c>
      <c r="G136" s="36">
        <f>SUMIFS(СВЦЭМ!$C$39:$C$782,СВЦЭМ!$A$39:$A$782,$A136,СВЦЭМ!$B$39:$B$782,G$119)+'СЕТ СН'!$I$9+СВЦЭМ!$D$10+'СЕТ СН'!$I$6-'СЕТ СН'!$I$19</f>
        <v>2392.2599256399999</v>
      </c>
      <c r="H136" s="36">
        <f>SUMIFS(СВЦЭМ!$C$39:$C$782,СВЦЭМ!$A$39:$A$782,$A136,СВЦЭМ!$B$39:$B$782,H$119)+'СЕТ СН'!$I$9+СВЦЭМ!$D$10+'СЕТ СН'!$I$6-'СЕТ СН'!$I$19</f>
        <v>2362.6688346199999</v>
      </c>
      <c r="I136" s="36">
        <f>SUMIFS(СВЦЭМ!$C$39:$C$782,СВЦЭМ!$A$39:$A$782,$A136,СВЦЭМ!$B$39:$B$782,I$119)+'СЕТ СН'!$I$9+СВЦЭМ!$D$10+'СЕТ СН'!$I$6-'СЕТ СН'!$I$19</f>
        <v>2287.4609093700001</v>
      </c>
      <c r="J136" s="36">
        <f>SUMIFS(СВЦЭМ!$C$39:$C$782,СВЦЭМ!$A$39:$A$782,$A136,СВЦЭМ!$B$39:$B$782,J$119)+'СЕТ СН'!$I$9+СВЦЭМ!$D$10+'СЕТ СН'!$I$6-'СЕТ СН'!$I$19</f>
        <v>2247.4124480999999</v>
      </c>
      <c r="K136" s="36">
        <f>SUMIFS(СВЦЭМ!$C$39:$C$782,СВЦЭМ!$A$39:$A$782,$A136,СВЦЭМ!$B$39:$B$782,K$119)+'СЕТ СН'!$I$9+СВЦЭМ!$D$10+'СЕТ СН'!$I$6-'СЕТ СН'!$I$19</f>
        <v>2231.6859375499998</v>
      </c>
      <c r="L136" s="36">
        <f>SUMIFS(СВЦЭМ!$C$39:$C$782,СВЦЭМ!$A$39:$A$782,$A136,СВЦЭМ!$B$39:$B$782,L$119)+'СЕТ СН'!$I$9+СВЦЭМ!$D$10+'СЕТ СН'!$I$6-'СЕТ СН'!$I$19</f>
        <v>2214.5473305099999</v>
      </c>
      <c r="M136" s="36">
        <f>SUMIFS(СВЦЭМ!$C$39:$C$782,СВЦЭМ!$A$39:$A$782,$A136,СВЦЭМ!$B$39:$B$782,M$119)+'СЕТ СН'!$I$9+СВЦЭМ!$D$10+'СЕТ СН'!$I$6-'СЕТ СН'!$I$19</f>
        <v>2239.24661234</v>
      </c>
      <c r="N136" s="36">
        <f>SUMIFS(СВЦЭМ!$C$39:$C$782,СВЦЭМ!$A$39:$A$782,$A136,СВЦЭМ!$B$39:$B$782,N$119)+'СЕТ СН'!$I$9+СВЦЭМ!$D$10+'СЕТ СН'!$I$6-'СЕТ СН'!$I$19</f>
        <v>2325.10067024</v>
      </c>
      <c r="O136" s="36">
        <f>SUMIFS(СВЦЭМ!$C$39:$C$782,СВЦЭМ!$A$39:$A$782,$A136,СВЦЭМ!$B$39:$B$782,O$119)+'СЕТ СН'!$I$9+СВЦЭМ!$D$10+'СЕТ СН'!$I$6-'СЕТ СН'!$I$19</f>
        <v>2289.5802652299999</v>
      </c>
      <c r="P136" s="36">
        <f>SUMIFS(СВЦЭМ!$C$39:$C$782,СВЦЭМ!$A$39:$A$782,$A136,СВЦЭМ!$B$39:$B$782,P$119)+'СЕТ СН'!$I$9+СВЦЭМ!$D$10+'СЕТ СН'!$I$6-'СЕТ СН'!$I$19</f>
        <v>2298.2594823300001</v>
      </c>
      <c r="Q136" s="36">
        <f>SUMIFS(СВЦЭМ!$C$39:$C$782,СВЦЭМ!$A$39:$A$782,$A136,СВЦЭМ!$B$39:$B$782,Q$119)+'СЕТ СН'!$I$9+СВЦЭМ!$D$10+'СЕТ СН'!$I$6-'СЕТ СН'!$I$19</f>
        <v>2375.6860934900001</v>
      </c>
      <c r="R136" s="36">
        <f>SUMIFS(СВЦЭМ!$C$39:$C$782,СВЦЭМ!$A$39:$A$782,$A136,СВЦЭМ!$B$39:$B$782,R$119)+'СЕТ СН'!$I$9+СВЦЭМ!$D$10+'СЕТ СН'!$I$6-'СЕТ СН'!$I$19</f>
        <v>2320.9927021200001</v>
      </c>
      <c r="S136" s="36">
        <f>SUMIFS(СВЦЭМ!$C$39:$C$782,СВЦЭМ!$A$39:$A$782,$A136,СВЦЭМ!$B$39:$B$782,S$119)+'СЕТ СН'!$I$9+СВЦЭМ!$D$10+'СЕТ СН'!$I$6-'СЕТ СН'!$I$19</f>
        <v>2255.6395609199999</v>
      </c>
      <c r="T136" s="36">
        <f>SUMIFS(СВЦЭМ!$C$39:$C$782,СВЦЭМ!$A$39:$A$782,$A136,СВЦЭМ!$B$39:$B$782,T$119)+'СЕТ СН'!$I$9+СВЦЭМ!$D$10+'СЕТ СН'!$I$6-'СЕТ СН'!$I$19</f>
        <v>2196.8313865199998</v>
      </c>
      <c r="U136" s="36">
        <f>SUMIFS(СВЦЭМ!$C$39:$C$782,СВЦЭМ!$A$39:$A$782,$A136,СВЦЭМ!$B$39:$B$782,U$119)+'СЕТ СН'!$I$9+СВЦЭМ!$D$10+'СЕТ СН'!$I$6-'СЕТ СН'!$I$19</f>
        <v>2170.8251587700001</v>
      </c>
      <c r="V136" s="36">
        <f>SUMIFS(СВЦЭМ!$C$39:$C$782,СВЦЭМ!$A$39:$A$782,$A136,СВЦЭМ!$B$39:$B$782,V$119)+'СЕТ СН'!$I$9+СВЦЭМ!$D$10+'СЕТ СН'!$I$6-'СЕТ СН'!$I$19</f>
        <v>2175.0640403400002</v>
      </c>
      <c r="W136" s="36">
        <f>SUMIFS(СВЦЭМ!$C$39:$C$782,СВЦЭМ!$A$39:$A$782,$A136,СВЦЭМ!$B$39:$B$782,W$119)+'СЕТ СН'!$I$9+СВЦЭМ!$D$10+'СЕТ СН'!$I$6-'СЕТ СН'!$I$19</f>
        <v>2127.3751424399998</v>
      </c>
      <c r="X136" s="36">
        <f>SUMIFS(СВЦЭМ!$C$39:$C$782,СВЦЭМ!$A$39:$A$782,$A136,СВЦЭМ!$B$39:$B$782,X$119)+'СЕТ СН'!$I$9+СВЦЭМ!$D$10+'СЕТ СН'!$I$6-'СЕТ СН'!$I$19</f>
        <v>2154.1383863000001</v>
      </c>
      <c r="Y136" s="36">
        <f>SUMIFS(СВЦЭМ!$C$39:$C$782,СВЦЭМ!$A$39:$A$782,$A136,СВЦЭМ!$B$39:$B$782,Y$119)+'СЕТ СН'!$I$9+СВЦЭМ!$D$10+'СЕТ СН'!$I$6-'СЕТ СН'!$I$19</f>
        <v>2257.0949284899998</v>
      </c>
    </row>
    <row r="137" spans="1:25" ht="15.75" x14ac:dyDescent="0.2">
      <c r="A137" s="35">
        <f t="shared" si="3"/>
        <v>45064</v>
      </c>
      <c r="B137" s="36">
        <f>SUMIFS(СВЦЭМ!$C$39:$C$782,СВЦЭМ!$A$39:$A$782,$A137,СВЦЭМ!$B$39:$B$782,B$119)+'СЕТ СН'!$I$9+СВЦЭМ!$D$10+'СЕТ СН'!$I$6-'СЕТ СН'!$I$19</f>
        <v>2310.1886802099998</v>
      </c>
      <c r="C137" s="36">
        <f>SUMIFS(СВЦЭМ!$C$39:$C$782,СВЦЭМ!$A$39:$A$782,$A137,СВЦЭМ!$B$39:$B$782,C$119)+'СЕТ СН'!$I$9+СВЦЭМ!$D$10+'СЕТ СН'!$I$6-'СЕТ СН'!$I$19</f>
        <v>2395.17294644</v>
      </c>
      <c r="D137" s="36">
        <f>SUMIFS(СВЦЭМ!$C$39:$C$782,СВЦЭМ!$A$39:$A$782,$A137,СВЦЭМ!$B$39:$B$782,D$119)+'СЕТ СН'!$I$9+СВЦЭМ!$D$10+'СЕТ СН'!$I$6-'СЕТ СН'!$I$19</f>
        <v>2435.4001961100003</v>
      </c>
      <c r="E137" s="36">
        <f>SUMIFS(СВЦЭМ!$C$39:$C$782,СВЦЭМ!$A$39:$A$782,$A137,СВЦЭМ!$B$39:$B$782,E$119)+'СЕТ СН'!$I$9+СВЦЭМ!$D$10+'СЕТ СН'!$I$6-'СЕТ СН'!$I$19</f>
        <v>2489.5749908600001</v>
      </c>
      <c r="F137" s="36">
        <f>SUMIFS(СВЦЭМ!$C$39:$C$782,СВЦЭМ!$A$39:$A$782,$A137,СВЦЭМ!$B$39:$B$782,F$119)+'СЕТ СН'!$I$9+СВЦЭМ!$D$10+'СЕТ СН'!$I$6-'СЕТ СН'!$I$19</f>
        <v>2502.92395132</v>
      </c>
      <c r="G137" s="36">
        <f>SUMIFS(СВЦЭМ!$C$39:$C$782,СВЦЭМ!$A$39:$A$782,$A137,СВЦЭМ!$B$39:$B$782,G$119)+'СЕТ СН'!$I$9+СВЦЭМ!$D$10+'СЕТ СН'!$I$6-'СЕТ СН'!$I$19</f>
        <v>2476.3447396900001</v>
      </c>
      <c r="H137" s="36">
        <f>SUMIFS(СВЦЭМ!$C$39:$C$782,СВЦЭМ!$A$39:$A$782,$A137,СВЦЭМ!$B$39:$B$782,H$119)+'СЕТ СН'!$I$9+СВЦЭМ!$D$10+'СЕТ СН'!$I$6-'СЕТ СН'!$I$19</f>
        <v>2395.5607245000001</v>
      </c>
      <c r="I137" s="36">
        <f>SUMIFS(СВЦЭМ!$C$39:$C$782,СВЦЭМ!$A$39:$A$782,$A137,СВЦЭМ!$B$39:$B$782,I$119)+'СЕТ СН'!$I$9+СВЦЭМ!$D$10+'СЕТ СН'!$I$6-'СЕТ СН'!$I$19</f>
        <v>2288.4298742600004</v>
      </c>
      <c r="J137" s="36">
        <f>SUMIFS(СВЦЭМ!$C$39:$C$782,СВЦЭМ!$A$39:$A$782,$A137,СВЦЭМ!$B$39:$B$782,J$119)+'СЕТ СН'!$I$9+СВЦЭМ!$D$10+'СЕТ СН'!$I$6-'СЕТ СН'!$I$19</f>
        <v>2218.7986957399999</v>
      </c>
      <c r="K137" s="36">
        <f>SUMIFS(СВЦЭМ!$C$39:$C$782,СВЦЭМ!$A$39:$A$782,$A137,СВЦЭМ!$B$39:$B$782,K$119)+'СЕТ СН'!$I$9+СВЦЭМ!$D$10+'СЕТ СН'!$I$6-'СЕТ СН'!$I$19</f>
        <v>2211.3362813600002</v>
      </c>
      <c r="L137" s="36">
        <f>SUMIFS(СВЦЭМ!$C$39:$C$782,СВЦЭМ!$A$39:$A$782,$A137,СВЦЭМ!$B$39:$B$782,L$119)+'СЕТ СН'!$I$9+СВЦЭМ!$D$10+'СЕТ СН'!$I$6-'СЕТ СН'!$I$19</f>
        <v>2214.0363050800001</v>
      </c>
      <c r="M137" s="36">
        <f>SUMIFS(СВЦЭМ!$C$39:$C$782,СВЦЭМ!$A$39:$A$782,$A137,СВЦЭМ!$B$39:$B$782,M$119)+'СЕТ СН'!$I$9+СВЦЭМ!$D$10+'СЕТ СН'!$I$6-'СЕТ СН'!$I$19</f>
        <v>2238.6760023400002</v>
      </c>
      <c r="N137" s="36">
        <f>SUMIFS(СВЦЭМ!$C$39:$C$782,СВЦЭМ!$A$39:$A$782,$A137,СВЦЭМ!$B$39:$B$782,N$119)+'СЕТ СН'!$I$9+СВЦЭМ!$D$10+'СЕТ СН'!$I$6-'СЕТ СН'!$I$19</f>
        <v>2286.7755085999997</v>
      </c>
      <c r="O137" s="36">
        <f>SUMIFS(СВЦЭМ!$C$39:$C$782,СВЦЭМ!$A$39:$A$782,$A137,СВЦЭМ!$B$39:$B$782,O$119)+'СЕТ СН'!$I$9+СВЦЭМ!$D$10+'СЕТ СН'!$I$6-'СЕТ СН'!$I$19</f>
        <v>2338.1832572499998</v>
      </c>
      <c r="P137" s="36">
        <f>SUMIFS(СВЦЭМ!$C$39:$C$782,СВЦЭМ!$A$39:$A$782,$A137,СВЦЭМ!$B$39:$B$782,P$119)+'СЕТ СН'!$I$9+СВЦЭМ!$D$10+'СЕТ СН'!$I$6-'СЕТ СН'!$I$19</f>
        <v>2332.2689987900003</v>
      </c>
      <c r="Q137" s="36">
        <f>SUMIFS(СВЦЭМ!$C$39:$C$782,СВЦЭМ!$A$39:$A$782,$A137,СВЦЭМ!$B$39:$B$782,Q$119)+'СЕТ СН'!$I$9+СВЦЭМ!$D$10+'СЕТ СН'!$I$6-'СЕТ СН'!$I$19</f>
        <v>2332.9877990300001</v>
      </c>
      <c r="R137" s="36">
        <f>SUMIFS(СВЦЭМ!$C$39:$C$782,СВЦЭМ!$A$39:$A$782,$A137,СВЦЭМ!$B$39:$B$782,R$119)+'СЕТ СН'!$I$9+СВЦЭМ!$D$10+'СЕТ СН'!$I$6-'СЕТ СН'!$I$19</f>
        <v>2338.2992187</v>
      </c>
      <c r="S137" s="36">
        <f>SUMIFS(СВЦЭМ!$C$39:$C$782,СВЦЭМ!$A$39:$A$782,$A137,СВЦЭМ!$B$39:$B$782,S$119)+'СЕТ СН'!$I$9+СВЦЭМ!$D$10+'СЕТ СН'!$I$6-'СЕТ СН'!$I$19</f>
        <v>2286.33780531</v>
      </c>
      <c r="T137" s="36">
        <f>SUMIFS(СВЦЭМ!$C$39:$C$782,СВЦЭМ!$A$39:$A$782,$A137,СВЦЭМ!$B$39:$B$782,T$119)+'СЕТ СН'!$I$9+СВЦЭМ!$D$10+'СЕТ СН'!$I$6-'СЕТ СН'!$I$19</f>
        <v>2249.7973875400003</v>
      </c>
      <c r="U137" s="36">
        <f>SUMIFS(СВЦЭМ!$C$39:$C$782,СВЦЭМ!$A$39:$A$782,$A137,СВЦЭМ!$B$39:$B$782,U$119)+'СЕТ СН'!$I$9+СВЦЭМ!$D$10+'СЕТ СН'!$I$6-'СЕТ СН'!$I$19</f>
        <v>2222.3713506499998</v>
      </c>
      <c r="V137" s="36">
        <f>SUMIFS(СВЦЭМ!$C$39:$C$782,СВЦЭМ!$A$39:$A$782,$A137,СВЦЭМ!$B$39:$B$782,V$119)+'СЕТ СН'!$I$9+СВЦЭМ!$D$10+'СЕТ СН'!$I$6-'СЕТ СН'!$I$19</f>
        <v>2194.7447092000002</v>
      </c>
      <c r="W137" s="36">
        <f>SUMIFS(СВЦЭМ!$C$39:$C$782,СВЦЭМ!$A$39:$A$782,$A137,СВЦЭМ!$B$39:$B$782,W$119)+'СЕТ СН'!$I$9+СВЦЭМ!$D$10+'СЕТ СН'!$I$6-'СЕТ СН'!$I$19</f>
        <v>2177.17632039</v>
      </c>
      <c r="X137" s="36">
        <f>SUMIFS(СВЦЭМ!$C$39:$C$782,СВЦЭМ!$A$39:$A$782,$A137,СВЦЭМ!$B$39:$B$782,X$119)+'СЕТ СН'!$I$9+СВЦЭМ!$D$10+'СЕТ СН'!$I$6-'СЕТ СН'!$I$19</f>
        <v>2235.5804944000001</v>
      </c>
      <c r="Y137" s="36">
        <f>SUMIFS(СВЦЭМ!$C$39:$C$782,СВЦЭМ!$A$39:$A$782,$A137,СВЦЭМ!$B$39:$B$782,Y$119)+'СЕТ СН'!$I$9+СВЦЭМ!$D$10+'СЕТ СН'!$I$6-'СЕТ СН'!$I$19</f>
        <v>2316.9785094500003</v>
      </c>
    </row>
    <row r="138" spans="1:25" ht="15.75" x14ac:dyDescent="0.2">
      <c r="A138" s="35">
        <f t="shared" si="3"/>
        <v>45065</v>
      </c>
      <c r="B138" s="36">
        <f>SUMIFS(СВЦЭМ!$C$39:$C$782,СВЦЭМ!$A$39:$A$782,$A138,СВЦЭМ!$B$39:$B$782,B$119)+'СЕТ СН'!$I$9+СВЦЭМ!$D$10+'СЕТ СН'!$I$6-'СЕТ СН'!$I$19</f>
        <v>2384.58069037</v>
      </c>
      <c r="C138" s="36">
        <f>SUMIFS(СВЦЭМ!$C$39:$C$782,СВЦЭМ!$A$39:$A$782,$A138,СВЦЭМ!$B$39:$B$782,C$119)+'СЕТ СН'!$I$9+СВЦЭМ!$D$10+'СЕТ СН'!$I$6-'СЕТ СН'!$I$19</f>
        <v>2420.9299930400002</v>
      </c>
      <c r="D138" s="36">
        <f>SUMIFS(СВЦЭМ!$C$39:$C$782,СВЦЭМ!$A$39:$A$782,$A138,СВЦЭМ!$B$39:$B$782,D$119)+'СЕТ СН'!$I$9+СВЦЭМ!$D$10+'СЕТ СН'!$I$6-'СЕТ СН'!$I$19</f>
        <v>2433.4645150799997</v>
      </c>
      <c r="E138" s="36">
        <f>SUMIFS(СВЦЭМ!$C$39:$C$782,СВЦЭМ!$A$39:$A$782,$A138,СВЦЭМ!$B$39:$B$782,E$119)+'СЕТ СН'!$I$9+СВЦЭМ!$D$10+'СЕТ СН'!$I$6-'СЕТ СН'!$I$19</f>
        <v>2418.8556182299999</v>
      </c>
      <c r="F138" s="36">
        <f>SUMIFS(СВЦЭМ!$C$39:$C$782,СВЦЭМ!$A$39:$A$782,$A138,СВЦЭМ!$B$39:$B$782,F$119)+'СЕТ СН'!$I$9+СВЦЭМ!$D$10+'СЕТ СН'!$I$6-'СЕТ СН'!$I$19</f>
        <v>2422.1958315299999</v>
      </c>
      <c r="G138" s="36">
        <f>SUMIFS(СВЦЭМ!$C$39:$C$782,СВЦЭМ!$A$39:$A$782,$A138,СВЦЭМ!$B$39:$B$782,G$119)+'СЕТ СН'!$I$9+СВЦЭМ!$D$10+'СЕТ СН'!$I$6-'СЕТ СН'!$I$19</f>
        <v>2359.1466233000001</v>
      </c>
      <c r="H138" s="36">
        <f>SUMIFS(СВЦЭМ!$C$39:$C$782,СВЦЭМ!$A$39:$A$782,$A138,СВЦЭМ!$B$39:$B$782,H$119)+'СЕТ СН'!$I$9+СВЦЭМ!$D$10+'СЕТ СН'!$I$6-'СЕТ СН'!$I$19</f>
        <v>2214.4322983000002</v>
      </c>
      <c r="I138" s="36">
        <f>SUMIFS(СВЦЭМ!$C$39:$C$782,СВЦЭМ!$A$39:$A$782,$A138,СВЦЭМ!$B$39:$B$782,I$119)+'СЕТ СН'!$I$9+СВЦЭМ!$D$10+'СЕТ СН'!$I$6-'СЕТ СН'!$I$19</f>
        <v>2223.6241525400001</v>
      </c>
      <c r="J138" s="36">
        <f>SUMIFS(СВЦЭМ!$C$39:$C$782,СВЦЭМ!$A$39:$A$782,$A138,СВЦЭМ!$B$39:$B$782,J$119)+'СЕТ СН'!$I$9+СВЦЭМ!$D$10+'СЕТ СН'!$I$6-'СЕТ СН'!$I$19</f>
        <v>2162.8964967299999</v>
      </c>
      <c r="K138" s="36">
        <f>SUMIFS(СВЦЭМ!$C$39:$C$782,СВЦЭМ!$A$39:$A$782,$A138,СВЦЭМ!$B$39:$B$782,K$119)+'СЕТ СН'!$I$9+СВЦЭМ!$D$10+'СЕТ СН'!$I$6-'СЕТ СН'!$I$19</f>
        <v>2159.89622775</v>
      </c>
      <c r="L138" s="36">
        <f>SUMIFS(СВЦЭМ!$C$39:$C$782,СВЦЭМ!$A$39:$A$782,$A138,СВЦЭМ!$B$39:$B$782,L$119)+'СЕТ СН'!$I$9+СВЦЭМ!$D$10+'СЕТ СН'!$I$6-'СЕТ СН'!$I$19</f>
        <v>2182.9081832700003</v>
      </c>
      <c r="M138" s="36">
        <f>SUMIFS(СВЦЭМ!$C$39:$C$782,СВЦЭМ!$A$39:$A$782,$A138,СВЦЭМ!$B$39:$B$782,M$119)+'СЕТ СН'!$I$9+СВЦЭМ!$D$10+'СЕТ СН'!$I$6-'СЕТ СН'!$I$19</f>
        <v>2204.83585154</v>
      </c>
      <c r="N138" s="36">
        <f>SUMIFS(СВЦЭМ!$C$39:$C$782,СВЦЭМ!$A$39:$A$782,$A138,СВЦЭМ!$B$39:$B$782,N$119)+'СЕТ СН'!$I$9+СВЦЭМ!$D$10+'СЕТ СН'!$I$6-'СЕТ СН'!$I$19</f>
        <v>2243.61098541</v>
      </c>
      <c r="O138" s="36">
        <f>SUMIFS(СВЦЭМ!$C$39:$C$782,СВЦЭМ!$A$39:$A$782,$A138,СВЦЭМ!$B$39:$B$782,O$119)+'СЕТ СН'!$I$9+СВЦЭМ!$D$10+'СЕТ СН'!$I$6-'СЕТ СН'!$I$19</f>
        <v>2274.7671792299998</v>
      </c>
      <c r="P138" s="36">
        <f>SUMIFS(СВЦЭМ!$C$39:$C$782,СВЦЭМ!$A$39:$A$782,$A138,СВЦЭМ!$B$39:$B$782,P$119)+'СЕТ СН'!$I$9+СВЦЭМ!$D$10+'СЕТ СН'!$I$6-'СЕТ СН'!$I$19</f>
        <v>2304.9623964399998</v>
      </c>
      <c r="Q138" s="36">
        <f>SUMIFS(СВЦЭМ!$C$39:$C$782,СВЦЭМ!$A$39:$A$782,$A138,СВЦЭМ!$B$39:$B$782,Q$119)+'СЕТ СН'!$I$9+СВЦЭМ!$D$10+'СЕТ СН'!$I$6-'СЕТ СН'!$I$19</f>
        <v>2311.1395771300004</v>
      </c>
      <c r="R138" s="36">
        <f>SUMIFS(СВЦЭМ!$C$39:$C$782,СВЦЭМ!$A$39:$A$782,$A138,СВЦЭМ!$B$39:$B$782,R$119)+'СЕТ СН'!$I$9+СВЦЭМ!$D$10+'СЕТ СН'!$I$6-'СЕТ СН'!$I$19</f>
        <v>2226.3444023900001</v>
      </c>
      <c r="S138" s="36">
        <f>SUMIFS(СВЦЭМ!$C$39:$C$782,СВЦЭМ!$A$39:$A$782,$A138,СВЦЭМ!$B$39:$B$782,S$119)+'СЕТ СН'!$I$9+СВЦЭМ!$D$10+'СЕТ СН'!$I$6-'СЕТ СН'!$I$19</f>
        <v>2176.21129595</v>
      </c>
      <c r="T138" s="36">
        <f>SUMIFS(СВЦЭМ!$C$39:$C$782,СВЦЭМ!$A$39:$A$782,$A138,СВЦЭМ!$B$39:$B$782,T$119)+'СЕТ СН'!$I$9+СВЦЭМ!$D$10+'СЕТ СН'!$I$6-'СЕТ СН'!$I$19</f>
        <v>2125.4548402600003</v>
      </c>
      <c r="U138" s="36">
        <f>SUMIFS(СВЦЭМ!$C$39:$C$782,СВЦЭМ!$A$39:$A$782,$A138,СВЦЭМ!$B$39:$B$782,U$119)+'СЕТ СН'!$I$9+СВЦЭМ!$D$10+'СЕТ СН'!$I$6-'СЕТ СН'!$I$19</f>
        <v>2087.0746257800001</v>
      </c>
      <c r="V138" s="36">
        <f>SUMIFS(СВЦЭМ!$C$39:$C$782,СВЦЭМ!$A$39:$A$782,$A138,СВЦЭМ!$B$39:$B$782,V$119)+'СЕТ СН'!$I$9+СВЦЭМ!$D$10+'СЕТ СН'!$I$6-'СЕТ СН'!$I$19</f>
        <v>2053.2859208999998</v>
      </c>
      <c r="W138" s="36">
        <f>SUMIFS(СВЦЭМ!$C$39:$C$782,СВЦЭМ!$A$39:$A$782,$A138,СВЦЭМ!$B$39:$B$782,W$119)+'СЕТ СН'!$I$9+СВЦЭМ!$D$10+'СЕТ СН'!$I$6-'СЕТ СН'!$I$19</f>
        <v>2064.1735809199999</v>
      </c>
      <c r="X138" s="36">
        <f>SUMIFS(СВЦЭМ!$C$39:$C$782,СВЦЭМ!$A$39:$A$782,$A138,СВЦЭМ!$B$39:$B$782,X$119)+'СЕТ СН'!$I$9+СВЦЭМ!$D$10+'СЕТ СН'!$I$6-'СЕТ СН'!$I$19</f>
        <v>2115.2581499500002</v>
      </c>
      <c r="Y138" s="36">
        <f>SUMIFS(СВЦЭМ!$C$39:$C$782,СВЦЭМ!$A$39:$A$782,$A138,СВЦЭМ!$B$39:$B$782,Y$119)+'СЕТ СН'!$I$9+СВЦЭМ!$D$10+'СЕТ СН'!$I$6-'СЕТ СН'!$I$19</f>
        <v>2154.8481038199998</v>
      </c>
    </row>
    <row r="139" spans="1:25" ht="15.75" x14ac:dyDescent="0.2">
      <c r="A139" s="35">
        <f t="shared" si="3"/>
        <v>45066</v>
      </c>
      <c r="B139" s="36">
        <f>SUMIFS(СВЦЭМ!$C$39:$C$782,СВЦЭМ!$A$39:$A$782,$A139,СВЦЭМ!$B$39:$B$782,B$119)+'СЕТ СН'!$I$9+СВЦЭМ!$D$10+'СЕТ СН'!$I$6-'СЕТ СН'!$I$19</f>
        <v>2271.5453383499998</v>
      </c>
      <c r="C139" s="36">
        <f>SUMIFS(СВЦЭМ!$C$39:$C$782,СВЦЭМ!$A$39:$A$782,$A139,СВЦЭМ!$B$39:$B$782,C$119)+'СЕТ СН'!$I$9+СВЦЭМ!$D$10+'СЕТ СН'!$I$6-'СЕТ СН'!$I$19</f>
        <v>2356.70149924</v>
      </c>
      <c r="D139" s="36">
        <f>SUMIFS(СВЦЭМ!$C$39:$C$782,СВЦЭМ!$A$39:$A$782,$A139,СВЦЭМ!$B$39:$B$782,D$119)+'СЕТ СН'!$I$9+СВЦЭМ!$D$10+'СЕТ СН'!$I$6-'СЕТ СН'!$I$19</f>
        <v>2361.0665820100003</v>
      </c>
      <c r="E139" s="36">
        <f>SUMIFS(СВЦЭМ!$C$39:$C$782,СВЦЭМ!$A$39:$A$782,$A139,СВЦЭМ!$B$39:$B$782,E$119)+'СЕТ СН'!$I$9+СВЦЭМ!$D$10+'СЕТ СН'!$I$6-'СЕТ СН'!$I$19</f>
        <v>2344.2419050500002</v>
      </c>
      <c r="F139" s="36">
        <f>SUMIFS(СВЦЭМ!$C$39:$C$782,СВЦЭМ!$A$39:$A$782,$A139,СВЦЭМ!$B$39:$B$782,F$119)+'СЕТ СН'!$I$9+СВЦЭМ!$D$10+'СЕТ СН'!$I$6-'СЕТ СН'!$I$19</f>
        <v>2424.3529251199998</v>
      </c>
      <c r="G139" s="36">
        <f>SUMIFS(СВЦЭМ!$C$39:$C$782,СВЦЭМ!$A$39:$A$782,$A139,СВЦЭМ!$B$39:$B$782,G$119)+'СЕТ СН'!$I$9+СВЦЭМ!$D$10+'СЕТ СН'!$I$6-'СЕТ СН'!$I$19</f>
        <v>2415.0097904000004</v>
      </c>
      <c r="H139" s="36">
        <f>SUMIFS(СВЦЭМ!$C$39:$C$782,СВЦЭМ!$A$39:$A$782,$A139,СВЦЭМ!$B$39:$B$782,H$119)+'СЕТ СН'!$I$9+СВЦЭМ!$D$10+'СЕТ СН'!$I$6-'СЕТ СН'!$I$19</f>
        <v>2399.0228438499998</v>
      </c>
      <c r="I139" s="36">
        <f>SUMIFS(СВЦЭМ!$C$39:$C$782,СВЦЭМ!$A$39:$A$782,$A139,СВЦЭМ!$B$39:$B$782,I$119)+'СЕТ СН'!$I$9+СВЦЭМ!$D$10+'СЕТ СН'!$I$6-'СЕТ СН'!$I$19</f>
        <v>2296.9261080699998</v>
      </c>
      <c r="J139" s="36">
        <f>SUMIFS(СВЦЭМ!$C$39:$C$782,СВЦЭМ!$A$39:$A$782,$A139,СВЦЭМ!$B$39:$B$782,J$119)+'СЕТ СН'!$I$9+СВЦЭМ!$D$10+'СЕТ СН'!$I$6-'СЕТ СН'!$I$19</f>
        <v>2203.7601906899999</v>
      </c>
      <c r="K139" s="36">
        <f>SUMIFS(СВЦЭМ!$C$39:$C$782,СВЦЭМ!$A$39:$A$782,$A139,СВЦЭМ!$B$39:$B$782,K$119)+'СЕТ СН'!$I$9+СВЦЭМ!$D$10+'СЕТ СН'!$I$6-'СЕТ СН'!$I$19</f>
        <v>2156.9902689299997</v>
      </c>
      <c r="L139" s="36">
        <f>SUMIFS(СВЦЭМ!$C$39:$C$782,СВЦЭМ!$A$39:$A$782,$A139,СВЦЭМ!$B$39:$B$782,L$119)+'СЕТ СН'!$I$9+СВЦЭМ!$D$10+'СЕТ СН'!$I$6-'СЕТ СН'!$I$19</f>
        <v>2141.8890641600001</v>
      </c>
      <c r="M139" s="36">
        <f>SUMIFS(СВЦЭМ!$C$39:$C$782,СВЦЭМ!$A$39:$A$782,$A139,СВЦЭМ!$B$39:$B$782,M$119)+'СЕТ СН'!$I$9+СВЦЭМ!$D$10+'СЕТ СН'!$I$6-'СЕТ СН'!$I$19</f>
        <v>2134.1192086999999</v>
      </c>
      <c r="N139" s="36">
        <f>SUMIFS(СВЦЭМ!$C$39:$C$782,СВЦЭМ!$A$39:$A$782,$A139,СВЦЭМ!$B$39:$B$782,N$119)+'СЕТ СН'!$I$9+СВЦЭМ!$D$10+'СЕТ СН'!$I$6-'СЕТ СН'!$I$19</f>
        <v>2174.2137440900001</v>
      </c>
      <c r="O139" s="36">
        <f>SUMIFS(СВЦЭМ!$C$39:$C$782,СВЦЭМ!$A$39:$A$782,$A139,СВЦЭМ!$B$39:$B$782,O$119)+'СЕТ СН'!$I$9+СВЦЭМ!$D$10+'СЕТ СН'!$I$6-'СЕТ СН'!$I$19</f>
        <v>2182.6941882600004</v>
      </c>
      <c r="P139" s="36">
        <f>SUMIFS(СВЦЭМ!$C$39:$C$782,СВЦЭМ!$A$39:$A$782,$A139,СВЦЭМ!$B$39:$B$782,P$119)+'СЕТ СН'!$I$9+СВЦЭМ!$D$10+'СЕТ СН'!$I$6-'СЕТ СН'!$I$19</f>
        <v>2207.5740716700002</v>
      </c>
      <c r="Q139" s="36">
        <f>SUMIFS(СВЦЭМ!$C$39:$C$782,СВЦЭМ!$A$39:$A$782,$A139,СВЦЭМ!$B$39:$B$782,Q$119)+'СЕТ СН'!$I$9+СВЦЭМ!$D$10+'СЕТ СН'!$I$6-'СЕТ СН'!$I$19</f>
        <v>2220.2154648400001</v>
      </c>
      <c r="R139" s="36">
        <f>SUMIFS(СВЦЭМ!$C$39:$C$782,СВЦЭМ!$A$39:$A$782,$A139,СВЦЭМ!$B$39:$B$782,R$119)+'СЕТ СН'!$I$9+СВЦЭМ!$D$10+'СЕТ СН'!$I$6-'СЕТ СН'!$I$19</f>
        <v>2196.4236382300001</v>
      </c>
      <c r="S139" s="36">
        <f>SUMIFS(СВЦЭМ!$C$39:$C$782,СВЦЭМ!$A$39:$A$782,$A139,СВЦЭМ!$B$39:$B$782,S$119)+'СЕТ СН'!$I$9+СВЦЭМ!$D$10+'СЕТ СН'!$I$6-'СЕТ СН'!$I$19</f>
        <v>2146.6936901999998</v>
      </c>
      <c r="T139" s="36">
        <f>SUMIFS(СВЦЭМ!$C$39:$C$782,СВЦЭМ!$A$39:$A$782,$A139,СВЦЭМ!$B$39:$B$782,T$119)+'СЕТ СН'!$I$9+СВЦЭМ!$D$10+'СЕТ СН'!$I$6-'СЕТ СН'!$I$19</f>
        <v>2113.49519216</v>
      </c>
      <c r="U139" s="36">
        <f>SUMIFS(СВЦЭМ!$C$39:$C$782,СВЦЭМ!$A$39:$A$782,$A139,СВЦЭМ!$B$39:$B$782,U$119)+'СЕТ СН'!$I$9+СВЦЭМ!$D$10+'СЕТ СН'!$I$6-'СЕТ СН'!$I$19</f>
        <v>2101.47873841</v>
      </c>
      <c r="V139" s="36">
        <f>SUMIFS(СВЦЭМ!$C$39:$C$782,СВЦЭМ!$A$39:$A$782,$A139,СВЦЭМ!$B$39:$B$782,V$119)+'СЕТ СН'!$I$9+СВЦЭМ!$D$10+'СЕТ СН'!$I$6-'СЕТ СН'!$I$19</f>
        <v>2062.2754771199998</v>
      </c>
      <c r="W139" s="36">
        <f>SUMIFS(СВЦЭМ!$C$39:$C$782,СВЦЭМ!$A$39:$A$782,$A139,СВЦЭМ!$B$39:$B$782,W$119)+'СЕТ СН'!$I$9+СВЦЭМ!$D$10+'СЕТ СН'!$I$6-'СЕТ СН'!$I$19</f>
        <v>2051.19194629</v>
      </c>
      <c r="X139" s="36">
        <f>SUMIFS(СВЦЭМ!$C$39:$C$782,СВЦЭМ!$A$39:$A$782,$A139,СВЦЭМ!$B$39:$B$782,X$119)+'СЕТ СН'!$I$9+СВЦЭМ!$D$10+'СЕТ СН'!$I$6-'СЕТ СН'!$I$19</f>
        <v>2097.8549346500004</v>
      </c>
      <c r="Y139" s="36">
        <f>SUMIFS(СВЦЭМ!$C$39:$C$782,СВЦЭМ!$A$39:$A$782,$A139,СВЦЭМ!$B$39:$B$782,Y$119)+'СЕТ СН'!$I$9+СВЦЭМ!$D$10+'СЕТ СН'!$I$6-'СЕТ СН'!$I$19</f>
        <v>2159.9888570800003</v>
      </c>
    </row>
    <row r="140" spans="1:25" ht="15.75" x14ac:dyDescent="0.2">
      <c r="A140" s="35">
        <f t="shared" si="3"/>
        <v>45067</v>
      </c>
      <c r="B140" s="36">
        <f>SUMIFS(СВЦЭМ!$C$39:$C$782,СВЦЭМ!$A$39:$A$782,$A140,СВЦЭМ!$B$39:$B$782,B$119)+'СЕТ СН'!$I$9+СВЦЭМ!$D$10+'СЕТ СН'!$I$6-'СЕТ СН'!$I$19</f>
        <v>2202.0583672299999</v>
      </c>
      <c r="C140" s="36">
        <f>SUMIFS(СВЦЭМ!$C$39:$C$782,СВЦЭМ!$A$39:$A$782,$A140,СВЦЭМ!$B$39:$B$782,C$119)+'СЕТ СН'!$I$9+СВЦЭМ!$D$10+'СЕТ СН'!$I$6-'СЕТ СН'!$I$19</f>
        <v>2289.8831715699998</v>
      </c>
      <c r="D140" s="36">
        <f>SUMIFS(СВЦЭМ!$C$39:$C$782,СВЦЭМ!$A$39:$A$782,$A140,СВЦЭМ!$B$39:$B$782,D$119)+'СЕТ СН'!$I$9+СВЦЭМ!$D$10+'СЕТ СН'!$I$6-'СЕТ СН'!$I$19</f>
        <v>2392.2642317099999</v>
      </c>
      <c r="E140" s="36">
        <f>SUMIFS(СВЦЭМ!$C$39:$C$782,СВЦЭМ!$A$39:$A$782,$A140,СВЦЭМ!$B$39:$B$782,E$119)+'СЕТ СН'!$I$9+СВЦЭМ!$D$10+'СЕТ СН'!$I$6-'СЕТ СН'!$I$19</f>
        <v>2363.3409382999998</v>
      </c>
      <c r="F140" s="36">
        <f>SUMIFS(СВЦЭМ!$C$39:$C$782,СВЦЭМ!$A$39:$A$782,$A140,СВЦЭМ!$B$39:$B$782,F$119)+'СЕТ СН'!$I$9+СВЦЭМ!$D$10+'СЕТ СН'!$I$6-'СЕТ СН'!$I$19</f>
        <v>2464.1765064700003</v>
      </c>
      <c r="G140" s="36">
        <f>SUMIFS(СВЦЭМ!$C$39:$C$782,СВЦЭМ!$A$39:$A$782,$A140,СВЦЭМ!$B$39:$B$782,G$119)+'СЕТ СН'!$I$9+СВЦЭМ!$D$10+'СЕТ СН'!$I$6-'СЕТ СН'!$I$19</f>
        <v>2449.08734052</v>
      </c>
      <c r="H140" s="36">
        <f>SUMIFS(СВЦЭМ!$C$39:$C$782,СВЦЭМ!$A$39:$A$782,$A140,СВЦЭМ!$B$39:$B$782,H$119)+'СЕТ СН'!$I$9+СВЦЭМ!$D$10+'СЕТ СН'!$I$6-'СЕТ СН'!$I$19</f>
        <v>2414.3117029699997</v>
      </c>
      <c r="I140" s="36">
        <f>SUMIFS(СВЦЭМ!$C$39:$C$782,СВЦЭМ!$A$39:$A$782,$A140,СВЦЭМ!$B$39:$B$782,I$119)+'СЕТ СН'!$I$9+СВЦЭМ!$D$10+'СЕТ СН'!$I$6-'СЕТ СН'!$I$19</f>
        <v>2355.7009506499999</v>
      </c>
      <c r="J140" s="36">
        <f>SUMIFS(СВЦЭМ!$C$39:$C$782,СВЦЭМ!$A$39:$A$782,$A140,СВЦЭМ!$B$39:$B$782,J$119)+'СЕТ СН'!$I$9+СВЦЭМ!$D$10+'СЕТ СН'!$I$6-'СЕТ СН'!$I$19</f>
        <v>2248.3763400799999</v>
      </c>
      <c r="K140" s="36">
        <f>SUMIFS(СВЦЭМ!$C$39:$C$782,СВЦЭМ!$A$39:$A$782,$A140,СВЦЭМ!$B$39:$B$782,K$119)+'СЕТ СН'!$I$9+СВЦЭМ!$D$10+'СЕТ СН'!$I$6-'СЕТ СН'!$I$19</f>
        <v>2214.2333526399998</v>
      </c>
      <c r="L140" s="36">
        <f>SUMIFS(СВЦЭМ!$C$39:$C$782,СВЦЭМ!$A$39:$A$782,$A140,СВЦЭМ!$B$39:$B$782,L$119)+'СЕТ СН'!$I$9+СВЦЭМ!$D$10+'СЕТ СН'!$I$6-'СЕТ СН'!$I$19</f>
        <v>2193.50696268</v>
      </c>
      <c r="M140" s="36">
        <f>SUMIFS(СВЦЭМ!$C$39:$C$782,СВЦЭМ!$A$39:$A$782,$A140,СВЦЭМ!$B$39:$B$782,M$119)+'СЕТ СН'!$I$9+СВЦЭМ!$D$10+'СЕТ СН'!$I$6-'СЕТ СН'!$I$19</f>
        <v>2191.95616737</v>
      </c>
      <c r="N140" s="36">
        <f>SUMIFS(СВЦЭМ!$C$39:$C$782,СВЦЭМ!$A$39:$A$782,$A140,СВЦЭМ!$B$39:$B$782,N$119)+'СЕТ СН'!$I$9+СВЦЭМ!$D$10+'СЕТ СН'!$I$6-'СЕТ СН'!$I$19</f>
        <v>2214.7822849000004</v>
      </c>
      <c r="O140" s="36">
        <f>SUMIFS(СВЦЭМ!$C$39:$C$782,СВЦЭМ!$A$39:$A$782,$A140,СВЦЭМ!$B$39:$B$782,O$119)+'СЕТ СН'!$I$9+СВЦЭМ!$D$10+'СЕТ СН'!$I$6-'СЕТ СН'!$I$19</f>
        <v>2231.9849743599998</v>
      </c>
      <c r="P140" s="36">
        <f>SUMIFS(СВЦЭМ!$C$39:$C$782,СВЦЭМ!$A$39:$A$782,$A140,СВЦЭМ!$B$39:$B$782,P$119)+'СЕТ СН'!$I$9+СВЦЭМ!$D$10+'СЕТ СН'!$I$6-'СЕТ СН'!$I$19</f>
        <v>2243.5445323499998</v>
      </c>
      <c r="Q140" s="36">
        <f>SUMIFS(СВЦЭМ!$C$39:$C$782,СВЦЭМ!$A$39:$A$782,$A140,СВЦЭМ!$B$39:$B$782,Q$119)+'СЕТ СН'!$I$9+СВЦЭМ!$D$10+'СЕТ СН'!$I$6-'СЕТ СН'!$I$19</f>
        <v>2276.7652353800004</v>
      </c>
      <c r="R140" s="36">
        <f>SUMIFS(СВЦЭМ!$C$39:$C$782,СВЦЭМ!$A$39:$A$782,$A140,СВЦЭМ!$B$39:$B$782,R$119)+'СЕТ СН'!$I$9+СВЦЭМ!$D$10+'СЕТ СН'!$I$6-'СЕТ СН'!$I$19</f>
        <v>2249.4318986600001</v>
      </c>
      <c r="S140" s="36">
        <f>SUMIFS(СВЦЭМ!$C$39:$C$782,СВЦЭМ!$A$39:$A$782,$A140,СВЦЭМ!$B$39:$B$782,S$119)+'СЕТ СН'!$I$9+СВЦЭМ!$D$10+'СЕТ СН'!$I$6-'СЕТ СН'!$I$19</f>
        <v>2197.3812013799998</v>
      </c>
      <c r="T140" s="36">
        <f>SUMIFS(СВЦЭМ!$C$39:$C$782,СВЦЭМ!$A$39:$A$782,$A140,СВЦЭМ!$B$39:$B$782,T$119)+'СЕТ СН'!$I$9+СВЦЭМ!$D$10+'СЕТ СН'!$I$6-'СЕТ СН'!$I$19</f>
        <v>2158.8180493899999</v>
      </c>
      <c r="U140" s="36">
        <f>SUMIFS(СВЦЭМ!$C$39:$C$782,СВЦЭМ!$A$39:$A$782,$A140,СВЦЭМ!$B$39:$B$782,U$119)+'СЕТ СН'!$I$9+СВЦЭМ!$D$10+'СЕТ СН'!$I$6-'СЕТ СН'!$I$19</f>
        <v>2141.88075686</v>
      </c>
      <c r="V140" s="36">
        <f>SUMIFS(СВЦЭМ!$C$39:$C$782,СВЦЭМ!$A$39:$A$782,$A140,СВЦЭМ!$B$39:$B$782,V$119)+'СЕТ СН'!$I$9+СВЦЭМ!$D$10+'СЕТ СН'!$I$6-'СЕТ СН'!$I$19</f>
        <v>2128.2853321299999</v>
      </c>
      <c r="W140" s="36">
        <f>SUMIFS(СВЦЭМ!$C$39:$C$782,СВЦЭМ!$A$39:$A$782,$A140,СВЦЭМ!$B$39:$B$782,W$119)+'СЕТ СН'!$I$9+СВЦЭМ!$D$10+'СЕТ СН'!$I$6-'СЕТ СН'!$I$19</f>
        <v>2096.78694438</v>
      </c>
      <c r="X140" s="36">
        <f>SUMIFS(СВЦЭМ!$C$39:$C$782,СВЦЭМ!$A$39:$A$782,$A140,СВЦЭМ!$B$39:$B$782,X$119)+'СЕТ СН'!$I$9+СВЦЭМ!$D$10+'СЕТ СН'!$I$6-'СЕТ СН'!$I$19</f>
        <v>2144.14345301</v>
      </c>
      <c r="Y140" s="36">
        <f>SUMIFS(СВЦЭМ!$C$39:$C$782,СВЦЭМ!$A$39:$A$782,$A140,СВЦЭМ!$B$39:$B$782,Y$119)+'СЕТ СН'!$I$9+СВЦЭМ!$D$10+'СЕТ СН'!$I$6-'СЕТ СН'!$I$19</f>
        <v>2198.4853515</v>
      </c>
    </row>
    <row r="141" spans="1:25" ht="15.75" x14ac:dyDescent="0.2">
      <c r="A141" s="35">
        <f t="shared" si="3"/>
        <v>45068</v>
      </c>
      <c r="B141" s="36">
        <f>SUMIFS(СВЦЭМ!$C$39:$C$782,СВЦЭМ!$A$39:$A$782,$A141,СВЦЭМ!$B$39:$B$782,B$119)+'СЕТ СН'!$I$9+СВЦЭМ!$D$10+'СЕТ СН'!$I$6-'СЕТ СН'!$I$19</f>
        <v>2278.3566314999998</v>
      </c>
      <c r="C141" s="36">
        <f>SUMIFS(СВЦЭМ!$C$39:$C$782,СВЦЭМ!$A$39:$A$782,$A141,СВЦЭМ!$B$39:$B$782,C$119)+'СЕТ СН'!$I$9+СВЦЭМ!$D$10+'СЕТ СН'!$I$6-'СЕТ СН'!$I$19</f>
        <v>2349.8822219000003</v>
      </c>
      <c r="D141" s="36">
        <f>SUMIFS(СВЦЭМ!$C$39:$C$782,СВЦЭМ!$A$39:$A$782,$A141,СВЦЭМ!$B$39:$B$782,D$119)+'СЕТ СН'!$I$9+СВЦЭМ!$D$10+'СЕТ СН'!$I$6-'СЕТ СН'!$I$19</f>
        <v>2349.9638413100001</v>
      </c>
      <c r="E141" s="36">
        <f>SUMIFS(СВЦЭМ!$C$39:$C$782,СВЦЭМ!$A$39:$A$782,$A141,СВЦЭМ!$B$39:$B$782,E$119)+'СЕТ СН'!$I$9+СВЦЭМ!$D$10+'СЕТ СН'!$I$6-'СЕТ СН'!$I$19</f>
        <v>2344.3251052300002</v>
      </c>
      <c r="F141" s="36">
        <f>SUMIFS(СВЦЭМ!$C$39:$C$782,СВЦЭМ!$A$39:$A$782,$A141,СВЦЭМ!$B$39:$B$782,F$119)+'СЕТ СН'!$I$9+СВЦЭМ!$D$10+'СЕТ СН'!$I$6-'СЕТ СН'!$I$19</f>
        <v>2412.6863367800001</v>
      </c>
      <c r="G141" s="36">
        <f>SUMIFS(СВЦЭМ!$C$39:$C$782,СВЦЭМ!$A$39:$A$782,$A141,СВЦЭМ!$B$39:$B$782,G$119)+'СЕТ СН'!$I$9+СВЦЭМ!$D$10+'СЕТ СН'!$I$6-'СЕТ СН'!$I$19</f>
        <v>2363.6743872699999</v>
      </c>
      <c r="H141" s="36">
        <f>SUMIFS(СВЦЭМ!$C$39:$C$782,СВЦЭМ!$A$39:$A$782,$A141,СВЦЭМ!$B$39:$B$782,H$119)+'СЕТ СН'!$I$9+СВЦЭМ!$D$10+'СЕТ СН'!$I$6-'СЕТ СН'!$I$19</f>
        <v>2322.7372993899999</v>
      </c>
      <c r="I141" s="36">
        <f>SUMIFS(СВЦЭМ!$C$39:$C$782,СВЦЭМ!$A$39:$A$782,$A141,СВЦЭМ!$B$39:$B$782,I$119)+'СЕТ СН'!$I$9+СВЦЭМ!$D$10+'СЕТ СН'!$I$6-'СЕТ СН'!$I$19</f>
        <v>2248.9347448099998</v>
      </c>
      <c r="J141" s="36">
        <f>SUMIFS(СВЦЭМ!$C$39:$C$782,СВЦЭМ!$A$39:$A$782,$A141,СВЦЭМ!$B$39:$B$782,J$119)+'СЕТ СН'!$I$9+СВЦЭМ!$D$10+'СЕТ СН'!$I$6-'СЕТ СН'!$I$19</f>
        <v>2205.6868401000002</v>
      </c>
      <c r="K141" s="36">
        <f>SUMIFS(СВЦЭМ!$C$39:$C$782,СВЦЭМ!$A$39:$A$782,$A141,СВЦЭМ!$B$39:$B$782,K$119)+'СЕТ СН'!$I$9+СВЦЭМ!$D$10+'СЕТ СН'!$I$6-'СЕТ СН'!$I$19</f>
        <v>2176.9831280200001</v>
      </c>
      <c r="L141" s="36">
        <f>SUMIFS(СВЦЭМ!$C$39:$C$782,СВЦЭМ!$A$39:$A$782,$A141,СВЦЭМ!$B$39:$B$782,L$119)+'СЕТ СН'!$I$9+СВЦЭМ!$D$10+'СЕТ СН'!$I$6-'СЕТ СН'!$I$19</f>
        <v>2189.38818674</v>
      </c>
      <c r="M141" s="36">
        <f>SUMIFS(СВЦЭМ!$C$39:$C$782,СВЦЭМ!$A$39:$A$782,$A141,СВЦЭМ!$B$39:$B$782,M$119)+'СЕТ СН'!$I$9+СВЦЭМ!$D$10+'СЕТ СН'!$I$6-'СЕТ СН'!$I$19</f>
        <v>2242.6482507600003</v>
      </c>
      <c r="N141" s="36">
        <f>SUMIFS(СВЦЭМ!$C$39:$C$782,СВЦЭМ!$A$39:$A$782,$A141,СВЦЭМ!$B$39:$B$782,N$119)+'СЕТ СН'!$I$9+СВЦЭМ!$D$10+'СЕТ СН'!$I$6-'СЕТ СН'!$I$19</f>
        <v>2260.5645256100001</v>
      </c>
      <c r="O141" s="36">
        <f>SUMIFS(СВЦЭМ!$C$39:$C$782,СВЦЭМ!$A$39:$A$782,$A141,СВЦЭМ!$B$39:$B$782,O$119)+'СЕТ СН'!$I$9+СВЦЭМ!$D$10+'СЕТ СН'!$I$6-'СЕТ СН'!$I$19</f>
        <v>2270.2091005900002</v>
      </c>
      <c r="P141" s="36">
        <f>SUMIFS(СВЦЭМ!$C$39:$C$782,СВЦЭМ!$A$39:$A$782,$A141,СВЦЭМ!$B$39:$B$782,P$119)+'СЕТ СН'!$I$9+СВЦЭМ!$D$10+'СЕТ СН'!$I$6-'СЕТ СН'!$I$19</f>
        <v>2279.17723763</v>
      </c>
      <c r="Q141" s="36">
        <f>SUMIFS(СВЦЭМ!$C$39:$C$782,СВЦЭМ!$A$39:$A$782,$A141,СВЦЭМ!$B$39:$B$782,Q$119)+'СЕТ СН'!$I$9+СВЦЭМ!$D$10+'СЕТ СН'!$I$6-'СЕТ СН'!$I$19</f>
        <v>2277.2798541700004</v>
      </c>
      <c r="R141" s="36">
        <f>SUMIFS(СВЦЭМ!$C$39:$C$782,СВЦЭМ!$A$39:$A$782,$A141,СВЦЭМ!$B$39:$B$782,R$119)+'СЕТ СН'!$I$9+СВЦЭМ!$D$10+'СЕТ СН'!$I$6-'СЕТ СН'!$I$19</f>
        <v>2236.5635287800001</v>
      </c>
      <c r="S141" s="36">
        <f>SUMIFS(СВЦЭМ!$C$39:$C$782,СВЦЭМ!$A$39:$A$782,$A141,СВЦЭМ!$B$39:$B$782,S$119)+'СЕТ СН'!$I$9+СВЦЭМ!$D$10+'СЕТ СН'!$I$6-'СЕТ СН'!$I$19</f>
        <v>2182.8428304399999</v>
      </c>
      <c r="T141" s="36">
        <f>SUMIFS(СВЦЭМ!$C$39:$C$782,СВЦЭМ!$A$39:$A$782,$A141,СВЦЭМ!$B$39:$B$782,T$119)+'СЕТ СН'!$I$9+СВЦЭМ!$D$10+'СЕТ СН'!$I$6-'СЕТ СН'!$I$19</f>
        <v>2126.13382396</v>
      </c>
      <c r="U141" s="36">
        <f>SUMIFS(СВЦЭМ!$C$39:$C$782,СВЦЭМ!$A$39:$A$782,$A141,СВЦЭМ!$B$39:$B$782,U$119)+'СЕТ СН'!$I$9+СВЦЭМ!$D$10+'СЕТ СН'!$I$6-'СЕТ СН'!$I$19</f>
        <v>2145.53577954</v>
      </c>
      <c r="V141" s="36">
        <f>SUMIFS(СВЦЭМ!$C$39:$C$782,СВЦЭМ!$A$39:$A$782,$A141,СВЦЭМ!$B$39:$B$782,V$119)+'СЕТ СН'!$I$9+СВЦЭМ!$D$10+'СЕТ СН'!$I$6-'СЕТ СН'!$I$19</f>
        <v>2100.3624587300001</v>
      </c>
      <c r="W141" s="36">
        <f>SUMIFS(СВЦЭМ!$C$39:$C$782,СВЦЭМ!$A$39:$A$782,$A141,СВЦЭМ!$B$39:$B$782,W$119)+'СЕТ СН'!$I$9+СВЦЭМ!$D$10+'СЕТ СН'!$I$6-'СЕТ СН'!$I$19</f>
        <v>2191.6468155299999</v>
      </c>
      <c r="X141" s="36">
        <f>SUMIFS(СВЦЭМ!$C$39:$C$782,СВЦЭМ!$A$39:$A$782,$A141,СВЦЭМ!$B$39:$B$782,X$119)+'СЕТ СН'!$I$9+СВЦЭМ!$D$10+'СЕТ СН'!$I$6-'СЕТ СН'!$I$19</f>
        <v>2271.2094410500004</v>
      </c>
      <c r="Y141" s="36">
        <f>SUMIFS(СВЦЭМ!$C$39:$C$782,СВЦЭМ!$A$39:$A$782,$A141,СВЦЭМ!$B$39:$B$782,Y$119)+'СЕТ СН'!$I$9+СВЦЭМ!$D$10+'СЕТ СН'!$I$6-'СЕТ СН'!$I$19</f>
        <v>2337.0346891899999</v>
      </c>
    </row>
    <row r="142" spans="1:25" ht="15.75" x14ac:dyDescent="0.2">
      <c r="A142" s="35">
        <f t="shared" si="3"/>
        <v>45069</v>
      </c>
      <c r="B142" s="36">
        <f>SUMIFS(СВЦЭМ!$C$39:$C$782,СВЦЭМ!$A$39:$A$782,$A142,СВЦЭМ!$B$39:$B$782,B$119)+'СЕТ СН'!$I$9+СВЦЭМ!$D$10+'СЕТ СН'!$I$6-'СЕТ СН'!$I$19</f>
        <v>2365.41033853</v>
      </c>
      <c r="C142" s="36">
        <f>SUMIFS(СВЦЭМ!$C$39:$C$782,СВЦЭМ!$A$39:$A$782,$A142,СВЦЭМ!$B$39:$B$782,C$119)+'СЕТ СН'!$I$9+СВЦЭМ!$D$10+'СЕТ СН'!$I$6-'СЕТ СН'!$I$19</f>
        <v>2436.31223413</v>
      </c>
      <c r="D142" s="36">
        <f>SUMIFS(СВЦЭМ!$C$39:$C$782,СВЦЭМ!$A$39:$A$782,$A142,СВЦЭМ!$B$39:$B$782,D$119)+'СЕТ СН'!$I$9+СВЦЭМ!$D$10+'СЕТ СН'!$I$6-'СЕТ СН'!$I$19</f>
        <v>2491.6424171400004</v>
      </c>
      <c r="E142" s="36">
        <f>SUMIFS(СВЦЭМ!$C$39:$C$782,СВЦЭМ!$A$39:$A$782,$A142,СВЦЭМ!$B$39:$B$782,E$119)+'СЕТ СН'!$I$9+СВЦЭМ!$D$10+'СЕТ СН'!$I$6-'СЕТ СН'!$I$19</f>
        <v>2492.63606596</v>
      </c>
      <c r="F142" s="36">
        <f>SUMIFS(СВЦЭМ!$C$39:$C$782,СВЦЭМ!$A$39:$A$782,$A142,СВЦЭМ!$B$39:$B$782,F$119)+'СЕТ СН'!$I$9+СВЦЭМ!$D$10+'СЕТ СН'!$I$6-'СЕТ СН'!$I$19</f>
        <v>2502.23908239</v>
      </c>
      <c r="G142" s="36">
        <f>SUMIFS(СВЦЭМ!$C$39:$C$782,СВЦЭМ!$A$39:$A$782,$A142,СВЦЭМ!$B$39:$B$782,G$119)+'СЕТ СН'!$I$9+СВЦЭМ!$D$10+'СЕТ СН'!$I$6-'СЕТ СН'!$I$19</f>
        <v>2428.7514486300001</v>
      </c>
      <c r="H142" s="36">
        <f>SUMIFS(СВЦЭМ!$C$39:$C$782,СВЦЭМ!$A$39:$A$782,$A142,СВЦЭМ!$B$39:$B$782,H$119)+'СЕТ СН'!$I$9+СВЦЭМ!$D$10+'СЕТ СН'!$I$6-'СЕТ СН'!$I$19</f>
        <v>2375.1990504300002</v>
      </c>
      <c r="I142" s="36">
        <f>SUMIFS(СВЦЭМ!$C$39:$C$782,СВЦЭМ!$A$39:$A$782,$A142,СВЦЭМ!$B$39:$B$782,I$119)+'СЕТ СН'!$I$9+СВЦЭМ!$D$10+'СЕТ СН'!$I$6-'СЕТ СН'!$I$19</f>
        <v>2320.2352679800001</v>
      </c>
      <c r="J142" s="36">
        <f>SUMIFS(СВЦЭМ!$C$39:$C$782,СВЦЭМ!$A$39:$A$782,$A142,СВЦЭМ!$B$39:$B$782,J$119)+'СЕТ СН'!$I$9+СВЦЭМ!$D$10+'СЕТ СН'!$I$6-'СЕТ СН'!$I$19</f>
        <v>2263.5320685699999</v>
      </c>
      <c r="K142" s="36">
        <f>SUMIFS(СВЦЭМ!$C$39:$C$782,СВЦЭМ!$A$39:$A$782,$A142,СВЦЭМ!$B$39:$B$782,K$119)+'СЕТ СН'!$I$9+СВЦЭМ!$D$10+'СЕТ СН'!$I$6-'СЕТ СН'!$I$19</f>
        <v>2254.3871302100001</v>
      </c>
      <c r="L142" s="36">
        <f>SUMIFS(СВЦЭМ!$C$39:$C$782,СВЦЭМ!$A$39:$A$782,$A142,СВЦЭМ!$B$39:$B$782,L$119)+'СЕТ СН'!$I$9+СВЦЭМ!$D$10+'СЕТ СН'!$I$6-'СЕТ СН'!$I$19</f>
        <v>2245.6074020000001</v>
      </c>
      <c r="M142" s="36">
        <f>SUMIFS(СВЦЭМ!$C$39:$C$782,СВЦЭМ!$A$39:$A$782,$A142,СВЦЭМ!$B$39:$B$782,M$119)+'СЕТ СН'!$I$9+СВЦЭМ!$D$10+'СЕТ СН'!$I$6-'СЕТ СН'!$I$19</f>
        <v>2295.0492695399998</v>
      </c>
      <c r="N142" s="36">
        <f>SUMIFS(СВЦЭМ!$C$39:$C$782,СВЦЭМ!$A$39:$A$782,$A142,СВЦЭМ!$B$39:$B$782,N$119)+'СЕТ СН'!$I$9+СВЦЭМ!$D$10+'СЕТ СН'!$I$6-'СЕТ СН'!$I$19</f>
        <v>2306.0199686699998</v>
      </c>
      <c r="O142" s="36">
        <f>SUMIFS(СВЦЭМ!$C$39:$C$782,СВЦЭМ!$A$39:$A$782,$A142,СВЦЭМ!$B$39:$B$782,O$119)+'СЕТ СН'!$I$9+СВЦЭМ!$D$10+'СЕТ СН'!$I$6-'СЕТ СН'!$I$19</f>
        <v>2313.11704366</v>
      </c>
      <c r="P142" s="36">
        <f>SUMIFS(СВЦЭМ!$C$39:$C$782,СВЦЭМ!$A$39:$A$782,$A142,СВЦЭМ!$B$39:$B$782,P$119)+'СЕТ СН'!$I$9+СВЦЭМ!$D$10+'СЕТ СН'!$I$6-'СЕТ СН'!$I$19</f>
        <v>2344.20724234</v>
      </c>
      <c r="Q142" s="36">
        <f>SUMIFS(СВЦЭМ!$C$39:$C$782,СВЦЭМ!$A$39:$A$782,$A142,СВЦЭМ!$B$39:$B$782,Q$119)+'СЕТ СН'!$I$9+СВЦЭМ!$D$10+'СЕТ СН'!$I$6-'СЕТ СН'!$I$19</f>
        <v>2340.9119650600001</v>
      </c>
      <c r="R142" s="36">
        <f>SUMIFS(СВЦЭМ!$C$39:$C$782,СВЦЭМ!$A$39:$A$782,$A142,СВЦЭМ!$B$39:$B$782,R$119)+'СЕТ СН'!$I$9+СВЦЭМ!$D$10+'СЕТ СН'!$I$6-'СЕТ СН'!$I$19</f>
        <v>2334.52671994</v>
      </c>
      <c r="S142" s="36">
        <f>SUMIFS(СВЦЭМ!$C$39:$C$782,СВЦЭМ!$A$39:$A$782,$A142,СВЦЭМ!$B$39:$B$782,S$119)+'СЕТ СН'!$I$9+СВЦЭМ!$D$10+'СЕТ СН'!$I$6-'СЕТ СН'!$I$19</f>
        <v>2290.0474998700001</v>
      </c>
      <c r="T142" s="36">
        <f>SUMIFS(СВЦЭМ!$C$39:$C$782,СВЦЭМ!$A$39:$A$782,$A142,СВЦЭМ!$B$39:$B$782,T$119)+'СЕТ СН'!$I$9+СВЦЭМ!$D$10+'СЕТ СН'!$I$6-'СЕТ СН'!$I$19</f>
        <v>2227.5058076400001</v>
      </c>
      <c r="U142" s="36">
        <f>SUMIFS(СВЦЭМ!$C$39:$C$782,СВЦЭМ!$A$39:$A$782,$A142,СВЦЭМ!$B$39:$B$782,U$119)+'СЕТ СН'!$I$9+СВЦЭМ!$D$10+'СЕТ СН'!$I$6-'СЕТ СН'!$I$19</f>
        <v>2170.49820542</v>
      </c>
      <c r="V142" s="36">
        <f>SUMIFS(СВЦЭМ!$C$39:$C$782,СВЦЭМ!$A$39:$A$782,$A142,СВЦЭМ!$B$39:$B$782,V$119)+'СЕТ СН'!$I$9+СВЦЭМ!$D$10+'СЕТ СН'!$I$6-'СЕТ СН'!$I$19</f>
        <v>2155.4991538200002</v>
      </c>
      <c r="W142" s="36">
        <f>SUMIFS(СВЦЭМ!$C$39:$C$782,СВЦЭМ!$A$39:$A$782,$A142,СВЦЭМ!$B$39:$B$782,W$119)+'СЕТ СН'!$I$9+СВЦЭМ!$D$10+'СЕТ СН'!$I$6-'СЕТ СН'!$I$19</f>
        <v>2205.77426264</v>
      </c>
      <c r="X142" s="36">
        <f>SUMIFS(СВЦЭМ!$C$39:$C$782,СВЦЭМ!$A$39:$A$782,$A142,СВЦЭМ!$B$39:$B$782,X$119)+'СЕТ СН'!$I$9+СВЦЭМ!$D$10+'СЕТ СН'!$I$6-'СЕТ СН'!$I$19</f>
        <v>2241.36742865</v>
      </c>
      <c r="Y142" s="36">
        <f>SUMIFS(СВЦЭМ!$C$39:$C$782,СВЦЭМ!$A$39:$A$782,$A142,СВЦЭМ!$B$39:$B$782,Y$119)+'СЕТ СН'!$I$9+СВЦЭМ!$D$10+'СЕТ СН'!$I$6-'СЕТ СН'!$I$19</f>
        <v>2317.1772442000001</v>
      </c>
    </row>
    <row r="143" spans="1:25" ht="15.75" x14ac:dyDescent="0.2">
      <c r="A143" s="35">
        <f t="shared" si="3"/>
        <v>45070</v>
      </c>
      <c r="B143" s="36">
        <f>SUMIFS(СВЦЭМ!$C$39:$C$782,СВЦЭМ!$A$39:$A$782,$A143,СВЦЭМ!$B$39:$B$782,B$119)+'СЕТ СН'!$I$9+СВЦЭМ!$D$10+'СЕТ СН'!$I$6-'СЕТ СН'!$I$19</f>
        <v>2303.1396538200001</v>
      </c>
      <c r="C143" s="36">
        <f>SUMIFS(СВЦЭМ!$C$39:$C$782,СВЦЭМ!$A$39:$A$782,$A143,СВЦЭМ!$B$39:$B$782,C$119)+'СЕТ СН'!$I$9+СВЦЭМ!$D$10+'СЕТ СН'!$I$6-'СЕТ СН'!$I$19</f>
        <v>2390.66021645</v>
      </c>
      <c r="D143" s="36">
        <f>SUMIFS(СВЦЭМ!$C$39:$C$782,СВЦЭМ!$A$39:$A$782,$A143,СВЦЭМ!$B$39:$B$782,D$119)+'СЕТ СН'!$I$9+СВЦЭМ!$D$10+'СЕТ СН'!$I$6-'СЕТ СН'!$I$19</f>
        <v>2402.7014864800003</v>
      </c>
      <c r="E143" s="36">
        <f>SUMIFS(СВЦЭМ!$C$39:$C$782,СВЦЭМ!$A$39:$A$782,$A143,СВЦЭМ!$B$39:$B$782,E$119)+'СЕТ СН'!$I$9+СВЦЭМ!$D$10+'СЕТ СН'!$I$6-'СЕТ СН'!$I$19</f>
        <v>2382.3586866000001</v>
      </c>
      <c r="F143" s="36">
        <f>SUMIFS(СВЦЭМ!$C$39:$C$782,СВЦЭМ!$A$39:$A$782,$A143,СВЦЭМ!$B$39:$B$782,F$119)+'СЕТ СН'!$I$9+СВЦЭМ!$D$10+'СЕТ СН'!$I$6-'СЕТ СН'!$I$19</f>
        <v>2435.8697177399999</v>
      </c>
      <c r="G143" s="36">
        <f>SUMIFS(СВЦЭМ!$C$39:$C$782,СВЦЭМ!$A$39:$A$782,$A143,СВЦЭМ!$B$39:$B$782,G$119)+'СЕТ СН'!$I$9+СВЦЭМ!$D$10+'СЕТ СН'!$I$6-'СЕТ СН'!$I$19</f>
        <v>2361.6188789400003</v>
      </c>
      <c r="H143" s="36">
        <f>SUMIFS(СВЦЭМ!$C$39:$C$782,СВЦЭМ!$A$39:$A$782,$A143,СВЦЭМ!$B$39:$B$782,H$119)+'СЕТ СН'!$I$9+СВЦЭМ!$D$10+'СЕТ СН'!$I$6-'СЕТ СН'!$I$19</f>
        <v>2247.54160254</v>
      </c>
      <c r="I143" s="36">
        <f>SUMIFS(СВЦЭМ!$C$39:$C$782,СВЦЭМ!$A$39:$A$782,$A143,СВЦЭМ!$B$39:$B$782,I$119)+'СЕТ СН'!$I$9+СВЦЭМ!$D$10+'СЕТ СН'!$I$6-'СЕТ СН'!$I$19</f>
        <v>2186.2680019300001</v>
      </c>
      <c r="J143" s="36">
        <f>SUMIFS(СВЦЭМ!$C$39:$C$782,СВЦЭМ!$A$39:$A$782,$A143,СВЦЭМ!$B$39:$B$782,J$119)+'СЕТ СН'!$I$9+СВЦЭМ!$D$10+'СЕТ СН'!$I$6-'СЕТ СН'!$I$19</f>
        <v>2214.39978449</v>
      </c>
      <c r="K143" s="36">
        <f>SUMIFS(СВЦЭМ!$C$39:$C$782,СВЦЭМ!$A$39:$A$782,$A143,СВЦЭМ!$B$39:$B$782,K$119)+'СЕТ СН'!$I$9+СВЦЭМ!$D$10+'СЕТ СН'!$I$6-'СЕТ СН'!$I$19</f>
        <v>2314.63332855</v>
      </c>
      <c r="L143" s="36">
        <f>SUMIFS(СВЦЭМ!$C$39:$C$782,СВЦЭМ!$A$39:$A$782,$A143,СВЦЭМ!$B$39:$B$782,L$119)+'СЕТ СН'!$I$9+СВЦЭМ!$D$10+'СЕТ СН'!$I$6-'СЕТ СН'!$I$19</f>
        <v>2313.4368391099997</v>
      </c>
      <c r="M143" s="36">
        <f>SUMIFS(СВЦЭМ!$C$39:$C$782,СВЦЭМ!$A$39:$A$782,$A143,СВЦЭМ!$B$39:$B$782,M$119)+'СЕТ СН'!$I$9+СВЦЭМ!$D$10+'СЕТ СН'!$I$6-'СЕТ СН'!$I$19</f>
        <v>2310.9569880999998</v>
      </c>
      <c r="N143" s="36">
        <f>SUMIFS(СВЦЭМ!$C$39:$C$782,СВЦЭМ!$A$39:$A$782,$A143,СВЦЭМ!$B$39:$B$782,N$119)+'СЕТ СН'!$I$9+СВЦЭМ!$D$10+'СЕТ СН'!$I$6-'СЕТ СН'!$I$19</f>
        <v>2330.4036856399998</v>
      </c>
      <c r="O143" s="36">
        <f>SUMIFS(СВЦЭМ!$C$39:$C$782,СВЦЭМ!$A$39:$A$782,$A143,СВЦЭМ!$B$39:$B$782,O$119)+'СЕТ СН'!$I$9+СВЦЭМ!$D$10+'СЕТ СН'!$I$6-'СЕТ СН'!$I$19</f>
        <v>2333.7050590899998</v>
      </c>
      <c r="P143" s="36">
        <f>SUMIFS(СВЦЭМ!$C$39:$C$782,СВЦЭМ!$A$39:$A$782,$A143,СВЦЭМ!$B$39:$B$782,P$119)+'СЕТ СН'!$I$9+СВЦЭМ!$D$10+'СЕТ СН'!$I$6-'СЕТ СН'!$I$19</f>
        <v>2331.1835996999998</v>
      </c>
      <c r="Q143" s="36">
        <f>SUMIFS(СВЦЭМ!$C$39:$C$782,СВЦЭМ!$A$39:$A$782,$A143,СВЦЭМ!$B$39:$B$782,Q$119)+'СЕТ СН'!$I$9+СВЦЭМ!$D$10+'СЕТ СН'!$I$6-'СЕТ СН'!$I$19</f>
        <v>2317.1516615600003</v>
      </c>
      <c r="R143" s="36">
        <f>SUMIFS(СВЦЭМ!$C$39:$C$782,СВЦЭМ!$A$39:$A$782,$A143,СВЦЭМ!$B$39:$B$782,R$119)+'СЕТ СН'!$I$9+СВЦЭМ!$D$10+'СЕТ СН'!$I$6-'СЕТ СН'!$I$19</f>
        <v>2333.1588746899997</v>
      </c>
      <c r="S143" s="36">
        <f>SUMIFS(СВЦЭМ!$C$39:$C$782,СВЦЭМ!$A$39:$A$782,$A143,СВЦЭМ!$B$39:$B$782,S$119)+'СЕТ СН'!$I$9+СВЦЭМ!$D$10+'СЕТ СН'!$I$6-'СЕТ СН'!$I$19</f>
        <v>2283.8174966500001</v>
      </c>
      <c r="T143" s="36">
        <f>SUMIFS(СВЦЭМ!$C$39:$C$782,СВЦЭМ!$A$39:$A$782,$A143,СВЦЭМ!$B$39:$B$782,T$119)+'СЕТ СН'!$I$9+СВЦЭМ!$D$10+'СЕТ СН'!$I$6-'СЕТ СН'!$I$19</f>
        <v>2217.72183258</v>
      </c>
      <c r="U143" s="36">
        <f>SUMIFS(СВЦЭМ!$C$39:$C$782,СВЦЭМ!$A$39:$A$782,$A143,СВЦЭМ!$B$39:$B$782,U$119)+'СЕТ СН'!$I$9+СВЦЭМ!$D$10+'СЕТ СН'!$I$6-'СЕТ СН'!$I$19</f>
        <v>2193.7113346699998</v>
      </c>
      <c r="V143" s="36">
        <f>SUMIFS(СВЦЭМ!$C$39:$C$782,СВЦЭМ!$A$39:$A$782,$A143,СВЦЭМ!$B$39:$B$782,V$119)+'СЕТ СН'!$I$9+СВЦЭМ!$D$10+'СЕТ СН'!$I$6-'СЕТ СН'!$I$19</f>
        <v>2191.8097561599998</v>
      </c>
      <c r="W143" s="36">
        <f>SUMIFS(СВЦЭМ!$C$39:$C$782,СВЦЭМ!$A$39:$A$782,$A143,СВЦЭМ!$B$39:$B$782,W$119)+'СЕТ СН'!$I$9+СВЦЭМ!$D$10+'СЕТ СН'!$I$6-'СЕТ СН'!$I$19</f>
        <v>2211.35280173</v>
      </c>
      <c r="X143" s="36">
        <f>SUMIFS(СВЦЭМ!$C$39:$C$782,СВЦЭМ!$A$39:$A$782,$A143,СВЦЭМ!$B$39:$B$782,X$119)+'СЕТ СН'!$I$9+СВЦЭМ!$D$10+'СЕТ СН'!$I$6-'СЕТ СН'!$I$19</f>
        <v>2284.9030905999998</v>
      </c>
      <c r="Y143" s="36">
        <f>SUMIFS(СВЦЭМ!$C$39:$C$782,СВЦЭМ!$A$39:$A$782,$A143,СВЦЭМ!$B$39:$B$782,Y$119)+'СЕТ СН'!$I$9+СВЦЭМ!$D$10+'СЕТ СН'!$I$6-'СЕТ СН'!$I$19</f>
        <v>2306.7138440899998</v>
      </c>
    </row>
    <row r="144" spans="1:25" ht="15.75" x14ac:dyDescent="0.2">
      <c r="A144" s="35">
        <f t="shared" si="3"/>
        <v>45071</v>
      </c>
      <c r="B144" s="36">
        <f>SUMIFS(СВЦЭМ!$C$39:$C$782,СВЦЭМ!$A$39:$A$782,$A144,СВЦЭМ!$B$39:$B$782,B$119)+'СЕТ СН'!$I$9+СВЦЭМ!$D$10+'СЕТ СН'!$I$6-'СЕТ СН'!$I$19</f>
        <v>2355.7619098200003</v>
      </c>
      <c r="C144" s="36">
        <f>SUMIFS(СВЦЭМ!$C$39:$C$782,СВЦЭМ!$A$39:$A$782,$A144,СВЦЭМ!$B$39:$B$782,C$119)+'СЕТ СН'!$I$9+СВЦЭМ!$D$10+'СЕТ СН'!$I$6-'СЕТ СН'!$I$19</f>
        <v>2433.5522250700001</v>
      </c>
      <c r="D144" s="36">
        <f>SUMIFS(СВЦЭМ!$C$39:$C$782,СВЦЭМ!$A$39:$A$782,$A144,СВЦЭМ!$B$39:$B$782,D$119)+'СЕТ СН'!$I$9+СВЦЭМ!$D$10+'СЕТ СН'!$I$6-'СЕТ СН'!$I$19</f>
        <v>2422.6691310300002</v>
      </c>
      <c r="E144" s="36">
        <f>SUMIFS(СВЦЭМ!$C$39:$C$782,СВЦЭМ!$A$39:$A$782,$A144,СВЦЭМ!$B$39:$B$782,E$119)+'СЕТ СН'!$I$9+СВЦЭМ!$D$10+'СЕТ СН'!$I$6-'СЕТ СН'!$I$19</f>
        <v>2405.2063254300001</v>
      </c>
      <c r="F144" s="36">
        <f>SUMIFS(СВЦЭМ!$C$39:$C$782,СВЦЭМ!$A$39:$A$782,$A144,СВЦЭМ!$B$39:$B$782,F$119)+'СЕТ СН'!$I$9+СВЦЭМ!$D$10+'СЕТ СН'!$I$6-'СЕТ СН'!$I$19</f>
        <v>2408.8738348900001</v>
      </c>
      <c r="G144" s="36">
        <f>SUMIFS(СВЦЭМ!$C$39:$C$782,СВЦЭМ!$A$39:$A$782,$A144,СВЦЭМ!$B$39:$B$782,G$119)+'СЕТ СН'!$I$9+СВЦЭМ!$D$10+'СЕТ СН'!$I$6-'СЕТ СН'!$I$19</f>
        <v>2398.9990020300002</v>
      </c>
      <c r="H144" s="36">
        <f>SUMIFS(СВЦЭМ!$C$39:$C$782,СВЦЭМ!$A$39:$A$782,$A144,СВЦЭМ!$B$39:$B$782,H$119)+'СЕТ СН'!$I$9+СВЦЭМ!$D$10+'СЕТ СН'!$I$6-'СЕТ СН'!$I$19</f>
        <v>2281.48734066</v>
      </c>
      <c r="I144" s="36">
        <f>SUMIFS(СВЦЭМ!$C$39:$C$782,СВЦЭМ!$A$39:$A$782,$A144,СВЦЭМ!$B$39:$B$782,I$119)+'СЕТ СН'!$I$9+СВЦЭМ!$D$10+'СЕТ СН'!$I$6-'СЕТ СН'!$I$19</f>
        <v>2231.4972477800002</v>
      </c>
      <c r="J144" s="36">
        <f>SUMIFS(СВЦЭМ!$C$39:$C$782,СВЦЭМ!$A$39:$A$782,$A144,СВЦЭМ!$B$39:$B$782,J$119)+'СЕТ СН'!$I$9+СВЦЭМ!$D$10+'СЕТ СН'!$I$6-'СЕТ СН'!$I$19</f>
        <v>2246.4392084999999</v>
      </c>
      <c r="K144" s="36">
        <f>SUMIFS(СВЦЭМ!$C$39:$C$782,СВЦЭМ!$A$39:$A$782,$A144,СВЦЭМ!$B$39:$B$782,K$119)+'СЕТ СН'!$I$9+СВЦЭМ!$D$10+'СЕТ СН'!$I$6-'СЕТ СН'!$I$19</f>
        <v>2269.1400240000003</v>
      </c>
      <c r="L144" s="36">
        <f>SUMIFS(СВЦЭМ!$C$39:$C$782,СВЦЭМ!$A$39:$A$782,$A144,СВЦЭМ!$B$39:$B$782,L$119)+'СЕТ СН'!$I$9+СВЦЭМ!$D$10+'СЕТ СН'!$I$6-'СЕТ СН'!$I$19</f>
        <v>2265.95100327</v>
      </c>
      <c r="M144" s="36">
        <f>SUMIFS(СВЦЭМ!$C$39:$C$782,СВЦЭМ!$A$39:$A$782,$A144,СВЦЭМ!$B$39:$B$782,M$119)+'СЕТ СН'!$I$9+СВЦЭМ!$D$10+'СЕТ СН'!$I$6-'СЕТ СН'!$I$19</f>
        <v>2322.22051659</v>
      </c>
      <c r="N144" s="36">
        <f>SUMIFS(СВЦЭМ!$C$39:$C$782,СВЦЭМ!$A$39:$A$782,$A144,СВЦЭМ!$B$39:$B$782,N$119)+'СЕТ СН'!$I$9+СВЦЭМ!$D$10+'СЕТ СН'!$I$6-'СЕТ СН'!$I$19</f>
        <v>2350.4096549000001</v>
      </c>
      <c r="O144" s="36">
        <f>SUMIFS(СВЦЭМ!$C$39:$C$782,СВЦЭМ!$A$39:$A$782,$A144,СВЦЭМ!$B$39:$B$782,O$119)+'СЕТ СН'!$I$9+СВЦЭМ!$D$10+'СЕТ СН'!$I$6-'СЕТ СН'!$I$19</f>
        <v>2342.2694112999998</v>
      </c>
      <c r="P144" s="36">
        <f>SUMIFS(СВЦЭМ!$C$39:$C$782,СВЦЭМ!$A$39:$A$782,$A144,СВЦЭМ!$B$39:$B$782,P$119)+'СЕТ СН'!$I$9+СВЦЭМ!$D$10+'СЕТ СН'!$I$6-'СЕТ СН'!$I$19</f>
        <v>2327.4698210799997</v>
      </c>
      <c r="Q144" s="36">
        <f>SUMIFS(СВЦЭМ!$C$39:$C$782,СВЦЭМ!$A$39:$A$782,$A144,СВЦЭМ!$B$39:$B$782,Q$119)+'СЕТ СН'!$I$9+СВЦЭМ!$D$10+'СЕТ СН'!$I$6-'СЕТ СН'!$I$19</f>
        <v>2318.6495830000003</v>
      </c>
      <c r="R144" s="36">
        <f>SUMIFS(СВЦЭМ!$C$39:$C$782,СВЦЭМ!$A$39:$A$782,$A144,СВЦЭМ!$B$39:$B$782,R$119)+'СЕТ СН'!$I$9+СВЦЭМ!$D$10+'СЕТ СН'!$I$6-'СЕТ СН'!$I$19</f>
        <v>2331.53542784</v>
      </c>
      <c r="S144" s="36">
        <f>SUMIFS(СВЦЭМ!$C$39:$C$782,СВЦЭМ!$A$39:$A$782,$A144,СВЦЭМ!$B$39:$B$782,S$119)+'СЕТ СН'!$I$9+СВЦЭМ!$D$10+'СЕТ СН'!$I$6-'СЕТ СН'!$I$19</f>
        <v>2295.4688526099999</v>
      </c>
      <c r="T144" s="36">
        <f>SUMIFS(СВЦЭМ!$C$39:$C$782,СВЦЭМ!$A$39:$A$782,$A144,СВЦЭМ!$B$39:$B$782,T$119)+'СЕТ СН'!$I$9+СВЦЭМ!$D$10+'СЕТ СН'!$I$6-'СЕТ СН'!$I$19</f>
        <v>2258.9552342400002</v>
      </c>
      <c r="U144" s="36">
        <f>SUMIFS(СВЦЭМ!$C$39:$C$782,СВЦЭМ!$A$39:$A$782,$A144,СВЦЭМ!$B$39:$B$782,U$119)+'СЕТ СН'!$I$9+СВЦЭМ!$D$10+'СЕТ СН'!$I$6-'СЕТ СН'!$I$19</f>
        <v>2181.5683063000001</v>
      </c>
      <c r="V144" s="36">
        <f>SUMIFS(СВЦЭМ!$C$39:$C$782,СВЦЭМ!$A$39:$A$782,$A144,СВЦЭМ!$B$39:$B$782,V$119)+'СЕТ СН'!$I$9+СВЦЭМ!$D$10+'СЕТ СН'!$I$6-'СЕТ СН'!$I$19</f>
        <v>2142.2747328599999</v>
      </c>
      <c r="W144" s="36">
        <f>SUMIFS(СВЦЭМ!$C$39:$C$782,СВЦЭМ!$A$39:$A$782,$A144,СВЦЭМ!$B$39:$B$782,W$119)+'СЕТ СН'!$I$9+СВЦЭМ!$D$10+'СЕТ СН'!$I$6-'СЕТ СН'!$I$19</f>
        <v>2146.5484260499998</v>
      </c>
      <c r="X144" s="36">
        <f>SUMIFS(СВЦЭМ!$C$39:$C$782,СВЦЭМ!$A$39:$A$782,$A144,СВЦЭМ!$B$39:$B$782,X$119)+'СЕТ СН'!$I$9+СВЦЭМ!$D$10+'СЕТ СН'!$I$6-'СЕТ СН'!$I$19</f>
        <v>2219.8828926699998</v>
      </c>
      <c r="Y144" s="36">
        <f>SUMIFS(СВЦЭМ!$C$39:$C$782,СВЦЭМ!$A$39:$A$782,$A144,СВЦЭМ!$B$39:$B$782,Y$119)+'СЕТ СН'!$I$9+СВЦЭМ!$D$10+'СЕТ СН'!$I$6-'СЕТ СН'!$I$19</f>
        <v>2309.7668155000001</v>
      </c>
    </row>
    <row r="145" spans="1:26" ht="15.75" x14ac:dyDescent="0.2">
      <c r="A145" s="35">
        <f t="shared" si="3"/>
        <v>45072</v>
      </c>
      <c r="B145" s="36">
        <f>SUMIFS(СВЦЭМ!$C$39:$C$782,СВЦЭМ!$A$39:$A$782,$A145,СВЦЭМ!$B$39:$B$782,B$119)+'СЕТ СН'!$I$9+СВЦЭМ!$D$10+'СЕТ СН'!$I$6-'СЕТ СН'!$I$19</f>
        <v>2239.1015780600001</v>
      </c>
      <c r="C145" s="36">
        <f>SUMIFS(СВЦЭМ!$C$39:$C$782,СВЦЭМ!$A$39:$A$782,$A145,СВЦЭМ!$B$39:$B$782,C$119)+'СЕТ СН'!$I$9+СВЦЭМ!$D$10+'СЕТ СН'!$I$6-'СЕТ СН'!$I$19</f>
        <v>2336.6781834900003</v>
      </c>
      <c r="D145" s="36">
        <f>SUMIFS(СВЦЭМ!$C$39:$C$782,СВЦЭМ!$A$39:$A$782,$A145,СВЦЭМ!$B$39:$B$782,D$119)+'СЕТ СН'!$I$9+СВЦЭМ!$D$10+'СЕТ СН'!$I$6-'СЕТ СН'!$I$19</f>
        <v>2378.2923289800001</v>
      </c>
      <c r="E145" s="36">
        <f>SUMIFS(СВЦЭМ!$C$39:$C$782,СВЦЭМ!$A$39:$A$782,$A145,СВЦЭМ!$B$39:$B$782,E$119)+'СЕТ СН'!$I$9+СВЦЭМ!$D$10+'СЕТ СН'!$I$6-'СЕТ СН'!$I$19</f>
        <v>2365.58384376</v>
      </c>
      <c r="F145" s="36">
        <f>SUMIFS(СВЦЭМ!$C$39:$C$782,СВЦЭМ!$A$39:$A$782,$A145,СВЦЭМ!$B$39:$B$782,F$119)+'СЕТ СН'!$I$9+СВЦЭМ!$D$10+'СЕТ СН'!$I$6-'СЕТ СН'!$I$19</f>
        <v>2383.2158308600001</v>
      </c>
      <c r="G145" s="36">
        <f>SUMIFS(СВЦЭМ!$C$39:$C$782,СВЦЭМ!$A$39:$A$782,$A145,СВЦЭМ!$B$39:$B$782,G$119)+'СЕТ СН'!$I$9+СВЦЭМ!$D$10+'СЕТ СН'!$I$6-'СЕТ СН'!$I$19</f>
        <v>2329.4132214900001</v>
      </c>
      <c r="H145" s="36">
        <f>SUMIFS(СВЦЭМ!$C$39:$C$782,СВЦЭМ!$A$39:$A$782,$A145,СВЦЭМ!$B$39:$B$782,H$119)+'СЕТ СН'!$I$9+СВЦЭМ!$D$10+'СЕТ СН'!$I$6-'СЕТ СН'!$I$19</f>
        <v>2216.75137657</v>
      </c>
      <c r="I145" s="36">
        <f>SUMIFS(СВЦЭМ!$C$39:$C$782,СВЦЭМ!$A$39:$A$782,$A145,СВЦЭМ!$B$39:$B$782,I$119)+'СЕТ СН'!$I$9+СВЦЭМ!$D$10+'СЕТ СН'!$I$6-'СЕТ СН'!$I$19</f>
        <v>2195.54921943</v>
      </c>
      <c r="J145" s="36">
        <f>SUMIFS(СВЦЭМ!$C$39:$C$782,СВЦЭМ!$A$39:$A$782,$A145,СВЦЭМ!$B$39:$B$782,J$119)+'СЕТ СН'!$I$9+СВЦЭМ!$D$10+'СЕТ СН'!$I$6-'СЕТ СН'!$I$19</f>
        <v>2211.28208296</v>
      </c>
      <c r="K145" s="36">
        <f>SUMIFS(СВЦЭМ!$C$39:$C$782,СВЦЭМ!$A$39:$A$782,$A145,СВЦЭМ!$B$39:$B$782,K$119)+'СЕТ СН'!$I$9+СВЦЭМ!$D$10+'СЕТ СН'!$I$6-'СЕТ СН'!$I$19</f>
        <v>2241.79767468</v>
      </c>
      <c r="L145" s="36">
        <f>SUMIFS(СВЦЭМ!$C$39:$C$782,СВЦЭМ!$A$39:$A$782,$A145,СВЦЭМ!$B$39:$B$782,L$119)+'СЕТ СН'!$I$9+СВЦЭМ!$D$10+'СЕТ СН'!$I$6-'СЕТ СН'!$I$19</f>
        <v>2221.2747428900002</v>
      </c>
      <c r="M145" s="36">
        <f>SUMIFS(СВЦЭМ!$C$39:$C$782,СВЦЭМ!$A$39:$A$782,$A145,СВЦЭМ!$B$39:$B$782,M$119)+'СЕТ СН'!$I$9+СВЦЭМ!$D$10+'СЕТ СН'!$I$6-'СЕТ СН'!$I$19</f>
        <v>2223.73082071</v>
      </c>
      <c r="N145" s="36">
        <f>SUMIFS(СВЦЭМ!$C$39:$C$782,СВЦЭМ!$A$39:$A$782,$A145,СВЦЭМ!$B$39:$B$782,N$119)+'СЕТ СН'!$I$9+СВЦЭМ!$D$10+'СЕТ СН'!$I$6-'СЕТ СН'!$I$19</f>
        <v>2236.9438709800002</v>
      </c>
      <c r="O145" s="36">
        <f>SUMIFS(СВЦЭМ!$C$39:$C$782,СВЦЭМ!$A$39:$A$782,$A145,СВЦЭМ!$B$39:$B$782,O$119)+'СЕТ СН'!$I$9+СВЦЭМ!$D$10+'СЕТ СН'!$I$6-'СЕТ СН'!$I$19</f>
        <v>2261.4743028800003</v>
      </c>
      <c r="P145" s="36">
        <f>SUMIFS(СВЦЭМ!$C$39:$C$782,СВЦЭМ!$A$39:$A$782,$A145,СВЦЭМ!$B$39:$B$782,P$119)+'СЕТ СН'!$I$9+СВЦЭМ!$D$10+'СЕТ СН'!$I$6-'СЕТ СН'!$I$19</f>
        <v>2274.78917142</v>
      </c>
      <c r="Q145" s="36">
        <f>SUMIFS(СВЦЭМ!$C$39:$C$782,СВЦЭМ!$A$39:$A$782,$A145,СВЦЭМ!$B$39:$B$782,Q$119)+'СЕТ СН'!$I$9+СВЦЭМ!$D$10+'СЕТ СН'!$I$6-'СЕТ СН'!$I$19</f>
        <v>2270.8128924600001</v>
      </c>
      <c r="R145" s="36">
        <f>SUMIFS(СВЦЭМ!$C$39:$C$782,СВЦЭМ!$A$39:$A$782,$A145,СВЦЭМ!$B$39:$B$782,R$119)+'СЕТ СН'!$I$9+СВЦЭМ!$D$10+'СЕТ СН'!$I$6-'СЕТ СН'!$I$19</f>
        <v>2246.2277915</v>
      </c>
      <c r="S145" s="36">
        <f>SUMIFS(СВЦЭМ!$C$39:$C$782,СВЦЭМ!$A$39:$A$782,$A145,СВЦЭМ!$B$39:$B$782,S$119)+'СЕТ СН'!$I$9+СВЦЭМ!$D$10+'СЕТ СН'!$I$6-'СЕТ СН'!$I$19</f>
        <v>2187.7533665999999</v>
      </c>
      <c r="T145" s="36">
        <f>SUMIFS(СВЦЭМ!$C$39:$C$782,СВЦЭМ!$A$39:$A$782,$A145,СВЦЭМ!$B$39:$B$782,T$119)+'СЕТ СН'!$I$9+СВЦЭМ!$D$10+'СЕТ СН'!$I$6-'СЕТ СН'!$I$19</f>
        <v>2128.3274596400001</v>
      </c>
      <c r="U145" s="36">
        <f>SUMIFS(СВЦЭМ!$C$39:$C$782,СВЦЭМ!$A$39:$A$782,$A145,СВЦЭМ!$B$39:$B$782,U$119)+'СЕТ СН'!$I$9+СВЦЭМ!$D$10+'СЕТ СН'!$I$6-'СЕТ СН'!$I$19</f>
        <v>2130.1887257500002</v>
      </c>
      <c r="V145" s="36">
        <f>SUMIFS(СВЦЭМ!$C$39:$C$782,СВЦЭМ!$A$39:$A$782,$A145,СВЦЭМ!$B$39:$B$782,V$119)+'СЕТ СН'!$I$9+СВЦЭМ!$D$10+'СЕТ СН'!$I$6-'СЕТ СН'!$I$19</f>
        <v>2078.1705937799998</v>
      </c>
      <c r="W145" s="36">
        <f>SUMIFS(СВЦЭМ!$C$39:$C$782,СВЦЭМ!$A$39:$A$782,$A145,СВЦЭМ!$B$39:$B$782,W$119)+'СЕТ СН'!$I$9+СВЦЭМ!$D$10+'СЕТ СН'!$I$6-'СЕТ СН'!$I$19</f>
        <v>2107.9951199900001</v>
      </c>
      <c r="X145" s="36">
        <f>SUMIFS(СВЦЭМ!$C$39:$C$782,СВЦЭМ!$A$39:$A$782,$A145,СВЦЭМ!$B$39:$B$782,X$119)+'СЕТ СН'!$I$9+СВЦЭМ!$D$10+'СЕТ СН'!$I$6-'СЕТ СН'!$I$19</f>
        <v>2119.2172011399998</v>
      </c>
      <c r="Y145" s="36">
        <f>SUMIFS(СВЦЭМ!$C$39:$C$782,СВЦЭМ!$A$39:$A$782,$A145,СВЦЭМ!$B$39:$B$782,Y$119)+'СЕТ СН'!$I$9+СВЦЭМ!$D$10+'СЕТ СН'!$I$6-'СЕТ СН'!$I$19</f>
        <v>2205.7820694299999</v>
      </c>
    </row>
    <row r="146" spans="1:26" ht="15.75" x14ac:dyDescent="0.2">
      <c r="A146" s="35">
        <f t="shared" si="3"/>
        <v>45073</v>
      </c>
      <c r="B146" s="36">
        <f>SUMIFS(СВЦЭМ!$C$39:$C$782,СВЦЭМ!$A$39:$A$782,$A146,СВЦЭМ!$B$39:$B$782,B$119)+'СЕТ СН'!$I$9+СВЦЭМ!$D$10+'СЕТ СН'!$I$6-'СЕТ СН'!$I$19</f>
        <v>2276.6120193400002</v>
      </c>
      <c r="C146" s="36">
        <f>SUMIFS(СВЦЭМ!$C$39:$C$782,СВЦЭМ!$A$39:$A$782,$A146,СВЦЭМ!$B$39:$B$782,C$119)+'СЕТ СН'!$I$9+СВЦЭМ!$D$10+'СЕТ СН'!$I$6-'СЕТ СН'!$I$19</f>
        <v>2277.25200391</v>
      </c>
      <c r="D146" s="36">
        <f>SUMIFS(СВЦЭМ!$C$39:$C$782,СВЦЭМ!$A$39:$A$782,$A146,СВЦЭМ!$B$39:$B$782,D$119)+'СЕТ СН'!$I$9+СВЦЭМ!$D$10+'СЕТ СН'!$I$6-'СЕТ СН'!$I$19</f>
        <v>2352.8008162799997</v>
      </c>
      <c r="E146" s="36">
        <f>SUMIFS(СВЦЭМ!$C$39:$C$782,СВЦЭМ!$A$39:$A$782,$A146,СВЦЭМ!$B$39:$B$782,E$119)+'СЕТ СН'!$I$9+СВЦЭМ!$D$10+'СЕТ СН'!$I$6-'СЕТ СН'!$I$19</f>
        <v>2336.20770954</v>
      </c>
      <c r="F146" s="36">
        <f>SUMIFS(СВЦЭМ!$C$39:$C$782,СВЦЭМ!$A$39:$A$782,$A146,СВЦЭМ!$B$39:$B$782,F$119)+'СЕТ СН'!$I$9+СВЦЭМ!$D$10+'СЕТ СН'!$I$6-'СЕТ СН'!$I$19</f>
        <v>2350.10402501</v>
      </c>
      <c r="G146" s="36">
        <f>SUMIFS(СВЦЭМ!$C$39:$C$782,СВЦЭМ!$A$39:$A$782,$A146,СВЦЭМ!$B$39:$B$782,G$119)+'СЕТ СН'!$I$9+СВЦЭМ!$D$10+'СЕТ СН'!$I$6-'СЕТ СН'!$I$19</f>
        <v>2317.0096185000002</v>
      </c>
      <c r="H146" s="36">
        <f>SUMIFS(СВЦЭМ!$C$39:$C$782,СВЦЭМ!$A$39:$A$782,$A146,СВЦЭМ!$B$39:$B$782,H$119)+'СЕТ СН'!$I$9+СВЦЭМ!$D$10+'СЕТ СН'!$I$6-'СЕТ СН'!$I$19</f>
        <v>2241.1851402500001</v>
      </c>
      <c r="I146" s="36">
        <f>SUMIFS(СВЦЭМ!$C$39:$C$782,СВЦЭМ!$A$39:$A$782,$A146,СВЦЭМ!$B$39:$B$782,I$119)+'СЕТ СН'!$I$9+СВЦЭМ!$D$10+'СЕТ СН'!$I$6-'СЕТ СН'!$I$19</f>
        <v>2124.6755147900003</v>
      </c>
      <c r="J146" s="36">
        <f>SUMIFS(СВЦЭМ!$C$39:$C$782,СВЦЭМ!$A$39:$A$782,$A146,СВЦЭМ!$B$39:$B$782,J$119)+'СЕТ СН'!$I$9+СВЦЭМ!$D$10+'СЕТ СН'!$I$6-'СЕТ СН'!$I$19</f>
        <v>2031.31249837</v>
      </c>
      <c r="K146" s="36">
        <f>SUMIFS(СВЦЭМ!$C$39:$C$782,СВЦЭМ!$A$39:$A$782,$A146,СВЦЭМ!$B$39:$B$782,K$119)+'СЕТ СН'!$I$9+СВЦЭМ!$D$10+'СЕТ СН'!$I$6-'СЕТ СН'!$I$19</f>
        <v>2044.2484979000001</v>
      </c>
      <c r="L146" s="36">
        <f>SUMIFS(СВЦЭМ!$C$39:$C$782,СВЦЭМ!$A$39:$A$782,$A146,СВЦЭМ!$B$39:$B$782,L$119)+'СЕТ СН'!$I$9+СВЦЭМ!$D$10+'СЕТ СН'!$I$6-'СЕТ СН'!$I$19</f>
        <v>2033.91693192</v>
      </c>
      <c r="M146" s="36">
        <f>SUMIFS(СВЦЭМ!$C$39:$C$782,СВЦЭМ!$A$39:$A$782,$A146,СВЦЭМ!$B$39:$B$782,M$119)+'СЕТ СН'!$I$9+СВЦЭМ!$D$10+'СЕТ СН'!$I$6-'СЕТ СН'!$I$19</f>
        <v>2048.34181171</v>
      </c>
      <c r="N146" s="36">
        <f>SUMIFS(СВЦЭМ!$C$39:$C$782,СВЦЭМ!$A$39:$A$782,$A146,СВЦЭМ!$B$39:$B$782,N$119)+'СЕТ СН'!$I$9+СВЦЭМ!$D$10+'СЕТ СН'!$I$6-'СЕТ СН'!$I$19</f>
        <v>2181.3464030599998</v>
      </c>
      <c r="O146" s="36">
        <f>SUMIFS(СВЦЭМ!$C$39:$C$782,СВЦЭМ!$A$39:$A$782,$A146,СВЦЭМ!$B$39:$B$782,O$119)+'СЕТ СН'!$I$9+СВЦЭМ!$D$10+'СЕТ СН'!$I$6-'СЕТ СН'!$I$19</f>
        <v>2186.15130546</v>
      </c>
      <c r="P146" s="36">
        <f>SUMIFS(СВЦЭМ!$C$39:$C$782,СВЦЭМ!$A$39:$A$782,$A146,СВЦЭМ!$B$39:$B$782,P$119)+'СЕТ СН'!$I$9+СВЦЭМ!$D$10+'СЕТ СН'!$I$6-'СЕТ СН'!$I$19</f>
        <v>2205.4836803600001</v>
      </c>
      <c r="Q146" s="36">
        <f>SUMIFS(СВЦЭМ!$C$39:$C$782,СВЦЭМ!$A$39:$A$782,$A146,СВЦЭМ!$B$39:$B$782,Q$119)+'СЕТ СН'!$I$9+СВЦЭМ!$D$10+'СЕТ СН'!$I$6-'СЕТ СН'!$I$19</f>
        <v>2214.9386127600001</v>
      </c>
      <c r="R146" s="36">
        <f>SUMIFS(СВЦЭМ!$C$39:$C$782,СВЦЭМ!$A$39:$A$782,$A146,СВЦЭМ!$B$39:$B$782,R$119)+'СЕТ СН'!$I$9+СВЦЭМ!$D$10+'СЕТ СН'!$I$6-'СЕТ СН'!$I$19</f>
        <v>2197.79985777</v>
      </c>
      <c r="S146" s="36">
        <f>SUMIFS(СВЦЭМ!$C$39:$C$782,СВЦЭМ!$A$39:$A$782,$A146,СВЦЭМ!$B$39:$B$782,S$119)+'СЕТ СН'!$I$9+СВЦЭМ!$D$10+'СЕТ СН'!$I$6-'СЕТ СН'!$I$19</f>
        <v>2159.8507731099999</v>
      </c>
      <c r="T146" s="36">
        <f>SUMIFS(СВЦЭМ!$C$39:$C$782,СВЦЭМ!$A$39:$A$782,$A146,СВЦЭМ!$B$39:$B$782,T$119)+'СЕТ СН'!$I$9+СВЦЭМ!$D$10+'СЕТ СН'!$I$6-'СЕТ СН'!$I$19</f>
        <v>2121.4121978000003</v>
      </c>
      <c r="U146" s="36">
        <f>SUMIFS(СВЦЭМ!$C$39:$C$782,СВЦЭМ!$A$39:$A$782,$A146,СВЦЭМ!$B$39:$B$782,U$119)+'СЕТ СН'!$I$9+СВЦЭМ!$D$10+'СЕТ СН'!$I$6-'СЕТ СН'!$I$19</f>
        <v>2054.47276212</v>
      </c>
      <c r="V146" s="36">
        <f>SUMIFS(СВЦЭМ!$C$39:$C$782,СВЦЭМ!$A$39:$A$782,$A146,СВЦЭМ!$B$39:$B$782,V$119)+'СЕТ СН'!$I$9+СВЦЭМ!$D$10+'СЕТ СН'!$I$6-'СЕТ СН'!$I$19</f>
        <v>2037.2709744400001</v>
      </c>
      <c r="W146" s="36">
        <f>SUMIFS(СВЦЭМ!$C$39:$C$782,СВЦЭМ!$A$39:$A$782,$A146,СВЦЭМ!$B$39:$B$782,W$119)+'СЕТ СН'!$I$9+СВЦЭМ!$D$10+'СЕТ СН'!$I$6-'СЕТ СН'!$I$19</f>
        <v>2073.3211570900003</v>
      </c>
      <c r="X146" s="36">
        <f>SUMIFS(СВЦЭМ!$C$39:$C$782,СВЦЭМ!$A$39:$A$782,$A146,СВЦЭМ!$B$39:$B$782,X$119)+'СЕТ СН'!$I$9+СВЦЭМ!$D$10+'СЕТ СН'!$I$6-'СЕТ СН'!$I$19</f>
        <v>2079.6417445100001</v>
      </c>
      <c r="Y146" s="36">
        <f>SUMIFS(СВЦЭМ!$C$39:$C$782,СВЦЭМ!$A$39:$A$782,$A146,СВЦЭМ!$B$39:$B$782,Y$119)+'СЕТ СН'!$I$9+СВЦЭМ!$D$10+'СЕТ СН'!$I$6-'СЕТ СН'!$I$19</f>
        <v>2195.04503948</v>
      </c>
    </row>
    <row r="147" spans="1:26" ht="15.75" x14ac:dyDescent="0.2">
      <c r="A147" s="35">
        <f t="shared" si="3"/>
        <v>45074</v>
      </c>
      <c r="B147" s="36">
        <f>SUMIFS(СВЦЭМ!$C$39:$C$782,СВЦЭМ!$A$39:$A$782,$A147,СВЦЭМ!$B$39:$B$782,B$119)+'СЕТ СН'!$I$9+СВЦЭМ!$D$10+'СЕТ СН'!$I$6-'СЕТ СН'!$I$19</f>
        <v>2044.44780915</v>
      </c>
      <c r="C147" s="36">
        <f>SUMIFS(СВЦЭМ!$C$39:$C$782,СВЦЭМ!$A$39:$A$782,$A147,СВЦЭМ!$B$39:$B$782,C$119)+'СЕТ СН'!$I$9+СВЦЭМ!$D$10+'СЕТ СН'!$I$6-'СЕТ СН'!$I$19</f>
        <v>2139.3867985500001</v>
      </c>
      <c r="D147" s="36">
        <f>SUMIFS(СВЦЭМ!$C$39:$C$782,СВЦЭМ!$A$39:$A$782,$A147,СВЦЭМ!$B$39:$B$782,D$119)+'СЕТ СН'!$I$9+СВЦЭМ!$D$10+'СЕТ СН'!$I$6-'СЕТ СН'!$I$19</f>
        <v>2205.9223728100001</v>
      </c>
      <c r="E147" s="36">
        <f>SUMIFS(СВЦЭМ!$C$39:$C$782,СВЦЭМ!$A$39:$A$782,$A147,СВЦЭМ!$B$39:$B$782,E$119)+'СЕТ СН'!$I$9+СВЦЭМ!$D$10+'СЕТ СН'!$I$6-'СЕТ СН'!$I$19</f>
        <v>2214.4767349200001</v>
      </c>
      <c r="F147" s="36">
        <f>SUMIFS(СВЦЭМ!$C$39:$C$782,СВЦЭМ!$A$39:$A$782,$A147,СВЦЭМ!$B$39:$B$782,F$119)+'СЕТ СН'!$I$9+СВЦЭМ!$D$10+'СЕТ СН'!$I$6-'СЕТ СН'!$I$19</f>
        <v>2221.33164016</v>
      </c>
      <c r="G147" s="36">
        <f>SUMIFS(СВЦЭМ!$C$39:$C$782,СВЦЭМ!$A$39:$A$782,$A147,СВЦЭМ!$B$39:$B$782,G$119)+'СЕТ СН'!$I$9+СВЦЭМ!$D$10+'СЕТ СН'!$I$6-'СЕТ СН'!$I$19</f>
        <v>2288.5495608199999</v>
      </c>
      <c r="H147" s="36">
        <f>SUMIFS(СВЦЭМ!$C$39:$C$782,СВЦЭМ!$A$39:$A$782,$A147,СВЦЭМ!$B$39:$B$782,H$119)+'СЕТ СН'!$I$9+СВЦЭМ!$D$10+'СЕТ СН'!$I$6-'СЕТ СН'!$I$19</f>
        <v>2227.13981921</v>
      </c>
      <c r="I147" s="36">
        <f>SUMIFS(СВЦЭМ!$C$39:$C$782,СВЦЭМ!$A$39:$A$782,$A147,СВЦЭМ!$B$39:$B$782,I$119)+'СЕТ СН'!$I$9+СВЦЭМ!$D$10+'СЕТ СН'!$I$6-'СЕТ СН'!$I$19</f>
        <v>2187.3097600400001</v>
      </c>
      <c r="J147" s="36">
        <f>SUMIFS(СВЦЭМ!$C$39:$C$782,СВЦЭМ!$A$39:$A$782,$A147,СВЦЭМ!$B$39:$B$782,J$119)+'СЕТ СН'!$I$9+СВЦЭМ!$D$10+'СЕТ СН'!$I$6-'СЕТ СН'!$I$19</f>
        <v>2102.5548395599999</v>
      </c>
      <c r="K147" s="36">
        <f>SUMIFS(СВЦЭМ!$C$39:$C$782,СВЦЭМ!$A$39:$A$782,$A147,СВЦЭМ!$B$39:$B$782,K$119)+'СЕТ СН'!$I$9+СВЦЭМ!$D$10+'СЕТ СН'!$I$6-'СЕТ СН'!$I$19</f>
        <v>2033.1968031000001</v>
      </c>
      <c r="L147" s="36">
        <f>SUMIFS(СВЦЭМ!$C$39:$C$782,СВЦЭМ!$A$39:$A$782,$A147,СВЦЭМ!$B$39:$B$782,L$119)+'СЕТ СН'!$I$9+СВЦЭМ!$D$10+'СЕТ СН'!$I$6-'СЕТ СН'!$I$19</f>
        <v>2026.6798141199999</v>
      </c>
      <c r="M147" s="36">
        <f>SUMIFS(СВЦЭМ!$C$39:$C$782,СВЦЭМ!$A$39:$A$782,$A147,СВЦЭМ!$B$39:$B$782,M$119)+'СЕТ СН'!$I$9+СВЦЭМ!$D$10+'СЕТ СН'!$I$6-'СЕТ СН'!$I$19</f>
        <v>1998.9359566099999</v>
      </c>
      <c r="N147" s="36">
        <f>SUMIFS(СВЦЭМ!$C$39:$C$782,СВЦЭМ!$A$39:$A$782,$A147,СВЦЭМ!$B$39:$B$782,N$119)+'СЕТ СН'!$I$9+СВЦЭМ!$D$10+'СЕТ СН'!$I$6-'СЕТ СН'!$I$19</f>
        <v>2046.19346103</v>
      </c>
      <c r="O147" s="36">
        <f>SUMIFS(СВЦЭМ!$C$39:$C$782,СВЦЭМ!$A$39:$A$782,$A147,СВЦЭМ!$B$39:$B$782,O$119)+'СЕТ СН'!$I$9+СВЦЭМ!$D$10+'СЕТ СН'!$I$6-'СЕТ СН'!$I$19</f>
        <v>2065.4231102100002</v>
      </c>
      <c r="P147" s="36">
        <f>SUMIFS(СВЦЭМ!$C$39:$C$782,СВЦЭМ!$A$39:$A$782,$A147,СВЦЭМ!$B$39:$B$782,P$119)+'СЕТ СН'!$I$9+СВЦЭМ!$D$10+'СЕТ СН'!$I$6-'СЕТ СН'!$I$19</f>
        <v>2077.55151303</v>
      </c>
      <c r="Q147" s="36">
        <f>SUMIFS(СВЦЭМ!$C$39:$C$782,СВЦЭМ!$A$39:$A$782,$A147,СВЦЭМ!$B$39:$B$782,Q$119)+'СЕТ СН'!$I$9+СВЦЭМ!$D$10+'СЕТ СН'!$I$6-'СЕТ СН'!$I$19</f>
        <v>2093.8720803799997</v>
      </c>
      <c r="R147" s="36">
        <f>SUMIFS(СВЦЭМ!$C$39:$C$782,СВЦЭМ!$A$39:$A$782,$A147,СВЦЭМ!$B$39:$B$782,R$119)+'СЕТ СН'!$I$9+СВЦЭМ!$D$10+'СЕТ СН'!$I$6-'СЕТ СН'!$I$19</f>
        <v>2070.9069097299998</v>
      </c>
      <c r="S147" s="36">
        <f>SUMIFS(СВЦЭМ!$C$39:$C$782,СВЦЭМ!$A$39:$A$782,$A147,СВЦЭМ!$B$39:$B$782,S$119)+'СЕТ СН'!$I$9+СВЦЭМ!$D$10+'СЕТ СН'!$I$6-'СЕТ СН'!$I$19</f>
        <v>2051.9047880600001</v>
      </c>
      <c r="T147" s="36">
        <f>SUMIFS(СВЦЭМ!$C$39:$C$782,СВЦЭМ!$A$39:$A$782,$A147,СВЦЭМ!$B$39:$B$782,T$119)+'СЕТ СН'!$I$9+СВЦЭМ!$D$10+'СЕТ СН'!$I$6-'СЕТ СН'!$I$19</f>
        <v>2030.7548443800001</v>
      </c>
      <c r="U147" s="36">
        <f>SUMIFS(СВЦЭМ!$C$39:$C$782,СВЦЭМ!$A$39:$A$782,$A147,СВЦЭМ!$B$39:$B$782,U$119)+'СЕТ СН'!$I$9+СВЦЭМ!$D$10+'СЕТ СН'!$I$6-'СЕТ СН'!$I$19</f>
        <v>2028.62738668</v>
      </c>
      <c r="V147" s="36">
        <f>SUMIFS(СВЦЭМ!$C$39:$C$782,СВЦЭМ!$A$39:$A$782,$A147,СВЦЭМ!$B$39:$B$782,V$119)+'СЕТ СН'!$I$9+СВЦЭМ!$D$10+'СЕТ СН'!$I$6-'СЕТ СН'!$I$19</f>
        <v>2003.87289175</v>
      </c>
      <c r="W147" s="36">
        <f>SUMIFS(СВЦЭМ!$C$39:$C$782,СВЦЭМ!$A$39:$A$782,$A147,СВЦЭМ!$B$39:$B$782,W$119)+'СЕТ СН'!$I$9+СВЦЭМ!$D$10+'СЕТ СН'!$I$6-'СЕТ СН'!$I$19</f>
        <v>1986.94121496</v>
      </c>
      <c r="X147" s="36">
        <f>SUMIFS(СВЦЭМ!$C$39:$C$782,СВЦЭМ!$A$39:$A$782,$A147,СВЦЭМ!$B$39:$B$782,X$119)+'СЕТ СН'!$I$9+СВЦЭМ!$D$10+'СЕТ СН'!$I$6-'СЕТ СН'!$I$19</f>
        <v>2011.5230736000001</v>
      </c>
      <c r="Y147" s="36">
        <f>SUMIFS(СВЦЭМ!$C$39:$C$782,СВЦЭМ!$A$39:$A$782,$A147,СВЦЭМ!$B$39:$B$782,Y$119)+'СЕТ СН'!$I$9+СВЦЭМ!$D$10+'СЕТ СН'!$I$6-'СЕТ СН'!$I$19</f>
        <v>2074.8227487499998</v>
      </c>
    </row>
    <row r="148" spans="1:26" ht="15.75" x14ac:dyDescent="0.2">
      <c r="A148" s="35">
        <f t="shared" si="3"/>
        <v>45075</v>
      </c>
      <c r="B148" s="36">
        <f>SUMIFS(СВЦЭМ!$C$39:$C$782,СВЦЭМ!$A$39:$A$782,$A148,СВЦЭМ!$B$39:$B$782,B$119)+'СЕТ СН'!$I$9+СВЦЭМ!$D$10+'СЕТ СН'!$I$6-'СЕТ СН'!$I$19</f>
        <v>2046.76393521</v>
      </c>
      <c r="C148" s="36">
        <f>SUMIFS(СВЦЭМ!$C$39:$C$782,СВЦЭМ!$A$39:$A$782,$A148,СВЦЭМ!$B$39:$B$782,C$119)+'СЕТ СН'!$I$9+СВЦЭМ!$D$10+'СЕТ СН'!$I$6-'СЕТ СН'!$I$19</f>
        <v>2138.7420125099998</v>
      </c>
      <c r="D148" s="36">
        <f>SUMIFS(СВЦЭМ!$C$39:$C$782,СВЦЭМ!$A$39:$A$782,$A148,СВЦЭМ!$B$39:$B$782,D$119)+'СЕТ СН'!$I$9+СВЦЭМ!$D$10+'СЕТ СН'!$I$6-'СЕТ СН'!$I$19</f>
        <v>2226.7808744499998</v>
      </c>
      <c r="E148" s="36">
        <f>SUMIFS(СВЦЭМ!$C$39:$C$782,СВЦЭМ!$A$39:$A$782,$A148,СВЦЭМ!$B$39:$B$782,E$119)+'СЕТ СН'!$I$9+СВЦЭМ!$D$10+'СЕТ СН'!$I$6-'СЕТ СН'!$I$19</f>
        <v>2327.4955710700001</v>
      </c>
      <c r="F148" s="36">
        <f>SUMIFS(СВЦЭМ!$C$39:$C$782,СВЦЭМ!$A$39:$A$782,$A148,СВЦЭМ!$B$39:$B$782,F$119)+'СЕТ СН'!$I$9+СВЦЭМ!$D$10+'СЕТ СН'!$I$6-'СЕТ СН'!$I$19</f>
        <v>2323.0085435299998</v>
      </c>
      <c r="G148" s="36">
        <f>SUMIFS(СВЦЭМ!$C$39:$C$782,СВЦЭМ!$A$39:$A$782,$A148,СВЦЭМ!$B$39:$B$782,G$119)+'СЕТ СН'!$I$9+СВЦЭМ!$D$10+'СЕТ СН'!$I$6-'СЕТ СН'!$I$19</f>
        <v>2310.3991761899997</v>
      </c>
      <c r="H148" s="36">
        <f>SUMIFS(СВЦЭМ!$C$39:$C$782,СВЦЭМ!$A$39:$A$782,$A148,СВЦЭМ!$B$39:$B$782,H$119)+'СЕТ СН'!$I$9+СВЦЭМ!$D$10+'СЕТ СН'!$I$6-'СЕТ СН'!$I$19</f>
        <v>2224.34218311</v>
      </c>
      <c r="I148" s="36">
        <f>SUMIFS(СВЦЭМ!$C$39:$C$782,СВЦЭМ!$A$39:$A$782,$A148,СВЦЭМ!$B$39:$B$782,I$119)+'СЕТ СН'!$I$9+СВЦЭМ!$D$10+'СЕТ СН'!$I$6-'СЕТ СН'!$I$19</f>
        <v>2173.5610641399999</v>
      </c>
      <c r="J148" s="36">
        <f>SUMIFS(СВЦЭМ!$C$39:$C$782,СВЦЭМ!$A$39:$A$782,$A148,СВЦЭМ!$B$39:$B$782,J$119)+'СЕТ СН'!$I$9+СВЦЭМ!$D$10+'СЕТ СН'!$I$6-'СЕТ СН'!$I$19</f>
        <v>2125.40860673</v>
      </c>
      <c r="K148" s="36">
        <f>SUMIFS(СВЦЭМ!$C$39:$C$782,СВЦЭМ!$A$39:$A$782,$A148,СВЦЭМ!$B$39:$B$782,K$119)+'СЕТ СН'!$I$9+СВЦЭМ!$D$10+'СЕТ СН'!$I$6-'СЕТ СН'!$I$19</f>
        <v>2132.8917208499997</v>
      </c>
      <c r="L148" s="36">
        <f>SUMIFS(СВЦЭМ!$C$39:$C$782,СВЦЭМ!$A$39:$A$782,$A148,СВЦЭМ!$B$39:$B$782,L$119)+'СЕТ СН'!$I$9+СВЦЭМ!$D$10+'СЕТ СН'!$I$6-'СЕТ СН'!$I$19</f>
        <v>2143.1075820400001</v>
      </c>
      <c r="M148" s="36">
        <f>SUMIFS(СВЦЭМ!$C$39:$C$782,СВЦЭМ!$A$39:$A$782,$A148,СВЦЭМ!$B$39:$B$782,M$119)+'СЕТ СН'!$I$9+СВЦЭМ!$D$10+'СЕТ СН'!$I$6-'СЕТ СН'!$I$19</f>
        <v>2153.6601899300003</v>
      </c>
      <c r="N148" s="36">
        <f>SUMIFS(СВЦЭМ!$C$39:$C$782,СВЦЭМ!$A$39:$A$782,$A148,СВЦЭМ!$B$39:$B$782,N$119)+'СЕТ СН'!$I$9+СВЦЭМ!$D$10+'СЕТ СН'!$I$6-'СЕТ СН'!$I$19</f>
        <v>2151.4319824900003</v>
      </c>
      <c r="O148" s="36">
        <f>SUMIFS(СВЦЭМ!$C$39:$C$782,СВЦЭМ!$A$39:$A$782,$A148,СВЦЭМ!$B$39:$B$782,O$119)+'СЕТ СН'!$I$9+СВЦЭМ!$D$10+'СЕТ СН'!$I$6-'СЕТ СН'!$I$19</f>
        <v>2141.9085223500001</v>
      </c>
      <c r="P148" s="36">
        <f>SUMIFS(СВЦЭМ!$C$39:$C$782,СВЦЭМ!$A$39:$A$782,$A148,СВЦЭМ!$B$39:$B$782,P$119)+'СЕТ СН'!$I$9+СВЦЭМ!$D$10+'СЕТ СН'!$I$6-'СЕТ СН'!$I$19</f>
        <v>2143.3435112300003</v>
      </c>
      <c r="Q148" s="36">
        <f>SUMIFS(СВЦЭМ!$C$39:$C$782,СВЦЭМ!$A$39:$A$782,$A148,СВЦЭМ!$B$39:$B$782,Q$119)+'СЕТ СН'!$I$9+СВЦЭМ!$D$10+'СЕТ СН'!$I$6-'СЕТ СН'!$I$19</f>
        <v>2144.0298921499998</v>
      </c>
      <c r="R148" s="36">
        <f>SUMIFS(СВЦЭМ!$C$39:$C$782,СВЦЭМ!$A$39:$A$782,$A148,СВЦЭМ!$B$39:$B$782,R$119)+'СЕТ СН'!$I$9+СВЦЭМ!$D$10+'СЕТ СН'!$I$6-'СЕТ СН'!$I$19</f>
        <v>2139.3876463400002</v>
      </c>
      <c r="S148" s="36">
        <f>SUMIFS(СВЦЭМ!$C$39:$C$782,СВЦЭМ!$A$39:$A$782,$A148,СВЦЭМ!$B$39:$B$782,S$119)+'СЕТ СН'!$I$9+СВЦЭМ!$D$10+'СЕТ СН'!$I$6-'СЕТ СН'!$I$19</f>
        <v>2123.2020153900003</v>
      </c>
      <c r="T148" s="36">
        <f>SUMIFS(СВЦЭМ!$C$39:$C$782,СВЦЭМ!$A$39:$A$782,$A148,СВЦЭМ!$B$39:$B$782,T$119)+'СЕТ СН'!$I$9+СВЦЭМ!$D$10+'СЕТ СН'!$I$6-'СЕТ СН'!$I$19</f>
        <v>2046.3259819899999</v>
      </c>
      <c r="U148" s="36">
        <f>SUMIFS(СВЦЭМ!$C$39:$C$782,СВЦЭМ!$A$39:$A$782,$A148,СВЦЭМ!$B$39:$B$782,U$119)+'СЕТ СН'!$I$9+СВЦЭМ!$D$10+'СЕТ СН'!$I$6-'СЕТ СН'!$I$19</f>
        <v>2048.9285177500001</v>
      </c>
      <c r="V148" s="36">
        <f>SUMIFS(СВЦЭМ!$C$39:$C$782,СВЦЭМ!$A$39:$A$782,$A148,СВЦЭМ!$B$39:$B$782,V$119)+'СЕТ СН'!$I$9+СВЦЭМ!$D$10+'СЕТ СН'!$I$6-'СЕТ СН'!$I$19</f>
        <v>2068.36975037</v>
      </c>
      <c r="W148" s="36">
        <f>SUMIFS(СВЦЭМ!$C$39:$C$782,СВЦЭМ!$A$39:$A$782,$A148,СВЦЭМ!$B$39:$B$782,W$119)+'СЕТ СН'!$I$9+СВЦЭМ!$D$10+'СЕТ СН'!$I$6-'СЕТ СН'!$I$19</f>
        <v>2037.39107412</v>
      </c>
      <c r="X148" s="36">
        <f>SUMIFS(СВЦЭМ!$C$39:$C$782,СВЦЭМ!$A$39:$A$782,$A148,СВЦЭМ!$B$39:$B$782,X$119)+'СЕТ СН'!$I$9+СВЦЭМ!$D$10+'СЕТ СН'!$I$6-'СЕТ СН'!$I$19</f>
        <v>2092.4261642000001</v>
      </c>
      <c r="Y148" s="36">
        <f>SUMIFS(СВЦЭМ!$C$39:$C$782,СВЦЭМ!$A$39:$A$782,$A148,СВЦЭМ!$B$39:$B$782,Y$119)+'СЕТ СН'!$I$9+СВЦЭМ!$D$10+'СЕТ СН'!$I$6-'СЕТ СН'!$I$19</f>
        <v>2147.0263837000002</v>
      </c>
    </row>
    <row r="149" spans="1:26" ht="15.75" x14ac:dyDescent="0.2">
      <c r="A149" s="35">
        <f t="shared" si="3"/>
        <v>45076</v>
      </c>
      <c r="B149" s="36">
        <f>SUMIFS(СВЦЭМ!$C$39:$C$782,СВЦЭМ!$A$39:$A$782,$A149,СВЦЭМ!$B$39:$B$782,B$119)+'СЕТ СН'!$I$9+СВЦЭМ!$D$10+'СЕТ СН'!$I$6-'СЕТ СН'!$I$19</f>
        <v>2267.0827304499999</v>
      </c>
      <c r="C149" s="36">
        <f>SUMIFS(СВЦЭМ!$C$39:$C$782,СВЦЭМ!$A$39:$A$782,$A149,СВЦЭМ!$B$39:$B$782,C$119)+'СЕТ СН'!$I$9+СВЦЭМ!$D$10+'СЕТ СН'!$I$6-'СЕТ СН'!$I$19</f>
        <v>2330.1283898299998</v>
      </c>
      <c r="D149" s="36">
        <f>SUMIFS(СВЦЭМ!$C$39:$C$782,СВЦЭМ!$A$39:$A$782,$A149,СВЦЭМ!$B$39:$B$782,D$119)+'СЕТ СН'!$I$9+СВЦЭМ!$D$10+'СЕТ СН'!$I$6-'СЕТ СН'!$I$19</f>
        <v>2383.2316145599998</v>
      </c>
      <c r="E149" s="36">
        <f>SUMIFS(СВЦЭМ!$C$39:$C$782,СВЦЭМ!$A$39:$A$782,$A149,СВЦЭМ!$B$39:$B$782,E$119)+'СЕТ СН'!$I$9+СВЦЭМ!$D$10+'СЕТ СН'!$I$6-'СЕТ СН'!$I$19</f>
        <v>2379.7991767000003</v>
      </c>
      <c r="F149" s="36">
        <f>SUMIFS(СВЦЭМ!$C$39:$C$782,СВЦЭМ!$A$39:$A$782,$A149,СВЦЭМ!$B$39:$B$782,F$119)+'СЕТ СН'!$I$9+СВЦЭМ!$D$10+'СЕТ СН'!$I$6-'СЕТ СН'!$I$19</f>
        <v>2393.1605813699998</v>
      </c>
      <c r="G149" s="36">
        <f>SUMIFS(СВЦЭМ!$C$39:$C$782,СВЦЭМ!$A$39:$A$782,$A149,СВЦЭМ!$B$39:$B$782,G$119)+'СЕТ СН'!$I$9+СВЦЭМ!$D$10+'СЕТ СН'!$I$6-'СЕТ СН'!$I$19</f>
        <v>2343.68613241</v>
      </c>
      <c r="H149" s="36">
        <f>SUMIFS(СВЦЭМ!$C$39:$C$782,СВЦЭМ!$A$39:$A$782,$A149,СВЦЭМ!$B$39:$B$782,H$119)+'СЕТ СН'!$I$9+СВЦЭМ!$D$10+'СЕТ СН'!$I$6-'СЕТ СН'!$I$19</f>
        <v>2258.9045158500003</v>
      </c>
      <c r="I149" s="36">
        <f>SUMIFS(СВЦЭМ!$C$39:$C$782,СВЦЭМ!$A$39:$A$782,$A149,СВЦЭМ!$B$39:$B$782,I$119)+'СЕТ СН'!$I$9+СВЦЭМ!$D$10+'СЕТ СН'!$I$6-'СЕТ СН'!$I$19</f>
        <v>2211.81849035</v>
      </c>
      <c r="J149" s="36">
        <f>SUMIFS(СВЦЭМ!$C$39:$C$782,СВЦЭМ!$A$39:$A$782,$A149,СВЦЭМ!$B$39:$B$782,J$119)+'СЕТ СН'!$I$9+СВЦЭМ!$D$10+'СЕТ СН'!$I$6-'СЕТ СН'!$I$19</f>
        <v>2146.4280462000002</v>
      </c>
      <c r="K149" s="36">
        <f>SUMIFS(СВЦЭМ!$C$39:$C$782,СВЦЭМ!$A$39:$A$782,$A149,СВЦЭМ!$B$39:$B$782,K$119)+'СЕТ СН'!$I$9+СВЦЭМ!$D$10+'СЕТ СН'!$I$6-'СЕТ СН'!$I$19</f>
        <v>2186.4721882200001</v>
      </c>
      <c r="L149" s="36">
        <f>SUMIFS(СВЦЭМ!$C$39:$C$782,СВЦЭМ!$A$39:$A$782,$A149,СВЦЭМ!$B$39:$B$782,L$119)+'СЕТ СН'!$I$9+СВЦЭМ!$D$10+'СЕТ СН'!$I$6-'СЕТ СН'!$I$19</f>
        <v>2171.7194149500001</v>
      </c>
      <c r="M149" s="36">
        <f>SUMIFS(СВЦЭМ!$C$39:$C$782,СВЦЭМ!$A$39:$A$782,$A149,СВЦЭМ!$B$39:$B$782,M$119)+'СЕТ СН'!$I$9+СВЦЭМ!$D$10+'СЕТ СН'!$I$6-'СЕТ СН'!$I$19</f>
        <v>2180.1721054099999</v>
      </c>
      <c r="N149" s="36">
        <f>SUMIFS(СВЦЭМ!$C$39:$C$782,СВЦЭМ!$A$39:$A$782,$A149,СВЦЭМ!$B$39:$B$782,N$119)+'СЕТ СН'!$I$9+СВЦЭМ!$D$10+'СЕТ СН'!$I$6-'СЕТ СН'!$I$19</f>
        <v>2215.4109984400002</v>
      </c>
      <c r="O149" s="36">
        <f>SUMIFS(СВЦЭМ!$C$39:$C$782,СВЦЭМ!$A$39:$A$782,$A149,СВЦЭМ!$B$39:$B$782,O$119)+'СЕТ СН'!$I$9+СВЦЭМ!$D$10+'СЕТ СН'!$I$6-'СЕТ СН'!$I$19</f>
        <v>2172.4543599500003</v>
      </c>
      <c r="P149" s="36">
        <f>SUMIFS(СВЦЭМ!$C$39:$C$782,СВЦЭМ!$A$39:$A$782,$A149,СВЦЭМ!$B$39:$B$782,P$119)+'СЕТ СН'!$I$9+СВЦЭМ!$D$10+'СЕТ СН'!$I$6-'СЕТ СН'!$I$19</f>
        <v>2180.5043262199997</v>
      </c>
      <c r="Q149" s="36">
        <f>SUMIFS(СВЦЭМ!$C$39:$C$782,СВЦЭМ!$A$39:$A$782,$A149,СВЦЭМ!$B$39:$B$782,Q$119)+'СЕТ СН'!$I$9+СВЦЭМ!$D$10+'СЕТ СН'!$I$6-'СЕТ СН'!$I$19</f>
        <v>2186.5073115300002</v>
      </c>
      <c r="R149" s="36">
        <f>SUMIFS(СВЦЭМ!$C$39:$C$782,СВЦЭМ!$A$39:$A$782,$A149,СВЦЭМ!$B$39:$B$782,R$119)+'СЕТ СН'!$I$9+СВЦЭМ!$D$10+'СЕТ СН'!$I$6-'СЕТ СН'!$I$19</f>
        <v>2222.2134854800001</v>
      </c>
      <c r="S149" s="36">
        <f>SUMIFS(СВЦЭМ!$C$39:$C$782,СВЦЭМ!$A$39:$A$782,$A149,СВЦЭМ!$B$39:$B$782,S$119)+'СЕТ СН'!$I$9+СВЦЭМ!$D$10+'СЕТ СН'!$I$6-'СЕТ СН'!$I$19</f>
        <v>2179.6070624900003</v>
      </c>
      <c r="T149" s="36">
        <f>SUMIFS(СВЦЭМ!$C$39:$C$782,СВЦЭМ!$A$39:$A$782,$A149,СВЦЭМ!$B$39:$B$782,T$119)+'СЕТ СН'!$I$9+СВЦЭМ!$D$10+'СЕТ СН'!$I$6-'СЕТ СН'!$I$19</f>
        <v>2148.3734657800001</v>
      </c>
      <c r="U149" s="36">
        <f>SUMIFS(СВЦЭМ!$C$39:$C$782,СВЦЭМ!$A$39:$A$782,$A149,СВЦЭМ!$B$39:$B$782,U$119)+'СЕТ СН'!$I$9+СВЦЭМ!$D$10+'СЕТ СН'!$I$6-'СЕТ СН'!$I$19</f>
        <v>2093.2100314099998</v>
      </c>
      <c r="V149" s="36">
        <f>SUMIFS(СВЦЭМ!$C$39:$C$782,СВЦЭМ!$A$39:$A$782,$A149,СВЦЭМ!$B$39:$B$782,V$119)+'СЕТ СН'!$I$9+СВЦЭМ!$D$10+'СЕТ СН'!$I$6-'СЕТ СН'!$I$19</f>
        <v>2050.3428534100003</v>
      </c>
      <c r="W149" s="36">
        <f>SUMIFS(СВЦЭМ!$C$39:$C$782,СВЦЭМ!$A$39:$A$782,$A149,СВЦЭМ!$B$39:$B$782,W$119)+'СЕТ СН'!$I$9+СВЦЭМ!$D$10+'СЕТ СН'!$I$6-'СЕТ СН'!$I$19</f>
        <v>2079.1330732200004</v>
      </c>
      <c r="X149" s="36">
        <f>SUMIFS(СВЦЭМ!$C$39:$C$782,СВЦЭМ!$A$39:$A$782,$A149,СВЦЭМ!$B$39:$B$782,X$119)+'СЕТ СН'!$I$9+СВЦЭМ!$D$10+'СЕТ СН'!$I$6-'СЕТ СН'!$I$19</f>
        <v>2149.8967102200004</v>
      </c>
      <c r="Y149" s="36">
        <f>SUMIFS(СВЦЭМ!$C$39:$C$782,СВЦЭМ!$A$39:$A$782,$A149,СВЦЭМ!$B$39:$B$782,Y$119)+'СЕТ СН'!$I$9+СВЦЭМ!$D$10+'СЕТ СН'!$I$6-'СЕТ СН'!$I$19</f>
        <v>2204.49241987</v>
      </c>
    </row>
    <row r="150" spans="1:26" ht="15.75" x14ac:dyDescent="0.2">
      <c r="A150" s="35">
        <f t="shared" si="3"/>
        <v>45077</v>
      </c>
      <c r="B150" s="36">
        <f>SUMIFS(СВЦЭМ!$C$39:$C$782,СВЦЭМ!$A$39:$A$782,$A150,СВЦЭМ!$B$39:$B$782,B$119)+'СЕТ СН'!$I$9+СВЦЭМ!$D$10+'СЕТ СН'!$I$6-'СЕТ СН'!$I$19</f>
        <v>2325.0961876000001</v>
      </c>
      <c r="C150" s="36">
        <f>SUMIFS(СВЦЭМ!$C$39:$C$782,СВЦЭМ!$A$39:$A$782,$A150,СВЦЭМ!$B$39:$B$782,C$119)+'СЕТ СН'!$I$9+СВЦЭМ!$D$10+'СЕТ СН'!$I$6-'СЕТ СН'!$I$19</f>
        <v>2414.2143716099999</v>
      </c>
      <c r="D150" s="36">
        <f>SUMIFS(СВЦЭМ!$C$39:$C$782,СВЦЭМ!$A$39:$A$782,$A150,СВЦЭМ!$B$39:$B$782,D$119)+'СЕТ СН'!$I$9+СВЦЭМ!$D$10+'СЕТ СН'!$I$6-'СЕТ СН'!$I$19</f>
        <v>2423.5204458600001</v>
      </c>
      <c r="E150" s="36">
        <f>SUMIFS(СВЦЭМ!$C$39:$C$782,СВЦЭМ!$A$39:$A$782,$A150,СВЦЭМ!$B$39:$B$782,E$119)+'СЕТ СН'!$I$9+СВЦЭМ!$D$10+'СЕТ СН'!$I$6-'СЕТ СН'!$I$19</f>
        <v>2372.9649463599999</v>
      </c>
      <c r="F150" s="36">
        <f>SUMIFS(СВЦЭМ!$C$39:$C$782,СВЦЭМ!$A$39:$A$782,$A150,СВЦЭМ!$B$39:$B$782,F$119)+'СЕТ СН'!$I$9+СВЦЭМ!$D$10+'СЕТ СН'!$I$6-'СЕТ СН'!$I$19</f>
        <v>2373.63427086</v>
      </c>
      <c r="G150" s="36">
        <f>SUMIFS(СВЦЭМ!$C$39:$C$782,СВЦЭМ!$A$39:$A$782,$A150,СВЦЭМ!$B$39:$B$782,G$119)+'СЕТ СН'!$I$9+СВЦЭМ!$D$10+'СЕТ СН'!$I$6-'СЕТ СН'!$I$19</f>
        <v>2372.15659147</v>
      </c>
      <c r="H150" s="36">
        <f>SUMIFS(СВЦЭМ!$C$39:$C$782,СВЦЭМ!$A$39:$A$782,$A150,СВЦЭМ!$B$39:$B$782,H$119)+'СЕТ СН'!$I$9+СВЦЭМ!$D$10+'СЕТ СН'!$I$6-'СЕТ СН'!$I$19</f>
        <v>2242.5629527700003</v>
      </c>
      <c r="I150" s="36">
        <f>SUMIFS(СВЦЭМ!$C$39:$C$782,СВЦЭМ!$A$39:$A$782,$A150,СВЦЭМ!$B$39:$B$782,I$119)+'СЕТ СН'!$I$9+СВЦЭМ!$D$10+'СЕТ СН'!$I$6-'СЕТ СН'!$I$19</f>
        <v>2192.94256937</v>
      </c>
      <c r="J150" s="36">
        <f>SUMIFS(СВЦЭМ!$C$39:$C$782,СВЦЭМ!$A$39:$A$782,$A150,СВЦЭМ!$B$39:$B$782,J$119)+'СЕТ СН'!$I$9+СВЦЭМ!$D$10+'СЕТ СН'!$I$6-'СЕТ СН'!$I$19</f>
        <v>2144.4198087700001</v>
      </c>
      <c r="K150" s="36">
        <f>SUMIFS(СВЦЭМ!$C$39:$C$782,СВЦЭМ!$A$39:$A$782,$A150,СВЦЭМ!$B$39:$B$782,K$119)+'СЕТ СН'!$I$9+СВЦЭМ!$D$10+'СЕТ СН'!$I$6-'СЕТ СН'!$I$19</f>
        <v>2147.95195934</v>
      </c>
      <c r="L150" s="36">
        <f>SUMIFS(СВЦЭМ!$C$39:$C$782,СВЦЭМ!$A$39:$A$782,$A150,СВЦЭМ!$B$39:$B$782,L$119)+'СЕТ СН'!$I$9+СВЦЭМ!$D$10+'СЕТ СН'!$I$6-'СЕТ СН'!$I$19</f>
        <v>2135.7545502399998</v>
      </c>
      <c r="M150" s="36">
        <f>SUMIFS(СВЦЭМ!$C$39:$C$782,СВЦЭМ!$A$39:$A$782,$A150,СВЦЭМ!$B$39:$B$782,M$119)+'СЕТ СН'!$I$9+СВЦЭМ!$D$10+'СЕТ СН'!$I$6-'СЕТ СН'!$I$19</f>
        <v>2170.84811739</v>
      </c>
      <c r="N150" s="36">
        <f>SUMIFS(СВЦЭМ!$C$39:$C$782,СВЦЭМ!$A$39:$A$782,$A150,СВЦЭМ!$B$39:$B$782,N$119)+'СЕТ СН'!$I$9+СВЦЭМ!$D$10+'СЕТ СН'!$I$6-'СЕТ СН'!$I$19</f>
        <v>2214.6105108500001</v>
      </c>
      <c r="O150" s="36">
        <f>SUMIFS(СВЦЭМ!$C$39:$C$782,СВЦЭМ!$A$39:$A$782,$A150,СВЦЭМ!$B$39:$B$782,O$119)+'СЕТ СН'!$I$9+СВЦЭМ!$D$10+'СЕТ СН'!$I$6-'СЕТ СН'!$I$19</f>
        <v>2155.24466407</v>
      </c>
      <c r="P150" s="36">
        <f>SUMIFS(СВЦЭМ!$C$39:$C$782,СВЦЭМ!$A$39:$A$782,$A150,СВЦЭМ!$B$39:$B$782,P$119)+'СЕТ СН'!$I$9+СВЦЭМ!$D$10+'СЕТ СН'!$I$6-'СЕТ СН'!$I$19</f>
        <v>2184.4607511900003</v>
      </c>
      <c r="Q150" s="36">
        <f>SUMIFS(СВЦЭМ!$C$39:$C$782,СВЦЭМ!$A$39:$A$782,$A150,СВЦЭМ!$B$39:$B$782,Q$119)+'СЕТ СН'!$I$9+СВЦЭМ!$D$10+'СЕТ СН'!$I$6-'СЕТ СН'!$I$19</f>
        <v>2185.8592107300001</v>
      </c>
      <c r="R150" s="36">
        <f>SUMIFS(СВЦЭМ!$C$39:$C$782,СВЦЭМ!$A$39:$A$782,$A150,СВЦЭМ!$B$39:$B$782,R$119)+'СЕТ СН'!$I$9+СВЦЭМ!$D$10+'СЕТ СН'!$I$6-'СЕТ СН'!$I$19</f>
        <v>2182.4523217800001</v>
      </c>
      <c r="S150" s="36">
        <f>SUMIFS(СВЦЭМ!$C$39:$C$782,СВЦЭМ!$A$39:$A$782,$A150,СВЦЭМ!$B$39:$B$782,S$119)+'СЕТ СН'!$I$9+СВЦЭМ!$D$10+'СЕТ СН'!$I$6-'СЕТ СН'!$I$19</f>
        <v>2158.2884087700004</v>
      </c>
      <c r="T150" s="36">
        <f>SUMIFS(СВЦЭМ!$C$39:$C$782,СВЦЭМ!$A$39:$A$782,$A150,СВЦЭМ!$B$39:$B$782,T$119)+'СЕТ СН'!$I$9+СВЦЭМ!$D$10+'СЕТ СН'!$I$6-'СЕТ СН'!$I$19</f>
        <v>2108.4921816599999</v>
      </c>
      <c r="U150" s="36">
        <f>SUMIFS(СВЦЭМ!$C$39:$C$782,СВЦЭМ!$A$39:$A$782,$A150,СВЦЭМ!$B$39:$B$782,U$119)+'СЕТ СН'!$I$9+СВЦЭМ!$D$10+'СЕТ СН'!$I$6-'СЕТ СН'!$I$19</f>
        <v>2044.58603528</v>
      </c>
      <c r="V150" s="36">
        <f>SUMIFS(СВЦЭМ!$C$39:$C$782,СВЦЭМ!$A$39:$A$782,$A150,СВЦЭМ!$B$39:$B$782,V$119)+'СЕТ СН'!$I$9+СВЦЭМ!$D$10+'СЕТ СН'!$I$6-'СЕТ СН'!$I$19</f>
        <v>2025.70945246</v>
      </c>
      <c r="W150" s="36">
        <f>SUMIFS(СВЦЭМ!$C$39:$C$782,СВЦЭМ!$A$39:$A$782,$A150,СВЦЭМ!$B$39:$B$782,W$119)+'СЕТ СН'!$I$9+СВЦЭМ!$D$10+'СЕТ СН'!$I$6-'СЕТ СН'!$I$19</f>
        <v>2031.1639038800001</v>
      </c>
      <c r="X150" s="36">
        <f>SUMIFS(СВЦЭМ!$C$39:$C$782,СВЦЭМ!$A$39:$A$782,$A150,СВЦЭМ!$B$39:$B$782,X$119)+'СЕТ СН'!$I$9+СВЦЭМ!$D$10+'СЕТ СН'!$I$6-'СЕТ СН'!$I$19</f>
        <v>2074.3149144600002</v>
      </c>
      <c r="Y150" s="36">
        <f>SUMIFS(СВЦЭМ!$C$39:$C$782,СВЦЭМ!$A$39:$A$782,$A150,СВЦЭМ!$B$39:$B$782,Y$119)+'СЕТ СН'!$I$9+СВЦЭМ!$D$10+'СЕТ СН'!$I$6-'СЕТ СН'!$I$19</f>
        <v>2133.8181474499997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5">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2"/>
      <c r="W154" s="32"/>
      <c r="X154" s="32"/>
      <c r="Y154" s="32"/>
    </row>
    <row r="155" spans="1:26" ht="15.75" x14ac:dyDescent="0.2">
      <c r="A155" s="135"/>
      <c r="B155" s="135"/>
      <c r="C155" s="135"/>
      <c r="D155" s="135"/>
      <c r="E155" s="135"/>
      <c r="F155" s="135"/>
      <c r="G155" s="135"/>
      <c r="H155" s="135"/>
      <c r="I155" s="135"/>
      <c r="J155" s="135"/>
      <c r="K155" s="135"/>
      <c r="L155" s="135"/>
      <c r="M155" s="135"/>
      <c r="N155" s="138">
        <f>СВЦЭМ!$D$12+'СЕТ СН'!$F$10-'СЕТ СН'!$F$20</f>
        <v>725718.01886792458</v>
      </c>
      <c r="O155" s="139"/>
      <c r="P155" s="138">
        <f>СВЦЭМ!$D$12+'СЕТ СН'!$F$10-'СЕТ СН'!$G$20</f>
        <v>725718.01886792458</v>
      </c>
      <c r="Q155" s="139"/>
      <c r="R155" s="138">
        <f>СВЦЭМ!$D$12+'СЕТ СН'!$F$10-'СЕТ СН'!$H$20</f>
        <v>725718.01886792458</v>
      </c>
      <c r="S155" s="139"/>
      <c r="T155" s="138">
        <f>СВЦЭМ!$D$12+'СЕТ СН'!$F$10-'СЕТ СН'!$I$20</f>
        <v>725718.01886792458</v>
      </c>
      <c r="U155" s="139"/>
      <c r="V155" s="40"/>
      <c r="W155" s="40"/>
      <c r="X155" s="40"/>
      <c r="Y155" s="40"/>
    </row>
    <row r="156" spans="1:26" x14ac:dyDescent="0.25">
      <c r="A156" s="141"/>
      <c r="B156" s="141"/>
      <c r="C156" s="141"/>
      <c r="D156" s="141"/>
      <c r="E156" s="141"/>
      <c r="F156" s="142"/>
      <c r="G156" s="142"/>
      <c r="H156" s="142"/>
      <c r="I156" s="142"/>
      <c r="J156" s="142"/>
      <c r="K156" s="142"/>
      <c r="L156" s="142"/>
      <c r="M156" s="142"/>
    </row>
    <row r="157" spans="1:26" ht="15.75" x14ac:dyDescent="0.25">
      <c r="A157" s="144" t="s">
        <v>75</v>
      </c>
      <c r="B157" s="145"/>
      <c r="C157" s="145"/>
      <c r="D157" s="145"/>
      <c r="E157" s="145"/>
      <c r="F157" s="145"/>
      <c r="G157" s="145"/>
      <c r="H157" s="145"/>
      <c r="I157" s="145"/>
      <c r="J157" s="145"/>
      <c r="K157" s="145"/>
      <c r="L157" s="145"/>
      <c r="M157" s="146"/>
      <c r="N157" s="136" t="s">
        <v>29</v>
      </c>
      <c r="O157" s="136"/>
      <c r="P157" s="136"/>
      <c r="Q157" s="136"/>
      <c r="R157" s="136"/>
      <c r="S157" s="136"/>
      <c r="T157" s="136"/>
      <c r="U157" s="136"/>
    </row>
    <row r="158" spans="1:26" ht="15.75" x14ac:dyDescent="0.25">
      <c r="A158" s="147"/>
      <c r="B158" s="148"/>
      <c r="C158" s="148"/>
      <c r="D158" s="148"/>
      <c r="E158" s="148"/>
      <c r="F158" s="148"/>
      <c r="G158" s="148"/>
      <c r="H158" s="148"/>
      <c r="I158" s="148"/>
      <c r="J158" s="148"/>
      <c r="K158" s="148"/>
      <c r="L158" s="148"/>
      <c r="M158" s="149"/>
      <c r="N158" s="137" t="s">
        <v>0</v>
      </c>
      <c r="O158" s="137"/>
      <c r="P158" s="137" t="s">
        <v>1</v>
      </c>
      <c r="Q158" s="137"/>
      <c r="R158" s="137" t="s">
        <v>2</v>
      </c>
      <c r="S158" s="137"/>
      <c r="T158" s="137" t="s">
        <v>3</v>
      </c>
      <c r="U158" s="137"/>
    </row>
    <row r="159" spans="1:26" ht="15.75" x14ac:dyDescent="0.25">
      <c r="A159" s="150"/>
      <c r="B159" s="151"/>
      <c r="C159" s="151"/>
      <c r="D159" s="151"/>
      <c r="E159" s="151"/>
      <c r="F159" s="151"/>
      <c r="G159" s="151"/>
      <c r="H159" s="151"/>
      <c r="I159" s="151"/>
      <c r="J159" s="151"/>
      <c r="K159" s="151"/>
      <c r="L159" s="151"/>
      <c r="M159" s="152"/>
      <c r="N159" s="143">
        <f>'СЕТ СН'!$F$7</f>
        <v>1032814.32</v>
      </c>
      <c r="O159" s="143"/>
      <c r="P159" s="143">
        <f>'СЕТ СН'!$G$7</f>
        <v>1599804.51</v>
      </c>
      <c r="Q159" s="143"/>
      <c r="R159" s="143">
        <f>'СЕТ СН'!$H$7</f>
        <v>1278957.28</v>
      </c>
      <c r="S159" s="143"/>
      <c r="T159" s="143">
        <f>'СЕТ СН'!$I$7</f>
        <v>1022544.47</v>
      </c>
      <c r="U159" s="143"/>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2023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3" t="s">
        <v>40</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10</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01.05.2023</v>
      </c>
      <c r="B12" s="36">
        <f>SUMIFS(СВЦЭМ!$D$39:$D$782,СВЦЭМ!$A$39:$A$782,$A12,СВЦЭМ!$B$39:$B$782,B$11)+'СЕТ СН'!$F$11+СВЦЭМ!$D$10+'СЕТ СН'!$F$5-'СЕТ СН'!$F$21</f>
        <v>3520.3165700600002</v>
      </c>
      <c r="C12" s="36">
        <f>SUMIFS(СВЦЭМ!$D$39:$D$782,СВЦЭМ!$A$39:$A$782,$A12,СВЦЭМ!$B$39:$B$782,C$11)+'СЕТ СН'!$F$11+СВЦЭМ!$D$10+'СЕТ СН'!$F$5-'СЕТ СН'!$F$21</f>
        <v>3621.0497591600001</v>
      </c>
      <c r="D12" s="36">
        <f>SUMIFS(СВЦЭМ!$D$39:$D$782,СВЦЭМ!$A$39:$A$782,$A12,СВЦЭМ!$B$39:$B$782,D$11)+'СЕТ СН'!$F$11+СВЦЭМ!$D$10+'СЕТ СН'!$F$5-'СЕТ СН'!$F$21</f>
        <v>3678.5786550299999</v>
      </c>
      <c r="E12" s="36">
        <f>SUMIFS(СВЦЭМ!$D$39:$D$782,СВЦЭМ!$A$39:$A$782,$A12,СВЦЭМ!$B$39:$B$782,E$11)+'СЕТ СН'!$F$11+СВЦЭМ!$D$10+'СЕТ СН'!$F$5-'СЕТ СН'!$F$21</f>
        <v>3711.5185234700002</v>
      </c>
      <c r="F12" s="36">
        <f>SUMIFS(СВЦЭМ!$D$39:$D$782,СВЦЭМ!$A$39:$A$782,$A12,СВЦЭМ!$B$39:$B$782,F$11)+'СЕТ СН'!$F$11+СВЦЭМ!$D$10+'СЕТ СН'!$F$5-'СЕТ СН'!$F$21</f>
        <v>3715.7071038600002</v>
      </c>
      <c r="G12" s="36">
        <f>SUMIFS(СВЦЭМ!$D$39:$D$782,СВЦЭМ!$A$39:$A$782,$A12,СВЦЭМ!$B$39:$B$782,G$11)+'СЕТ СН'!$F$11+СВЦЭМ!$D$10+'СЕТ СН'!$F$5-'СЕТ СН'!$F$21</f>
        <v>3705.2907363800005</v>
      </c>
      <c r="H12" s="36">
        <f>SUMIFS(СВЦЭМ!$D$39:$D$782,СВЦЭМ!$A$39:$A$782,$A12,СВЦЭМ!$B$39:$B$782,H$11)+'СЕТ СН'!$F$11+СВЦЭМ!$D$10+'СЕТ СН'!$F$5-'СЕТ СН'!$F$21</f>
        <v>3706.5292324500001</v>
      </c>
      <c r="I12" s="36">
        <f>SUMIFS(СВЦЭМ!$D$39:$D$782,СВЦЭМ!$A$39:$A$782,$A12,СВЦЭМ!$B$39:$B$782,I$11)+'СЕТ СН'!$F$11+СВЦЭМ!$D$10+'СЕТ СН'!$F$5-'СЕТ СН'!$F$21</f>
        <v>3655.3475999900002</v>
      </c>
      <c r="J12" s="36">
        <f>SUMIFS(СВЦЭМ!$D$39:$D$782,СВЦЭМ!$A$39:$A$782,$A12,СВЦЭМ!$B$39:$B$782,J$11)+'СЕТ СН'!$F$11+СВЦЭМ!$D$10+'СЕТ СН'!$F$5-'СЕТ СН'!$F$21</f>
        <v>3604.9554351800002</v>
      </c>
      <c r="K12" s="36">
        <f>SUMIFS(СВЦЭМ!$D$39:$D$782,СВЦЭМ!$A$39:$A$782,$A12,СВЦЭМ!$B$39:$B$782,K$11)+'СЕТ СН'!$F$11+СВЦЭМ!$D$10+'СЕТ СН'!$F$5-'СЕТ СН'!$F$21</f>
        <v>3556.76658804</v>
      </c>
      <c r="L12" s="36">
        <f>SUMIFS(СВЦЭМ!$D$39:$D$782,СВЦЭМ!$A$39:$A$782,$A12,СВЦЭМ!$B$39:$B$782,L$11)+'СЕТ СН'!$F$11+СВЦЭМ!$D$10+'СЕТ СН'!$F$5-'СЕТ СН'!$F$21</f>
        <v>3522.9463119299999</v>
      </c>
      <c r="M12" s="36">
        <f>SUMIFS(СВЦЭМ!$D$39:$D$782,СВЦЭМ!$A$39:$A$782,$A12,СВЦЭМ!$B$39:$B$782,M$11)+'СЕТ СН'!$F$11+СВЦЭМ!$D$10+'СЕТ СН'!$F$5-'СЕТ СН'!$F$21</f>
        <v>3528.4627695100003</v>
      </c>
      <c r="N12" s="36">
        <f>SUMIFS(СВЦЭМ!$D$39:$D$782,СВЦЭМ!$A$39:$A$782,$A12,СВЦЭМ!$B$39:$B$782,N$11)+'СЕТ СН'!$F$11+СВЦЭМ!$D$10+'СЕТ СН'!$F$5-'СЕТ СН'!$F$21</f>
        <v>3561.5752846400001</v>
      </c>
      <c r="O12" s="36">
        <f>SUMIFS(СВЦЭМ!$D$39:$D$782,СВЦЭМ!$A$39:$A$782,$A12,СВЦЭМ!$B$39:$B$782,O$11)+'СЕТ СН'!$F$11+СВЦЭМ!$D$10+'СЕТ СН'!$F$5-'СЕТ СН'!$F$21</f>
        <v>3572.5838636300005</v>
      </c>
      <c r="P12" s="36">
        <f>SUMIFS(СВЦЭМ!$D$39:$D$782,СВЦЭМ!$A$39:$A$782,$A12,СВЦЭМ!$B$39:$B$782,P$11)+'СЕТ СН'!$F$11+СВЦЭМ!$D$10+'СЕТ СН'!$F$5-'СЕТ СН'!$F$21</f>
        <v>3570.6420338000003</v>
      </c>
      <c r="Q12" s="36">
        <f>SUMIFS(СВЦЭМ!$D$39:$D$782,СВЦЭМ!$A$39:$A$782,$A12,СВЦЭМ!$B$39:$B$782,Q$11)+'СЕТ СН'!$F$11+СВЦЭМ!$D$10+'СЕТ СН'!$F$5-'СЕТ СН'!$F$21</f>
        <v>3577.8651899100005</v>
      </c>
      <c r="R12" s="36">
        <f>SUMIFS(СВЦЭМ!$D$39:$D$782,СВЦЭМ!$A$39:$A$782,$A12,СВЦЭМ!$B$39:$B$782,R$11)+'СЕТ СН'!$F$11+СВЦЭМ!$D$10+'СЕТ СН'!$F$5-'СЕТ СН'!$F$21</f>
        <v>3574.6696158300001</v>
      </c>
      <c r="S12" s="36">
        <f>SUMIFS(СВЦЭМ!$D$39:$D$782,СВЦЭМ!$A$39:$A$782,$A12,СВЦЭМ!$B$39:$B$782,S$11)+'СЕТ СН'!$F$11+СВЦЭМ!$D$10+'СЕТ СН'!$F$5-'СЕТ СН'!$F$21</f>
        <v>3518.9599400800003</v>
      </c>
      <c r="T12" s="36">
        <f>SUMIFS(СВЦЭМ!$D$39:$D$782,СВЦЭМ!$A$39:$A$782,$A12,СВЦЭМ!$B$39:$B$782,T$11)+'СЕТ СН'!$F$11+СВЦЭМ!$D$10+'СЕТ СН'!$F$5-'СЕТ СН'!$F$21</f>
        <v>3489.1049047800002</v>
      </c>
      <c r="U12" s="36">
        <f>SUMIFS(СВЦЭМ!$D$39:$D$782,СВЦЭМ!$A$39:$A$782,$A12,СВЦЭМ!$B$39:$B$782,U$11)+'СЕТ СН'!$F$11+СВЦЭМ!$D$10+'СЕТ СН'!$F$5-'СЕТ СН'!$F$21</f>
        <v>3463.23842771</v>
      </c>
      <c r="V12" s="36">
        <f>SUMIFS(СВЦЭМ!$D$39:$D$782,СВЦЭМ!$A$39:$A$782,$A12,СВЦЭМ!$B$39:$B$782,V$11)+'СЕТ СН'!$F$11+СВЦЭМ!$D$10+'СЕТ СН'!$F$5-'СЕТ СН'!$F$21</f>
        <v>3411.6329451199999</v>
      </c>
      <c r="W12" s="36">
        <f>SUMIFS(СВЦЭМ!$D$39:$D$782,СВЦЭМ!$A$39:$A$782,$A12,СВЦЭМ!$B$39:$B$782,W$11)+'СЕТ СН'!$F$11+СВЦЭМ!$D$10+'СЕТ СН'!$F$5-'СЕТ СН'!$F$21</f>
        <v>3390.6311574300003</v>
      </c>
      <c r="X12" s="36">
        <f>SUMIFS(СВЦЭМ!$D$39:$D$782,СВЦЭМ!$A$39:$A$782,$A12,СВЦЭМ!$B$39:$B$782,X$11)+'СЕТ СН'!$F$11+СВЦЭМ!$D$10+'СЕТ СН'!$F$5-'СЕТ СН'!$F$21</f>
        <v>3428.6508338200001</v>
      </c>
      <c r="Y12" s="36">
        <f>SUMIFS(СВЦЭМ!$D$39:$D$782,СВЦЭМ!$A$39:$A$782,$A12,СВЦЭМ!$B$39:$B$782,Y$11)+'СЕТ СН'!$F$11+СВЦЭМ!$D$10+'СЕТ СН'!$F$5-'СЕТ СН'!$F$21</f>
        <v>3480.3037138300001</v>
      </c>
      <c r="AA12" s="45"/>
    </row>
    <row r="13" spans="1:27" ht="15.75" x14ac:dyDescent="0.2">
      <c r="A13" s="35">
        <f>A12+1</f>
        <v>45048</v>
      </c>
      <c r="B13" s="36">
        <f>SUMIFS(СВЦЭМ!$D$39:$D$782,СВЦЭМ!$A$39:$A$782,$A13,СВЦЭМ!$B$39:$B$782,B$11)+'СЕТ СН'!$F$11+СВЦЭМ!$D$10+'СЕТ СН'!$F$5-'СЕТ СН'!$F$21</f>
        <v>3562.2496384400001</v>
      </c>
      <c r="C13" s="36">
        <f>SUMIFS(СВЦЭМ!$D$39:$D$782,СВЦЭМ!$A$39:$A$782,$A13,СВЦЭМ!$B$39:$B$782,C$11)+'СЕТ СН'!$F$11+СВЦЭМ!$D$10+'СЕТ СН'!$F$5-'СЕТ СН'!$F$21</f>
        <v>3625.6545492300002</v>
      </c>
      <c r="D13" s="36">
        <f>SUMIFS(СВЦЭМ!$D$39:$D$782,СВЦЭМ!$A$39:$A$782,$A13,СВЦЭМ!$B$39:$B$782,D$11)+'СЕТ СН'!$F$11+СВЦЭМ!$D$10+'СЕТ СН'!$F$5-'СЕТ СН'!$F$21</f>
        <v>3681.0500920100003</v>
      </c>
      <c r="E13" s="36">
        <f>SUMIFS(СВЦЭМ!$D$39:$D$782,СВЦЭМ!$A$39:$A$782,$A13,СВЦЭМ!$B$39:$B$782,E$11)+'СЕТ СН'!$F$11+СВЦЭМ!$D$10+'СЕТ СН'!$F$5-'СЕТ СН'!$F$21</f>
        <v>3687.0041764300004</v>
      </c>
      <c r="F13" s="36">
        <f>SUMIFS(СВЦЭМ!$D$39:$D$782,СВЦЭМ!$A$39:$A$782,$A13,СВЦЭМ!$B$39:$B$782,F$11)+'СЕТ СН'!$F$11+СВЦЭМ!$D$10+'СЕТ СН'!$F$5-'СЕТ СН'!$F$21</f>
        <v>3695.2252449900002</v>
      </c>
      <c r="G13" s="36">
        <f>SUMIFS(СВЦЭМ!$D$39:$D$782,СВЦЭМ!$A$39:$A$782,$A13,СВЦЭМ!$B$39:$B$782,G$11)+'СЕТ СН'!$F$11+СВЦЭМ!$D$10+'СЕТ СН'!$F$5-'СЕТ СН'!$F$21</f>
        <v>3691.3805141700004</v>
      </c>
      <c r="H13" s="36">
        <f>SUMIFS(СВЦЭМ!$D$39:$D$782,СВЦЭМ!$A$39:$A$782,$A13,СВЦЭМ!$B$39:$B$782,H$11)+'СЕТ СН'!$F$11+СВЦЭМ!$D$10+'СЕТ СН'!$F$5-'СЕТ СН'!$F$21</f>
        <v>3726.1204904000001</v>
      </c>
      <c r="I13" s="36">
        <f>SUMIFS(СВЦЭМ!$D$39:$D$782,СВЦЭМ!$A$39:$A$782,$A13,СВЦЭМ!$B$39:$B$782,I$11)+'СЕТ СН'!$F$11+СВЦЭМ!$D$10+'СЕТ СН'!$F$5-'СЕТ СН'!$F$21</f>
        <v>3554.08588151</v>
      </c>
      <c r="J13" s="36">
        <f>SUMIFS(СВЦЭМ!$D$39:$D$782,СВЦЭМ!$A$39:$A$782,$A13,СВЦЭМ!$B$39:$B$782,J$11)+'СЕТ СН'!$F$11+СВЦЭМ!$D$10+'СЕТ СН'!$F$5-'СЕТ СН'!$F$21</f>
        <v>3527.6647278300002</v>
      </c>
      <c r="K13" s="36">
        <f>SUMIFS(СВЦЭМ!$D$39:$D$782,СВЦЭМ!$A$39:$A$782,$A13,СВЦЭМ!$B$39:$B$782,K$11)+'СЕТ СН'!$F$11+СВЦЭМ!$D$10+'СЕТ СН'!$F$5-'СЕТ СН'!$F$21</f>
        <v>3511.7568903000001</v>
      </c>
      <c r="L13" s="36">
        <f>SUMIFS(СВЦЭМ!$D$39:$D$782,СВЦЭМ!$A$39:$A$782,$A13,СВЦЭМ!$B$39:$B$782,L$11)+'СЕТ СН'!$F$11+СВЦЭМ!$D$10+'СЕТ СН'!$F$5-'СЕТ СН'!$F$21</f>
        <v>3511.15917584</v>
      </c>
      <c r="M13" s="36">
        <f>SUMIFS(СВЦЭМ!$D$39:$D$782,СВЦЭМ!$A$39:$A$782,$A13,СВЦЭМ!$B$39:$B$782,M$11)+'СЕТ СН'!$F$11+СВЦЭМ!$D$10+'СЕТ СН'!$F$5-'СЕТ СН'!$F$21</f>
        <v>3519.7205513400004</v>
      </c>
      <c r="N13" s="36">
        <f>SUMIFS(СВЦЭМ!$D$39:$D$782,СВЦЭМ!$A$39:$A$782,$A13,СВЦЭМ!$B$39:$B$782,N$11)+'СЕТ СН'!$F$11+СВЦЭМ!$D$10+'СЕТ СН'!$F$5-'СЕТ СН'!$F$21</f>
        <v>3540.9395734899999</v>
      </c>
      <c r="O13" s="36">
        <f>SUMIFS(СВЦЭМ!$D$39:$D$782,СВЦЭМ!$A$39:$A$782,$A13,СВЦЭМ!$B$39:$B$782,O$11)+'СЕТ СН'!$F$11+СВЦЭМ!$D$10+'СЕТ СН'!$F$5-'СЕТ СН'!$F$21</f>
        <v>3558.44619539</v>
      </c>
      <c r="P13" s="36">
        <f>SUMIFS(СВЦЭМ!$D$39:$D$782,СВЦЭМ!$A$39:$A$782,$A13,СВЦЭМ!$B$39:$B$782,P$11)+'СЕТ СН'!$F$11+СВЦЭМ!$D$10+'СЕТ СН'!$F$5-'СЕТ СН'!$F$21</f>
        <v>3511.10885977</v>
      </c>
      <c r="Q13" s="36">
        <f>SUMIFS(СВЦЭМ!$D$39:$D$782,СВЦЭМ!$A$39:$A$782,$A13,СВЦЭМ!$B$39:$B$782,Q$11)+'СЕТ СН'!$F$11+СВЦЭМ!$D$10+'СЕТ СН'!$F$5-'СЕТ СН'!$F$21</f>
        <v>3464.7640182800001</v>
      </c>
      <c r="R13" s="36">
        <f>SUMIFS(СВЦЭМ!$D$39:$D$782,СВЦЭМ!$A$39:$A$782,$A13,СВЦЭМ!$B$39:$B$782,R$11)+'СЕТ СН'!$F$11+СВЦЭМ!$D$10+'СЕТ СН'!$F$5-'СЕТ СН'!$F$21</f>
        <v>3467.0334214700001</v>
      </c>
      <c r="S13" s="36">
        <f>SUMIFS(СВЦЭМ!$D$39:$D$782,СВЦЭМ!$A$39:$A$782,$A13,СВЦЭМ!$B$39:$B$782,S$11)+'СЕТ СН'!$F$11+СВЦЭМ!$D$10+'СЕТ СН'!$F$5-'СЕТ СН'!$F$21</f>
        <v>3431.64841763</v>
      </c>
      <c r="T13" s="36">
        <f>SUMIFS(СВЦЭМ!$D$39:$D$782,СВЦЭМ!$A$39:$A$782,$A13,СВЦЭМ!$B$39:$B$782,T$11)+'СЕТ СН'!$F$11+СВЦЭМ!$D$10+'СЕТ СН'!$F$5-'СЕТ СН'!$F$21</f>
        <v>3394.4557517200001</v>
      </c>
      <c r="U13" s="36">
        <f>SUMIFS(СВЦЭМ!$D$39:$D$782,СВЦЭМ!$A$39:$A$782,$A13,СВЦЭМ!$B$39:$B$782,U$11)+'СЕТ СН'!$F$11+СВЦЭМ!$D$10+'СЕТ СН'!$F$5-'СЕТ СН'!$F$21</f>
        <v>3369.4273660600002</v>
      </c>
      <c r="V13" s="36">
        <f>SUMIFS(СВЦЭМ!$D$39:$D$782,СВЦЭМ!$A$39:$A$782,$A13,СВЦЭМ!$B$39:$B$782,V$11)+'СЕТ СН'!$F$11+СВЦЭМ!$D$10+'СЕТ СН'!$F$5-'СЕТ СН'!$F$21</f>
        <v>3361.3488819200002</v>
      </c>
      <c r="W13" s="36">
        <f>SUMIFS(СВЦЭМ!$D$39:$D$782,СВЦЭМ!$A$39:$A$782,$A13,СВЦЭМ!$B$39:$B$782,W$11)+'СЕТ СН'!$F$11+СВЦЭМ!$D$10+'СЕТ СН'!$F$5-'СЕТ СН'!$F$21</f>
        <v>3335.1271077900001</v>
      </c>
      <c r="X13" s="36">
        <f>SUMIFS(СВЦЭМ!$D$39:$D$782,СВЦЭМ!$A$39:$A$782,$A13,СВЦЭМ!$B$39:$B$782,X$11)+'СЕТ СН'!$F$11+СВЦЭМ!$D$10+'СЕТ СН'!$F$5-'СЕТ СН'!$F$21</f>
        <v>3380.4461448000002</v>
      </c>
      <c r="Y13" s="36">
        <f>SUMIFS(СВЦЭМ!$D$39:$D$782,СВЦЭМ!$A$39:$A$782,$A13,СВЦЭМ!$B$39:$B$782,Y$11)+'СЕТ СН'!$F$11+СВЦЭМ!$D$10+'СЕТ СН'!$F$5-'СЕТ СН'!$F$21</f>
        <v>3412.0859833200002</v>
      </c>
    </row>
    <row r="14" spans="1:27" ht="15.75" x14ac:dyDescent="0.2">
      <c r="A14" s="35">
        <f t="shared" ref="A14:A42" si="0">A13+1</f>
        <v>45049</v>
      </c>
      <c r="B14" s="36">
        <f>SUMIFS(СВЦЭМ!$D$39:$D$782,СВЦЭМ!$A$39:$A$782,$A14,СВЦЭМ!$B$39:$B$782,B$11)+'СЕТ СН'!$F$11+СВЦЭМ!$D$10+'СЕТ СН'!$F$5-'СЕТ СН'!$F$21</f>
        <v>3549.3895156600001</v>
      </c>
      <c r="C14" s="36">
        <f>SUMIFS(СВЦЭМ!$D$39:$D$782,СВЦЭМ!$A$39:$A$782,$A14,СВЦЭМ!$B$39:$B$782,C$11)+'СЕТ СН'!$F$11+СВЦЭМ!$D$10+'СЕТ СН'!$F$5-'СЕТ СН'!$F$21</f>
        <v>3612.3270392000004</v>
      </c>
      <c r="D14" s="36">
        <f>SUMIFS(СВЦЭМ!$D$39:$D$782,СВЦЭМ!$A$39:$A$782,$A14,СВЦЭМ!$B$39:$B$782,D$11)+'СЕТ СН'!$F$11+СВЦЭМ!$D$10+'СЕТ СН'!$F$5-'СЕТ СН'!$F$21</f>
        <v>3683.3099037100001</v>
      </c>
      <c r="E14" s="36">
        <f>SUMIFS(СВЦЭМ!$D$39:$D$782,СВЦЭМ!$A$39:$A$782,$A14,СВЦЭМ!$B$39:$B$782,E$11)+'СЕТ СН'!$F$11+СВЦЭМ!$D$10+'СЕТ СН'!$F$5-'СЕТ СН'!$F$21</f>
        <v>3687.7877402200002</v>
      </c>
      <c r="F14" s="36">
        <f>SUMIFS(СВЦЭМ!$D$39:$D$782,СВЦЭМ!$A$39:$A$782,$A14,СВЦЭМ!$B$39:$B$782,F$11)+'СЕТ СН'!$F$11+СВЦЭМ!$D$10+'СЕТ СН'!$F$5-'СЕТ СН'!$F$21</f>
        <v>3701.4575604400002</v>
      </c>
      <c r="G14" s="36">
        <f>SUMIFS(СВЦЭМ!$D$39:$D$782,СВЦЭМ!$A$39:$A$782,$A14,СВЦЭМ!$B$39:$B$782,G$11)+'СЕТ СН'!$F$11+СВЦЭМ!$D$10+'СЕТ СН'!$F$5-'СЕТ СН'!$F$21</f>
        <v>3662.2374893300002</v>
      </c>
      <c r="H14" s="36">
        <f>SUMIFS(СВЦЭМ!$D$39:$D$782,СВЦЭМ!$A$39:$A$782,$A14,СВЦЭМ!$B$39:$B$782,H$11)+'СЕТ СН'!$F$11+СВЦЭМ!$D$10+'СЕТ СН'!$F$5-'СЕТ СН'!$F$21</f>
        <v>3608.4798522800002</v>
      </c>
      <c r="I14" s="36">
        <f>SUMIFS(СВЦЭМ!$D$39:$D$782,СВЦЭМ!$A$39:$A$782,$A14,СВЦЭМ!$B$39:$B$782,I$11)+'СЕТ СН'!$F$11+СВЦЭМ!$D$10+'СЕТ СН'!$F$5-'СЕТ СН'!$F$21</f>
        <v>3528.7083640199999</v>
      </c>
      <c r="J14" s="36">
        <f>SUMIFS(СВЦЭМ!$D$39:$D$782,СВЦЭМ!$A$39:$A$782,$A14,СВЦЭМ!$B$39:$B$782,J$11)+'СЕТ СН'!$F$11+СВЦЭМ!$D$10+'СЕТ СН'!$F$5-'СЕТ СН'!$F$21</f>
        <v>3487.8715110100002</v>
      </c>
      <c r="K14" s="36">
        <f>SUMIFS(СВЦЭМ!$D$39:$D$782,СВЦЭМ!$A$39:$A$782,$A14,СВЦЭМ!$B$39:$B$782,K$11)+'СЕТ СН'!$F$11+СВЦЭМ!$D$10+'СЕТ СН'!$F$5-'СЕТ СН'!$F$21</f>
        <v>3448.49952287</v>
      </c>
      <c r="L14" s="36">
        <f>SUMIFS(СВЦЭМ!$D$39:$D$782,СВЦЭМ!$A$39:$A$782,$A14,СВЦЭМ!$B$39:$B$782,L$11)+'СЕТ СН'!$F$11+СВЦЭМ!$D$10+'СЕТ СН'!$F$5-'СЕТ СН'!$F$21</f>
        <v>3438.6730309800005</v>
      </c>
      <c r="M14" s="36">
        <f>SUMIFS(СВЦЭМ!$D$39:$D$782,СВЦЭМ!$A$39:$A$782,$A14,СВЦЭМ!$B$39:$B$782,M$11)+'СЕТ СН'!$F$11+СВЦЭМ!$D$10+'СЕТ СН'!$F$5-'СЕТ СН'!$F$21</f>
        <v>3465.1906113300001</v>
      </c>
      <c r="N14" s="36">
        <f>SUMIFS(СВЦЭМ!$D$39:$D$782,СВЦЭМ!$A$39:$A$782,$A14,СВЦЭМ!$B$39:$B$782,N$11)+'СЕТ СН'!$F$11+СВЦЭМ!$D$10+'СЕТ СН'!$F$5-'СЕТ СН'!$F$21</f>
        <v>3509.4837452000002</v>
      </c>
      <c r="O14" s="36">
        <f>SUMIFS(СВЦЭМ!$D$39:$D$782,СВЦЭМ!$A$39:$A$782,$A14,СВЦЭМ!$B$39:$B$782,O$11)+'СЕТ СН'!$F$11+СВЦЭМ!$D$10+'СЕТ СН'!$F$5-'СЕТ СН'!$F$21</f>
        <v>3520.0985485600004</v>
      </c>
      <c r="P14" s="36">
        <f>SUMIFS(СВЦЭМ!$D$39:$D$782,СВЦЭМ!$A$39:$A$782,$A14,СВЦЭМ!$B$39:$B$782,P$11)+'СЕТ СН'!$F$11+СВЦЭМ!$D$10+'СЕТ СН'!$F$5-'СЕТ СН'!$F$21</f>
        <v>3531.7931634400002</v>
      </c>
      <c r="Q14" s="36">
        <f>SUMIFS(СВЦЭМ!$D$39:$D$782,СВЦЭМ!$A$39:$A$782,$A14,СВЦЭМ!$B$39:$B$782,Q$11)+'СЕТ СН'!$F$11+СВЦЭМ!$D$10+'СЕТ СН'!$F$5-'СЕТ СН'!$F$21</f>
        <v>3546.0550867500001</v>
      </c>
      <c r="R14" s="36">
        <f>SUMIFS(СВЦЭМ!$D$39:$D$782,СВЦЭМ!$A$39:$A$782,$A14,СВЦЭМ!$B$39:$B$782,R$11)+'СЕТ СН'!$F$11+СВЦЭМ!$D$10+'СЕТ СН'!$F$5-'СЕТ СН'!$F$21</f>
        <v>3539.5070959499999</v>
      </c>
      <c r="S14" s="36">
        <f>SUMIFS(СВЦЭМ!$D$39:$D$782,СВЦЭМ!$A$39:$A$782,$A14,СВЦЭМ!$B$39:$B$782,S$11)+'СЕТ СН'!$F$11+СВЦЭМ!$D$10+'СЕТ СН'!$F$5-'СЕТ СН'!$F$21</f>
        <v>3496.7973060700001</v>
      </c>
      <c r="T14" s="36">
        <f>SUMIFS(СВЦЭМ!$D$39:$D$782,СВЦЭМ!$A$39:$A$782,$A14,СВЦЭМ!$B$39:$B$782,T$11)+'СЕТ СН'!$F$11+СВЦЭМ!$D$10+'СЕТ СН'!$F$5-'СЕТ СН'!$F$21</f>
        <v>3459.0524452899999</v>
      </c>
      <c r="U14" s="36">
        <f>SUMIFS(СВЦЭМ!$D$39:$D$782,СВЦЭМ!$A$39:$A$782,$A14,СВЦЭМ!$B$39:$B$782,U$11)+'СЕТ СН'!$F$11+СВЦЭМ!$D$10+'СЕТ СН'!$F$5-'СЕТ СН'!$F$21</f>
        <v>3441.2046517100002</v>
      </c>
      <c r="V14" s="36">
        <f>SUMIFS(СВЦЭМ!$D$39:$D$782,СВЦЭМ!$A$39:$A$782,$A14,СВЦЭМ!$B$39:$B$782,V$11)+'СЕТ СН'!$F$11+СВЦЭМ!$D$10+'СЕТ СН'!$F$5-'СЕТ СН'!$F$21</f>
        <v>3409.2682102300005</v>
      </c>
      <c r="W14" s="36">
        <f>SUMIFS(СВЦЭМ!$D$39:$D$782,СВЦЭМ!$A$39:$A$782,$A14,СВЦЭМ!$B$39:$B$782,W$11)+'СЕТ СН'!$F$11+СВЦЭМ!$D$10+'СЕТ СН'!$F$5-'СЕТ СН'!$F$21</f>
        <v>3394.0063029100002</v>
      </c>
      <c r="X14" s="36">
        <f>SUMIFS(СВЦЭМ!$D$39:$D$782,СВЦЭМ!$A$39:$A$782,$A14,СВЦЭМ!$B$39:$B$782,X$11)+'СЕТ СН'!$F$11+СВЦЭМ!$D$10+'СЕТ СН'!$F$5-'СЕТ СН'!$F$21</f>
        <v>3443.2398759900002</v>
      </c>
      <c r="Y14" s="36">
        <f>SUMIFS(СВЦЭМ!$D$39:$D$782,СВЦЭМ!$A$39:$A$782,$A14,СВЦЭМ!$B$39:$B$782,Y$11)+'СЕТ СН'!$F$11+СВЦЭМ!$D$10+'СЕТ СН'!$F$5-'СЕТ СН'!$F$21</f>
        <v>3499.3202414500001</v>
      </c>
    </row>
    <row r="15" spans="1:27" ht="15.75" x14ac:dyDescent="0.2">
      <c r="A15" s="35">
        <f t="shared" si="0"/>
        <v>45050</v>
      </c>
      <c r="B15" s="36">
        <f>SUMIFS(СВЦЭМ!$D$39:$D$782,СВЦЭМ!$A$39:$A$782,$A15,СВЦЭМ!$B$39:$B$782,B$11)+'СЕТ СН'!$F$11+СВЦЭМ!$D$10+'СЕТ СН'!$F$5-'СЕТ СН'!$F$21</f>
        <v>3693.9419396000003</v>
      </c>
      <c r="C15" s="36">
        <f>SUMIFS(СВЦЭМ!$D$39:$D$782,СВЦЭМ!$A$39:$A$782,$A15,СВЦЭМ!$B$39:$B$782,C$11)+'СЕТ СН'!$F$11+СВЦЭМ!$D$10+'СЕТ СН'!$F$5-'СЕТ СН'!$F$21</f>
        <v>3773.18539685</v>
      </c>
      <c r="D15" s="36">
        <f>SUMIFS(СВЦЭМ!$D$39:$D$782,СВЦЭМ!$A$39:$A$782,$A15,СВЦЭМ!$B$39:$B$782,D$11)+'СЕТ СН'!$F$11+СВЦЭМ!$D$10+'СЕТ СН'!$F$5-'СЕТ СН'!$F$21</f>
        <v>3828.7918601900001</v>
      </c>
      <c r="E15" s="36">
        <f>SUMIFS(СВЦЭМ!$D$39:$D$782,СВЦЭМ!$A$39:$A$782,$A15,СВЦЭМ!$B$39:$B$782,E$11)+'СЕТ СН'!$F$11+СВЦЭМ!$D$10+'СЕТ СН'!$F$5-'СЕТ СН'!$F$21</f>
        <v>3827.6111103699996</v>
      </c>
      <c r="F15" s="36">
        <f>SUMIFS(СВЦЭМ!$D$39:$D$782,СВЦЭМ!$A$39:$A$782,$A15,СВЦЭМ!$B$39:$B$782,F$11)+'СЕТ СН'!$F$11+СВЦЭМ!$D$10+'СЕТ СН'!$F$5-'СЕТ СН'!$F$21</f>
        <v>3825.9082275599994</v>
      </c>
      <c r="G15" s="36">
        <f>SUMIFS(СВЦЭМ!$D$39:$D$782,СВЦЭМ!$A$39:$A$782,$A15,СВЦЭМ!$B$39:$B$782,G$11)+'СЕТ СН'!$F$11+СВЦЭМ!$D$10+'СЕТ СН'!$F$5-'СЕТ СН'!$F$21</f>
        <v>3825.8233441900002</v>
      </c>
      <c r="H15" s="36">
        <f>SUMIFS(СВЦЭМ!$D$39:$D$782,СВЦЭМ!$A$39:$A$782,$A15,СВЦЭМ!$B$39:$B$782,H$11)+'СЕТ СН'!$F$11+СВЦЭМ!$D$10+'СЕТ СН'!$F$5-'СЕТ СН'!$F$21</f>
        <v>3795.1176004700001</v>
      </c>
      <c r="I15" s="36">
        <f>SUMIFS(СВЦЭМ!$D$39:$D$782,СВЦЭМ!$A$39:$A$782,$A15,СВЦЭМ!$B$39:$B$782,I$11)+'СЕТ СН'!$F$11+СВЦЭМ!$D$10+'СЕТ СН'!$F$5-'СЕТ СН'!$F$21</f>
        <v>3738.8937233500001</v>
      </c>
      <c r="J15" s="36">
        <f>SUMIFS(СВЦЭМ!$D$39:$D$782,СВЦЭМ!$A$39:$A$782,$A15,СВЦЭМ!$B$39:$B$782,J$11)+'СЕТ СН'!$F$11+СВЦЭМ!$D$10+'СЕТ СН'!$F$5-'СЕТ СН'!$F$21</f>
        <v>3684.5009436300002</v>
      </c>
      <c r="K15" s="36">
        <f>SUMIFS(СВЦЭМ!$D$39:$D$782,СВЦЭМ!$A$39:$A$782,$A15,СВЦЭМ!$B$39:$B$782,K$11)+'СЕТ СН'!$F$11+СВЦЭМ!$D$10+'СЕТ СН'!$F$5-'СЕТ СН'!$F$21</f>
        <v>3671.3029071600004</v>
      </c>
      <c r="L15" s="36">
        <f>SUMIFS(СВЦЭМ!$D$39:$D$782,СВЦЭМ!$A$39:$A$782,$A15,СВЦЭМ!$B$39:$B$782,L$11)+'СЕТ СН'!$F$11+СВЦЭМ!$D$10+'СЕТ СН'!$F$5-'СЕТ СН'!$F$21</f>
        <v>3647.03477527</v>
      </c>
      <c r="M15" s="36">
        <f>SUMIFS(СВЦЭМ!$D$39:$D$782,СВЦЭМ!$A$39:$A$782,$A15,СВЦЭМ!$B$39:$B$782,M$11)+'СЕТ СН'!$F$11+СВЦЭМ!$D$10+'СЕТ СН'!$F$5-'СЕТ СН'!$F$21</f>
        <v>3670.3032914700002</v>
      </c>
      <c r="N15" s="36">
        <f>SUMIFS(СВЦЭМ!$D$39:$D$782,СВЦЭМ!$A$39:$A$782,$A15,СВЦЭМ!$B$39:$B$782,N$11)+'СЕТ СН'!$F$11+СВЦЭМ!$D$10+'СЕТ СН'!$F$5-'СЕТ СН'!$F$21</f>
        <v>3707.9850401399999</v>
      </c>
      <c r="O15" s="36">
        <f>SUMIFS(СВЦЭМ!$D$39:$D$782,СВЦЭМ!$A$39:$A$782,$A15,СВЦЭМ!$B$39:$B$782,O$11)+'СЕТ СН'!$F$11+СВЦЭМ!$D$10+'СЕТ СН'!$F$5-'СЕТ СН'!$F$21</f>
        <v>3723.2611211700005</v>
      </c>
      <c r="P15" s="36">
        <f>SUMIFS(СВЦЭМ!$D$39:$D$782,СВЦЭМ!$A$39:$A$782,$A15,СВЦЭМ!$B$39:$B$782,P$11)+'СЕТ СН'!$F$11+СВЦЭМ!$D$10+'СЕТ СН'!$F$5-'СЕТ СН'!$F$21</f>
        <v>3737.05995024</v>
      </c>
      <c r="Q15" s="36">
        <f>SUMIFS(СВЦЭМ!$D$39:$D$782,СВЦЭМ!$A$39:$A$782,$A15,СВЦЭМ!$B$39:$B$782,Q$11)+'СЕТ СН'!$F$11+СВЦЭМ!$D$10+'СЕТ СН'!$F$5-'СЕТ СН'!$F$21</f>
        <v>3750.5067887800001</v>
      </c>
      <c r="R15" s="36">
        <f>SUMIFS(СВЦЭМ!$D$39:$D$782,СВЦЭМ!$A$39:$A$782,$A15,СВЦЭМ!$B$39:$B$782,R$11)+'СЕТ СН'!$F$11+СВЦЭМ!$D$10+'СЕТ СН'!$F$5-'СЕТ СН'!$F$21</f>
        <v>3734.9482212100002</v>
      </c>
      <c r="S15" s="36">
        <f>SUMIFS(СВЦЭМ!$D$39:$D$782,СВЦЭМ!$A$39:$A$782,$A15,СВЦЭМ!$B$39:$B$782,S$11)+'СЕТ СН'!$F$11+СВЦЭМ!$D$10+'СЕТ СН'!$F$5-'СЕТ СН'!$F$21</f>
        <v>3685.3956917200003</v>
      </c>
      <c r="T15" s="36">
        <f>SUMIFS(СВЦЭМ!$D$39:$D$782,СВЦЭМ!$A$39:$A$782,$A15,СВЦЭМ!$B$39:$B$782,T$11)+'СЕТ СН'!$F$11+СВЦЭМ!$D$10+'СЕТ СН'!$F$5-'СЕТ СН'!$F$21</f>
        <v>3638.7562468200003</v>
      </c>
      <c r="U15" s="36">
        <f>SUMIFS(СВЦЭМ!$D$39:$D$782,СВЦЭМ!$A$39:$A$782,$A15,СВЦЭМ!$B$39:$B$782,U$11)+'СЕТ СН'!$F$11+СВЦЭМ!$D$10+'СЕТ СН'!$F$5-'СЕТ СН'!$F$21</f>
        <v>3611.5447151100002</v>
      </c>
      <c r="V15" s="36">
        <f>SUMIFS(СВЦЭМ!$D$39:$D$782,СВЦЭМ!$A$39:$A$782,$A15,СВЦЭМ!$B$39:$B$782,V$11)+'СЕТ СН'!$F$11+СВЦЭМ!$D$10+'СЕТ СН'!$F$5-'СЕТ СН'!$F$21</f>
        <v>3582.6066552500001</v>
      </c>
      <c r="W15" s="36">
        <f>SUMIFS(СВЦЭМ!$D$39:$D$782,СВЦЭМ!$A$39:$A$782,$A15,СВЦЭМ!$B$39:$B$782,W$11)+'СЕТ СН'!$F$11+СВЦЭМ!$D$10+'СЕТ СН'!$F$5-'СЕТ СН'!$F$21</f>
        <v>3569.5409837000002</v>
      </c>
      <c r="X15" s="36">
        <f>SUMIFS(СВЦЭМ!$D$39:$D$782,СВЦЭМ!$A$39:$A$782,$A15,СВЦЭМ!$B$39:$B$782,X$11)+'СЕТ СН'!$F$11+СВЦЭМ!$D$10+'СЕТ СН'!$F$5-'СЕТ СН'!$F$21</f>
        <v>3624.5678763900005</v>
      </c>
      <c r="Y15" s="36">
        <f>SUMIFS(СВЦЭМ!$D$39:$D$782,СВЦЭМ!$A$39:$A$782,$A15,СВЦЭМ!$B$39:$B$782,Y$11)+'СЕТ СН'!$F$11+СВЦЭМ!$D$10+'СЕТ СН'!$F$5-'СЕТ СН'!$F$21</f>
        <v>3658.4034119500002</v>
      </c>
    </row>
    <row r="16" spans="1:27" ht="15.75" x14ac:dyDescent="0.2">
      <c r="A16" s="35">
        <f t="shared" si="0"/>
        <v>45051</v>
      </c>
      <c r="B16" s="36">
        <f>SUMIFS(СВЦЭМ!$D$39:$D$782,СВЦЭМ!$A$39:$A$782,$A16,СВЦЭМ!$B$39:$B$782,B$11)+'СЕТ СН'!$F$11+СВЦЭМ!$D$10+'СЕТ СН'!$F$5-'СЕТ СН'!$F$21</f>
        <v>3680.3262857400005</v>
      </c>
      <c r="C16" s="36">
        <f>SUMIFS(СВЦЭМ!$D$39:$D$782,СВЦЭМ!$A$39:$A$782,$A16,СВЦЭМ!$B$39:$B$782,C$11)+'СЕТ СН'!$F$11+СВЦЭМ!$D$10+'СЕТ СН'!$F$5-'СЕТ СН'!$F$21</f>
        <v>3704.2225439900003</v>
      </c>
      <c r="D16" s="36">
        <f>SUMIFS(СВЦЭМ!$D$39:$D$782,СВЦЭМ!$A$39:$A$782,$A16,СВЦЭМ!$B$39:$B$782,D$11)+'СЕТ СН'!$F$11+СВЦЭМ!$D$10+'СЕТ СН'!$F$5-'СЕТ СН'!$F$21</f>
        <v>3782.0187870999998</v>
      </c>
      <c r="E16" s="36">
        <f>SUMIFS(СВЦЭМ!$D$39:$D$782,СВЦЭМ!$A$39:$A$782,$A16,СВЦЭМ!$B$39:$B$782,E$11)+'СЕТ СН'!$F$11+СВЦЭМ!$D$10+'СЕТ СН'!$F$5-'СЕТ СН'!$F$21</f>
        <v>3777.8799650999999</v>
      </c>
      <c r="F16" s="36">
        <f>SUMIFS(СВЦЭМ!$D$39:$D$782,СВЦЭМ!$A$39:$A$782,$A16,СВЦЭМ!$B$39:$B$782,F$11)+'СЕТ СН'!$F$11+СВЦЭМ!$D$10+'СЕТ СН'!$F$5-'СЕТ СН'!$F$21</f>
        <v>3782.2537082600002</v>
      </c>
      <c r="G16" s="36">
        <f>SUMIFS(СВЦЭМ!$D$39:$D$782,СВЦЭМ!$A$39:$A$782,$A16,СВЦЭМ!$B$39:$B$782,G$11)+'СЕТ СН'!$F$11+СВЦЭМ!$D$10+'СЕТ СН'!$F$5-'СЕТ СН'!$F$21</f>
        <v>3765.3823845699999</v>
      </c>
      <c r="H16" s="36">
        <f>SUMIFS(СВЦЭМ!$D$39:$D$782,СВЦЭМ!$A$39:$A$782,$A16,СВЦЭМ!$B$39:$B$782,H$11)+'СЕТ СН'!$F$11+СВЦЭМ!$D$10+'СЕТ СН'!$F$5-'СЕТ СН'!$F$21</f>
        <v>3709.7623085900004</v>
      </c>
      <c r="I16" s="36">
        <f>SUMIFS(СВЦЭМ!$D$39:$D$782,СВЦЭМ!$A$39:$A$782,$A16,СВЦЭМ!$B$39:$B$782,I$11)+'СЕТ СН'!$F$11+СВЦЭМ!$D$10+'СЕТ СН'!$F$5-'СЕТ СН'!$F$21</f>
        <v>3602.76622718</v>
      </c>
      <c r="J16" s="36">
        <f>SUMIFS(СВЦЭМ!$D$39:$D$782,СВЦЭМ!$A$39:$A$782,$A16,СВЦЭМ!$B$39:$B$782,J$11)+'СЕТ СН'!$F$11+СВЦЭМ!$D$10+'СЕТ СН'!$F$5-'СЕТ СН'!$F$21</f>
        <v>3614.7571281400001</v>
      </c>
      <c r="K16" s="36">
        <f>SUMIFS(СВЦЭМ!$D$39:$D$782,СВЦЭМ!$A$39:$A$782,$A16,СВЦЭМ!$B$39:$B$782,K$11)+'СЕТ СН'!$F$11+СВЦЭМ!$D$10+'СЕТ СН'!$F$5-'СЕТ СН'!$F$21</f>
        <v>3584.4980525600004</v>
      </c>
      <c r="L16" s="36">
        <f>SUMIFS(СВЦЭМ!$D$39:$D$782,СВЦЭМ!$A$39:$A$782,$A16,СВЦЭМ!$B$39:$B$782,L$11)+'СЕТ СН'!$F$11+СВЦЭМ!$D$10+'СЕТ СН'!$F$5-'СЕТ СН'!$F$21</f>
        <v>3563.8886124500004</v>
      </c>
      <c r="M16" s="36">
        <f>SUMIFS(СВЦЭМ!$D$39:$D$782,СВЦЭМ!$A$39:$A$782,$A16,СВЦЭМ!$B$39:$B$782,M$11)+'СЕТ СН'!$F$11+СВЦЭМ!$D$10+'СЕТ СН'!$F$5-'СЕТ СН'!$F$21</f>
        <v>3582.0756866500001</v>
      </c>
      <c r="N16" s="36">
        <f>SUMIFS(СВЦЭМ!$D$39:$D$782,СВЦЭМ!$A$39:$A$782,$A16,СВЦЭМ!$B$39:$B$782,N$11)+'СЕТ СН'!$F$11+СВЦЭМ!$D$10+'СЕТ СН'!$F$5-'СЕТ СН'!$F$21</f>
        <v>3618.5856285999998</v>
      </c>
      <c r="O16" s="36">
        <f>SUMIFS(СВЦЭМ!$D$39:$D$782,СВЦЭМ!$A$39:$A$782,$A16,СВЦЭМ!$B$39:$B$782,O$11)+'СЕТ СН'!$F$11+СВЦЭМ!$D$10+'СЕТ СН'!$F$5-'СЕТ СН'!$F$21</f>
        <v>3628.3002878000002</v>
      </c>
      <c r="P16" s="36">
        <f>SUMIFS(СВЦЭМ!$D$39:$D$782,СВЦЭМ!$A$39:$A$782,$A16,СВЦЭМ!$B$39:$B$782,P$11)+'СЕТ СН'!$F$11+СВЦЭМ!$D$10+'СЕТ СН'!$F$5-'СЕТ СН'!$F$21</f>
        <v>3650.8307571100004</v>
      </c>
      <c r="Q16" s="36">
        <f>SUMIFS(СВЦЭМ!$D$39:$D$782,СВЦЭМ!$A$39:$A$782,$A16,СВЦЭМ!$B$39:$B$782,Q$11)+'СЕТ СН'!$F$11+СВЦЭМ!$D$10+'СЕТ СН'!$F$5-'СЕТ СН'!$F$21</f>
        <v>3666.5843998800001</v>
      </c>
      <c r="R16" s="36">
        <f>SUMIFS(СВЦЭМ!$D$39:$D$782,СВЦЭМ!$A$39:$A$782,$A16,СВЦЭМ!$B$39:$B$782,R$11)+'СЕТ СН'!$F$11+СВЦЭМ!$D$10+'СЕТ СН'!$F$5-'СЕТ СН'!$F$21</f>
        <v>3649.3909554600004</v>
      </c>
      <c r="S16" s="36">
        <f>SUMIFS(СВЦЭМ!$D$39:$D$782,СВЦЭМ!$A$39:$A$782,$A16,СВЦЭМ!$B$39:$B$782,S$11)+'СЕТ СН'!$F$11+СВЦЭМ!$D$10+'СЕТ СН'!$F$5-'СЕТ СН'!$F$21</f>
        <v>3585.9814258900001</v>
      </c>
      <c r="T16" s="36">
        <f>SUMIFS(СВЦЭМ!$D$39:$D$782,СВЦЭМ!$A$39:$A$782,$A16,СВЦЭМ!$B$39:$B$782,T$11)+'СЕТ СН'!$F$11+СВЦЭМ!$D$10+'СЕТ СН'!$F$5-'СЕТ СН'!$F$21</f>
        <v>3538.2211632400004</v>
      </c>
      <c r="U16" s="36">
        <f>SUMIFS(СВЦЭМ!$D$39:$D$782,СВЦЭМ!$A$39:$A$782,$A16,СВЦЭМ!$B$39:$B$782,U$11)+'СЕТ СН'!$F$11+СВЦЭМ!$D$10+'СЕТ СН'!$F$5-'СЕТ СН'!$F$21</f>
        <v>3520.1415980299998</v>
      </c>
      <c r="V16" s="36">
        <f>SUMIFS(СВЦЭМ!$D$39:$D$782,СВЦЭМ!$A$39:$A$782,$A16,СВЦЭМ!$B$39:$B$782,V$11)+'СЕТ СН'!$F$11+СВЦЭМ!$D$10+'СЕТ СН'!$F$5-'СЕТ СН'!$F$21</f>
        <v>3498.5691213700002</v>
      </c>
      <c r="W16" s="36">
        <f>SUMIFS(СВЦЭМ!$D$39:$D$782,СВЦЭМ!$A$39:$A$782,$A16,СВЦЭМ!$B$39:$B$782,W$11)+'СЕТ СН'!$F$11+СВЦЭМ!$D$10+'СЕТ СН'!$F$5-'СЕТ СН'!$F$21</f>
        <v>3473.2854354900001</v>
      </c>
      <c r="X16" s="36">
        <f>SUMIFS(СВЦЭМ!$D$39:$D$782,СВЦЭМ!$A$39:$A$782,$A16,СВЦЭМ!$B$39:$B$782,X$11)+'СЕТ СН'!$F$11+СВЦЭМ!$D$10+'СЕТ СН'!$F$5-'СЕТ СН'!$F$21</f>
        <v>3529.3364945399999</v>
      </c>
      <c r="Y16" s="36">
        <f>SUMIFS(СВЦЭМ!$D$39:$D$782,СВЦЭМ!$A$39:$A$782,$A16,СВЦЭМ!$B$39:$B$782,Y$11)+'СЕТ СН'!$F$11+СВЦЭМ!$D$10+'СЕТ СН'!$F$5-'СЕТ СН'!$F$21</f>
        <v>3557.2038067900003</v>
      </c>
    </row>
    <row r="17" spans="1:25" ht="15.75" x14ac:dyDescent="0.2">
      <c r="A17" s="35">
        <f t="shared" si="0"/>
        <v>45052</v>
      </c>
      <c r="B17" s="36">
        <f>SUMIFS(СВЦЭМ!$D$39:$D$782,СВЦЭМ!$A$39:$A$782,$A17,СВЦЭМ!$B$39:$B$782,B$11)+'СЕТ СН'!$F$11+СВЦЭМ!$D$10+'СЕТ СН'!$F$5-'СЕТ СН'!$F$21</f>
        <v>3540.3457321800001</v>
      </c>
      <c r="C17" s="36">
        <f>SUMIFS(СВЦЭМ!$D$39:$D$782,СВЦЭМ!$A$39:$A$782,$A17,СВЦЭМ!$B$39:$B$782,C$11)+'СЕТ СН'!$F$11+СВЦЭМ!$D$10+'СЕТ СН'!$F$5-'СЕТ СН'!$F$21</f>
        <v>3660.89243446</v>
      </c>
      <c r="D17" s="36">
        <f>SUMIFS(СВЦЭМ!$D$39:$D$782,СВЦЭМ!$A$39:$A$782,$A17,СВЦЭМ!$B$39:$B$782,D$11)+'СЕТ СН'!$F$11+СВЦЭМ!$D$10+'СЕТ СН'!$F$5-'СЕТ СН'!$F$21</f>
        <v>3730.2541006000001</v>
      </c>
      <c r="E17" s="36">
        <f>SUMIFS(СВЦЭМ!$D$39:$D$782,СВЦЭМ!$A$39:$A$782,$A17,СВЦЭМ!$B$39:$B$782,E$11)+'СЕТ СН'!$F$11+СВЦЭМ!$D$10+'СЕТ СН'!$F$5-'СЕТ СН'!$F$21</f>
        <v>3719.7337703000003</v>
      </c>
      <c r="F17" s="36">
        <f>SUMIFS(СВЦЭМ!$D$39:$D$782,СВЦЭМ!$A$39:$A$782,$A17,СВЦЭМ!$B$39:$B$782,F$11)+'СЕТ СН'!$F$11+СВЦЭМ!$D$10+'СЕТ СН'!$F$5-'СЕТ СН'!$F$21</f>
        <v>3717.7472876900001</v>
      </c>
      <c r="G17" s="36">
        <f>SUMIFS(СВЦЭМ!$D$39:$D$782,СВЦЭМ!$A$39:$A$782,$A17,СВЦЭМ!$B$39:$B$782,G$11)+'СЕТ СН'!$F$11+СВЦЭМ!$D$10+'СЕТ СН'!$F$5-'СЕТ СН'!$F$21</f>
        <v>3717.0625422200001</v>
      </c>
      <c r="H17" s="36">
        <f>SUMIFS(СВЦЭМ!$D$39:$D$782,СВЦЭМ!$A$39:$A$782,$A17,СВЦЭМ!$B$39:$B$782,H$11)+'СЕТ СН'!$F$11+СВЦЭМ!$D$10+'СЕТ СН'!$F$5-'СЕТ СН'!$F$21</f>
        <v>3709.8891509300001</v>
      </c>
      <c r="I17" s="36">
        <f>SUMIFS(СВЦЭМ!$D$39:$D$782,СВЦЭМ!$A$39:$A$782,$A17,СВЦЭМ!$B$39:$B$782,I$11)+'СЕТ СН'!$F$11+СВЦЭМ!$D$10+'СЕТ СН'!$F$5-'СЕТ СН'!$F$21</f>
        <v>3631.5269756300004</v>
      </c>
      <c r="J17" s="36">
        <f>SUMIFS(СВЦЭМ!$D$39:$D$782,СВЦЭМ!$A$39:$A$782,$A17,СВЦЭМ!$B$39:$B$782,J$11)+'СЕТ СН'!$F$11+СВЦЭМ!$D$10+'СЕТ СН'!$F$5-'СЕТ СН'!$F$21</f>
        <v>3551.0498987700003</v>
      </c>
      <c r="K17" s="36">
        <f>SUMIFS(СВЦЭМ!$D$39:$D$782,СВЦЭМ!$A$39:$A$782,$A17,СВЦЭМ!$B$39:$B$782,K$11)+'СЕТ СН'!$F$11+СВЦЭМ!$D$10+'СЕТ СН'!$F$5-'СЕТ СН'!$F$21</f>
        <v>3475.9973459600001</v>
      </c>
      <c r="L17" s="36">
        <f>SUMIFS(СВЦЭМ!$D$39:$D$782,СВЦЭМ!$A$39:$A$782,$A17,СВЦЭМ!$B$39:$B$782,L$11)+'СЕТ СН'!$F$11+СВЦЭМ!$D$10+'СЕТ СН'!$F$5-'СЕТ СН'!$F$21</f>
        <v>3470.26803432</v>
      </c>
      <c r="M17" s="36">
        <f>SUMIFS(СВЦЭМ!$D$39:$D$782,СВЦЭМ!$A$39:$A$782,$A17,СВЦЭМ!$B$39:$B$782,M$11)+'СЕТ СН'!$F$11+СВЦЭМ!$D$10+'СЕТ СН'!$F$5-'СЕТ СН'!$F$21</f>
        <v>3467.4943419700003</v>
      </c>
      <c r="N17" s="36">
        <f>SUMIFS(СВЦЭМ!$D$39:$D$782,СВЦЭМ!$A$39:$A$782,$A17,СВЦЭМ!$B$39:$B$782,N$11)+'СЕТ СН'!$F$11+СВЦЭМ!$D$10+'СЕТ СН'!$F$5-'СЕТ СН'!$F$21</f>
        <v>3503.1769391100001</v>
      </c>
      <c r="O17" s="36">
        <f>SUMIFS(СВЦЭМ!$D$39:$D$782,СВЦЭМ!$A$39:$A$782,$A17,СВЦЭМ!$B$39:$B$782,O$11)+'СЕТ СН'!$F$11+СВЦЭМ!$D$10+'СЕТ СН'!$F$5-'СЕТ СН'!$F$21</f>
        <v>3504.8745775100001</v>
      </c>
      <c r="P17" s="36">
        <f>SUMIFS(СВЦЭМ!$D$39:$D$782,СВЦЭМ!$A$39:$A$782,$A17,СВЦЭМ!$B$39:$B$782,P$11)+'СЕТ СН'!$F$11+СВЦЭМ!$D$10+'СЕТ СН'!$F$5-'СЕТ СН'!$F$21</f>
        <v>3510.1989926700003</v>
      </c>
      <c r="Q17" s="36">
        <f>SUMIFS(СВЦЭМ!$D$39:$D$782,СВЦЭМ!$A$39:$A$782,$A17,СВЦЭМ!$B$39:$B$782,Q$11)+'СЕТ СН'!$F$11+СВЦЭМ!$D$10+'СЕТ СН'!$F$5-'СЕТ СН'!$F$21</f>
        <v>3477.3151780900002</v>
      </c>
      <c r="R17" s="36">
        <f>SUMIFS(СВЦЭМ!$D$39:$D$782,СВЦЭМ!$A$39:$A$782,$A17,СВЦЭМ!$B$39:$B$782,R$11)+'СЕТ СН'!$F$11+СВЦЭМ!$D$10+'СЕТ СН'!$F$5-'СЕТ СН'!$F$21</f>
        <v>3399.3472511400005</v>
      </c>
      <c r="S17" s="36">
        <f>SUMIFS(СВЦЭМ!$D$39:$D$782,СВЦЭМ!$A$39:$A$782,$A17,СВЦЭМ!$B$39:$B$782,S$11)+'СЕТ СН'!$F$11+СВЦЭМ!$D$10+'СЕТ СН'!$F$5-'СЕТ СН'!$F$21</f>
        <v>3213.5549656800004</v>
      </c>
      <c r="T17" s="36">
        <f>SUMIFS(СВЦЭМ!$D$39:$D$782,СВЦЭМ!$A$39:$A$782,$A17,СВЦЭМ!$B$39:$B$782,T$11)+'СЕТ СН'!$F$11+СВЦЭМ!$D$10+'СЕТ СН'!$F$5-'СЕТ СН'!$F$21</f>
        <v>3068.6187886100001</v>
      </c>
      <c r="U17" s="36">
        <f>SUMIFS(СВЦЭМ!$D$39:$D$782,СВЦЭМ!$A$39:$A$782,$A17,СВЦЭМ!$B$39:$B$782,U$11)+'СЕТ СН'!$F$11+СВЦЭМ!$D$10+'СЕТ СН'!$F$5-'СЕТ СН'!$F$21</f>
        <v>3073.4086547200004</v>
      </c>
      <c r="V17" s="36">
        <f>SUMIFS(СВЦЭМ!$D$39:$D$782,СВЦЭМ!$A$39:$A$782,$A17,СВЦЭМ!$B$39:$B$782,V$11)+'СЕТ СН'!$F$11+СВЦЭМ!$D$10+'СЕТ СН'!$F$5-'СЕТ СН'!$F$21</f>
        <v>3056.3321470600004</v>
      </c>
      <c r="W17" s="36">
        <f>SUMIFS(СВЦЭМ!$D$39:$D$782,СВЦЭМ!$A$39:$A$782,$A17,СВЦЭМ!$B$39:$B$782,W$11)+'СЕТ СН'!$F$11+СВЦЭМ!$D$10+'СЕТ СН'!$F$5-'СЕТ СН'!$F$21</f>
        <v>3049.6261813500005</v>
      </c>
      <c r="X17" s="36">
        <f>SUMIFS(СВЦЭМ!$D$39:$D$782,СВЦЭМ!$A$39:$A$782,$A17,СВЦЭМ!$B$39:$B$782,X$11)+'СЕТ СН'!$F$11+СВЦЭМ!$D$10+'СЕТ СН'!$F$5-'СЕТ СН'!$F$21</f>
        <v>3247.7741551300001</v>
      </c>
      <c r="Y17" s="36">
        <f>SUMIFS(СВЦЭМ!$D$39:$D$782,СВЦЭМ!$A$39:$A$782,$A17,СВЦЭМ!$B$39:$B$782,Y$11)+'СЕТ СН'!$F$11+СВЦЭМ!$D$10+'СЕТ СН'!$F$5-'СЕТ СН'!$F$21</f>
        <v>3499.2788122500001</v>
      </c>
    </row>
    <row r="18" spans="1:25" ht="15.75" x14ac:dyDescent="0.2">
      <c r="A18" s="35">
        <f t="shared" si="0"/>
        <v>45053</v>
      </c>
      <c r="B18" s="36">
        <f>SUMIFS(СВЦЭМ!$D$39:$D$782,СВЦЭМ!$A$39:$A$782,$A18,СВЦЭМ!$B$39:$B$782,B$11)+'СЕТ СН'!$F$11+СВЦЭМ!$D$10+'СЕТ СН'!$F$5-'СЕТ СН'!$F$21</f>
        <v>3446.9365308599999</v>
      </c>
      <c r="C18" s="36">
        <f>SUMIFS(СВЦЭМ!$D$39:$D$782,СВЦЭМ!$A$39:$A$782,$A18,СВЦЭМ!$B$39:$B$782,C$11)+'СЕТ СН'!$F$11+СВЦЭМ!$D$10+'СЕТ СН'!$F$5-'СЕТ СН'!$F$21</f>
        <v>3528.9697379100003</v>
      </c>
      <c r="D18" s="36">
        <f>SUMIFS(СВЦЭМ!$D$39:$D$782,СВЦЭМ!$A$39:$A$782,$A18,СВЦЭМ!$B$39:$B$782,D$11)+'СЕТ СН'!$F$11+СВЦЭМ!$D$10+'СЕТ СН'!$F$5-'СЕТ СН'!$F$21</f>
        <v>3536.8735090300002</v>
      </c>
      <c r="E18" s="36">
        <f>SUMIFS(СВЦЭМ!$D$39:$D$782,СВЦЭМ!$A$39:$A$782,$A18,СВЦЭМ!$B$39:$B$782,E$11)+'СЕТ СН'!$F$11+СВЦЭМ!$D$10+'СЕТ СН'!$F$5-'СЕТ СН'!$F$21</f>
        <v>3580.0525093100005</v>
      </c>
      <c r="F18" s="36">
        <f>SUMIFS(СВЦЭМ!$D$39:$D$782,СВЦЭМ!$A$39:$A$782,$A18,СВЦЭМ!$B$39:$B$782,F$11)+'СЕТ СН'!$F$11+СВЦЭМ!$D$10+'СЕТ СН'!$F$5-'СЕТ СН'!$F$21</f>
        <v>3581.3146045399999</v>
      </c>
      <c r="G18" s="36">
        <f>SUMIFS(СВЦЭМ!$D$39:$D$782,СВЦЭМ!$A$39:$A$782,$A18,СВЦЭМ!$B$39:$B$782,G$11)+'СЕТ СН'!$F$11+СВЦЭМ!$D$10+'СЕТ СН'!$F$5-'СЕТ СН'!$F$21</f>
        <v>3558.9720910000001</v>
      </c>
      <c r="H18" s="36">
        <f>SUMIFS(СВЦЭМ!$D$39:$D$782,СВЦЭМ!$A$39:$A$782,$A18,СВЦЭМ!$B$39:$B$782,H$11)+'СЕТ СН'!$F$11+СВЦЭМ!$D$10+'СЕТ СН'!$F$5-'СЕТ СН'!$F$21</f>
        <v>3535.4002252800001</v>
      </c>
      <c r="I18" s="36">
        <f>SUMIFS(СВЦЭМ!$D$39:$D$782,СВЦЭМ!$A$39:$A$782,$A18,СВЦЭМ!$B$39:$B$782,I$11)+'СЕТ СН'!$F$11+СВЦЭМ!$D$10+'СЕТ СН'!$F$5-'СЕТ СН'!$F$21</f>
        <v>3501.9457707700003</v>
      </c>
      <c r="J18" s="36">
        <f>SUMIFS(СВЦЭМ!$D$39:$D$782,СВЦЭМ!$A$39:$A$782,$A18,СВЦЭМ!$B$39:$B$782,J$11)+'СЕТ СН'!$F$11+СВЦЭМ!$D$10+'СЕТ СН'!$F$5-'СЕТ СН'!$F$21</f>
        <v>3486.3813469000002</v>
      </c>
      <c r="K18" s="36">
        <f>SUMIFS(СВЦЭМ!$D$39:$D$782,СВЦЭМ!$A$39:$A$782,$A18,СВЦЭМ!$B$39:$B$782,K$11)+'СЕТ СН'!$F$11+СВЦЭМ!$D$10+'СЕТ СН'!$F$5-'СЕТ СН'!$F$21</f>
        <v>3390.0852928000004</v>
      </c>
      <c r="L18" s="36">
        <f>SUMIFS(СВЦЭМ!$D$39:$D$782,СВЦЭМ!$A$39:$A$782,$A18,СВЦЭМ!$B$39:$B$782,L$11)+'СЕТ СН'!$F$11+СВЦЭМ!$D$10+'СЕТ СН'!$F$5-'СЕТ СН'!$F$21</f>
        <v>3431.2936128199999</v>
      </c>
      <c r="M18" s="36">
        <f>SUMIFS(СВЦЭМ!$D$39:$D$782,СВЦЭМ!$A$39:$A$782,$A18,СВЦЭМ!$B$39:$B$782,M$11)+'СЕТ СН'!$F$11+СВЦЭМ!$D$10+'СЕТ СН'!$F$5-'СЕТ СН'!$F$21</f>
        <v>3434.02300354</v>
      </c>
      <c r="N18" s="36">
        <f>SUMIFS(СВЦЭМ!$D$39:$D$782,СВЦЭМ!$A$39:$A$782,$A18,СВЦЭМ!$B$39:$B$782,N$11)+'СЕТ СН'!$F$11+СВЦЭМ!$D$10+'СЕТ СН'!$F$5-'СЕТ СН'!$F$21</f>
        <v>3473.2404748200001</v>
      </c>
      <c r="O18" s="36">
        <f>SUMIFS(СВЦЭМ!$D$39:$D$782,СВЦЭМ!$A$39:$A$782,$A18,СВЦЭМ!$B$39:$B$782,O$11)+'СЕТ СН'!$F$11+СВЦЭМ!$D$10+'СЕТ СН'!$F$5-'СЕТ СН'!$F$21</f>
        <v>3495.9981069100004</v>
      </c>
      <c r="P18" s="36">
        <f>SUMIFS(СВЦЭМ!$D$39:$D$782,СВЦЭМ!$A$39:$A$782,$A18,СВЦЭМ!$B$39:$B$782,P$11)+'СЕТ СН'!$F$11+СВЦЭМ!$D$10+'СЕТ СН'!$F$5-'СЕТ СН'!$F$21</f>
        <v>3508.99593559</v>
      </c>
      <c r="Q18" s="36">
        <f>SUMIFS(СВЦЭМ!$D$39:$D$782,СВЦЭМ!$A$39:$A$782,$A18,СВЦЭМ!$B$39:$B$782,Q$11)+'СЕТ СН'!$F$11+СВЦЭМ!$D$10+'СЕТ СН'!$F$5-'СЕТ СН'!$F$21</f>
        <v>3513.1799132700003</v>
      </c>
      <c r="R18" s="36">
        <f>SUMIFS(СВЦЭМ!$D$39:$D$782,СВЦЭМ!$A$39:$A$782,$A18,СВЦЭМ!$B$39:$B$782,R$11)+'СЕТ СН'!$F$11+СВЦЭМ!$D$10+'СЕТ СН'!$F$5-'СЕТ СН'!$F$21</f>
        <v>3477.4339926400003</v>
      </c>
      <c r="S18" s="36">
        <f>SUMIFS(СВЦЭМ!$D$39:$D$782,СВЦЭМ!$A$39:$A$782,$A18,СВЦЭМ!$B$39:$B$782,S$11)+'СЕТ СН'!$F$11+СВЦЭМ!$D$10+'СЕТ СН'!$F$5-'СЕТ СН'!$F$21</f>
        <v>3469.8731373000001</v>
      </c>
      <c r="T18" s="36">
        <f>SUMIFS(СВЦЭМ!$D$39:$D$782,СВЦЭМ!$A$39:$A$782,$A18,СВЦЭМ!$B$39:$B$782,T$11)+'СЕТ СН'!$F$11+СВЦЭМ!$D$10+'СЕТ СН'!$F$5-'СЕТ СН'!$F$21</f>
        <v>3411.87005082</v>
      </c>
      <c r="U18" s="36">
        <f>SUMIFS(СВЦЭМ!$D$39:$D$782,СВЦЭМ!$A$39:$A$782,$A18,СВЦЭМ!$B$39:$B$782,U$11)+'СЕТ СН'!$F$11+СВЦЭМ!$D$10+'СЕТ СН'!$F$5-'СЕТ СН'!$F$21</f>
        <v>3420.9486663300004</v>
      </c>
      <c r="V18" s="36">
        <f>SUMIFS(СВЦЭМ!$D$39:$D$782,СВЦЭМ!$A$39:$A$782,$A18,СВЦЭМ!$B$39:$B$782,V$11)+'СЕТ СН'!$F$11+СВЦЭМ!$D$10+'СЕТ СН'!$F$5-'СЕТ СН'!$F$21</f>
        <v>3429.5590766100004</v>
      </c>
      <c r="W18" s="36">
        <f>SUMIFS(СВЦЭМ!$D$39:$D$782,СВЦЭМ!$A$39:$A$782,$A18,СВЦЭМ!$B$39:$B$782,W$11)+'СЕТ СН'!$F$11+СВЦЭМ!$D$10+'СЕТ СН'!$F$5-'СЕТ СН'!$F$21</f>
        <v>3406.2895931800003</v>
      </c>
      <c r="X18" s="36">
        <f>SUMIFS(СВЦЭМ!$D$39:$D$782,СВЦЭМ!$A$39:$A$782,$A18,СВЦЭМ!$B$39:$B$782,X$11)+'СЕТ СН'!$F$11+СВЦЭМ!$D$10+'СЕТ СН'!$F$5-'СЕТ СН'!$F$21</f>
        <v>3437.4675563700002</v>
      </c>
      <c r="Y18" s="36">
        <f>SUMIFS(СВЦЭМ!$D$39:$D$782,СВЦЭМ!$A$39:$A$782,$A18,СВЦЭМ!$B$39:$B$782,Y$11)+'СЕТ СН'!$F$11+СВЦЭМ!$D$10+'СЕТ СН'!$F$5-'СЕТ СН'!$F$21</f>
        <v>3451.9114457800001</v>
      </c>
    </row>
    <row r="19" spans="1:25" ht="15.75" x14ac:dyDescent="0.2">
      <c r="A19" s="35">
        <f t="shared" si="0"/>
        <v>45054</v>
      </c>
      <c r="B19" s="36">
        <f>SUMIFS(СВЦЭМ!$D$39:$D$782,СВЦЭМ!$A$39:$A$782,$A19,СВЦЭМ!$B$39:$B$782,B$11)+'СЕТ СН'!$F$11+СВЦЭМ!$D$10+'СЕТ СН'!$F$5-'СЕТ СН'!$F$21</f>
        <v>3438.7357379300001</v>
      </c>
      <c r="C19" s="36">
        <f>SUMIFS(СВЦЭМ!$D$39:$D$782,СВЦЭМ!$A$39:$A$782,$A19,СВЦЭМ!$B$39:$B$782,C$11)+'СЕТ СН'!$F$11+СВЦЭМ!$D$10+'СЕТ СН'!$F$5-'СЕТ СН'!$F$21</f>
        <v>3490.9087002699998</v>
      </c>
      <c r="D19" s="36">
        <f>SUMIFS(СВЦЭМ!$D$39:$D$782,СВЦЭМ!$A$39:$A$782,$A19,СВЦЭМ!$B$39:$B$782,D$11)+'СЕТ СН'!$F$11+СВЦЭМ!$D$10+'СЕТ СН'!$F$5-'СЕТ СН'!$F$21</f>
        <v>3568.6505534400003</v>
      </c>
      <c r="E19" s="36">
        <f>SUMIFS(СВЦЭМ!$D$39:$D$782,СВЦЭМ!$A$39:$A$782,$A19,СВЦЭМ!$B$39:$B$782,E$11)+'СЕТ СН'!$F$11+СВЦЭМ!$D$10+'СЕТ СН'!$F$5-'СЕТ СН'!$F$21</f>
        <v>3597.7727527200004</v>
      </c>
      <c r="F19" s="36">
        <f>SUMIFS(СВЦЭМ!$D$39:$D$782,СВЦЭМ!$A$39:$A$782,$A19,СВЦЭМ!$B$39:$B$782,F$11)+'СЕТ СН'!$F$11+СВЦЭМ!$D$10+'СЕТ СН'!$F$5-'СЕТ СН'!$F$21</f>
        <v>3609.2919614500001</v>
      </c>
      <c r="G19" s="36">
        <f>SUMIFS(СВЦЭМ!$D$39:$D$782,СВЦЭМ!$A$39:$A$782,$A19,СВЦЭМ!$B$39:$B$782,G$11)+'СЕТ СН'!$F$11+СВЦЭМ!$D$10+'СЕТ СН'!$F$5-'СЕТ СН'!$F$21</f>
        <v>3574.4636362199999</v>
      </c>
      <c r="H19" s="36">
        <f>SUMIFS(СВЦЭМ!$D$39:$D$782,СВЦЭМ!$A$39:$A$782,$A19,СВЦЭМ!$B$39:$B$782,H$11)+'СЕТ СН'!$F$11+СВЦЭМ!$D$10+'СЕТ СН'!$F$5-'СЕТ СН'!$F$21</f>
        <v>3561.3060083400001</v>
      </c>
      <c r="I19" s="36">
        <f>SUMIFS(СВЦЭМ!$D$39:$D$782,СВЦЭМ!$A$39:$A$782,$A19,СВЦЭМ!$B$39:$B$782,I$11)+'СЕТ СН'!$F$11+СВЦЭМ!$D$10+'СЕТ СН'!$F$5-'СЕТ СН'!$F$21</f>
        <v>3499.9830507900001</v>
      </c>
      <c r="J19" s="36">
        <f>SUMIFS(СВЦЭМ!$D$39:$D$782,СВЦЭМ!$A$39:$A$782,$A19,СВЦЭМ!$B$39:$B$782,J$11)+'СЕТ СН'!$F$11+СВЦЭМ!$D$10+'СЕТ СН'!$F$5-'СЕТ СН'!$F$21</f>
        <v>3471.7448525600003</v>
      </c>
      <c r="K19" s="36">
        <f>SUMIFS(СВЦЭМ!$D$39:$D$782,СВЦЭМ!$A$39:$A$782,$A19,СВЦЭМ!$B$39:$B$782,K$11)+'СЕТ СН'!$F$11+СВЦЭМ!$D$10+'СЕТ СН'!$F$5-'СЕТ СН'!$F$21</f>
        <v>3431.34515087</v>
      </c>
      <c r="L19" s="36">
        <f>SUMIFS(СВЦЭМ!$D$39:$D$782,СВЦЭМ!$A$39:$A$782,$A19,СВЦЭМ!$B$39:$B$782,L$11)+'СЕТ СН'!$F$11+СВЦЭМ!$D$10+'СЕТ СН'!$F$5-'СЕТ СН'!$F$21</f>
        <v>3407.0490269800002</v>
      </c>
      <c r="M19" s="36">
        <f>SUMIFS(СВЦЭМ!$D$39:$D$782,СВЦЭМ!$A$39:$A$782,$A19,СВЦЭМ!$B$39:$B$782,M$11)+'СЕТ СН'!$F$11+СВЦЭМ!$D$10+'СЕТ СН'!$F$5-'СЕТ СН'!$F$21</f>
        <v>3351.3946377800003</v>
      </c>
      <c r="N19" s="36">
        <f>SUMIFS(СВЦЭМ!$D$39:$D$782,СВЦЭМ!$A$39:$A$782,$A19,СВЦЭМ!$B$39:$B$782,N$11)+'СЕТ СН'!$F$11+СВЦЭМ!$D$10+'СЕТ СН'!$F$5-'СЕТ СН'!$F$21</f>
        <v>3407.2814034000003</v>
      </c>
      <c r="O19" s="36">
        <f>SUMIFS(СВЦЭМ!$D$39:$D$782,СВЦЭМ!$A$39:$A$782,$A19,СВЦЭМ!$B$39:$B$782,O$11)+'СЕТ СН'!$F$11+СВЦЭМ!$D$10+'СЕТ СН'!$F$5-'СЕТ СН'!$F$21</f>
        <v>3412.5820832400004</v>
      </c>
      <c r="P19" s="36">
        <f>SUMIFS(СВЦЭМ!$D$39:$D$782,СВЦЭМ!$A$39:$A$782,$A19,СВЦЭМ!$B$39:$B$782,P$11)+'СЕТ СН'!$F$11+СВЦЭМ!$D$10+'СЕТ СН'!$F$5-'СЕТ СН'!$F$21</f>
        <v>3416.1236114600001</v>
      </c>
      <c r="Q19" s="36">
        <f>SUMIFS(СВЦЭМ!$D$39:$D$782,СВЦЭМ!$A$39:$A$782,$A19,СВЦЭМ!$B$39:$B$782,Q$11)+'СЕТ СН'!$F$11+СВЦЭМ!$D$10+'СЕТ СН'!$F$5-'СЕТ СН'!$F$21</f>
        <v>3414.9685167100001</v>
      </c>
      <c r="R19" s="36">
        <f>SUMIFS(СВЦЭМ!$D$39:$D$782,СВЦЭМ!$A$39:$A$782,$A19,СВЦЭМ!$B$39:$B$782,R$11)+'СЕТ СН'!$F$11+СВЦЭМ!$D$10+'СЕТ СН'!$F$5-'СЕТ СН'!$F$21</f>
        <v>3406.0019110399999</v>
      </c>
      <c r="S19" s="36">
        <f>SUMIFS(СВЦЭМ!$D$39:$D$782,СВЦЭМ!$A$39:$A$782,$A19,СВЦЭМ!$B$39:$B$782,S$11)+'СЕТ СН'!$F$11+СВЦЭМ!$D$10+'СЕТ СН'!$F$5-'СЕТ СН'!$F$21</f>
        <v>3383.6065337999999</v>
      </c>
      <c r="T19" s="36">
        <f>SUMIFS(СВЦЭМ!$D$39:$D$782,СВЦЭМ!$A$39:$A$782,$A19,СВЦЭМ!$B$39:$B$782,T$11)+'СЕТ СН'!$F$11+СВЦЭМ!$D$10+'СЕТ СН'!$F$5-'СЕТ СН'!$F$21</f>
        <v>3349.6696018700004</v>
      </c>
      <c r="U19" s="36">
        <f>SUMIFS(СВЦЭМ!$D$39:$D$782,СВЦЭМ!$A$39:$A$782,$A19,СВЦЭМ!$B$39:$B$782,U$11)+'СЕТ СН'!$F$11+СВЦЭМ!$D$10+'СЕТ СН'!$F$5-'СЕТ СН'!$F$21</f>
        <v>3338.0584263999999</v>
      </c>
      <c r="V19" s="36">
        <f>SUMIFS(СВЦЭМ!$D$39:$D$782,СВЦЭМ!$A$39:$A$782,$A19,СВЦЭМ!$B$39:$B$782,V$11)+'СЕТ СН'!$F$11+СВЦЭМ!$D$10+'СЕТ СН'!$F$5-'СЕТ СН'!$F$21</f>
        <v>3353.6343508400005</v>
      </c>
      <c r="W19" s="36">
        <f>SUMIFS(СВЦЭМ!$D$39:$D$782,СВЦЭМ!$A$39:$A$782,$A19,СВЦЭМ!$B$39:$B$782,W$11)+'СЕТ СН'!$F$11+СВЦЭМ!$D$10+'СЕТ СН'!$F$5-'СЕТ СН'!$F$21</f>
        <v>3351.2709383500005</v>
      </c>
      <c r="X19" s="36">
        <f>SUMIFS(СВЦЭМ!$D$39:$D$782,СВЦЭМ!$A$39:$A$782,$A19,СВЦЭМ!$B$39:$B$782,X$11)+'СЕТ СН'!$F$11+СВЦЭМ!$D$10+'СЕТ СН'!$F$5-'СЕТ СН'!$F$21</f>
        <v>3390.8518583600003</v>
      </c>
      <c r="Y19" s="36">
        <f>SUMIFS(СВЦЭМ!$D$39:$D$782,СВЦЭМ!$A$39:$A$782,$A19,СВЦЭМ!$B$39:$B$782,Y$11)+'СЕТ СН'!$F$11+СВЦЭМ!$D$10+'СЕТ СН'!$F$5-'СЕТ СН'!$F$21</f>
        <v>3373.2881169800003</v>
      </c>
    </row>
    <row r="20" spans="1:25" ht="15.75" x14ac:dyDescent="0.2">
      <c r="A20" s="35">
        <f t="shared" si="0"/>
        <v>45055</v>
      </c>
      <c r="B20" s="36">
        <f>SUMIFS(СВЦЭМ!$D$39:$D$782,СВЦЭМ!$A$39:$A$782,$A20,СВЦЭМ!$B$39:$B$782,B$11)+'СЕТ СН'!$F$11+СВЦЭМ!$D$10+'СЕТ СН'!$F$5-'СЕТ СН'!$F$21</f>
        <v>3516.2347003200002</v>
      </c>
      <c r="C20" s="36">
        <f>SUMIFS(СВЦЭМ!$D$39:$D$782,СВЦЭМ!$A$39:$A$782,$A20,СВЦЭМ!$B$39:$B$782,C$11)+'СЕТ СН'!$F$11+СВЦЭМ!$D$10+'СЕТ СН'!$F$5-'СЕТ СН'!$F$21</f>
        <v>3523.5603446300001</v>
      </c>
      <c r="D20" s="36">
        <f>SUMIFS(СВЦЭМ!$D$39:$D$782,СВЦЭМ!$A$39:$A$782,$A20,СВЦЭМ!$B$39:$B$782,D$11)+'СЕТ СН'!$F$11+СВЦЭМ!$D$10+'СЕТ СН'!$F$5-'СЕТ СН'!$F$21</f>
        <v>3565.4413443500002</v>
      </c>
      <c r="E20" s="36">
        <f>SUMIFS(СВЦЭМ!$D$39:$D$782,СВЦЭМ!$A$39:$A$782,$A20,СВЦЭМ!$B$39:$B$782,E$11)+'СЕТ СН'!$F$11+СВЦЭМ!$D$10+'СЕТ СН'!$F$5-'СЕТ СН'!$F$21</f>
        <v>3560.1145741500004</v>
      </c>
      <c r="F20" s="36">
        <f>SUMIFS(СВЦЭМ!$D$39:$D$782,СВЦЭМ!$A$39:$A$782,$A20,СВЦЭМ!$B$39:$B$782,F$11)+'СЕТ СН'!$F$11+СВЦЭМ!$D$10+'СЕТ СН'!$F$5-'СЕТ СН'!$F$21</f>
        <v>3547.9887305900002</v>
      </c>
      <c r="G20" s="36">
        <f>SUMIFS(СВЦЭМ!$D$39:$D$782,СВЦЭМ!$A$39:$A$782,$A20,СВЦЭМ!$B$39:$B$782,G$11)+'СЕТ СН'!$F$11+СВЦЭМ!$D$10+'СЕТ СН'!$F$5-'СЕТ СН'!$F$21</f>
        <v>3562.8409205600001</v>
      </c>
      <c r="H20" s="36">
        <f>SUMIFS(СВЦЭМ!$D$39:$D$782,СВЦЭМ!$A$39:$A$782,$A20,СВЦЭМ!$B$39:$B$782,H$11)+'СЕТ СН'!$F$11+СВЦЭМ!$D$10+'СЕТ СН'!$F$5-'СЕТ СН'!$F$21</f>
        <v>3599.2719889300001</v>
      </c>
      <c r="I20" s="36">
        <f>SUMIFS(СВЦЭМ!$D$39:$D$782,СВЦЭМ!$A$39:$A$782,$A20,СВЦЭМ!$B$39:$B$782,I$11)+'СЕТ СН'!$F$11+СВЦЭМ!$D$10+'СЕТ СН'!$F$5-'СЕТ СН'!$F$21</f>
        <v>3584.5997401900004</v>
      </c>
      <c r="J20" s="36">
        <f>SUMIFS(СВЦЭМ!$D$39:$D$782,СВЦЭМ!$A$39:$A$782,$A20,СВЦЭМ!$B$39:$B$782,J$11)+'СЕТ СН'!$F$11+СВЦЭМ!$D$10+'СЕТ СН'!$F$5-'СЕТ СН'!$F$21</f>
        <v>3543.4538830900001</v>
      </c>
      <c r="K20" s="36">
        <f>SUMIFS(СВЦЭМ!$D$39:$D$782,СВЦЭМ!$A$39:$A$782,$A20,СВЦЭМ!$B$39:$B$782,K$11)+'СЕТ СН'!$F$11+СВЦЭМ!$D$10+'СЕТ СН'!$F$5-'СЕТ СН'!$F$21</f>
        <v>3469.9262875600002</v>
      </c>
      <c r="L20" s="36">
        <f>SUMIFS(СВЦЭМ!$D$39:$D$782,СВЦЭМ!$A$39:$A$782,$A20,СВЦЭМ!$B$39:$B$782,L$11)+'СЕТ СН'!$F$11+СВЦЭМ!$D$10+'СЕТ СН'!$F$5-'СЕТ СН'!$F$21</f>
        <v>3441.0550483200004</v>
      </c>
      <c r="M20" s="36">
        <f>SUMIFS(СВЦЭМ!$D$39:$D$782,СВЦЭМ!$A$39:$A$782,$A20,СВЦЭМ!$B$39:$B$782,M$11)+'СЕТ СН'!$F$11+СВЦЭМ!$D$10+'СЕТ СН'!$F$5-'СЕТ СН'!$F$21</f>
        <v>3424.1129944100003</v>
      </c>
      <c r="N20" s="36">
        <f>SUMIFS(СВЦЭМ!$D$39:$D$782,СВЦЭМ!$A$39:$A$782,$A20,СВЦЭМ!$B$39:$B$782,N$11)+'СЕТ СН'!$F$11+СВЦЭМ!$D$10+'СЕТ СН'!$F$5-'СЕТ СН'!$F$21</f>
        <v>3451.7190736400003</v>
      </c>
      <c r="O20" s="36">
        <f>SUMIFS(СВЦЭМ!$D$39:$D$782,СВЦЭМ!$A$39:$A$782,$A20,СВЦЭМ!$B$39:$B$782,O$11)+'СЕТ СН'!$F$11+СВЦЭМ!$D$10+'СЕТ СН'!$F$5-'СЕТ СН'!$F$21</f>
        <v>3471.1098131400004</v>
      </c>
      <c r="P20" s="36">
        <f>SUMIFS(СВЦЭМ!$D$39:$D$782,СВЦЭМ!$A$39:$A$782,$A20,СВЦЭМ!$B$39:$B$782,P$11)+'СЕТ СН'!$F$11+СВЦЭМ!$D$10+'СЕТ СН'!$F$5-'СЕТ СН'!$F$21</f>
        <v>3488.2639284800002</v>
      </c>
      <c r="Q20" s="36">
        <f>SUMIFS(СВЦЭМ!$D$39:$D$782,СВЦЭМ!$A$39:$A$782,$A20,СВЦЭМ!$B$39:$B$782,Q$11)+'СЕТ СН'!$F$11+СВЦЭМ!$D$10+'СЕТ СН'!$F$5-'СЕТ СН'!$F$21</f>
        <v>3503.8951159100002</v>
      </c>
      <c r="R20" s="36">
        <f>SUMIFS(СВЦЭМ!$D$39:$D$782,СВЦЭМ!$A$39:$A$782,$A20,СВЦЭМ!$B$39:$B$782,R$11)+'СЕТ СН'!$F$11+СВЦЭМ!$D$10+'СЕТ СН'!$F$5-'СЕТ СН'!$F$21</f>
        <v>3501.9359525999998</v>
      </c>
      <c r="S20" s="36">
        <f>SUMIFS(СВЦЭМ!$D$39:$D$782,СВЦЭМ!$A$39:$A$782,$A20,СВЦЭМ!$B$39:$B$782,S$11)+'СЕТ СН'!$F$11+СВЦЭМ!$D$10+'СЕТ СН'!$F$5-'СЕТ СН'!$F$21</f>
        <v>3463.7357548400005</v>
      </c>
      <c r="T20" s="36">
        <f>SUMIFS(СВЦЭМ!$D$39:$D$782,СВЦЭМ!$A$39:$A$782,$A20,СВЦЭМ!$B$39:$B$782,T$11)+'СЕТ СН'!$F$11+СВЦЭМ!$D$10+'СЕТ СН'!$F$5-'СЕТ СН'!$F$21</f>
        <v>3424.0737911800002</v>
      </c>
      <c r="U20" s="36">
        <f>SUMIFS(СВЦЭМ!$D$39:$D$782,СВЦЭМ!$A$39:$A$782,$A20,СВЦЭМ!$B$39:$B$782,U$11)+'СЕТ СН'!$F$11+СВЦЭМ!$D$10+'СЕТ СН'!$F$5-'СЕТ СН'!$F$21</f>
        <v>3407.5075740299999</v>
      </c>
      <c r="V20" s="36">
        <f>SUMIFS(СВЦЭМ!$D$39:$D$782,СВЦЭМ!$A$39:$A$782,$A20,СВЦЭМ!$B$39:$B$782,V$11)+'СЕТ СН'!$F$11+СВЦЭМ!$D$10+'СЕТ СН'!$F$5-'СЕТ СН'!$F$21</f>
        <v>3369.5250994799999</v>
      </c>
      <c r="W20" s="36">
        <f>SUMIFS(СВЦЭМ!$D$39:$D$782,СВЦЭМ!$A$39:$A$782,$A20,СВЦЭМ!$B$39:$B$782,W$11)+'СЕТ СН'!$F$11+СВЦЭМ!$D$10+'СЕТ СН'!$F$5-'СЕТ СН'!$F$21</f>
        <v>3342.0919765799999</v>
      </c>
      <c r="X20" s="36">
        <f>SUMIFS(СВЦЭМ!$D$39:$D$782,СВЦЭМ!$A$39:$A$782,$A20,СВЦЭМ!$B$39:$B$782,X$11)+'СЕТ СН'!$F$11+СВЦЭМ!$D$10+'СЕТ СН'!$F$5-'СЕТ СН'!$F$21</f>
        <v>3374.4647488600003</v>
      </c>
      <c r="Y20" s="36">
        <f>SUMIFS(СВЦЭМ!$D$39:$D$782,СВЦЭМ!$A$39:$A$782,$A20,СВЦЭМ!$B$39:$B$782,Y$11)+'СЕТ СН'!$F$11+СВЦЭМ!$D$10+'СЕТ СН'!$F$5-'СЕТ СН'!$F$21</f>
        <v>3446.8034263600002</v>
      </c>
    </row>
    <row r="21" spans="1:25" ht="15.75" x14ac:dyDescent="0.2">
      <c r="A21" s="35">
        <f t="shared" si="0"/>
        <v>45056</v>
      </c>
      <c r="B21" s="36">
        <f>SUMIFS(СВЦЭМ!$D$39:$D$782,СВЦЭМ!$A$39:$A$782,$A21,СВЦЭМ!$B$39:$B$782,B$11)+'СЕТ СН'!$F$11+СВЦЭМ!$D$10+'СЕТ СН'!$F$5-'СЕТ СН'!$F$21</f>
        <v>3457.2070232900005</v>
      </c>
      <c r="C21" s="36">
        <f>SUMIFS(СВЦЭМ!$D$39:$D$782,СВЦЭМ!$A$39:$A$782,$A21,СВЦЭМ!$B$39:$B$782,C$11)+'СЕТ СН'!$F$11+СВЦЭМ!$D$10+'СЕТ СН'!$F$5-'СЕТ СН'!$F$21</f>
        <v>3488.3451470800001</v>
      </c>
      <c r="D21" s="36">
        <f>SUMIFS(СВЦЭМ!$D$39:$D$782,СВЦЭМ!$A$39:$A$782,$A21,СВЦЭМ!$B$39:$B$782,D$11)+'СЕТ СН'!$F$11+СВЦЭМ!$D$10+'СЕТ СН'!$F$5-'СЕТ СН'!$F$21</f>
        <v>3518.8852777299999</v>
      </c>
      <c r="E21" s="36">
        <f>SUMIFS(СВЦЭМ!$D$39:$D$782,СВЦЭМ!$A$39:$A$782,$A21,СВЦЭМ!$B$39:$B$782,E$11)+'СЕТ СН'!$F$11+СВЦЭМ!$D$10+'СЕТ СН'!$F$5-'СЕТ СН'!$F$21</f>
        <v>3530.2585765500003</v>
      </c>
      <c r="F21" s="36">
        <f>SUMIFS(СВЦЭМ!$D$39:$D$782,СВЦЭМ!$A$39:$A$782,$A21,СВЦЭМ!$B$39:$B$782,F$11)+'СЕТ СН'!$F$11+СВЦЭМ!$D$10+'СЕТ СН'!$F$5-'СЕТ СН'!$F$21</f>
        <v>3552.3938939400005</v>
      </c>
      <c r="G21" s="36">
        <f>SUMIFS(СВЦЭМ!$D$39:$D$782,СВЦЭМ!$A$39:$A$782,$A21,СВЦЭМ!$B$39:$B$782,G$11)+'СЕТ СН'!$F$11+СВЦЭМ!$D$10+'СЕТ СН'!$F$5-'СЕТ СН'!$F$21</f>
        <v>3576.51051241</v>
      </c>
      <c r="H21" s="36">
        <f>SUMIFS(СВЦЭМ!$D$39:$D$782,СВЦЭМ!$A$39:$A$782,$A21,СВЦЭМ!$B$39:$B$782,H$11)+'СЕТ СН'!$F$11+СВЦЭМ!$D$10+'СЕТ СН'!$F$5-'СЕТ СН'!$F$21</f>
        <v>3565.6198884400001</v>
      </c>
      <c r="I21" s="36">
        <f>SUMIFS(СВЦЭМ!$D$39:$D$782,СВЦЭМ!$A$39:$A$782,$A21,СВЦЭМ!$B$39:$B$782,I$11)+'СЕТ СН'!$F$11+СВЦЭМ!$D$10+'СЕТ СН'!$F$5-'СЕТ СН'!$F$21</f>
        <v>3512.2149749600003</v>
      </c>
      <c r="J21" s="36">
        <f>SUMIFS(СВЦЭМ!$D$39:$D$782,СВЦЭМ!$A$39:$A$782,$A21,СВЦЭМ!$B$39:$B$782,J$11)+'СЕТ СН'!$F$11+СВЦЭМ!$D$10+'СЕТ СН'!$F$5-'СЕТ СН'!$F$21</f>
        <v>3489.9129672899999</v>
      </c>
      <c r="K21" s="36">
        <f>SUMIFS(СВЦЭМ!$D$39:$D$782,СВЦЭМ!$A$39:$A$782,$A21,СВЦЭМ!$B$39:$B$782,K$11)+'СЕТ СН'!$F$11+СВЦЭМ!$D$10+'СЕТ СН'!$F$5-'СЕТ СН'!$F$21</f>
        <v>3452.6148480900001</v>
      </c>
      <c r="L21" s="36">
        <f>SUMIFS(СВЦЭМ!$D$39:$D$782,СВЦЭМ!$A$39:$A$782,$A21,СВЦЭМ!$B$39:$B$782,L$11)+'СЕТ СН'!$F$11+СВЦЭМ!$D$10+'СЕТ СН'!$F$5-'СЕТ СН'!$F$21</f>
        <v>3439.1636138399999</v>
      </c>
      <c r="M21" s="36">
        <f>SUMIFS(СВЦЭМ!$D$39:$D$782,СВЦЭМ!$A$39:$A$782,$A21,СВЦЭМ!$B$39:$B$782,M$11)+'СЕТ СН'!$F$11+СВЦЭМ!$D$10+'СЕТ СН'!$F$5-'СЕТ СН'!$F$21</f>
        <v>3460.2570188300001</v>
      </c>
      <c r="N21" s="36">
        <f>SUMIFS(СВЦЭМ!$D$39:$D$782,СВЦЭМ!$A$39:$A$782,$A21,СВЦЭМ!$B$39:$B$782,N$11)+'СЕТ СН'!$F$11+СВЦЭМ!$D$10+'СЕТ СН'!$F$5-'СЕТ СН'!$F$21</f>
        <v>3403.2724394200004</v>
      </c>
      <c r="O21" s="36">
        <f>SUMIFS(СВЦЭМ!$D$39:$D$782,СВЦЭМ!$A$39:$A$782,$A21,СВЦЭМ!$B$39:$B$782,O$11)+'СЕТ СН'!$F$11+СВЦЭМ!$D$10+'СЕТ СН'!$F$5-'СЕТ СН'!$F$21</f>
        <v>3526.8764846200002</v>
      </c>
      <c r="P21" s="36">
        <f>SUMIFS(СВЦЭМ!$D$39:$D$782,СВЦЭМ!$A$39:$A$782,$A21,СВЦЭМ!$B$39:$B$782,P$11)+'СЕТ СН'!$F$11+СВЦЭМ!$D$10+'СЕТ СН'!$F$5-'СЕТ СН'!$F$21</f>
        <v>3416.8698057900001</v>
      </c>
      <c r="Q21" s="36">
        <f>SUMIFS(СВЦЭМ!$D$39:$D$782,СВЦЭМ!$A$39:$A$782,$A21,СВЦЭМ!$B$39:$B$782,Q$11)+'СЕТ СН'!$F$11+СВЦЭМ!$D$10+'СЕТ СН'!$F$5-'СЕТ СН'!$F$21</f>
        <v>3538.1139066300002</v>
      </c>
      <c r="R21" s="36">
        <f>SUMIFS(СВЦЭМ!$D$39:$D$782,СВЦЭМ!$A$39:$A$782,$A21,СВЦЭМ!$B$39:$B$782,R$11)+'СЕТ СН'!$F$11+СВЦЭМ!$D$10+'СЕТ СН'!$F$5-'СЕТ СН'!$F$21</f>
        <v>3377.9283146300004</v>
      </c>
      <c r="S21" s="36">
        <f>SUMIFS(СВЦЭМ!$D$39:$D$782,СВЦЭМ!$A$39:$A$782,$A21,СВЦЭМ!$B$39:$B$782,S$11)+'СЕТ СН'!$F$11+СВЦЭМ!$D$10+'СЕТ СН'!$F$5-'СЕТ СН'!$F$21</f>
        <v>3490.5301801200003</v>
      </c>
      <c r="T21" s="36">
        <f>SUMIFS(СВЦЭМ!$D$39:$D$782,СВЦЭМ!$A$39:$A$782,$A21,СВЦЭМ!$B$39:$B$782,T$11)+'СЕТ СН'!$F$11+СВЦЭМ!$D$10+'СЕТ СН'!$F$5-'СЕТ СН'!$F$21</f>
        <v>3419.3323352699999</v>
      </c>
      <c r="U21" s="36">
        <f>SUMIFS(СВЦЭМ!$D$39:$D$782,СВЦЭМ!$A$39:$A$782,$A21,СВЦЭМ!$B$39:$B$782,U$11)+'СЕТ СН'!$F$11+СВЦЭМ!$D$10+'СЕТ СН'!$F$5-'СЕТ СН'!$F$21</f>
        <v>3367.5491229200002</v>
      </c>
      <c r="V21" s="36">
        <f>SUMIFS(СВЦЭМ!$D$39:$D$782,СВЦЭМ!$A$39:$A$782,$A21,СВЦЭМ!$B$39:$B$782,V$11)+'СЕТ СН'!$F$11+СВЦЭМ!$D$10+'СЕТ СН'!$F$5-'СЕТ СН'!$F$21</f>
        <v>3351.6395344900002</v>
      </c>
      <c r="W21" s="36">
        <f>SUMIFS(СВЦЭМ!$D$39:$D$782,СВЦЭМ!$A$39:$A$782,$A21,СВЦЭМ!$B$39:$B$782,W$11)+'СЕТ СН'!$F$11+СВЦЭМ!$D$10+'СЕТ СН'!$F$5-'СЕТ СН'!$F$21</f>
        <v>3389.3679859000003</v>
      </c>
      <c r="X21" s="36">
        <f>SUMIFS(СВЦЭМ!$D$39:$D$782,СВЦЭМ!$A$39:$A$782,$A21,СВЦЭМ!$B$39:$B$782,X$11)+'СЕТ СН'!$F$11+СВЦЭМ!$D$10+'СЕТ СН'!$F$5-'СЕТ СН'!$F$21</f>
        <v>3433.01487705</v>
      </c>
      <c r="Y21" s="36">
        <f>SUMIFS(СВЦЭМ!$D$39:$D$782,СВЦЭМ!$A$39:$A$782,$A21,СВЦЭМ!$B$39:$B$782,Y$11)+'СЕТ СН'!$F$11+СВЦЭМ!$D$10+'СЕТ СН'!$F$5-'СЕТ СН'!$F$21</f>
        <v>3440.9432179000005</v>
      </c>
    </row>
    <row r="22" spans="1:25" ht="15.75" x14ac:dyDescent="0.2">
      <c r="A22" s="35">
        <f t="shared" si="0"/>
        <v>45057</v>
      </c>
      <c r="B22" s="36">
        <f>SUMIFS(СВЦЭМ!$D$39:$D$782,СВЦЭМ!$A$39:$A$782,$A22,СВЦЭМ!$B$39:$B$782,B$11)+'СЕТ СН'!$F$11+СВЦЭМ!$D$10+'СЕТ СН'!$F$5-'СЕТ СН'!$F$21</f>
        <v>3477.0523504900002</v>
      </c>
      <c r="C22" s="36">
        <f>SUMIFS(СВЦЭМ!$D$39:$D$782,СВЦЭМ!$A$39:$A$782,$A22,СВЦЭМ!$B$39:$B$782,C$11)+'СЕТ СН'!$F$11+СВЦЭМ!$D$10+'СЕТ СН'!$F$5-'СЕТ СН'!$F$21</f>
        <v>3551.7912138700003</v>
      </c>
      <c r="D22" s="36">
        <f>SUMIFS(СВЦЭМ!$D$39:$D$782,СВЦЭМ!$A$39:$A$782,$A22,СВЦЭМ!$B$39:$B$782,D$11)+'СЕТ СН'!$F$11+СВЦЭМ!$D$10+'СЕТ СН'!$F$5-'СЕТ СН'!$F$21</f>
        <v>3626.72825139</v>
      </c>
      <c r="E22" s="36">
        <f>SUMIFS(СВЦЭМ!$D$39:$D$782,СВЦЭМ!$A$39:$A$782,$A22,СВЦЭМ!$B$39:$B$782,E$11)+'СЕТ СН'!$F$11+СВЦЭМ!$D$10+'СЕТ СН'!$F$5-'СЕТ СН'!$F$21</f>
        <v>3645.46049193</v>
      </c>
      <c r="F22" s="36">
        <f>SUMIFS(СВЦЭМ!$D$39:$D$782,СВЦЭМ!$A$39:$A$782,$A22,СВЦЭМ!$B$39:$B$782,F$11)+'СЕТ СН'!$F$11+СВЦЭМ!$D$10+'СЕТ СН'!$F$5-'СЕТ СН'!$F$21</f>
        <v>3553.4404082199999</v>
      </c>
      <c r="G22" s="36">
        <f>SUMIFS(СВЦЭМ!$D$39:$D$782,СВЦЭМ!$A$39:$A$782,$A22,СВЦЭМ!$B$39:$B$782,G$11)+'СЕТ СН'!$F$11+СВЦЭМ!$D$10+'СЕТ СН'!$F$5-'СЕТ СН'!$F$21</f>
        <v>3619.2999873700001</v>
      </c>
      <c r="H22" s="36">
        <f>SUMIFS(СВЦЭМ!$D$39:$D$782,СВЦЭМ!$A$39:$A$782,$A22,СВЦЭМ!$B$39:$B$782,H$11)+'СЕТ СН'!$F$11+СВЦЭМ!$D$10+'СЕТ СН'!$F$5-'СЕТ СН'!$F$21</f>
        <v>3542.7184590500001</v>
      </c>
      <c r="I22" s="36">
        <f>SUMIFS(СВЦЭМ!$D$39:$D$782,СВЦЭМ!$A$39:$A$782,$A22,СВЦЭМ!$B$39:$B$782,I$11)+'СЕТ СН'!$F$11+СВЦЭМ!$D$10+'СЕТ СН'!$F$5-'СЕТ СН'!$F$21</f>
        <v>3445.2162291800005</v>
      </c>
      <c r="J22" s="36">
        <f>SUMIFS(СВЦЭМ!$D$39:$D$782,СВЦЭМ!$A$39:$A$782,$A22,СВЦЭМ!$B$39:$B$782,J$11)+'СЕТ СН'!$F$11+СВЦЭМ!$D$10+'СЕТ СН'!$F$5-'СЕТ СН'!$F$21</f>
        <v>3399.5827488100003</v>
      </c>
      <c r="K22" s="36">
        <f>SUMIFS(СВЦЭМ!$D$39:$D$782,СВЦЭМ!$A$39:$A$782,$A22,СВЦЭМ!$B$39:$B$782,K$11)+'СЕТ СН'!$F$11+СВЦЭМ!$D$10+'СЕТ СН'!$F$5-'СЕТ СН'!$F$21</f>
        <v>3376.8998462899999</v>
      </c>
      <c r="L22" s="36">
        <f>SUMIFS(СВЦЭМ!$D$39:$D$782,СВЦЭМ!$A$39:$A$782,$A22,СВЦЭМ!$B$39:$B$782,L$11)+'СЕТ СН'!$F$11+СВЦЭМ!$D$10+'СЕТ СН'!$F$5-'СЕТ СН'!$F$21</f>
        <v>3384.2680615300001</v>
      </c>
      <c r="M22" s="36">
        <f>SUMIFS(СВЦЭМ!$D$39:$D$782,СВЦЭМ!$A$39:$A$782,$A22,СВЦЭМ!$B$39:$B$782,M$11)+'СЕТ СН'!$F$11+СВЦЭМ!$D$10+'СЕТ СН'!$F$5-'СЕТ СН'!$F$21</f>
        <v>3366.5607221200003</v>
      </c>
      <c r="N22" s="36">
        <f>SUMIFS(СВЦЭМ!$D$39:$D$782,СВЦЭМ!$A$39:$A$782,$A22,СВЦЭМ!$B$39:$B$782,N$11)+'СЕТ СН'!$F$11+СВЦЭМ!$D$10+'СЕТ СН'!$F$5-'СЕТ СН'!$F$21</f>
        <v>3428.8456439600004</v>
      </c>
      <c r="O22" s="36">
        <f>SUMIFS(СВЦЭМ!$D$39:$D$782,СВЦЭМ!$A$39:$A$782,$A22,СВЦЭМ!$B$39:$B$782,O$11)+'СЕТ СН'!$F$11+СВЦЭМ!$D$10+'СЕТ СН'!$F$5-'СЕТ СН'!$F$21</f>
        <v>3438.2988133200001</v>
      </c>
      <c r="P22" s="36">
        <f>SUMIFS(СВЦЭМ!$D$39:$D$782,СВЦЭМ!$A$39:$A$782,$A22,СВЦЭМ!$B$39:$B$782,P$11)+'СЕТ СН'!$F$11+СВЦЭМ!$D$10+'СЕТ СН'!$F$5-'СЕТ СН'!$F$21</f>
        <v>3438.6175386800005</v>
      </c>
      <c r="Q22" s="36">
        <f>SUMIFS(СВЦЭМ!$D$39:$D$782,СВЦЭМ!$A$39:$A$782,$A22,СВЦЭМ!$B$39:$B$782,Q$11)+'СЕТ СН'!$F$11+СВЦЭМ!$D$10+'СЕТ СН'!$F$5-'СЕТ СН'!$F$21</f>
        <v>3443.6807275000001</v>
      </c>
      <c r="R22" s="36">
        <f>SUMIFS(СВЦЭМ!$D$39:$D$782,СВЦЭМ!$A$39:$A$782,$A22,СВЦЭМ!$B$39:$B$782,R$11)+'СЕТ СН'!$F$11+СВЦЭМ!$D$10+'СЕТ СН'!$F$5-'СЕТ СН'!$F$21</f>
        <v>3432.3515656200002</v>
      </c>
      <c r="S22" s="36">
        <f>SUMIFS(СВЦЭМ!$D$39:$D$782,СВЦЭМ!$A$39:$A$782,$A22,СВЦЭМ!$B$39:$B$782,S$11)+'СЕТ СН'!$F$11+СВЦЭМ!$D$10+'СЕТ СН'!$F$5-'СЕТ СН'!$F$21</f>
        <v>3381.2442753599998</v>
      </c>
      <c r="T22" s="36">
        <f>SUMIFS(СВЦЭМ!$D$39:$D$782,СВЦЭМ!$A$39:$A$782,$A22,СВЦЭМ!$B$39:$B$782,T$11)+'СЕТ СН'!$F$11+СВЦЭМ!$D$10+'СЕТ СН'!$F$5-'СЕТ СН'!$F$21</f>
        <v>3350.3400272700001</v>
      </c>
      <c r="U22" s="36">
        <f>SUMIFS(СВЦЭМ!$D$39:$D$782,СВЦЭМ!$A$39:$A$782,$A22,СВЦЭМ!$B$39:$B$782,U$11)+'СЕТ СН'!$F$11+СВЦЭМ!$D$10+'СЕТ СН'!$F$5-'СЕТ СН'!$F$21</f>
        <v>3372.0661972000003</v>
      </c>
      <c r="V22" s="36">
        <f>SUMIFS(СВЦЭМ!$D$39:$D$782,СВЦЭМ!$A$39:$A$782,$A22,СВЦЭМ!$B$39:$B$782,V$11)+'СЕТ СН'!$F$11+СВЦЭМ!$D$10+'СЕТ СН'!$F$5-'СЕТ СН'!$F$21</f>
        <v>3354.1009757100001</v>
      </c>
      <c r="W22" s="36">
        <f>SUMIFS(СВЦЭМ!$D$39:$D$782,СВЦЭМ!$A$39:$A$782,$A22,СВЦЭМ!$B$39:$B$782,W$11)+'СЕТ СН'!$F$11+СВЦЭМ!$D$10+'СЕТ СН'!$F$5-'СЕТ СН'!$F$21</f>
        <v>3370.3712995700002</v>
      </c>
      <c r="X22" s="36">
        <f>SUMIFS(СВЦЭМ!$D$39:$D$782,СВЦЭМ!$A$39:$A$782,$A22,СВЦЭМ!$B$39:$B$782,X$11)+'СЕТ СН'!$F$11+СВЦЭМ!$D$10+'СЕТ СН'!$F$5-'СЕТ СН'!$F$21</f>
        <v>3376.7459446399998</v>
      </c>
      <c r="Y22" s="36">
        <f>SUMIFS(СВЦЭМ!$D$39:$D$782,СВЦЭМ!$A$39:$A$782,$A22,СВЦЭМ!$B$39:$B$782,Y$11)+'СЕТ СН'!$F$11+СВЦЭМ!$D$10+'СЕТ СН'!$F$5-'СЕТ СН'!$F$21</f>
        <v>3422.3058543100001</v>
      </c>
    </row>
    <row r="23" spans="1:25" ht="15.75" x14ac:dyDescent="0.2">
      <c r="A23" s="35">
        <f t="shared" si="0"/>
        <v>45058</v>
      </c>
      <c r="B23" s="36">
        <f>SUMIFS(СВЦЭМ!$D$39:$D$782,СВЦЭМ!$A$39:$A$782,$A23,СВЦЭМ!$B$39:$B$782,B$11)+'СЕТ СН'!$F$11+СВЦЭМ!$D$10+'СЕТ СН'!$F$5-'СЕТ СН'!$F$21</f>
        <v>3574.1969752800001</v>
      </c>
      <c r="C23" s="36">
        <f>SUMIFS(СВЦЭМ!$D$39:$D$782,СВЦЭМ!$A$39:$A$782,$A23,СВЦЭМ!$B$39:$B$782,C$11)+'СЕТ СН'!$F$11+СВЦЭМ!$D$10+'СЕТ СН'!$F$5-'СЕТ СН'!$F$21</f>
        <v>3637.8541785200005</v>
      </c>
      <c r="D23" s="36">
        <f>SUMIFS(СВЦЭМ!$D$39:$D$782,СВЦЭМ!$A$39:$A$782,$A23,СВЦЭМ!$B$39:$B$782,D$11)+'СЕТ СН'!$F$11+СВЦЭМ!$D$10+'СЕТ СН'!$F$5-'СЕТ СН'!$F$21</f>
        <v>3651.3784290500002</v>
      </c>
      <c r="E23" s="36">
        <f>SUMIFS(СВЦЭМ!$D$39:$D$782,СВЦЭМ!$A$39:$A$782,$A23,СВЦЭМ!$B$39:$B$782,E$11)+'СЕТ СН'!$F$11+СВЦЭМ!$D$10+'СЕТ СН'!$F$5-'СЕТ СН'!$F$21</f>
        <v>3631.0444853200001</v>
      </c>
      <c r="F23" s="36">
        <f>SUMIFS(СВЦЭМ!$D$39:$D$782,СВЦЭМ!$A$39:$A$782,$A23,СВЦЭМ!$B$39:$B$782,F$11)+'СЕТ СН'!$F$11+СВЦЭМ!$D$10+'СЕТ СН'!$F$5-'СЕТ СН'!$F$21</f>
        <v>3629.6490401300002</v>
      </c>
      <c r="G23" s="36">
        <f>SUMIFS(СВЦЭМ!$D$39:$D$782,СВЦЭМ!$A$39:$A$782,$A23,СВЦЭМ!$B$39:$B$782,G$11)+'СЕТ СН'!$F$11+СВЦЭМ!$D$10+'СЕТ СН'!$F$5-'СЕТ СН'!$F$21</f>
        <v>3624.9858036400001</v>
      </c>
      <c r="H23" s="36">
        <f>SUMIFS(СВЦЭМ!$D$39:$D$782,СВЦЭМ!$A$39:$A$782,$A23,СВЦЭМ!$B$39:$B$782,H$11)+'СЕТ СН'!$F$11+СВЦЭМ!$D$10+'СЕТ СН'!$F$5-'СЕТ СН'!$F$21</f>
        <v>3477.1225737300001</v>
      </c>
      <c r="I23" s="36">
        <f>SUMIFS(СВЦЭМ!$D$39:$D$782,СВЦЭМ!$A$39:$A$782,$A23,СВЦЭМ!$B$39:$B$782,I$11)+'СЕТ СН'!$F$11+СВЦЭМ!$D$10+'СЕТ СН'!$F$5-'СЕТ СН'!$F$21</f>
        <v>3436.89343362</v>
      </c>
      <c r="J23" s="36">
        <f>SUMIFS(СВЦЭМ!$D$39:$D$782,СВЦЭМ!$A$39:$A$782,$A23,СВЦЭМ!$B$39:$B$782,J$11)+'СЕТ СН'!$F$11+СВЦЭМ!$D$10+'СЕТ СН'!$F$5-'СЕТ СН'!$F$21</f>
        <v>3369.0915466100005</v>
      </c>
      <c r="K23" s="36">
        <f>SUMIFS(СВЦЭМ!$D$39:$D$782,СВЦЭМ!$A$39:$A$782,$A23,СВЦЭМ!$B$39:$B$782,K$11)+'СЕТ СН'!$F$11+СВЦЭМ!$D$10+'СЕТ СН'!$F$5-'СЕТ СН'!$F$21</f>
        <v>3327.8373460900002</v>
      </c>
      <c r="L23" s="36">
        <f>SUMIFS(СВЦЭМ!$D$39:$D$782,СВЦЭМ!$A$39:$A$782,$A23,СВЦЭМ!$B$39:$B$782,L$11)+'СЕТ СН'!$F$11+СВЦЭМ!$D$10+'СЕТ СН'!$F$5-'СЕТ СН'!$F$21</f>
        <v>3341.9137546900001</v>
      </c>
      <c r="M23" s="36">
        <f>SUMIFS(СВЦЭМ!$D$39:$D$782,СВЦЭМ!$A$39:$A$782,$A23,СВЦЭМ!$B$39:$B$782,M$11)+'СЕТ СН'!$F$11+СВЦЭМ!$D$10+'СЕТ СН'!$F$5-'СЕТ СН'!$F$21</f>
        <v>3375.5241067800002</v>
      </c>
      <c r="N23" s="36">
        <f>SUMIFS(СВЦЭМ!$D$39:$D$782,СВЦЭМ!$A$39:$A$782,$A23,СВЦЭМ!$B$39:$B$782,N$11)+'СЕТ СН'!$F$11+СВЦЭМ!$D$10+'СЕТ СН'!$F$5-'СЕТ СН'!$F$21</f>
        <v>3421.3825453600002</v>
      </c>
      <c r="O23" s="36">
        <f>SUMIFS(СВЦЭМ!$D$39:$D$782,СВЦЭМ!$A$39:$A$782,$A23,СВЦЭМ!$B$39:$B$782,O$11)+'СЕТ СН'!$F$11+СВЦЭМ!$D$10+'СЕТ СН'!$F$5-'СЕТ СН'!$F$21</f>
        <v>3424.8051950100003</v>
      </c>
      <c r="P23" s="36">
        <f>SUMIFS(СВЦЭМ!$D$39:$D$782,СВЦЭМ!$A$39:$A$782,$A23,СВЦЭМ!$B$39:$B$782,P$11)+'СЕТ СН'!$F$11+СВЦЭМ!$D$10+'СЕТ СН'!$F$5-'СЕТ СН'!$F$21</f>
        <v>3449.56912698</v>
      </c>
      <c r="Q23" s="36">
        <f>SUMIFS(СВЦЭМ!$D$39:$D$782,СВЦЭМ!$A$39:$A$782,$A23,СВЦЭМ!$B$39:$B$782,Q$11)+'СЕТ СН'!$F$11+СВЦЭМ!$D$10+'СЕТ СН'!$F$5-'СЕТ СН'!$F$21</f>
        <v>3438.0893026000003</v>
      </c>
      <c r="R23" s="36">
        <f>SUMIFS(СВЦЭМ!$D$39:$D$782,СВЦЭМ!$A$39:$A$782,$A23,СВЦЭМ!$B$39:$B$782,R$11)+'СЕТ СН'!$F$11+СВЦЭМ!$D$10+'СЕТ СН'!$F$5-'СЕТ СН'!$F$21</f>
        <v>3405.80403243</v>
      </c>
      <c r="S23" s="36">
        <f>SUMIFS(СВЦЭМ!$D$39:$D$782,СВЦЭМ!$A$39:$A$782,$A23,СВЦЭМ!$B$39:$B$782,S$11)+'СЕТ СН'!$F$11+СВЦЭМ!$D$10+'СЕТ СН'!$F$5-'СЕТ СН'!$F$21</f>
        <v>3371.4337797600001</v>
      </c>
      <c r="T23" s="36">
        <f>SUMIFS(СВЦЭМ!$D$39:$D$782,СВЦЭМ!$A$39:$A$782,$A23,СВЦЭМ!$B$39:$B$782,T$11)+'СЕТ СН'!$F$11+СВЦЭМ!$D$10+'СЕТ СН'!$F$5-'СЕТ СН'!$F$21</f>
        <v>3343.4888168900002</v>
      </c>
      <c r="U23" s="36">
        <f>SUMIFS(СВЦЭМ!$D$39:$D$782,СВЦЭМ!$A$39:$A$782,$A23,СВЦЭМ!$B$39:$B$782,U$11)+'СЕТ СН'!$F$11+СВЦЭМ!$D$10+'СЕТ СН'!$F$5-'СЕТ СН'!$F$21</f>
        <v>3302.7544786200001</v>
      </c>
      <c r="V23" s="36">
        <f>SUMIFS(СВЦЭМ!$D$39:$D$782,СВЦЭМ!$A$39:$A$782,$A23,СВЦЭМ!$B$39:$B$782,V$11)+'СЕТ СН'!$F$11+СВЦЭМ!$D$10+'СЕТ СН'!$F$5-'СЕТ СН'!$F$21</f>
        <v>3292.4434459499998</v>
      </c>
      <c r="W23" s="36">
        <f>SUMIFS(СВЦЭМ!$D$39:$D$782,СВЦЭМ!$A$39:$A$782,$A23,СВЦЭМ!$B$39:$B$782,W$11)+'СЕТ СН'!$F$11+СВЦЭМ!$D$10+'СЕТ СН'!$F$5-'СЕТ СН'!$F$21</f>
        <v>3356.4404466100004</v>
      </c>
      <c r="X23" s="36">
        <f>SUMIFS(СВЦЭМ!$D$39:$D$782,СВЦЭМ!$A$39:$A$782,$A23,СВЦЭМ!$B$39:$B$782,X$11)+'СЕТ СН'!$F$11+СВЦЭМ!$D$10+'СЕТ СН'!$F$5-'СЕТ СН'!$F$21</f>
        <v>3372.5436565099999</v>
      </c>
      <c r="Y23" s="36">
        <f>SUMIFS(СВЦЭМ!$D$39:$D$782,СВЦЭМ!$A$39:$A$782,$A23,СВЦЭМ!$B$39:$B$782,Y$11)+'СЕТ СН'!$F$11+СВЦЭМ!$D$10+'СЕТ СН'!$F$5-'СЕТ СН'!$F$21</f>
        <v>3433.1191404400001</v>
      </c>
    </row>
    <row r="24" spans="1:25" ht="15.75" x14ac:dyDescent="0.2">
      <c r="A24" s="35">
        <f t="shared" si="0"/>
        <v>45059</v>
      </c>
      <c r="B24" s="36">
        <f>SUMIFS(СВЦЭМ!$D$39:$D$782,СВЦЭМ!$A$39:$A$782,$A24,СВЦЭМ!$B$39:$B$782,B$11)+'СЕТ СН'!$F$11+СВЦЭМ!$D$10+'СЕТ СН'!$F$5-'СЕТ СН'!$F$21</f>
        <v>3507.3835253500001</v>
      </c>
      <c r="C24" s="36">
        <f>SUMIFS(СВЦЭМ!$D$39:$D$782,СВЦЭМ!$A$39:$A$782,$A24,СВЦЭМ!$B$39:$B$782,C$11)+'СЕТ СН'!$F$11+СВЦЭМ!$D$10+'СЕТ СН'!$F$5-'СЕТ СН'!$F$21</f>
        <v>3555.6779405100001</v>
      </c>
      <c r="D24" s="36">
        <f>SUMIFS(СВЦЭМ!$D$39:$D$782,СВЦЭМ!$A$39:$A$782,$A24,СВЦЭМ!$B$39:$B$782,D$11)+'СЕТ СН'!$F$11+СВЦЭМ!$D$10+'СЕТ СН'!$F$5-'СЕТ СН'!$F$21</f>
        <v>3602.1105975800001</v>
      </c>
      <c r="E24" s="36">
        <f>SUMIFS(СВЦЭМ!$D$39:$D$782,СВЦЭМ!$A$39:$A$782,$A24,СВЦЭМ!$B$39:$B$782,E$11)+'СЕТ СН'!$F$11+СВЦЭМ!$D$10+'СЕТ СН'!$F$5-'СЕТ СН'!$F$21</f>
        <v>3620.4582099200002</v>
      </c>
      <c r="F24" s="36">
        <f>SUMIFS(СВЦЭМ!$D$39:$D$782,СВЦЭМ!$A$39:$A$782,$A24,СВЦЭМ!$B$39:$B$782,F$11)+'СЕТ СН'!$F$11+СВЦЭМ!$D$10+'СЕТ СН'!$F$5-'СЕТ СН'!$F$21</f>
        <v>3620.0190934500001</v>
      </c>
      <c r="G24" s="36">
        <f>SUMIFS(СВЦЭМ!$D$39:$D$782,СВЦЭМ!$A$39:$A$782,$A24,СВЦЭМ!$B$39:$B$782,G$11)+'СЕТ СН'!$F$11+СВЦЭМ!$D$10+'СЕТ СН'!$F$5-'СЕТ СН'!$F$21</f>
        <v>3600.7779311200002</v>
      </c>
      <c r="H24" s="36">
        <f>SUMIFS(СВЦЭМ!$D$39:$D$782,СВЦЭМ!$A$39:$A$782,$A24,СВЦЭМ!$B$39:$B$782,H$11)+'СЕТ СН'!$F$11+СВЦЭМ!$D$10+'СЕТ СН'!$F$5-'СЕТ СН'!$F$21</f>
        <v>3579.3992342600004</v>
      </c>
      <c r="I24" s="36">
        <f>SUMIFS(СВЦЭМ!$D$39:$D$782,СВЦЭМ!$A$39:$A$782,$A24,СВЦЭМ!$B$39:$B$782,I$11)+'СЕТ СН'!$F$11+СВЦЭМ!$D$10+'СЕТ СН'!$F$5-'СЕТ СН'!$F$21</f>
        <v>3496.31443872</v>
      </c>
      <c r="J24" s="36">
        <f>SUMIFS(СВЦЭМ!$D$39:$D$782,СВЦЭМ!$A$39:$A$782,$A24,СВЦЭМ!$B$39:$B$782,J$11)+'СЕТ СН'!$F$11+СВЦЭМ!$D$10+'СЕТ СН'!$F$5-'СЕТ СН'!$F$21</f>
        <v>3435.4827936500001</v>
      </c>
      <c r="K24" s="36">
        <f>SUMIFS(СВЦЭМ!$D$39:$D$782,СВЦЭМ!$A$39:$A$782,$A24,СВЦЭМ!$B$39:$B$782,K$11)+'СЕТ СН'!$F$11+СВЦЭМ!$D$10+'СЕТ СН'!$F$5-'СЕТ СН'!$F$21</f>
        <v>3436.9572005200002</v>
      </c>
      <c r="L24" s="36">
        <f>SUMIFS(СВЦЭМ!$D$39:$D$782,СВЦЭМ!$A$39:$A$782,$A24,СВЦЭМ!$B$39:$B$782,L$11)+'СЕТ СН'!$F$11+СВЦЭМ!$D$10+'СЕТ СН'!$F$5-'СЕТ СН'!$F$21</f>
        <v>3424.69474584</v>
      </c>
      <c r="M24" s="36">
        <f>SUMIFS(СВЦЭМ!$D$39:$D$782,СВЦЭМ!$A$39:$A$782,$A24,СВЦЭМ!$B$39:$B$782,M$11)+'СЕТ СН'!$F$11+СВЦЭМ!$D$10+'СЕТ СН'!$F$5-'СЕТ СН'!$F$21</f>
        <v>3406.8434709100002</v>
      </c>
      <c r="N24" s="36">
        <f>SUMIFS(СВЦЭМ!$D$39:$D$782,СВЦЭМ!$A$39:$A$782,$A24,СВЦЭМ!$B$39:$B$782,N$11)+'СЕТ СН'!$F$11+СВЦЭМ!$D$10+'СЕТ СН'!$F$5-'СЕТ СН'!$F$21</f>
        <v>3439.9445473700002</v>
      </c>
      <c r="O24" s="36">
        <f>SUMIFS(СВЦЭМ!$D$39:$D$782,СВЦЭМ!$A$39:$A$782,$A24,СВЦЭМ!$B$39:$B$782,O$11)+'СЕТ СН'!$F$11+СВЦЭМ!$D$10+'СЕТ СН'!$F$5-'СЕТ СН'!$F$21</f>
        <v>3465.4706902000003</v>
      </c>
      <c r="P24" s="36">
        <f>SUMIFS(СВЦЭМ!$D$39:$D$782,СВЦЭМ!$A$39:$A$782,$A24,СВЦЭМ!$B$39:$B$782,P$11)+'СЕТ СН'!$F$11+СВЦЭМ!$D$10+'СЕТ СН'!$F$5-'СЕТ СН'!$F$21</f>
        <v>3480.7957491800003</v>
      </c>
      <c r="Q24" s="36">
        <f>SUMIFS(СВЦЭМ!$D$39:$D$782,СВЦЭМ!$A$39:$A$782,$A24,СВЦЭМ!$B$39:$B$782,Q$11)+'СЕТ СН'!$F$11+СВЦЭМ!$D$10+'СЕТ СН'!$F$5-'СЕТ СН'!$F$21</f>
        <v>3502.6055137800004</v>
      </c>
      <c r="R24" s="36">
        <f>SUMIFS(СВЦЭМ!$D$39:$D$782,СВЦЭМ!$A$39:$A$782,$A24,СВЦЭМ!$B$39:$B$782,R$11)+'СЕТ СН'!$F$11+СВЦЭМ!$D$10+'СЕТ СН'!$F$5-'СЕТ СН'!$F$21</f>
        <v>3502.4753578400005</v>
      </c>
      <c r="S24" s="36">
        <f>SUMIFS(СВЦЭМ!$D$39:$D$782,СВЦЭМ!$A$39:$A$782,$A24,СВЦЭМ!$B$39:$B$782,S$11)+'СЕТ СН'!$F$11+СВЦЭМ!$D$10+'СЕТ СН'!$F$5-'СЕТ СН'!$F$21</f>
        <v>3474.9833864900002</v>
      </c>
      <c r="T24" s="36">
        <f>SUMIFS(СВЦЭМ!$D$39:$D$782,СВЦЭМ!$A$39:$A$782,$A24,СВЦЭМ!$B$39:$B$782,T$11)+'СЕТ СН'!$F$11+СВЦЭМ!$D$10+'СЕТ СН'!$F$5-'СЕТ СН'!$F$21</f>
        <v>3448.2272030399999</v>
      </c>
      <c r="U24" s="36">
        <f>SUMIFS(СВЦЭМ!$D$39:$D$782,СВЦЭМ!$A$39:$A$782,$A24,СВЦЭМ!$B$39:$B$782,U$11)+'СЕТ СН'!$F$11+СВЦЭМ!$D$10+'СЕТ СН'!$F$5-'СЕТ СН'!$F$21</f>
        <v>3341.6700865100001</v>
      </c>
      <c r="V24" s="36">
        <f>SUMIFS(СВЦЭМ!$D$39:$D$782,СВЦЭМ!$A$39:$A$782,$A24,СВЦЭМ!$B$39:$B$782,V$11)+'СЕТ СН'!$F$11+СВЦЭМ!$D$10+'СЕТ СН'!$F$5-'СЕТ СН'!$F$21</f>
        <v>3351.3463873700002</v>
      </c>
      <c r="W24" s="36">
        <f>SUMIFS(СВЦЭМ!$D$39:$D$782,СВЦЭМ!$A$39:$A$782,$A24,СВЦЭМ!$B$39:$B$782,W$11)+'СЕТ СН'!$F$11+СВЦЭМ!$D$10+'СЕТ СН'!$F$5-'СЕТ СН'!$F$21</f>
        <v>3346.8835478300002</v>
      </c>
      <c r="X24" s="36">
        <f>SUMIFS(СВЦЭМ!$D$39:$D$782,СВЦЭМ!$A$39:$A$782,$A24,СВЦЭМ!$B$39:$B$782,X$11)+'СЕТ СН'!$F$11+СВЦЭМ!$D$10+'СЕТ СН'!$F$5-'СЕТ СН'!$F$21</f>
        <v>3395.6205506900001</v>
      </c>
      <c r="Y24" s="36">
        <f>SUMIFS(СВЦЭМ!$D$39:$D$782,СВЦЭМ!$A$39:$A$782,$A24,СВЦЭМ!$B$39:$B$782,Y$11)+'СЕТ СН'!$F$11+СВЦЭМ!$D$10+'СЕТ СН'!$F$5-'СЕТ СН'!$F$21</f>
        <v>3399.7721996500004</v>
      </c>
    </row>
    <row r="25" spans="1:25" ht="15.75" x14ac:dyDescent="0.2">
      <c r="A25" s="35">
        <f t="shared" si="0"/>
        <v>45060</v>
      </c>
      <c r="B25" s="36">
        <f>SUMIFS(СВЦЭМ!$D$39:$D$782,СВЦЭМ!$A$39:$A$782,$A25,СВЦЭМ!$B$39:$B$782,B$11)+'СЕТ СН'!$F$11+СВЦЭМ!$D$10+'СЕТ СН'!$F$5-'СЕТ СН'!$F$21</f>
        <v>3466.6682377100001</v>
      </c>
      <c r="C25" s="36">
        <f>SUMIFS(СВЦЭМ!$D$39:$D$782,СВЦЭМ!$A$39:$A$782,$A25,СВЦЭМ!$B$39:$B$782,C$11)+'СЕТ СН'!$F$11+СВЦЭМ!$D$10+'СЕТ СН'!$F$5-'СЕТ СН'!$F$21</f>
        <v>3549.1137969700003</v>
      </c>
      <c r="D25" s="36">
        <f>SUMIFS(СВЦЭМ!$D$39:$D$782,СВЦЭМ!$A$39:$A$782,$A25,СВЦЭМ!$B$39:$B$782,D$11)+'СЕТ СН'!$F$11+СВЦЭМ!$D$10+'СЕТ СН'!$F$5-'СЕТ СН'!$F$21</f>
        <v>3616.7671951100001</v>
      </c>
      <c r="E25" s="36">
        <f>SUMIFS(СВЦЭМ!$D$39:$D$782,СВЦЭМ!$A$39:$A$782,$A25,СВЦЭМ!$B$39:$B$782,E$11)+'СЕТ СН'!$F$11+СВЦЭМ!$D$10+'СЕТ СН'!$F$5-'СЕТ СН'!$F$21</f>
        <v>3609.2328008200002</v>
      </c>
      <c r="F25" s="36">
        <f>SUMIFS(СВЦЭМ!$D$39:$D$782,СВЦЭМ!$A$39:$A$782,$A25,СВЦЭМ!$B$39:$B$782,F$11)+'СЕТ СН'!$F$11+СВЦЭМ!$D$10+'СЕТ СН'!$F$5-'СЕТ СН'!$F$21</f>
        <v>3618.7965004200005</v>
      </c>
      <c r="G25" s="36">
        <f>SUMIFS(СВЦЭМ!$D$39:$D$782,СВЦЭМ!$A$39:$A$782,$A25,СВЦЭМ!$B$39:$B$782,G$11)+'СЕТ СН'!$F$11+СВЦЭМ!$D$10+'СЕТ СН'!$F$5-'СЕТ СН'!$F$21</f>
        <v>3606.7465811299999</v>
      </c>
      <c r="H25" s="36">
        <f>SUMIFS(СВЦЭМ!$D$39:$D$782,СВЦЭМ!$A$39:$A$782,$A25,СВЦЭМ!$B$39:$B$782,H$11)+'СЕТ СН'!$F$11+СВЦЭМ!$D$10+'СЕТ СН'!$F$5-'СЕТ СН'!$F$21</f>
        <v>3606.5030343100002</v>
      </c>
      <c r="I25" s="36">
        <f>SUMIFS(СВЦЭМ!$D$39:$D$782,СВЦЭМ!$A$39:$A$782,$A25,СВЦЭМ!$B$39:$B$782,I$11)+'СЕТ СН'!$F$11+СВЦЭМ!$D$10+'СЕТ СН'!$F$5-'СЕТ СН'!$F$21</f>
        <v>3555.5536677099999</v>
      </c>
      <c r="J25" s="36">
        <f>SUMIFS(СВЦЭМ!$D$39:$D$782,СВЦЭМ!$A$39:$A$782,$A25,СВЦЭМ!$B$39:$B$782,J$11)+'СЕТ СН'!$F$11+СВЦЭМ!$D$10+'СЕТ СН'!$F$5-'СЕТ СН'!$F$21</f>
        <v>3476.6445424200001</v>
      </c>
      <c r="K25" s="36">
        <f>SUMIFS(СВЦЭМ!$D$39:$D$782,СВЦЭМ!$A$39:$A$782,$A25,СВЦЭМ!$B$39:$B$782,K$11)+'СЕТ СН'!$F$11+СВЦЭМ!$D$10+'СЕТ СН'!$F$5-'СЕТ СН'!$F$21</f>
        <v>3405.0289837800001</v>
      </c>
      <c r="L25" s="36">
        <f>SUMIFS(СВЦЭМ!$D$39:$D$782,СВЦЭМ!$A$39:$A$782,$A25,СВЦЭМ!$B$39:$B$782,L$11)+'СЕТ СН'!$F$11+СВЦЭМ!$D$10+'СЕТ СН'!$F$5-'СЕТ СН'!$F$21</f>
        <v>3377.8678100500001</v>
      </c>
      <c r="M25" s="36">
        <f>SUMIFS(СВЦЭМ!$D$39:$D$782,СВЦЭМ!$A$39:$A$782,$A25,СВЦЭМ!$B$39:$B$782,M$11)+'СЕТ СН'!$F$11+СВЦЭМ!$D$10+'СЕТ СН'!$F$5-'СЕТ СН'!$F$21</f>
        <v>3368.1618952300005</v>
      </c>
      <c r="N25" s="36">
        <f>SUMIFS(СВЦЭМ!$D$39:$D$782,СВЦЭМ!$A$39:$A$782,$A25,СВЦЭМ!$B$39:$B$782,N$11)+'СЕТ СН'!$F$11+СВЦЭМ!$D$10+'СЕТ СН'!$F$5-'СЕТ СН'!$F$21</f>
        <v>3390.0572691100001</v>
      </c>
      <c r="O25" s="36">
        <f>SUMIFS(СВЦЭМ!$D$39:$D$782,СВЦЭМ!$A$39:$A$782,$A25,СВЦЭМ!$B$39:$B$782,O$11)+'СЕТ СН'!$F$11+СВЦЭМ!$D$10+'СЕТ СН'!$F$5-'СЕТ СН'!$F$21</f>
        <v>3421.8124671700002</v>
      </c>
      <c r="P25" s="36">
        <f>SUMIFS(СВЦЭМ!$D$39:$D$782,СВЦЭМ!$A$39:$A$782,$A25,СВЦЭМ!$B$39:$B$782,P$11)+'СЕТ СН'!$F$11+СВЦЭМ!$D$10+'СЕТ СН'!$F$5-'СЕТ СН'!$F$21</f>
        <v>3437.0490270800001</v>
      </c>
      <c r="Q25" s="36">
        <f>SUMIFS(СВЦЭМ!$D$39:$D$782,СВЦЭМ!$A$39:$A$782,$A25,СВЦЭМ!$B$39:$B$782,Q$11)+'СЕТ СН'!$F$11+СВЦЭМ!$D$10+'СЕТ СН'!$F$5-'СЕТ СН'!$F$21</f>
        <v>3455.6338942000002</v>
      </c>
      <c r="R25" s="36">
        <f>SUMIFS(СВЦЭМ!$D$39:$D$782,СВЦЭМ!$A$39:$A$782,$A25,СВЦЭМ!$B$39:$B$782,R$11)+'СЕТ СН'!$F$11+СВЦЭМ!$D$10+'СЕТ СН'!$F$5-'СЕТ СН'!$F$21</f>
        <v>3437.0368558999999</v>
      </c>
      <c r="S25" s="36">
        <f>SUMIFS(СВЦЭМ!$D$39:$D$782,СВЦЭМ!$A$39:$A$782,$A25,СВЦЭМ!$B$39:$B$782,S$11)+'СЕТ СН'!$F$11+СВЦЭМ!$D$10+'СЕТ СН'!$F$5-'СЕТ СН'!$F$21</f>
        <v>3403.4338961100002</v>
      </c>
      <c r="T25" s="36">
        <f>SUMIFS(СВЦЭМ!$D$39:$D$782,СВЦЭМ!$A$39:$A$782,$A25,СВЦЭМ!$B$39:$B$782,T$11)+'СЕТ СН'!$F$11+СВЦЭМ!$D$10+'СЕТ СН'!$F$5-'СЕТ СН'!$F$21</f>
        <v>3390.6449639500001</v>
      </c>
      <c r="U25" s="36">
        <f>SUMIFS(СВЦЭМ!$D$39:$D$782,СВЦЭМ!$A$39:$A$782,$A25,СВЦЭМ!$B$39:$B$782,U$11)+'СЕТ СН'!$F$11+СВЦЭМ!$D$10+'СЕТ СН'!$F$5-'СЕТ СН'!$F$21</f>
        <v>3362.9280966200004</v>
      </c>
      <c r="V25" s="36">
        <f>SUMIFS(СВЦЭМ!$D$39:$D$782,СВЦЭМ!$A$39:$A$782,$A25,СВЦЭМ!$B$39:$B$782,V$11)+'СЕТ СН'!$F$11+СВЦЭМ!$D$10+'СЕТ СН'!$F$5-'СЕТ СН'!$F$21</f>
        <v>3339.1570135500001</v>
      </c>
      <c r="W25" s="36">
        <f>SUMIFS(СВЦЭМ!$D$39:$D$782,СВЦЭМ!$A$39:$A$782,$A25,СВЦЭМ!$B$39:$B$782,W$11)+'СЕТ СН'!$F$11+СВЦЭМ!$D$10+'СЕТ СН'!$F$5-'СЕТ СН'!$F$21</f>
        <v>3304.3896810700003</v>
      </c>
      <c r="X25" s="36">
        <f>SUMIFS(СВЦЭМ!$D$39:$D$782,СВЦЭМ!$A$39:$A$782,$A25,СВЦЭМ!$B$39:$B$782,X$11)+'СЕТ СН'!$F$11+СВЦЭМ!$D$10+'СЕТ СН'!$F$5-'СЕТ СН'!$F$21</f>
        <v>3345.6032240600002</v>
      </c>
      <c r="Y25" s="36">
        <f>SUMIFS(СВЦЭМ!$D$39:$D$782,СВЦЭМ!$A$39:$A$782,$A25,СВЦЭМ!$B$39:$B$782,Y$11)+'СЕТ СН'!$F$11+СВЦЭМ!$D$10+'СЕТ СН'!$F$5-'СЕТ СН'!$F$21</f>
        <v>3413.8706600000005</v>
      </c>
    </row>
    <row r="26" spans="1:25" ht="15.75" x14ac:dyDescent="0.2">
      <c r="A26" s="35">
        <f t="shared" si="0"/>
        <v>45061</v>
      </c>
      <c r="B26" s="36">
        <f>SUMIFS(СВЦЭМ!$D$39:$D$782,СВЦЭМ!$A$39:$A$782,$A26,СВЦЭМ!$B$39:$B$782,B$11)+'СЕТ СН'!$F$11+СВЦЭМ!$D$10+'СЕТ СН'!$F$5-'СЕТ СН'!$F$21</f>
        <v>3503.6420287999999</v>
      </c>
      <c r="C26" s="36">
        <f>SUMIFS(СВЦЭМ!$D$39:$D$782,СВЦЭМ!$A$39:$A$782,$A26,СВЦЭМ!$B$39:$B$782,C$11)+'СЕТ СН'!$F$11+СВЦЭМ!$D$10+'СЕТ СН'!$F$5-'СЕТ СН'!$F$21</f>
        <v>3572.9040582100001</v>
      </c>
      <c r="D26" s="36">
        <f>SUMIFS(СВЦЭМ!$D$39:$D$782,СВЦЭМ!$A$39:$A$782,$A26,СВЦЭМ!$B$39:$B$782,D$11)+'СЕТ СН'!$F$11+СВЦЭМ!$D$10+'СЕТ СН'!$F$5-'СЕТ СН'!$F$21</f>
        <v>3663.5834133600001</v>
      </c>
      <c r="E26" s="36">
        <f>SUMIFS(СВЦЭМ!$D$39:$D$782,СВЦЭМ!$A$39:$A$782,$A26,СВЦЭМ!$B$39:$B$782,E$11)+'СЕТ СН'!$F$11+СВЦЭМ!$D$10+'СЕТ СН'!$F$5-'СЕТ СН'!$F$21</f>
        <v>3661.5452004600002</v>
      </c>
      <c r="F26" s="36">
        <f>SUMIFS(СВЦЭМ!$D$39:$D$782,СВЦЭМ!$A$39:$A$782,$A26,СВЦЭМ!$B$39:$B$782,F$11)+'СЕТ СН'!$F$11+СВЦЭМ!$D$10+'СЕТ СН'!$F$5-'СЕТ СН'!$F$21</f>
        <v>3646.8394494100003</v>
      </c>
      <c r="G26" s="36">
        <f>SUMIFS(СВЦЭМ!$D$39:$D$782,СВЦЭМ!$A$39:$A$782,$A26,СВЦЭМ!$B$39:$B$782,G$11)+'СЕТ СН'!$F$11+СВЦЭМ!$D$10+'СЕТ СН'!$F$5-'СЕТ СН'!$F$21</f>
        <v>3612.0774404399999</v>
      </c>
      <c r="H26" s="36">
        <f>SUMIFS(СВЦЭМ!$D$39:$D$782,СВЦЭМ!$A$39:$A$782,$A26,СВЦЭМ!$B$39:$B$782,H$11)+'СЕТ СН'!$F$11+СВЦЭМ!$D$10+'СЕТ СН'!$F$5-'СЕТ СН'!$F$21</f>
        <v>3559.31355093</v>
      </c>
      <c r="I26" s="36">
        <f>SUMIFS(СВЦЭМ!$D$39:$D$782,СВЦЭМ!$A$39:$A$782,$A26,СВЦЭМ!$B$39:$B$782,I$11)+'СЕТ СН'!$F$11+СВЦЭМ!$D$10+'СЕТ СН'!$F$5-'СЕТ СН'!$F$21</f>
        <v>3505.5908413800003</v>
      </c>
      <c r="J26" s="36">
        <f>SUMIFS(СВЦЭМ!$D$39:$D$782,СВЦЭМ!$A$39:$A$782,$A26,СВЦЭМ!$B$39:$B$782,J$11)+'СЕТ СН'!$F$11+СВЦЭМ!$D$10+'СЕТ СН'!$F$5-'СЕТ СН'!$F$21</f>
        <v>3433.6013119600002</v>
      </c>
      <c r="K26" s="36">
        <f>SUMIFS(СВЦЭМ!$D$39:$D$782,СВЦЭМ!$A$39:$A$782,$A26,СВЦЭМ!$B$39:$B$782,K$11)+'СЕТ СН'!$F$11+СВЦЭМ!$D$10+'СЕТ СН'!$F$5-'СЕТ СН'!$F$21</f>
        <v>3416.0609719800004</v>
      </c>
      <c r="L26" s="36">
        <f>SUMIFS(СВЦЭМ!$D$39:$D$782,СВЦЭМ!$A$39:$A$782,$A26,СВЦЭМ!$B$39:$B$782,L$11)+'СЕТ СН'!$F$11+СВЦЭМ!$D$10+'СЕТ СН'!$F$5-'СЕТ СН'!$F$21</f>
        <v>3403.8118766000002</v>
      </c>
      <c r="M26" s="36">
        <f>SUMIFS(СВЦЭМ!$D$39:$D$782,СВЦЭМ!$A$39:$A$782,$A26,СВЦЭМ!$B$39:$B$782,M$11)+'СЕТ СН'!$F$11+СВЦЭМ!$D$10+'СЕТ СН'!$F$5-'СЕТ СН'!$F$21</f>
        <v>3398.4103981799999</v>
      </c>
      <c r="N26" s="36">
        <f>SUMIFS(СВЦЭМ!$D$39:$D$782,СВЦЭМ!$A$39:$A$782,$A26,СВЦЭМ!$B$39:$B$782,N$11)+'СЕТ СН'!$F$11+СВЦЭМ!$D$10+'СЕТ СН'!$F$5-'СЕТ СН'!$F$21</f>
        <v>3460.4102771600001</v>
      </c>
      <c r="O26" s="36">
        <f>SUMIFS(СВЦЭМ!$D$39:$D$782,СВЦЭМ!$A$39:$A$782,$A26,СВЦЭМ!$B$39:$B$782,O$11)+'СЕТ СН'!$F$11+СВЦЭМ!$D$10+'СЕТ СН'!$F$5-'СЕТ СН'!$F$21</f>
        <v>3461.2622620400002</v>
      </c>
      <c r="P26" s="36">
        <f>SUMIFS(СВЦЭМ!$D$39:$D$782,СВЦЭМ!$A$39:$A$782,$A26,СВЦЭМ!$B$39:$B$782,P$11)+'СЕТ СН'!$F$11+СВЦЭМ!$D$10+'СЕТ СН'!$F$5-'СЕТ СН'!$F$21</f>
        <v>3451.8941066500001</v>
      </c>
      <c r="Q26" s="36">
        <f>SUMIFS(СВЦЭМ!$D$39:$D$782,СВЦЭМ!$A$39:$A$782,$A26,СВЦЭМ!$B$39:$B$782,Q$11)+'СЕТ СН'!$F$11+СВЦЭМ!$D$10+'СЕТ СН'!$F$5-'СЕТ СН'!$F$21</f>
        <v>3452.1672045800001</v>
      </c>
      <c r="R26" s="36">
        <f>SUMIFS(СВЦЭМ!$D$39:$D$782,СВЦЭМ!$A$39:$A$782,$A26,СВЦЭМ!$B$39:$B$782,R$11)+'СЕТ СН'!$F$11+СВЦЭМ!$D$10+'СЕТ СН'!$F$5-'СЕТ СН'!$F$21</f>
        <v>3472.2838824800001</v>
      </c>
      <c r="S26" s="36">
        <f>SUMIFS(СВЦЭМ!$D$39:$D$782,СВЦЭМ!$A$39:$A$782,$A26,СВЦЭМ!$B$39:$B$782,S$11)+'СЕТ СН'!$F$11+СВЦЭМ!$D$10+'СЕТ СН'!$F$5-'СЕТ СН'!$F$21</f>
        <v>3418.6788550300002</v>
      </c>
      <c r="T26" s="36">
        <f>SUMIFS(СВЦЭМ!$D$39:$D$782,СВЦЭМ!$A$39:$A$782,$A26,СВЦЭМ!$B$39:$B$782,T$11)+'СЕТ СН'!$F$11+СВЦЭМ!$D$10+'СЕТ СН'!$F$5-'СЕТ СН'!$F$21</f>
        <v>3348.2890920999998</v>
      </c>
      <c r="U26" s="36">
        <f>SUMIFS(СВЦЭМ!$D$39:$D$782,СВЦЭМ!$A$39:$A$782,$A26,СВЦЭМ!$B$39:$B$782,U$11)+'СЕТ СН'!$F$11+СВЦЭМ!$D$10+'СЕТ СН'!$F$5-'СЕТ СН'!$F$21</f>
        <v>3298.7252003800004</v>
      </c>
      <c r="V26" s="36">
        <f>SUMIFS(СВЦЭМ!$D$39:$D$782,СВЦЭМ!$A$39:$A$782,$A26,СВЦЭМ!$B$39:$B$782,V$11)+'СЕТ СН'!$F$11+СВЦЭМ!$D$10+'СЕТ СН'!$F$5-'СЕТ СН'!$F$21</f>
        <v>3276.0492848399999</v>
      </c>
      <c r="W26" s="36">
        <f>SUMIFS(СВЦЭМ!$D$39:$D$782,СВЦЭМ!$A$39:$A$782,$A26,СВЦЭМ!$B$39:$B$782,W$11)+'СЕТ СН'!$F$11+СВЦЭМ!$D$10+'СЕТ СН'!$F$5-'СЕТ СН'!$F$21</f>
        <v>3329.8046968600001</v>
      </c>
      <c r="X26" s="36">
        <f>SUMIFS(СВЦЭМ!$D$39:$D$782,СВЦЭМ!$A$39:$A$782,$A26,СВЦЭМ!$B$39:$B$782,X$11)+'СЕТ СН'!$F$11+СВЦЭМ!$D$10+'СЕТ СН'!$F$5-'СЕТ СН'!$F$21</f>
        <v>3378.0012370300001</v>
      </c>
      <c r="Y26" s="36">
        <f>SUMIFS(СВЦЭМ!$D$39:$D$782,СВЦЭМ!$A$39:$A$782,$A26,СВЦЭМ!$B$39:$B$782,Y$11)+'СЕТ СН'!$F$11+СВЦЭМ!$D$10+'СЕТ СН'!$F$5-'СЕТ СН'!$F$21</f>
        <v>3442.0726366600002</v>
      </c>
    </row>
    <row r="27" spans="1:25" ht="15.75" x14ac:dyDescent="0.2">
      <c r="A27" s="35">
        <f t="shared" si="0"/>
        <v>45062</v>
      </c>
      <c r="B27" s="36">
        <f>SUMIFS(СВЦЭМ!$D$39:$D$782,СВЦЭМ!$A$39:$A$782,$A27,СВЦЭМ!$B$39:$B$782,B$11)+'СЕТ СН'!$F$11+СВЦЭМ!$D$10+'СЕТ СН'!$F$5-'СЕТ СН'!$F$21</f>
        <v>3565.4491706600002</v>
      </c>
      <c r="C27" s="36">
        <f>SUMIFS(СВЦЭМ!$D$39:$D$782,СВЦЭМ!$A$39:$A$782,$A27,СВЦЭМ!$B$39:$B$782,C$11)+'СЕТ СН'!$F$11+СВЦЭМ!$D$10+'СЕТ СН'!$F$5-'СЕТ СН'!$F$21</f>
        <v>3600.5732755500003</v>
      </c>
      <c r="D27" s="36">
        <f>SUMIFS(СВЦЭМ!$D$39:$D$782,СВЦЭМ!$A$39:$A$782,$A27,СВЦЭМ!$B$39:$B$782,D$11)+'СЕТ СН'!$F$11+СВЦЭМ!$D$10+'СЕТ СН'!$F$5-'СЕТ СН'!$F$21</f>
        <v>3621.4047354300001</v>
      </c>
      <c r="E27" s="36">
        <f>SUMIFS(СВЦЭМ!$D$39:$D$782,СВЦЭМ!$A$39:$A$782,$A27,СВЦЭМ!$B$39:$B$782,E$11)+'СЕТ СН'!$F$11+СВЦЭМ!$D$10+'СЕТ СН'!$F$5-'СЕТ СН'!$F$21</f>
        <v>3600.5515874000002</v>
      </c>
      <c r="F27" s="36">
        <f>SUMIFS(СВЦЭМ!$D$39:$D$782,СВЦЭМ!$A$39:$A$782,$A27,СВЦЭМ!$B$39:$B$782,F$11)+'СЕТ СН'!$F$11+СВЦЭМ!$D$10+'СЕТ СН'!$F$5-'СЕТ СН'!$F$21</f>
        <v>3600.1051077299999</v>
      </c>
      <c r="G27" s="36">
        <f>SUMIFS(СВЦЭМ!$D$39:$D$782,СВЦЭМ!$A$39:$A$782,$A27,СВЦЭМ!$B$39:$B$782,G$11)+'СЕТ СН'!$F$11+СВЦЭМ!$D$10+'СЕТ СН'!$F$5-'СЕТ СН'!$F$21</f>
        <v>3607.0295053899999</v>
      </c>
      <c r="H27" s="36">
        <f>SUMIFS(СВЦЭМ!$D$39:$D$782,СВЦЭМ!$A$39:$A$782,$A27,СВЦЭМ!$B$39:$B$782,H$11)+'СЕТ СН'!$F$11+СВЦЭМ!$D$10+'СЕТ СН'!$F$5-'СЕТ СН'!$F$21</f>
        <v>3481.54910922</v>
      </c>
      <c r="I27" s="36">
        <f>SUMIFS(СВЦЭМ!$D$39:$D$782,СВЦЭМ!$A$39:$A$782,$A27,СВЦЭМ!$B$39:$B$782,I$11)+'СЕТ СН'!$F$11+СВЦЭМ!$D$10+'СЕТ СН'!$F$5-'СЕТ СН'!$F$21</f>
        <v>3467.8578641100003</v>
      </c>
      <c r="J27" s="36">
        <f>SUMIFS(СВЦЭМ!$D$39:$D$782,СВЦЭМ!$A$39:$A$782,$A27,СВЦЭМ!$B$39:$B$782,J$11)+'СЕТ СН'!$F$11+СВЦЭМ!$D$10+'СЕТ СН'!$F$5-'СЕТ СН'!$F$21</f>
        <v>3377.99661466</v>
      </c>
      <c r="K27" s="36">
        <f>SUMIFS(СВЦЭМ!$D$39:$D$782,СВЦЭМ!$A$39:$A$782,$A27,СВЦЭМ!$B$39:$B$782,K$11)+'СЕТ СН'!$F$11+СВЦЭМ!$D$10+'СЕТ СН'!$F$5-'СЕТ СН'!$F$21</f>
        <v>3372.1592306100001</v>
      </c>
      <c r="L27" s="36">
        <f>SUMIFS(СВЦЭМ!$D$39:$D$782,СВЦЭМ!$A$39:$A$782,$A27,СВЦЭМ!$B$39:$B$782,L$11)+'СЕТ СН'!$F$11+СВЦЭМ!$D$10+'СЕТ СН'!$F$5-'СЕТ СН'!$F$21</f>
        <v>3377.3010873900002</v>
      </c>
      <c r="M27" s="36">
        <f>SUMIFS(СВЦЭМ!$D$39:$D$782,СВЦЭМ!$A$39:$A$782,$A27,СВЦЭМ!$B$39:$B$782,M$11)+'СЕТ СН'!$F$11+СВЦЭМ!$D$10+'СЕТ СН'!$F$5-'СЕТ СН'!$F$21</f>
        <v>3403.0205331100001</v>
      </c>
      <c r="N27" s="36">
        <f>SUMIFS(СВЦЭМ!$D$39:$D$782,СВЦЭМ!$A$39:$A$782,$A27,СВЦЭМ!$B$39:$B$782,N$11)+'СЕТ СН'!$F$11+СВЦЭМ!$D$10+'СЕТ СН'!$F$5-'СЕТ СН'!$F$21</f>
        <v>3443.2894521200001</v>
      </c>
      <c r="O27" s="36">
        <f>SUMIFS(СВЦЭМ!$D$39:$D$782,СВЦЭМ!$A$39:$A$782,$A27,СВЦЭМ!$B$39:$B$782,O$11)+'СЕТ СН'!$F$11+СВЦЭМ!$D$10+'СЕТ СН'!$F$5-'СЕТ СН'!$F$21</f>
        <v>3458.2758193600002</v>
      </c>
      <c r="P27" s="36">
        <f>SUMIFS(СВЦЭМ!$D$39:$D$782,СВЦЭМ!$A$39:$A$782,$A27,СВЦЭМ!$B$39:$B$782,P$11)+'СЕТ СН'!$F$11+СВЦЭМ!$D$10+'СЕТ СН'!$F$5-'СЕТ СН'!$F$21</f>
        <v>3465.94677237</v>
      </c>
      <c r="Q27" s="36">
        <f>SUMIFS(СВЦЭМ!$D$39:$D$782,СВЦЭМ!$A$39:$A$782,$A27,СВЦЭМ!$B$39:$B$782,Q$11)+'СЕТ СН'!$F$11+СВЦЭМ!$D$10+'СЕТ СН'!$F$5-'СЕТ СН'!$F$21</f>
        <v>3455.7985486799998</v>
      </c>
      <c r="R27" s="36">
        <f>SUMIFS(СВЦЭМ!$D$39:$D$782,СВЦЭМ!$A$39:$A$782,$A27,СВЦЭМ!$B$39:$B$782,R$11)+'СЕТ СН'!$F$11+СВЦЭМ!$D$10+'СЕТ СН'!$F$5-'СЕТ СН'!$F$21</f>
        <v>3412.3399179500002</v>
      </c>
      <c r="S27" s="36">
        <f>SUMIFS(СВЦЭМ!$D$39:$D$782,СВЦЭМ!$A$39:$A$782,$A27,СВЦЭМ!$B$39:$B$782,S$11)+'СЕТ СН'!$F$11+СВЦЭМ!$D$10+'СЕТ СН'!$F$5-'СЕТ СН'!$F$21</f>
        <v>3379.7985744600001</v>
      </c>
      <c r="T27" s="36">
        <f>SUMIFS(СВЦЭМ!$D$39:$D$782,СВЦЭМ!$A$39:$A$782,$A27,СВЦЭМ!$B$39:$B$782,T$11)+'СЕТ СН'!$F$11+СВЦЭМ!$D$10+'СЕТ СН'!$F$5-'СЕТ СН'!$F$21</f>
        <v>3268.5555866900004</v>
      </c>
      <c r="U27" s="36">
        <f>SUMIFS(СВЦЭМ!$D$39:$D$782,СВЦЭМ!$A$39:$A$782,$A27,СВЦЭМ!$B$39:$B$782,U$11)+'СЕТ СН'!$F$11+СВЦЭМ!$D$10+'СЕТ СН'!$F$5-'СЕТ СН'!$F$21</f>
        <v>3191.9861681800003</v>
      </c>
      <c r="V27" s="36">
        <f>SUMIFS(СВЦЭМ!$D$39:$D$782,СВЦЭМ!$A$39:$A$782,$A27,СВЦЭМ!$B$39:$B$782,V$11)+'СЕТ СН'!$F$11+СВЦЭМ!$D$10+'СЕТ СН'!$F$5-'СЕТ СН'!$F$21</f>
        <v>3198.90886108</v>
      </c>
      <c r="W27" s="36">
        <f>SUMIFS(СВЦЭМ!$D$39:$D$782,СВЦЭМ!$A$39:$A$782,$A27,СВЦЭМ!$B$39:$B$782,W$11)+'СЕТ СН'!$F$11+СВЦЭМ!$D$10+'СЕТ СН'!$F$5-'СЕТ СН'!$F$21</f>
        <v>3255.6880441700005</v>
      </c>
      <c r="X27" s="36">
        <f>SUMIFS(СВЦЭМ!$D$39:$D$782,СВЦЭМ!$A$39:$A$782,$A27,СВЦЭМ!$B$39:$B$782,X$11)+'СЕТ СН'!$F$11+СВЦЭМ!$D$10+'СЕТ СН'!$F$5-'СЕТ СН'!$F$21</f>
        <v>3304.5774749500001</v>
      </c>
      <c r="Y27" s="36">
        <f>SUMIFS(СВЦЭМ!$D$39:$D$782,СВЦЭМ!$A$39:$A$782,$A27,СВЦЭМ!$B$39:$B$782,Y$11)+'СЕТ СН'!$F$11+СВЦЭМ!$D$10+'СЕТ СН'!$F$5-'СЕТ СН'!$F$21</f>
        <v>3398.5057675799999</v>
      </c>
    </row>
    <row r="28" spans="1:25" ht="15.75" x14ac:dyDescent="0.2">
      <c r="A28" s="35">
        <f t="shared" si="0"/>
        <v>45063</v>
      </c>
      <c r="B28" s="36">
        <f>SUMIFS(СВЦЭМ!$D$39:$D$782,СВЦЭМ!$A$39:$A$782,$A28,СВЦЭМ!$B$39:$B$782,B$11)+'СЕТ СН'!$F$11+СВЦЭМ!$D$10+'СЕТ СН'!$F$5-'СЕТ СН'!$F$21</f>
        <v>3471.3618450399999</v>
      </c>
      <c r="C28" s="36">
        <f>SUMIFS(СВЦЭМ!$D$39:$D$782,СВЦЭМ!$A$39:$A$782,$A28,СВЦЭМ!$B$39:$B$782,C$11)+'СЕТ СН'!$F$11+СВЦЭМ!$D$10+'СЕТ СН'!$F$5-'СЕТ СН'!$F$21</f>
        <v>3570.4306211100002</v>
      </c>
      <c r="D28" s="36">
        <f>SUMIFS(СВЦЭМ!$D$39:$D$782,СВЦЭМ!$A$39:$A$782,$A28,СВЦЭМ!$B$39:$B$782,D$11)+'СЕТ СН'!$F$11+СВЦЭМ!$D$10+'СЕТ СН'!$F$5-'СЕТ СН'!$F$21</f>
        <v>3548.1732000100001</v>
      </c>
      <c r="E28" s="36">
        <f>SUMIFS(СВЦЭМ!$D$39:$D$782,СВЦЭМ!$A$39:$A$782,$A28,СВЦЭМ!$B$39:$B$782,E$11)+'СЕТ СН'!$F$11+СВЦЭМ!$D$10+'СЕТ СН'!$F$5-'СЕТ СН'!$F$21</f>
        <v>3633.1016929100001</v>
      </c>
      <c r="F28" s="36">
        <f>SUMIFS(СВЦЭМ!$D$39:$D$782,СВЦЭМ!$A$39:$A$782,$A28,СВЦЭМ!$B$39:$B$782,F$11)+'СЕТ СН'!$F$11+СВЦЭМ!$D$10+'СЕТ СН'!$F$5-'СЕТ СН'!$F$21</f>
        <v>3632.2593731000002</v>
      </c>
      <c r="G28" s="36">
        <f>SUMIFS(СВЦЭМ!$D$39:$D$782,СВЦЭМ!$A$39:$A$782,$A28,СВЦЭМ!$B$39:$B$782,G$11)+'СЕТ СН'!$F$11+СВЦЭМ!$D$10+'СЕТ СН'!$F$5-'СЕТ СН'!$F$21</f>
        <v>3549.1576276100004</v>
      </c>
      <c r="H28" s="36">
        <f>SUMIFS(СВЦЭМ!$D$39:$D$782,СВЦЭМ!$A$39:$A$782,$A28,СВЦЭМ!$B$39:$B$782,H$11)+'СЕТ СН'!$F$11+СВЦЭМ!$D$10+'СЕТ СН'!$F$5-'СЕТ СН'!$F$21</f>
        <v>3505.5602972200004</v>
      </c>
      <c r="I28" s="36">
        <f>SUMIFS(СВЦЭМ!$D$39:$D$782,СВЦЭМ!$A$39:$A$782,$A28,СВЦЭМ!$B$39:$B$782,I$11)+'СЕТ СН'!$F$11+СВЦЭМ!$D$10+'СЕТ СН'!$F$5-'СЕТ СН'!$F$21</f>
        <v>3442.9763166900002</v>
      </c>
      <c r="J28" s="36">
        <f>SUMIFS(СВЦЭМ!$D$39:$D$782,СВЦЭМ!$A$39:$A$782,$A28,СВЦЭМ!$B$39:$B$782,J$11)+'СЕТ СН'!$F$11+СВЦЭМ!$D$10+'СЕТ СН'!$F$5-'СЕТ СН'!$F$21</f>
        <v>3414.6710747800003</v>
      </c>
      <c r="K28" s="36">
        <f>SUMIFS(СВЦЭМ!$D$39:$D$782,СВЦЭМ!$A$39:$A$782,$A28,СВЦЭМ!$B$39:$B$782,K$11)+'СЕТ СН'!$F$11+СВЦЭМ!$D$10+'СЕТ СН'!$F$5-'СЕТ СН'!$F$21</f>
        <v>3388.6102490500002</v>
      </c>
      <c r="L28" s="36">
        <f>SUMIFS(СВЦЭМ!$D$39:$D$782,СВЦЭМ!$A$39:$A$782,$A28,СВЦЭМ!$B$39:$B$782,L$11)+'СЕТ СН'!$F$11+СВЦЭМ!$D$10+'СЕТ СН'!$F$5-'СЕТ СН'!$F$21</f>
        <v>3378.0138007300002</v>
      </c>
      <c r="M28" s="36">
        <f>SUMIFS(СВЦЭМ!$D$39:$D$782,СВЦЭМ!$A$39:$A$782,$A28,СВЦЭМ!$B$39:$B$782,M$11)+'СЕТ СН'!$F$11+СВЦЭМ!$D$10+'СЕТ СН'!$F$5-'СЕТ СН'!$F$21</f>
        <v>3408.2581277600002</v>
      </c>
      <c r="N28" s="36">
        <f>SUMIFS(СВЦЭМ!$D$39:$D$782,СВЦЭМ!$A$39:$A$782,$A28,СВЦЭМ!$B$39:$B$782,N$11)+'СЕТ СН'!$F$11+СВЦЭМ!$D$10+'СЕТ СН'!$F$5-'СЕТ СН'!$F$21</f>
        <v>3501.4454915200004</v>
      </c>
      <c r="O28" s="36">
        <f>SUMIFS(СВЦЭМ!$D$39:$D$782,СВЦЭМ!$A$39:$A$782,$A28,СВЦЭМ!$B$39:$B$782,O$11)+'СЕТ СН'!$F$11+СВЦЭМ!$D$10+'СЕТ СН'!$F$5-'СЕТ СН'!$F$21</f>
        <v>3466.8863739500002</v>
      </c>
      <c r="P28" s="36">
        <f>SUMIFS(СВЦЭМ!$D$39:$D$782,СВЦЭМ!$A$39:$A$782,$A28,СВЦЭМ!$B$39:$B$782,P$11)+'СЕТ СН'!$F$11+СВЦЭМ!$D$10+'СЕТ СН'!$F$5-'СЕТ СН'!$F$21</f>
        <v>3475.0548287600004</v>
      </c>
      <c r="Q28" s="36">
        <f>SUMIFS(СВЦЭМ!$D$39:$D$782,СВЦЭМ!$A$39:$A$782,$A28,СВЦЭМ!$B$39:$B$782,Q$11)+'СЕТ СН'!$F$11+СВЦЭМ!$D$10+'СЕТ СН'!$F$5-'СЕТ СН'!$F$21</f>
        <v>3549.8718882399999</v>
      </c>
      <c r="R28" s="36">
        <f>SUMIFS(СВЦЭМ!$D$39:$D$782,СВЦЭМ!$A$39:$A$782,$A28,СВЦЭМ!$B$39:$B$782,R$11)+'СЕТ СН'!$F$11+СВЦЭМ!$D$10+'СЕТ СН'!$F$5-'СЕТ СН'!$F$21</f>
        <v>3486.5829982100004</v>
      </c>
      <c r="S28" s="36">
        <f>SUMIFS(СВЦЭМ!$D$39:$D$782,СВЦЭМ!$A$39:$A$782,$A28,СВЦЭМ!$B$39:$B$782,S$11)+'СЕТ СН'!$F$11+СВЦЭМ!$D$10+'СЕТ СН'!$F$5-'СЕТ СН'!$F$21</f>
        <v>3436.7090058200001</v>
      </c>
      <c r="T28" s="36">
        <f>SUMIFS(СВЦЭМ!$D$39:$D$782,СВЦЭМ!$A$39:$A$782,$A28,СВЦЭМ!$B$39:$B$782,T$11)+'СЕТ СН'!$F$11+СВЦЭМ!$D$10+'СЕТ СН'!$F$5-'СЕТ СН'!$F$21</f>
        <v>3376.5655808900001</v>
      </c>
      <c r="U28" s="36">
        <f>SUMIFS(СВЦЭМ!$D$39:$D$782,СВЦЭМ!$A$39:$A$782,$A28,СВЦЭМ!$B$39:$B$782,U$11)+'СЕТ СН'!$F$11+СВЦЭМ!$D$10+'СЕТ СН'!$F$5-'СЕТ СН'!$F$21</f>
        <v>3344.7554931499999</v>
      </c>
      <c r="V28" s="36">
        <f>SUMIFS(СВЦЭМ!$D$39:$D$782,СВЦЭМ!$A$39:$A$782,$A28,СВЦЭМ!$B$39:$B$782,V$11)+'СЕТ СН'!$F$11+СВЦЭМ!$D$10+'СЕТ СН'!$F$5-'СЕТ СН'!$F$21</f>
        <v>3329.9725101499998</v>
      </c>
      <c r="W28" s="36">
        <f>SUMIFS(СВЦЭМ!$D$39:$D$782,СВЦЭМ!$A$39:$A$782,$A28,СВЦЭМ!$B$39:$B$782,W$11)+'СЕТ СН'!$F$11+СВЦЭМ!$D$10+'СЕТ СН'!$F$5-'СЕТ СН'!$F$21</f>
        <v>3299.0391528800001</v>
      </c>
      <c r="X28" s="36">
        <f>SUMIFS(СВЦЭМ!$D$39:$D$782,СВЦЭМ!$A$39:$A$782,$A28,СВЦЭМ!$B$39:$B$782,X$11)+'СЕТ СН'!$F$11+СВЦЭМ!$D$10+'СЕТ СН'!$F$5-'СЕТ СН'!$F$21</f>
        <v>3327.9768020700003</v>
      </c>
      <c r="Y28" s="36">
        <f>SUMIFS(СВЦЭМ!$D$39:$D$782,СВЦЭМ!$A$39:$A$782,$A28,СВЦЭМ!$B$39:$B$782,Y$11)+'СЕТ СН'!$F$11+СВЦЭМ!$D$10+'СЕТ СН'!$F$5-'СЕТ СН'!$F$21</f>
        <v>3415.4238581500003</v>
      </c>
    </row>
    <row r="29" spans="1:25" ht="15.75" x14ac:dyDescent="0.2">
      <c r="A29" s="35">
        <f t="shared" si="0"/>
        <v>45064</v>
      </c>
      <c r="B29" s="36">
        <f>SUMIFS(СВЦЭМ!$D$39:$D$782,СВЦЭМ!$A$39:$A$782,$A29,СВЦЭМ!$B$39:$B$782,B$11)+'СЕТ СН'!$F$11+СВЦЭМ!$D$10+'СЕТ СН'!$F$5-'СЕТ СН'!$F$21</f>
        <v>3478.7369646699999</v>
      </c>
      <c r="C29" s="36">
        <f>SUMIFS(СВЦЭМ!$D$39:$D$782,СВЦЭМ!$A$39:$A$782,$A29,СВЦЭМ!$B$39:$B$782,C$11)+'СЕТ СН'!$F$11+СВЦЭМ!$D$10+'СЕТ СН'!$F$5-'СЕТ СН'!$F$21</f>
        <v>3558.0478244599999</v>
      </c>
      <c r="D29" s="36">
        <f>SUMIFS(СВЦЭМ!$D$39:$D$782,СВЦЭМ!$A$39:$A$782,$A29,СВЦЭМ!$B$39:$B$782,D$11)+'СЕТ СН'!$F$11+СВЦЭМ!$D$10+'СЕТ СН'!$F$5-'СЕТ СН'!$F$21</f>
        <v>3603.7079039500004</v>
      </c>
      <c r="E29" s="36">
        <f>SUMIFS(СВЦЭМ!$D$39:$D$782,СВЦЭМ!$A$39:$A$782,$A29,СВЦЭМ!$B$39:$B$782,E$11)+'СЕТ СН'!$F$11+СВЦЭМ!$D$10+'СЕТ СН'!$F$5-'СЕТ СН'!$F$21</f>
        <v>3660.8457527700002</v>
      </c>
      <c r="F29" s="36">
        <f>SUMIFS(СВЦЭМ!$D$39:$D$782,СВЦЭМ!$A$39:$A$782,$A29,СВЦЭМ!$B$39:$B$782,F$11)+'СЕТ СН'!$F$11+СВЦЭМ!$D$10+'СЕТ СН'!$F$5-'СЕТ СН'!$F$21</f>
        <v>3677.0288063300004</v>
      </c>
      <c r="G29" s="36">
        <f>SUMIFS(СВЦЭМ!$D$39:$D$782,СВЦЭМ!$A$39:$A$782,$A29,СВЦЭМ!$B$39:$B$782,G$11)+'СЕТ СН'!$F$11+СВЦЭМ!$D$10+'СЕТ СН'!$F$5-'СЕТ СН'!$F$21</f>
        <v>3645.4802004700005</v>
      </c>
      <c r="H29" s="36">
        <f>SUMIFS(СВЦЭМ!$D$39:$D$782,СВЦЭМ!$A$39:$A$782,$A29,СВЦЭМ!$B$39:$B$782,H$11)+'СЕТ СН'!$F$11+СВЦЭМ!$D$10+'СЕТ СН'!$F$5-'СЕТ СН'!$F$21</f>
        <v>3568.7797489000004</v>
      </c>
      <c r="I29" s="36">
        <f>SUMIFS(СВЦЭМ!$D$39:$D$782,СВЦЭМ!$A$39:$A$782,$A29,СВЦЭМ!$B$39:$B$782,I$11)+'СЕТ СН'!$F$11+СВЦЭМ!$D$10+'СЕТ СН'!$F$5-'СЕТ СН'!$F$21</f>
        <v>3460.5369029100002</v>
      </c>
      <c r="J29" s="36">
        <f>SUMIFS(СВЦЭМ!$D$39:$D$782,СВЦЭМ!$A$39:$A$782,$A29,СВЦЭМ!$B$39:$B$782,J$11)+'СЕТ СН'!$F$11+СВЦЭМ!$D$10+'СЕТ СН'!$F$5-'СЕТ СН'!$F$21</f>
        <v>3392.9803756199999</v>
      </c>
      <c r="K29" s="36">
        <f>SUMIFS(СВЦЭМ!$D$39:$D$782,СВЦЭМ!$A$39:$A$782,$A29,СВЦЭМ!$B$39:$B$782,K$11)+'СЕТ СН'!$F$11+СВЦЭМ!$D$10+'СЕТ СН'!$F$5-'СЕТ СН'!$F$21</f>
        <v>3387.79684499</v>
      </c>
      <c r="L29" s="36">
        <f>SUMIFS(СВЦЭМ!$D$39:$D$782,СВЦЭМ!$A$39:$A$782,$A29,СВЦЭМ!$B$39:$B$782,L$11)+'СЕТ СН'!$F$11+СВЦЭМ!$D$10+'СЕТ СН'!$F$5-'СЕТ СН'!$F$21</f>
        <v>3390.0778561900001</v>
      </c>
      <c r="M29" s="36">
        <f>SUMIFS(СВЦЭМ!$D$39:$D$782,СВЦЭМ!$A$39:$A$782,$A29,СВЦЭМ!$B$39:$B$782,M$11)+'СЕТ СН'!$F$11+СВЦЭМ!$D$10+'СЕТ СН'!$F$5-'СЕТ СН'!$F$21</f>
        <v>3415.5502069800004</v>
      </c>
      <c r="N29" s="36">
        <f>SUMIFS(СВЦЭМ!$D$39:$D$782,СВЦЭМ!$A$39:$A$782,$A29,СВЦЭМ!$B$39:$B$782,N$11)+'СЕТ СН'!$F$11+СВЦЭМ!$D$10+'СЕТ СН'!$F$5-'СЕТ СН'!$F$21</f>
        <v>3459.5123126500002</v>
      </c>
      <c r="O29" s="36">
        <f>SUMIFS(СВЦЭМ!$D$39:$D$782,СВЦЭМ!$A$39:$A$782,$A29,СВЦЭМ!$B$39:$B$782,O$11)+'СЕТ СН'!$F$11+СВЦЭМ!$D$10+'СЕТ СН'!$F$5-'СЕТ СН'!$F$21</f>
        <v>3499.7957417600001</v>
      </c>
      <c r="P29" s="36">
        <f>SUMIFS(СВЦЭМ!$D$39:$D$782,СВЦЭМ!$A$39:$A$782,$A29,СВЦЭМ!$B$39:$B$782,P$11)+'СЕТ СН'!$F$11+СВЦЭМ!$D$10+'СЕТ СН'!$F$5-'СЕТ СН'!$F$21</f>
        <v>3489.3304940900002</v>
      </c>
      <c r="Q29" s="36">
        <f>SUMIFS(СВЦЭМ!$D$39:$D$782,СВЦЭМ!$A$39:$A$782,$A29,СВЦЭМ!$B$39:$B$782,Q$11)+'СЕТ СН'!$F$11+СВЦЭМ!$D$10+'СЕТ СН'!$F$5-'СЕТ СН'!$F$21</f>
        <v>3488.3043770100003</v>
      </c>
      <c r="R29" s="36">
        <f>SUMIFS(СВЦЭМ!$D$39:$D$782,СВЦЭМ!$A$39:$A$782,$A29,СВЦЭМ!$B$39:$B$782,R$11)+'СЕТ СН'!$F$11+СВЦЭМ!$D$10+'СЕТ СН'!$F$5-'СЕТ СН'!$F$21</f>
        <v>3512.6500056800005</v>
      </c>
      <c r="S29" s="36">
        <f>SUMIFS(СВЦЭМ!$D$39:$D$782,СВЦЭМ!$A$39:$A$782,$A29,СВЦЭМ!$B$39:$B$782,S$11)+'СЕТ СН'!$F$11+СВЦЭМ!$D$10+'СЕТ СН'!$F$5-'СЕТ СН'!$F$21</f>
        <v>3466.3416033900003</v>
      </c>
      <c r="T29" s="36">
        <f>SUMIFS(СВЦЭМ!$D$39:$D$782,СВЦЭМ!$A$39:$A$782,$A29,СВЦЭМ!$B$39:$B$782,T$11)+'СЕТ СН'!$F$11+СВЦЭМ!$D$10+'СЕТ СН'!$F$5-'СЕТ СН'!$F$21</f>
        <v>3422.5209323700001</v>
      </c>
      <c r="U29" s="36">
        <f>SUMIFS(СВЦЭМ!$D$39:$D$782,СВЦЭМ!$A$39:$A$782,$A29,СВЦЭМ!$B$39:$B$782,U$11)+'СЕТ СН'!$F$11+СВЦЭМ!$D$10+'СЕТ СН'!$F$5-'СЕТ СН'!$F$21</f>
        <v>3394.7612897500003</v>
      </c>
      <c r="V29" s="36">
        <f>SUMIFS(СВЦЭМ!$D$39:$D$782,СВЦЭМ!$A$39:$A$782,$A29,СВЦЭМ!$B$39:$B$782,V$11)+'СЕТ СН'!$F$11+СВЦЭМ!$D$10+'СЕТ СН'!$F$5-'СЕТ СН'!$F$21</f>
        <v>3365.1598628199999</v>
      </c>
      <c r="W29" s="36">
        <f>SUMIFS(СВЦЭМ!$D$39:$D$782,СВЦЭМ!$A$39:$A$782,$A29,СВЦЭМ!$B$39:$B$782,W$11)+'СЕТ СН'!$F$11+СВЦЭМ!$D$10+'СЕТ СН'!$F$5-'СЕТ СН'!$F$21</f>
        <v>3354.2015857000001</v>
      </c>
      <c r="X29" s="36">
        <f>SUMIFS(СВЦЭМ!$D$39:$D$782,СВЦЭМ!$A$39:$A$782,$A29,СВЦЭМ!$B$39:$B$782,X$11)+'СЕТ СН'!$F$11+СВЦЭМ!$D$10+'СЕТ СН'!$F$5-'СЕТ СН'!$F$21</f>
        <v>3404.9466656200002</v>
      </c>
      <c r="Y29" s="36">
        <f>SUMIFS(СВЦЭМ!$D$39:$D$782,СВЦЭМ!$A$39:$A$782,$A29,СВЦЭМ!$B$39:$B$782,Y$11)+'СЕТ СН'!$F$11+СВЦЭМ!$D$10+'СЕТ СН'!$F$5-'СЕТ СН'!$F$21</f>
        <v>3490.9636971500004</v>
      </c>
    </row>
    <row r="30" spans="1:25" ht="15.75" x14ac:dyDescent="0.2">
      <c r="A30" s="35">
        <f t="shared" si="0"/>
        <v>45065</v>
      </c>
      <c r="B30" s="36">
        <f>SUMIFS(СВЦЭМ!$D$39:$D$782,СВЦЭМ!$A$39:$A$782,$A30,СВЦЭМ!$B$39:$B$782,B$11)+'СЕТ СН'!$F$11+СВЦЭМ!$D$10+'СЕТ СН'!$F$5-'СЕТ СН'!$F$21</f>
        <v>3553.2474393400003</v>
      </c>
      <c r="C30" s="36">
        <f>SUMIFS(СВЦЭМ!$D$39:$D$782,СВЦЭМ!$A$39:$A$782,$A30,СВЦЭМ!$B$39:$B$782,C$11)+'СЕТ СН'!$F$11+СВЦЭМ!$D$10+'СЕТ СН'!$F$5-'СЕТ СН'!$F$21</f>
        <v>3593.2277296299999</v>
      </c>
      <c r="D30" s="36">
        <f>SUMIFS(СВЦЭМ!$D$39:$D$782,СВЦЭМ!$A$39:$A$782,$A30,СВЦЭМ!$B$39:$B$782,D$11)+'СЕТ СН'!$F$11+СВЦЭМ!$D$10+'СЕТ СН'!$F$5-'СЕТ СН'!$F$21</f>
        <v>3606.0007163500004</v>
      </c>
      <c r="E30" s="36">
        <f>SUMIFS(СВЦЭМ!$D$39:$D$782,СВЦЭМ!$A$39:$A$782,$A30,СВЦЭМ!$B$39:$B$782,E$11)+'СЕТ СН'!$F$11+СВЦЭМ!$D$10+'СЕТ СН'!$F$5-'СЕТ СН'!$F$21</f>
        <v>3594.8609222000005</v>
      </c>
      <c r="F30" s="36">
        <f>SUMIFS(СВЦЭМ!$D$39:$D$782,СВЦЭМ!$A$39:$A$782,$A30,СВЦЭМ!$B$39:$B$782,F$11)+'СЕТ СН'!$F$11+СВЦЭМ!$D$10+'СЕТ СН'!$F$5-'СЕТ СН'!$F$21</f>
        <v>3598.0519801400001</v>
      </c>
      <c r="G30" s="36">
        <f>SUMIFS(СВЦЭМ!$D$39:$D$782,СВЦЭМ!$A$39:$A$782,$A30,СВЦЭМ!$B$39:$B$782,G$11)+'СЕТ СН'!$F$11+СВЦЭМ!$D$10+'СЕТ СН'!$F$5-'СЕТ СН'!$F$21</f>
        <v>3536.6024036300005</v>
      </c>
      <c r="H30" s="36">
        <f>SUMIFS(СВЦЭМ!$D$39:$D$782,СВЦЭМ!$A$39:$A$782,$A30,СВЦЭМ!$B$39:$B$782,H$11)+'СЕТ СН'!$F$11+СВЦЭМ!$D$10+'СЕТ СН'!$F$5-'СЕТ СН'!$F$21</f>
        <v>3388.4052721400003</v>
      </c>
      <c r="I30" s="36">
        <f>SUMIFS(СВЦЭМ!$D$39:$D$782,СВЦЭМ!$A$39:$A$782,$A30,СВЦЭМ!$B$39:$B$782,I$11)+'СЕТ СН'!$F$11+СВЦЭМ!$D$10+'СЕТ СН'!$F$5-'СЕТ СН'!$F$21</f>
        <v>3385.5937471400002</v>
      </c>
      <c r="J30" s="36">
        <f>SUMIFS(СВЦЭМ!$D$39:$D$782,СВЦЭМ!$A$39:$A$782,$A30,СВЦЭМ!$B$39:$B$782,J$11)+'СЕТ СН'!$F$11+СВЦЭМ!$D$10+'СЕТ СН'!$F$5-'СЕТ СН'!$F$21</f>
        <v>3327.9530331300002</v>
      </c>
      <c r="K30" s="36">
        <f>SUMIFS(СВЦЭМ!$D$39:$D$782,СВЦЭМ!$A$39:$A$782,$A30,СВЦЭМ!$B$39:$B$782,K$11)+'СЕТ СН'!$F$11+СВЦЭМ!$D$10+'СЕТ СН'!$F$5-'СЕТ СН'!$F$21</f>
        <v>3326.2313710900003</v>
      </c>
      <c r="L30" s="36">
        <f>SUMIFS(СВЦЭМ!$D$39:$D$782,СВЦЭМ!$A$39:$A$782,$A30,СВЦЭМ!$B$39:$B$782,L$11)+'СЕТ СН'!$F$11+СВЦЭМ!$D$10+'СЕТ СН'!$F$5-'СЕТ СН'!$F$21</f>
        <v>3348.8902180499999</v>
      </c>
      <c r="M30" s="36">
        <f>SUMIFS(СВЦЭМ!$D$39:$D$782,СВЦЭМ!$A$39:$A$782,$A30,СВЦЭМ!$B$39:$B$782,M$11)+'СЕТ СН'!$F$11+СВЦЭМ!$D$10+'СЕТ СН'!$F$5-'СЕТ СН'!$F$21</f>
        <v>3368.8569784700003</v>
      </c>
      <c r="N30" s="36">
        <f>SUMIFS(СВЦЭМ!$D$39:$D$782,СВЦЭМ!$A$39:$A$782,$A30,СВЦЭМ!$B$39:$B$782,N$11)+'СЕТ СН'!$F$11+СВЦЭМ!$D$10+'СЕТ СН'!$F$5-'СЕТ СН'!$F$21</f>
        <v>3409.4326946400001</v>
      </c>
      <c r="O30" s="36">
        <f>SUMIFS(СВЦЭМ!$D$39:$D$782,СВЦЭМ!$A$39:$A$782,$A30,СВЦЭМ!$B$39:$B$782,O$11)+'СЕТ СН'!$F$11+СВЦЭМ!$D$10+'СЕТ СН'!$F$5-'СЕТ СН'!$F$21</f>
        <v>3437.9749175300003</v>
      </c>
      <c r="P30" s="36">
        <f>SUMIFS(СВЦЭМ!$D$39:$D$782,СВЦЭМ!$A$39:$A$782,$A30,СВЦЭМ!$B$39:$B$782,P$11)+'СЕТ СН'!$F$11+СВЦЭМ!$D$10+'СЕТ СН'!$F$5-'СЕТ СН'!$F$21</f>
        <v>3470.5999098600005</v>
      </c>
      <c r="Q30" s="36">
        <f>SUMIFS(СВЦЭМ!$D$39:$D$782,СВЦЭМ!$A$39:$A$782,$A30,СВЦЭМ!$B$39:$B$782,Q$11)+'СЕТ СН'!$F$11+СВЦЭМ!$D$10+'СЕТ СН'!$F$5-'СЕТ СН'!$F$21</f>
        <v>3473.27574964</v>
      </c>
      <c r="R30" s="36">
        <f>SUMIFS(СВЦЭМ!$D$39:$D$782,СВЦЭМ!$A$39:$A$782,$A30,СВЦЭМ!$B$39:$B$782,R$11)+'СЕТ СН'!$F$11+СВЦЭМ!$D$10+'СЕТ СН'!$F$5-'СЕТ СН'!$F$21</f>
        <v>3407.6497325500004</v>
      </c>
      <c r="S30" s="36">
        <f>SUMIFS(СВЦЭМ!$D$39:$D$782,СВЦЭМ!$A$39:$A$782,$A30,СВЦЭМ!$B$39:$B$782,S$11)+'СЕТ СН'!$F$11+СВЦЭМ!$D$10+'СЕТ СН'!$F$5-'СЕТ СН'!$F$21</f>
        <v>3352.5605263000002</v>
      </c>
      <c r="T30" s="36">
        <f>SUMIFS(СВЦЭМ!$D$39:$D$782,СВЦЭМ!$A$39:$A$782,$A30,СВЦЭМ!$B$39:$B$782,T$11)+'СЕТ СН'!$F$11+СВЦЭМ!$D$10+'СЕТ СН'!$F$5-'СЕТ СН'!$F$21</f>
        <v>3299.56330669</v>
      </c>
      <c r="U30" s="36">
        <f>SUMIFS(СВЦЭМ!$D$39:$D$782,СВЦЭМ!$A$39:$A$782,$A30,СВЦЭМ!$B$39:$B$782,U$11)+'СЕТ СН'!$F$11+СВЦЭМ!$D$10+'СЕТ СН'!$F$5-'СЕТ СН'!$F$21</f>
        <v>3261.3021702200003</v>
      </c>
      <c r="V30" s="36">
        <f>SUMIFS(СВЦЭМ!$D$39:$D$782,СВЦЭМ!$A$39:$A$782,$A30,СВЦЭМ!$B$39:$B$782,V$11)+'СЕТ СН'!$F$11+СВЦЭМ!$D$10+'СЕТ СН'!$F$5-'СЕТ СН'!$F$21</f>
        <v>3227.43277519</v>
      </c>
      <c r="W30" s="36">
        <f>SUMIFS(СВЦЭМ!$D$39:$D$782,СВЦЭМ!$A$39:$A$782,$A30,СВЦЭМ!$B$39:$B$782,W$11)+'СЕТ СН'!$F$11+СВЦЭМ!$D$10+'СЕТ СН'!$F$5-'СЕТ СН'!$F$21</f>
        <v>3239.0041315900003</v>
      </c>
      <c r="X30" s="36">
        <f>SUMIFS(СВЦЭМ!$D$39:$D$782,СВЦЭМ!$A$39:$A$782,$A30,СВЦЭМ!$B$39:$B$782,X$11)+'СЕТ СН'!$F$11+СВЦЭМ!$D$10+'СЕТ СН'!$F$5-'СЕТ СН'!$F$21</f>
        <v>3292.5207143900002</v>
      </c>
      <c r="Y30" s="36">
        <f>SUMIFS(СВЦЭМ!$D$39:$D$782,СВЦЭМ!$A$39:$A$782,$A30,СВЦЭМ!$B$39:$B$782,Y$11)+'СЕТ СН'!$F$11+СВЦЭМ!$D$10+'СЕТ СН'!$F$5-'СЕТ СН'!$F$21</f>
        <v>3330.5569028200002</v>
      </c>
    </row>
    <row r="31" spans="1:25" ht="15.75" x14ac:dyDescent="0.2">
      <c r="A31" s="35">
        <f t="shared" si="0"/>
        <v>45066</v>
      </c>
      <c r="B31" s="36">
        <f>SUMIFS(СВЦЭМ!$D$39:$D$782,СВЦЭМ!$A$39:$A$782,$A31,СВЦЭМ!$B$39:$B$782,B$11)+'СЕТ СН'!$F$11+СВЦЭМ!$D$10+'СЕТ СН'!$F$5-'СЕТ СН'!$F$21</f>
        <v>3439.3117340400004</v>
      </c>
      <c r="C31" s="36">
        <f>SUMIFS(СВЦЭМ!$D$39:$D$782,СВЦЭМ!$A$39:$A$782,$A31,СВЦЭМ!$B$39:$B$782,C$11)+'СЕТ СН'!$F$11+СВЦЭМ!$D$10+'СЕТ СН'!$F$5-'СЕТ СН'!$F$21</f>
        <v>3526.9807586100001</v>
      </c>
      <c r="D31" s="36">
        <f>SUMIFS(СВЦЭМ!$D$39:$D$782,СВЦЭМ!$A$39:$A$782,$A31,СВЦЭМ!$B$39:$B$782,D$11)+'СЕТ СН'!$F$11+СВЦЭМ!$D$10+'СЕТ СН'!$F$5-'СЕТ СН'!$F$21</f>
        <v>3534.4522344900001</v>
      </c>
      <c r="E31" s="36">
        <f>SUMIFS(СВЦЭМ!$D$39:$D$782,СВЦЭМ!$A$39:$A$782,$A31,СВЦЭМ!$B$39:$B$782,E$11)+'СЕТ СН'!$F$11+СВЦЭМ!$D$10+'СЕТ СН'!$F$5-'СЕТ СН'!$F$21</f>
        <v>3520.7909104600003</v>
      </c>
      <c r="F31" s="36">
        <f>SUMIFS(СВЦЭМ!$D$39:$D$782,СВЦЭМ!$A$39:$A$782,$A31,СВЦЭМ!$B$39:$B$782,F$11)+'СЕТ СН'!$F$11+СВЦЭМ!$D$10+'СЕТ СН'!$F$5-'СЕТ СН'!$F$21</f>
        <v>3599.2254229600003</v>
      </c>
      <c r="G31" s="36">
        <f>SUMIFS(СВЦЭМ!$D$39:$D$782,СВЦЭМ!$A$39:$A$782,$A31,СВЦЭМ!$B$39:$B$782,G$11)+'СЕТ СН'!$F$11+СВЦЭМ!$D$10+'СЕТ СН'!$F$5-'СЕТ СН'!$F$21</f>
        <v>3590.9944284800004</v>
      </c>
      <c r="H31" s="36">
        <f>SUMIFS(СВЦЭМ!$D$39:$D$782,СВЦЭМ!$A$39:$A$782,$A31,СВЦЭМ!$B$39:$B$782,H$11)+'СЕТ СН'!$F$11+СВЦЭМ!$D$10+'СЕТ СН'!$F$5-'СЕТ СН'!$F$21</f>
        <v>3575.7209489000002</v>
      </c>
      <c r="I31" s="36">
        <f>SUMIFS(СВЦЭМ!$D$39:$D$782,СВЦЭМ!$A$39:$A$782,$A31,СВЦЭМ!$B$39:$B$782,I$11)+'СЕТ СН'!$F$11+СВЦЭМ!$D$10+'СЕТ СН'!$F$5-'СЕТ СН'!$F$21</f>
        <v>3474.2742059900002</v>
      </c>
      <c r="J31" s="36">
        <f>SUMIFS(СВЦЭМ!$D$39:$D$782,СВЦЭМ!$A$39:$A$782,$A31,СВЦЭМ!$B$39:$B$782,J$11)+'СЕТ СН'!$F$11+СВЦЭМ!$D$10+'СЕТ СН'!$F$5-'СЕТ СН'!$F$21</f>
        <v>3373.0998421900003</v>
      </c>
      <c r="K31" s="36">
        <f>SUMIFS(СВЦЭМ!$D$39:$D$782,СВЦЭМ!$A$39:$A$782,$A31,СВЦЭМ!$B$39:$B$782,K$11)+'СЕТ СН'!$F$11+СВЦЭМ!$D$10+'СЕТ СН'!$F$5-'СЕТ СН'!$F$21</f>
        <v>3334.5745622600002</v>
      </c>
      <c r="L31" s="36">
        <f>SUMIFS(СВЦЭМ!$D$39:$D$782,СВЦЭМ!$A$39:$A$782,$A31,СВЦЭМ!$B$39:$B$782,L$11)+'СЕТ СН'!$F$11+СВЦЭМ!$D$10+'СЕТ СН'!$F$5-'СЕТ СН'!$F$21</f>
        <v>3319.40075875</v>
      </c>
      <c r="M31" s="36">
        <f>SUMIFS(СВЦЭМ!$D$39:$D$782,СВЦЭМ!$A$39:$A$782,$A31,СВЦЭМ!$B$39:$B$782,M$11)+'СЕТ СН'!$F$11+СВЦЭМ!$D$10+'СЕТ СН'!$F$5-'СЕТ СН'!$F$21</f>
        <v>3312.1527434700001</v>
      </c>
      <c r="N31" s="36">
        <f>SUMIFS(СВЦЭМ!$D$39:$D$782,СВЦЭМ!$A$39:$A$782,$A31,СВЦЭМ!$B$39:$B$782,N$11)+'СЕТ СН'!$F$11+СВЦЭМ!$D$10+'СЕТ СН'!$F$5-'СЕТ СН'!$F$21</f>
        <v>3345.7257521600004</v>
      </c>
      <c r="O31" s="36">
        <f>SUMIFS(СВЦЭМ!$D$39:$D$782,СВЦЭМ!$A$39:$A$782,$A31,СВЦЭМ!$B$39:$B$782,O$11)+'СЕТ СН'!$F$11+СВЦЭМ!$D$10+'СЕТ СН'!$F$5-'СЕТ СН'!$F$21</f>
        <v>3356.7425537700001</v>
      </c>
      <c r="P31" s="36">
        <f>SUMIFS(СВЦЭМ!$D$39:$D$782,СВЦЭМ!$A$39:$A$782,$A31,СВЦЭМ!$B$39:$B$782,P$11)+'СЕТ СН'!$F$11+СВЦЭМ!$D$10+'СЕТ СН'!$F$5-'СЕТ СН'!$F$21</f>
        <v>3369.7196020400002</v>
      </c>
      <c r="Q31" s="36">
        <f>SUMIFS(СВЦЭМ!$D$39:$D$782,СВЦЭМ!$A$39:$A$782,$A31,СВЦЭМ!$B$39:$B$782,Q$11)+'СЕТ СН'!$F$11+СВЦЭМ!$D$10+'СЕТ СН'!$F$5-'СЕТ СН'!$F$21</f>
        <v>3387.2503379600003</v>
      </c>
      <c r="R31" s="36">
        <f>SUMIFS(СВЦЭМ!$D$39:$D$782,СВЦЭМ!$A$39:$A$782,$A31,СВЦЭМ!$B$39:$B$782,R$11)+'СЕТ СН'!$F$11+СВЦЭМ!$D$10+'СЕТ СН'!$F$5-'СЕТ СН'!$F$21</f>
        <v>3371.8908353200004</v>
      </c>
      <c r="S31" s="36">
        <f>SUMIFS(СВЦЭМ!$D$39:$D$782,СВЦЭМ!$A$39:$A$782,$A31,СВЦЭМ!$B$39:$B$782,S$11)+'СЕТ СН'!$F$11+СВЦЭМ!$D$10+'СЕТ СН'!$F$5-'СЕТ СН'!$F$21</f>
        <v>3320.3481207499999</v>
      </c>
      <c r="T31" s="36">
        <f>SUMIFS(СВЦЭМ!$D$39:$D$782,СВЦЭМ!$A$39:$A$782,$A31,СВЦЭМ!$B$39:$B$782,T$11)+'СЕТ СН'!$F$11+СВЦЭМ!$D$10+'СЕТ СН'!$F$5-'СЕТ СН'!$F$21</f>
        <v>3286.7487559400001</v>
      </c>
      <c r="U31" s="36">
        <f>SUMIFS(СВЦЭМ!$D$39:$D$782,СВЦЭМ!$A$39:$A$782,$A31,СВЦЭМ!$B$39:$B$782,U$11)+'СЕТ СН'!$F$11+СВЦЭМ!$D$10+'СЕТ СН'!$F$5-'СЕТ СН'!$F$21</f>
        <v>3274.9744306800003</v>
      </c>
      <c r="V31" s="36">
        <f>SUMIFS(СВЦЭМ!$D$39:$D$782,СВЦЭМ!$A$39:$A$782,$A31,СВЦЭМ!$B$39:$B$782,V$11)+'СЕТ СН'!$F$11+СВЦЭМ!$D$10+'СЕТ СН'!$F$5-'СЕТ СН'!$F$21</f>
        <v>3244.8808809100001</v>
      </c>
      <c r="W31" s="36">
        <f>SUMIFS(СВЦЭМ!$D$39:$D$782,СВЦЭМ!$A$39:$A$782,$A31,СВЦЭМ!$B$39:$B$782,W$11)+'СЕТ СН'!$F$11+СВЦЭМ!$D$10+'СЕТ СН'!$F$5-'СЕТ СН'!$F$21</f>
        <v>3218.6506080600002</v>
      </c>
      <c r="X31" s="36">
        <f>SUMIFS(СВЦЭМ!$D$39:$D$782,СВЦЭМ!$A$39:$A$782,$A31,СВЦЭМ!$B$39:$B$782,X$11)+'СЕТ СН'!$F$11+СВЦЭМ!$D$10+'СЕТ СН'!$F$5-'СЕТ СН'!$F$21</f>
        <v>3263.6756060300004</v>
      </c>
      <c r="Y31" s="36">
        <f>SUMIFS(СВЦЭМ!$D$39:$D$782,СВЦЭМ!$A$39:$A$782,$A31,СВЦЭМ!$B$39:$B$782,Y$11)+'СЕТ СН'!$F$11+СВЦЭМ!$D$10+'СЕТ СН'!$F$5-'СЕТ СН'!$F$21</f>
        <v>3322.6290271000003</v>
      </c>
    </row>
    <row r="32" spans="1:25" ht="15.75" x14ac:dyDescent="0.2">
      <c r="A32" s="35">
        <f t="shared" si="0"/>
        <v>45067</v>
      </c>
      <c r="B32" s="36">
        <f>SUMIFS(СВЦЭМ!$D$39:$D$782,СВЦЭМ!$A$39:$A$782,$A32,СВЦЭМ!$B$39:$B$782,B$11)+'СЕТ СН'!$F$11+СВЦЭМ!$D$10+'СЕТ СН'!$F$5-'СЕТ СН'!$F$21</f>
        <v>3375.9634903800002</v>
      </c>
      <c r="C32" s="36">
        <f>SUMIFS(СВЦЭМ!$D$39:$D$782,СВЦЭМ!$A$39:$A$782,$A32,СВЦЭМ!$B$39:$B$782,C$11)+'СЕТ СН'!$F$11+СВЦЭМ!$D$10+'СЕТ СН'!$F$5-'СЕТ СН'!$F$21</f>
        <v>3465.0680042700001</v>
      </c>
      <c r="D32" s="36">
        <f>SUMIFS(СВЦЭМ!$D$39:$D$782,СВЦЭМ!$A$39:$A$782,$A32,СВЦЭМ!$B$39:$B$782,D$11)+'СЕТ СН'!$F$11+СВЦЭМ!$D$10+'СЕТ СН'!$F$5-'СЕТ СН'!$F$21</f>
        <v>3567.7824073900001</v>
      </c>
      <c r="E32" s="36">
        <f>SUMIFS(СВЦЭМ!$D$39:$D$782,СВЦЭМ!$A$39:$A$782,$A32,СВЦЭМ!$B$39:$B$782,E$11)+'СЕТ СН'!$F$11+СВЦЭМ!$D$10+'СЕТ СН'!$F$5-'СЕТ СН'!$F$21</f>
        <v>3535.4878534400004</v>
      </c>
      <c r="F32" s="36">
        <f>SUMIFS(СВЦЭМ!$D$39:$D$782,СВЦЭМ!$A$39:$A$782,$A32,СВЦЭМ!$B$39:$B$782,F$11)+'СЕТ СН'!$F$11+СВЦЭМ!$D$10+'СЕТ СН'!$F$5-'СЕТ СН'!$F$21</f>
        <v>3625.4597154600001</v>
      </c>
      <c r="G32" s="36">
        <f>SUMIFS(СВЦЭМ!$D$39:$D$782,СВЦЭМ!$A$39:$A$782,$A32,СВЦЭМ!$B$39:$B$782,G$11)+'СЕТ СН'!$F$11+СВЦЭМ!$D$10+'СЕТ СН'!$F$5-'СЕТ СН'!$F$21</f>
        <v>3614.3219287600004</v>
      </c>
      <c r="H32" s="36">
        <f>SUMIFS(СВЦЭМ!$D$39:$D$782,СВЦЭМ!$A$39:$A$782,$A32,СВЦЭМ!$B$39:$B$782,H$11)+'СЕТ СН'!$F$11+СВЦЭМ!$D$10+'СЕТ СН'!$F$5-'СЕТ СН'!$F$21</f>
        <v>3576.1393605700005</v>
      </c>
      <c r="I32" s="36">
        <f>SUMIFS(СВЦЭМ!$D$39:$D$782,СВЦЭМ!$A$39:$A$782,$A32,СВЦЭМ!$B$39:$B$782,I$11)+'СЕТ СН'!$F$11+СВЦЭМ!$D$10+'СЕТ СН'!$F$5-'СЕТ СН'!$F$21</f>
        <v>3521.0723746200001</v>
      </c>
      <c r="J32" s="36">
        <f>SUMIFS(СВЦЭМ!$D$39:$D$782,СВЦЭМ!$A$39:$A$782,$A32,СВЦЭМ!$B$39:$B$782,J$11)+'СЕТ СН'!$F$11+СВЦЭМ!$D$10+'СЕТ СН'!$F$5-'СЕТ СН'!$F$21</f>
        <v>3412.9534334200002</v>
      </c>
      <c r="K32" s="36">
        <f>SUMIFS(СВЦЭМ!$D$39:$D$782,СВЦЭМ!$A$39:$A$782,$A32,СВЦЭМ!$B$39:$B$782,K$11)+'СЕТ СН'!$F$11+СВЦЭМ!$D$10+'СЕТ СН'!$F$5-'СЕТ СН'!$F$21</f>
        <v>3389.1021558700004</v>
      </c>
      <c r="L32" s="36">
        <f>SUMIFS(СВЦЭМ!$D$39:$D$782,СВЦЭМ!$A$39:$A$782,$A32,СВЦЭМ!$B$39:$B$782,L$11)+'СЕТ СН'!$F$11+СВЦЭМ!$D$10+'СЕТ СН'!$F$5-'СЕТ СН'!$F$21</f>
        <v>3366.79997258</v>
      </c>
      <c r="M32" s="36">
        <f>SUMIFS(СВЦЭМ!$D$39:$D$782,СВЦЭМ!$A$39:$A$782,$A32,СВЦЭМ!$B$39:$B$782,M$11)+'СЕТ СН'!$F$11+СВЦЭМ!$D$10+'СЕТ СН'!$F$5-'СЕТ СН'!$F$21</f>
        <v>3354.1689026600002</v>
      </c>
      <c r="N32" s="36">
        <f>SUMIFS(СВЦЭМ!$D$39:$D$782,СВЦЭМ!$A$39:$A$782,$A32,СВЦЭМ!$B$39:$B$782,N$11)+'СЕТ СН'!$F$11+СВЦЭМ!$D$10+'СЕТ СН'!$F$5-'СЕТ СН'!$F$21</f>
        <v>3379.8863623500001</v>
      </c>
      <c r="O32" s="36">
        <f>SUMIFS(СВЦЭМ!$D$39:$D$782,СВЦЭМ!$A$39:$A$782,$A32,СВЦЭМ!$B$39:$B$782,O$11)+'СЕТ СН'!$F$11+СВЦЭМ!$D$10+'СЕТ СН'!$F$5-'СЕТ СН'!$F$21</f>
        <v>3395.6871194300002</v>
      </c>
      <c r="P32" s="36">
        <f>SUMIFS(СВЦЭМ!$D$39:$D$782,СВЦЭМ!$A$39:$A$782,$A32,СВЦЭМ!$B$39:$B$782,P$11)+'СЕТ СН'!$F$11+СВЦЭМ!$D$10+'СЕТ СН'!$F$5-'СЕТ СН'!$F$21</f>
        <v>3408.3943537900004</v>
      </c>
      <c r="Q32" s="36">
        <f>SUMIFS(СВЦЭМ!$D$39:$D$782,СВЦЭМ!$A$39:$A$782,$A32,СВЦЭМ!$B$39:$B$782,Q$11)+'СЕТ СН'!$F$11+СВЦЭМ!$D$10+'СЕТ СН'!$F$5-'СЕТ СН'!$F$21</f>
        <v>3416.84390558</v>
      </c>
      <c r="R32" s="36">
        <f>SUMIFS(СВЦЭМ!$D$39:$D$782,СВЦЭМ!$A$39:$A$782,$A32,СВЦЭМ!$B$39:$B$782,R$11)+'СЕТ СН'!$F$11+СВЦЭМ!$D$10+'СЕТ СН'!$F$5-'СЕТ СН'!$F$21</f>
        <v>3399.3827653300004</v>
      </c>
      <c r="S32" s="36">
        <f>SUMIFS(СВЦЭМ!$D$39:$D$782,СВЦЭМ!$A$39:$A$782,$A32,СВЦЭМ!$B$39:$B$782,S$11)+'СЕТ СН'!$F$11+СВЦЭМ!$D$10+'СЕТ СН'!$F$5-'СЕТ СН'!$F$21</f>
        <v>3359.4164639600003</v>
      </c>
      <c r="T32" s="36">
        <f>SUMIFS(СВЦЭМ!$D$39:$D$782,СВЦЭМ!$A$39:$A$782,$A32,СВЦЭМ!$B$39:$B$782,T$11)+'СЕТ СН'!$F$11+СВЦЭМ!$D$10+'СЕТ СН'!$F$5-'СЕТ СН'!$F$21</f>
        <v>3331.8423872700005</v>
      </c>
      <c r="U32" s="36">
        <f>SUMIFS(СВЦЭМ!$D$39:$D$782,СВЦЭМ!$A$39:$A$782,$A32,СВЦЭМ!$B$39:$B$782,U$11)+'СЕТ СН'!$F$11+СВЦЭМ!$D$10+'СЕТ СН'!$F$5-'СЕТ СН'!$F$21</f>
        <v>3317.1753531499999</v>
      </c>
      <c r="V32" s="36">
        <f>SUMIFS(СВЦЭМ!$D$39:$D$782,СВЦЭМ!$A$39:$A$782,$A32,СВЦЭМ!$B$39:$B$782,V$11)+'СЕТ СН'!$F$11+СВЦЭМ!$D$10+'СЕТ СН'!$F$5-'СЕТ СН'!$F$21</f>
        <v>3303.6584207000001</v>
      </c>
      <c r="W32" s="36">
        <f>SUMIFS(СВЦЭМ!$D$39:$D$782,СВЦЭМ!$A$39:$A$782,$A32,СВЦЭМ!$B$39:$B$782,W$11)+'СЕТ СН'!$F$11+СВЦЭМ!$D$10+'СЕТ СН'!$F$5-'СЕТ СН'!$F$21</f>
        <v>3272.9436440899999</v>
      </c>
      <c r="X32" s="36">
        <f>SUMIFS(СВЦЭМ!$D$39:$D$782,СВЦЭМ!$A$39:$A$782,$A32,СВЦЭМ!$B$39:$B$782,X$11)+'СЕТ СН'!$F$11+СВЦЭМ!$D$10+'СЕТ СН'!$F$5-'СЕТ СН'!$F$21</f>
        <v>3318.3804790000004</v>
      </c>
      <c r="Y32" s="36">
        <f>SUMIFS(СВЦЭМ!$D$39:$D$782,СВЦЭМ!$A$39:$A$782,$A32,СВЦЭМ!$B$39:$B$782,Y$11)+'СЕТ СН'!$F$11+СВЦЭМ!$D$10+'СЕТ СН'!$F$5-'СЕТ СН'!$F$21</f>
        <v>3375.3320364900001</v>
      </c>
    </row>
    <row r="33" spans="1:27" ht="15.75" x14ac:dyDescent="0.2">
      <c r="A33" s="35">
        <f t="shared" si="0"/>
        <v>45068</v>
      </c>
      <c r="B33" s="36">
        <f>SUMIFS(СВЦЭМ!$D$39:$D$782,СВЦЭМ!$A$39:$A$782,$A33,СВЦЭМ!$B$39:$B$782,B$11)+'СЕТ СН'!$F$11+СВЦЭМ!$D$10+'СЕТ СН'!$F$5-'СЕТ СН'!$F$21</f>
        <v>3451.6836124000001</v>
      </c>
      <c r="C33" s="36">
        <f>SUMIFS(СВЦЭМ!$D$39:$D$782,СВЦЭМ!$A$39:$A$782,$A33,СВЦЭМ!$B$39:$B$782,C$11)+'СЕТ СН'!$F$11+СВЦЭМ!$D$10+'СЕТ СН'!$F$5-'СЕТ СН'!$F$21</f>
        <v>3528.88652344</v>
      </c>
      <c r="D33" s="36">
        <f>SUMIFS(СВЦЭМ!$D$39:$D$782,СВЦЭМ!$A$39:$A$782,$A33,СВЦЭМ!$B$39:$B$782,D$11)+'СЕТ СН'!$F$11+СВЦЭМ!$D$10+'СЕТ СН'!$F$5-'СЕТ СН'!$F$21</f>
        <v>3525.2806608199999</v>
      </c>
      <c r="E33" s="36">
        <f>SUMIFS(СВЦЭМ!$D$39:$D$782,СВЦЭМ!$A$39:$A$782,$A33,СВЦЭМ!$B$39:$B$782,E$11)+'СЕТ СН'!$F$11+СВЦЭМ!$D$10+'СЕТ СН'!$F$5-'СЕТ СН'!$F$21</f>
        <v>3510.33337914</v>
      </c>
      <c r="F33" s="36">
        <f>SUMIFS(СВЦЭМ!$D$39:$D$782,СВЦЭМ!$A$39:$A$782,$A33,СВЦЭМ!$B$39:$B$782,F$11)+'СЕТ СН'!$F$11+СВЦЭМ!$D$10+'СЕТ СН'!$F$5-'СЕТ СН'!$F$21</f>
        <v>3574.5614216100003</v>
      </c>
      <c r="G33" s="36">
        <f>SUMIFS(СВЦЭМ!$D$39:$D$782,СВЦЭМ!$A$39:$A$782,$A33,СВЦЭМ!$B$39:$B$782,G$11)+'СЕТ СН'!$F$11+СВЦЭМ!$D$10+'СЕТ СН'!$F$5-'СЕТ СН'!$F$21</f>
        <v>3530.7847067000002</v>
      </c>
      <c r="H33" s="36">
        <f>SUMIFS(СВЦЭМ!$D$39:$D$782,СВЦЭМ!$A$39:$A$782,$A33,СВЦЭМ!$B$39:$B$782,H$11)+'СЕТ СН'!$F$11+СВЦЭМ!$D$10+'СЕТ СН'!$F$5-'СЕТ СН'!$F$21</f>
        <v>3485.5192745100003</v>
      </c>
      <c r="I33" s="36">
        <f>SUMIFS(СВЦЭМ!$D$39:$D$782,СВЦЭМ!$A$39:$A$782,$A33,СВЦЭМ!$B$39:$B$782,I$11)+'СЕТ СН'!$F$11+СВЦЭМ!$D$10+'СЕТ СН'!$F$5-'СЕТ СН'!$F$21</f>
        <v>3415.2144483000002</v>
      </c>
      <c r="J33" s="36">
        <f>SUMIFS(СВЦЭМ!$D$39:$D$782,СВЦЭМ!$A$39:$A$782,$A33,СВЦЭМ!$B$39:$B$782,J$11)+'СЕТ СН'!$F$11+СВЦЭМ!$D$10+'СЕТ СН'!$F$5-'СЕТ СН'!$F$21</f>
        <v>3374.2503393500001</v>
      </c>
      <c r="K33" s="36">
        <f>SUMIFS(СВЦЭМ!$D$39:$D$782,СВЦЭМ!$A$39:$A$782,$A33,СВЦЭМ!$B$39:$B$782,K$11)+'СЕТ СН'!$F$11+СВЦЭМ!$D$10+'СЕТ СН'!$F$5-'СЕТ СН'!$F$21</f>
        <v>3341.0162280100003</v>
      </c>
      <c r="L33" s="36">
        <f>SUMIFS(СВЦЭМ!$D$39:$D$782,СВЦЭМ!$A$39:$A$782,$A33,СВЦЭМ!$B$39:$B$782,L$11)+'СЕТ СН'!$F$11+СВЦЭМ!$D$10+'СЕТ СН'!$F$5-'СЕТ СН'!$F$21</f>
        <v>3353.0693255900001</v>
      </c>
      <c r="M33" s="36">
        <f>SUMIFS(СВЦЭМ!$D$39:$D$782,СВЦЭМ!$A$39:$A$782,$A33,СВЦЭМ!$B$39:$B$782,M$11)+'СЕТ СН'!$F$11+СВЦЭМ!$D$10+'СЕТ СН'!$F$5-'СЕТ СН'!$F$21</f>
        <v>3406.7607890400004</v>
      </c>
      <c r="N33" s="36">
        <f>SUMIFS(СВЦЭМ!$D$39:$D$782,СВЦЭМ!$A$39:$A$782,$A33,СВЦЭМ!$B$39:$B$782,N$11)+'СЕТ СН'!$F$11+СВЦЭМ!$D$10+'СЕТ СН'!$F$5-'СЕТ СН'!$F$21</f>
        <v>3431.11926038</v>
      </c>
      <c r="O33" s="36">
        <f>SUMIFS(СВЦЭМ!$D$39:$D$782,СВЦЭМ!$A$39:$A$782,$A33,СВЦЭМ!$B$39:$B$782,O$11)+'СЕТ СН'!$F$11+СВЦЭМ!$D$10+'СЕТ СН'!$F$5-'СЕТ СН'!$F$21</f>
        <v>3427.2449730300004</v>
      </c>
      <c r="P33" s="36">
        <f>SUMIFS(СВЦЭМ!$D$39:$D$782,СВЦЭМ!$A$39:$A$782,$A33,СВЦЭМ!$B$39:$B$782,P$11)+'СЕТ СН'!$F$11+СВЦЭМ!$D$10+'СЕТ СН'!$F$5-'СЕТ СН'!$F$21</f>
        <v>3433.9966160100003</v>
      </c>
      <c r="Q33" s="36">
        <f>SUMIFS(СВЦЭМ!$D$39:$D$782,СВЦЭМ!$A$39:$A$782,$A33,СВЦЭМ!$B$39:$B$782,Q$11)+'СЕТ СН'!$F$11+СВЦЭМ!$D$10+'СЕТ СН'!$F$5-'СЕТ СН'!$F$21</f>
        <v>3434.4626383100003</v>
      </c>
      <c r="R33" s="36">
        <f>SUMIFS(СВЦЭМ!$D$39:$D$782,СВЦЭМ!$A$39:$A$782,$A33,СВЦЭМ!$B$39:$B$782,R$11)+'СЕТ СН'!$F$11+СВЦЭМ!$D$10+'СЕТ СН'!$F$5-'СЕТ СН'!$F$21</f>
        <v>3396.8514265700001</v>
      </c>
      <c r="S33" s="36">
        <f>SUMIFS(СВЦЭМ!$D$39:$D$782,СВЦЭМ!$A$39:$A$782,$A33,СВЦЭМ!$B$39:$B$782,S$11)+'СЕТ СН'!$F$11+СВЦЭМ!$D$10+'СЕТ СН'!$F$5-'СЕТ СН'!$F$21</f>
        <v>3354.0506351499998</v>
      </c>
      <c r="T33" s="36">
        <f>SUMIFS(СВЦЭМ!$D$39:$D$782,СВЦЭМ!$A$39:$A$782,$A33,СВЦЭМ!$B$39:$B$782,T$11)+'СЕТ СН'!$F$11+СВЦЭМ!$D$10+'СЕТ СН'!$F$5-'СЕТ СН'!$F$21</f>
        <v>3299.6114158099999</v>
      </c>
      <c r="U33" s="36">
        <f>SUMIFS(СВЦЭМ!$D$39:$D$782,СВЦЭМ!$A$39:$A$782,$A33,СВЦЭМ!$B$39:$B$782,U$11)+'СЕТ СН'!$F$11+СВЦЭМ!$D$10+'СЕТ СН'!$F$5-'СЕТ СН'!$F$21</f>
        <v>3319.9145944900001</v>
      </c>
      <c r="V33" s="36">
        <f>SUMIFS(СВЦЭМ!$D$39:$D$782,СВЦЭМ!$A$39:$A$782,$A33,СВЦЭМ!$B$39:$B$782,V$11)+'СЕТ СН'!$F$11+СВЦЭМ!$D$10+'СЕТ СН'!$F$5-'СЕТ СН'!$F$21</f>
        <v>3267.5751298000005</v>
      </c>
      <c r="W33" s="36">
        <f>SUMIFS(СВЦЭМ!$D$39:$D$782,СВЦЭМ!$A$39:$A$782,$A33,СВЦЭМ!$B$39:$B$782,W$11)+'СЕТ СН'!$F$11+СВЦЭМ!$D$10+'СЕТ СН'!$F$5-'СЕТ СН'!$F$21</f>
        <v>3359.2676323200003</v>
      </c>
      <c r="X33" s="36">
        <f>SUMIFS(СВЦЭМ!$D$39:$D$782,СВЦЭМ!$A$39:$A$782,$A33,СВЦЭМ!$B$39:$B$782,X$11)+'СЕТ СН'!$F$11+СВЦЭМ!$D$10+'СЕТ СН'!$F$5-'СЕТ СН'!$F$21</f>
        <v>3443.7540846299999</v>
      </c>
      <c r="Y33" s="36">
        <f>SUMIFS(СВЦЭМ!$D$39:$D$782,СВЦЭМ!$A$39:$A$782,$A33,СВЦЭМ!$B$39:$B$782,Y$11)+'СЕТ СН'!$F$11+СВЦЭМ!$D$10+'СЕТ СН'!$F$5-'СЕТ СН'!$F$21</f>
        <v>3512.9087852000002</v>
      </c>
    </row>
    <row r="34" spans="1:27" ht="15.75" x14ac:dyDescent="0.2">
      <c r="A34" s="35">
        <f t="shared" si="0"/>
        <v>45069</v>
      </c>
      <c r="B34" s="36">
        <f>SUMIFS(СВЦЭМ!$D$39:$D$782,СВЦЭМ!$A$39:$A$782,$A34,СВЦЭМ!$B$39:$B$782,B$11)+'СЕТ СН'!$F$11+СВЦЭМ!$D$10+'СЕТ СН'!$F$5-'СЕТ СН'!$F$21</f>
        <v>3542.0349192900003</v>
      </c>
      <c r="C34" s="36">
        <f>SUMIFS(СВЦЭМ!$D$39:$D$782,СВЦЭМ!$A$39:$A$782,$A34,СВЦЭМ!$B$39:$B$782,C$11)+'СЕТ СН'!$F$11+СВЦЭМ!$D$10+'СЕТ СН'!$F$5-'СЕТ СН'!$F$21</f>
        <v>3615.8160860100002</v>
      </c>
      <c r="D34" s="36">
        <f>SUMIFS(СВЦЭМ!$D$39:$D$782,СВЦЭМ!$A$39:$A$782,$A34,СВЦЭМ!$B$39:$B$782,D$11)+'СЕТ СН'!$F$11+СВЦЭМ!$D$10+'СЕТ СН'!$F$5-'СЕТ СН'!$F$21</f>
        <v>3669.9822262100001</v>
      </c>
      <c r="E34" s="36">
        <f>SUMIFS(СВЦЭМ!$D$39:$D$782,СВЦЭМ!$A$39:$A$782,$A34,СВЦЭМ!$B$39:$B$782,E$11)+'СЕТ СН'!$F$11+СВЦЭМ!$D$10+'СЕТ СН'!$F$5-'СЕТ СН'!$F$21</f>
        <v>3663.82865537</v>
      </c>
      <c r="F34" s="36">
        <f>SUMIFS(СВЦЭМ!$D$39:$D$782,СВЦЭМ!$A$39:$A$782,$A34,СВЦЭМ!$B$39:$B$782,F$11)+'СЕТ СН'!$F$11+СВЦЭМ!$D$10+'СЕТ СН'!$F$5-'СЕТ СН'!$F$21</f>
        <v>3673.90609348</v>
      </c>
      <c r="G34" s="36">
        <f>SUMIFS(СВЦЭМ!$D$39:$D$782,СВЦЭМ!$A$39:$A$782,$A34,СВЦЭМ!$B$39:$B$782,G$11)+'СЕТ СН'!$F$11+СВЦЭМ!$D$10+'СЕТ СН'!$F$5-'СЕТ СН'!$F$21</f>
        <v>3606.0104642000001</v>
      </c>
      <c r="H34" s="36">
        <f>SUMIFS(СВЦЭМ!$D$39:$D$782,СВЦЭМ!$A$39:$A$782,$A34,СВЦЭМ!$B$39:$B$782,H$11)+'СЕТ СН'!$F$11+СВЦЭМ!$D$10+'СЕТ СН'!$F$5-'СЕТ СН'!$F$21</f>
        <v>3547.5404929200004</v>
      </c>
      <c r="I34" s="36">
        <f>SUMIFS(СВЦЭМ!$D$39:$D$782,СВЦЭМ!$A$39:$A$782,$A34,СВЦЭМ!$B$39:$B$782,I$11)+'СЕТ СН'!$F$11+СВЦЭМ!$D$10+'СЕТ СН'!$F$5-'СЕТ СН'!$F$21</f>
        <v>3481.4099898800005</v>
      </c>
      <c r="J34" s="36">
        <f>SUMIFS(СВЦЭМ!$D$39:$D$782,СВЦЭМ!$A$39:$A$782,$A34,СВЦЭМ!$B$39:$B$782,J$11)+'СЕТ СН'!$F$11+СВЦЭМ!$D$10+'СЕТ СН'!$F$5-'СЕТ СН'!$F$21</f>
        <v>3431.7990896700003</v>
      </c>
      <c r="K34" s="36">
        <f>SUMIFS(СВЦЭМ!$D$39:$D$782,СВЦЭМ!$A$39:$A$782,$A34,СВЦЭМ!$B$39:$B$782,K$11)+'СЕТ СН'!$F$11+СВЦЭМ!$D$10+'СЕТ СН'!$F$5-'СЕТ СН'!$F$21</f>
        <v>3416.1560211599999</v>
      </c>
      <c r="L34" s="36">
        <f>SUMIFS(СВЦЭМ!$D$39:$D$782,СВЦЭМ!$A$39:$A$782,$A34,СВЦЭМ!$B$39:$B$782,L$11)+'СЕТ СН'!$F$11+СВЦЭМ!$D$10+'СЕТ СН'!$F$5-'СЕТ СН'!$F$21</f>
        <v>3412.5740565100004</v>
      </c>
      <c r="M34" s="36">
        <f>SUMIFS(СВЦЭМ!$D$39:$D$782,СВЦЭМ!$A$39:$A$782,$A34,СВЦЭМ!$B$39:$B$782,M$11)+'СЕТ СН'!$F$11+СВЦЭМ!$D$10+'СЕТ СН'!$F$5-'СЕТ СН'!$F$21</f>
        <v>3462.7531140600004</v>
      </c>
      <c r="N34" s="36">
        <f>SUMIFS(СВЦЭМ!$D$39:$D$782,СВЦЭМ!$A$39:$A$782,$A34,СВЦЭМ!$B$39:$B$782,N$11)+'СЕТ СН'!$F$11+СВЦЭМ!$D$10+'СЕТ СН'!$F$5-'СЕТ СН'!$F$21</f>
        <v>3480.3236358100003</v>
      </c>
      <c r="O34" s="36">
        <f>SUMIFS(СВЦЭМ!$D$39:$D$782,СВЦЭМ!$A$39:$A$782,$A34,СВЦЭМ!$B$39:$B$782,O$11)+'СЕТ СН'!$F$11+СВЦЭМ!$D$10+'СЕТ СН'!$F$5-'СЕТ СН'!$F$21</f>
        <v>3489.2417988500001</v>
      </c>
      <c r="P34" s="36">
        <f>SUMIFS(СВЦЭМ!$D$39:$D$782,СВЦЭМ!$A$39:$A$782,$A34,СВЦЭМ!$B$39:$B$782,P$11)+'СЕТ СН'!$F$11+СВЦЭМ!$D$10+'СЕТ СН'!$F$5-'СЕТ СН'!$F$21</f>
        <v>3522.0824028400002</v>
      </c>
      <c r="Q34" s="36">
        <f>SUMIFS(СВЦЭМ!$D$39:$D$782,СВЦЭМ!$A$39:$A$782,$A34,СВЦЭМ!$B$39:$B$782,Q$11)+'СЕТ СН'!$F$11+СВЦЭМ!$D$10+'СЕТ СН'!$F$5-'СЕТ СН'!$F$21</f>
        <v>3519.0536943500001</v>
      </c>
      <c r="R34" s="36">
        <f>SUMIFS(СВЦЭМ!$D$39:$D$782,СВЦЭМ!$A$39:$A$782,$A34,СВЦЭМ!$B$39:$B$782,R$11)+'СЕТ СН'!$F$11+СВЦЭМ!$D$10+'СЕТ СН'!$F$5-'СЕТ СН'!$F$21</f>
        <v>3502.7463830699999</v>
      </c>
      <c r="S34" s="36">
        <f>SUMIFS(СВЦЭМ!$D$39:$D$782,СВЦЭМ!$A$39:$A$782,$A34,СВЦЭМ!$B$39:$B$782,S$11)+'СЕТ СН'!$F$11+СВЦЭМ!$D$10+'СЕТ СН'!$F$5-'СЕТ СН'!$F$21</f>
        <v>3459.52237255</v>
      </c>
      <c r="T34" s="36">
        <f>SUMIFS(СВЦЭМ!$D$39:$D$782,СВЦЭМ!$A$39:$A$782,$A34,СВЦЭМ!$B$39:$B$782,T$11)+'СЕТ СН'!$F$11+СВЦЭМ!$D$10+'СЕТ СН'!$F$5-'СЕТ СН'!$F$21</f>
        <v>3394.1924421700005</v>
      </c>
      <c r="U34" s="36">
        <f>SUMIFS(СВЦЭМ!$D$39:$D$782,СВЦЭМ!$A$39:$A$782,$A34,СВЦЭМ!$B$39:$B$782,U$11)+'СЕТ СН'!$F$11+СВЦЭМ!$D$10+'СЕТ СН'!$F$5-'СЕТ СН'!$F$21</f>
        <v>3341.5866798200004</v>
      </c>
      <c r="V34" s="36">
        <f>SUMIFS(СВЦЭМ!$D$39:$D$782,СВЦЭМ!$A$39:$A$782,$A34,СВЦЭМ!$B$39:$B$782,V$11)+'СЕТ СН'!$F$11+СВЦЭМ!$D$10+'СЕТ СН'!$F$5-'СЕТ СН'!$F$21</f>
        <v>3329.6840571400003</v>
      </c>
      <c r="W34" s="36">
        <f>SUMIFS(СВЦЭМ!$D$39:$D$782,СВЦЭМ!$A$39:$A$782,$A34,СВЦЭМ!$B$39:$B$782,W$11)+'СЕТ СН'!$F$11+СВЦЭМ!$D$10+'СЕТ СН'!$F$5-'СЕТ СН'!$F$21</f>
        <v>3378.83675219</v>
      </c>
      <c r="X34" s="36">
        <f>SUMIFS(СВЦЭМ!$D$39:$D$782,СВЦЭМ!$A$39:$A$782,$A34,СВЦЭМ!$B$39:$B$782,X$11)+'СЕТ СН'!$F$11+СВЦЭМ!$D$10+'СЕТ СН'!$F$5-'СЕТ СН'!$F$21</f>
        <v>3416.1161301400002</v>
      </c>
      <c r="Y34" s="36">
        <f>SUMIFS(СВЦЭМ!$D$39:$D$782,СВЦЭМ!$A$39:$A$782,$A34,СВЦЭМ!$B$39:$B$782,Y$11)+'СЕТ СН'!$F$11+СВЦЭМ!$D$10+'СЕТ СН'!$F$5-'СЕТ СН'!$F$21</f>
        <v>3489.3517901100004</v>
      </c>
    </row>
    <row r="35" spans="1:27" ht="15.75" x14ac:dyDescent="0.2">
      <c r="A35" s="35">
        <f t="shared" si="0"/>
        <v>45070</v>
      </c>
      <c r="B35" s="36">
        <f>SUMIFS(СВЦЭМ!$D$39:$D$782,СВЦЭМ!$A$39:$A$782,$A35,СВЦЭМ!$B$39:$B$782,B$11)+'СЕТ СН'!$F$11+СВЦЭМ!$D$10+'СЕТ СН'!$F$5-'СЕТ СН'!$F$21</f>
        <v>3470.3050286400003</v>
      </c>
      <c r="C35" s="36">
        <f>SUMIFS(СВЦЭМ!$D$39:$D$782,СВЦЭМ!$A$39:$A$782,$A35,СВЦЭМ!$B$39:$B$782,C$11)+'СЕТ СН'!$F$11+СВЦЭМ!$D$10+'СЕТ СН'!$F$5-'СЕТ СН'!$F$21</f>
        <v>3560.1145361400004</v>
      </c>
      <c r="D35" s="36">
        <f>SUMIFS(СВЦЭМ!$D$39:$D$782,СВЦЭМ!$A$39:$A$782,$A35,СВЦЭМ!$B$39:$B$782,D$11)+'СЕТ СН'!$F$11+СВЦЭМ!$D$10+'СЕТ СН'!$F$5-'СЕТ СН'!$F$21</f>
        <v>3574.9642229999999</v>
      </c>
      <c r="E35" s="36">
        <f>SUMIFS(СВЦЭМ!$D$39:$D$782,СВЦЭМ!$A$39:$A$782,$A35,СВЦЭМ!$B$39:$B$782,E$11)+'СЕТ СН'!$F$11+СВЦЭМ!$D$10+'СЕТ СН'!$F$5-'СЕТ СН'!$F$21</f>
        <v>3556.0329280300002</v>
      </c>
      <c r="F35" s="36">
        <f>SUMIFS(СВЦЭМ!$D$39:$D$782,СВЦЭМ!$A$39:$A$782,$A35,СВЦЭМ!$B$39:$B$782,F$11)+'СЕТ СН'!$F$11+СВЦЭМ!$D$10+'СЕТ СН'!$F$5-'СЕТ СН'!$F$21</f>
        <v>3610.1865551000001</v>
      </c>
      <c r="G35" s="36">
        <f>SUMIFS(СВЦЭМ!$D$39:$D$782,СВЦЭМ!$A$39:$A$782,$A35,СВЦЭМ!$B$39:$B$782,G$11)+'СЕТ СН'!$F$11+СВЦЭМ!$D$10+'СЕТ СН'!$F$5-'СЕТ СН'!$F$21</f>
        <v>3529.7100321900002</v>
      </c>
      <c r="H35" s="36">
        <f>SUMIFS(СВЦЭМ!$D$39:$D$782,СВЦЭМ!$A$39:$A$782,$A35,СВЦЭМ!$B$39:$B$782,H$11)+'СЕТ СН'!$F$11+СВЦЭМ!$D$10+'СЕТ СН'!$F$5-'СЕТ СН'!$F$21</f>
        <v>3422.0561600400001</v>
      </c>
      <c r="I35" s="36">
        <f>SUMIFS(СВЦЭМ!$D$39:$D$782,СВЦЭМ!$A$39:$A$782,$A35,СВЦЭМ!$B$39:$B$782,I$11)+'СЕТ СН'!$F$11+СВЦЭМ!$D$10+'СЕТ СН'!$F$5-'СЕТ СН'!$F$21</f>
        <v>3364.0741870400002</v>
      </c>
      <c r="J35" s="36">
        <f>SUMIFS(СВЦЭМ!$D$39:$D$782,СВЦЭМ!$A$39:$A$782,$A35,СВЦЭМ!$B$39:$B$782,J$11)+'СЕТ СН'!$F$11+СВЦЭМ!$D$10+'СЕТ СН'!$F$5-'СЕТ СН'!$F$21</f>
        <v>3389.1666962400004</v>
      </c>
      <c r="K35" s="36">
        <f>SUMIFS(СВЦЭМ!$D$39:$D$782,СВЦЭМ!$A$39:$A$782,$A35,СВЦЭМ!$B$39:$B$782,K$11)+'СЕТ СН'!$F$11+СВЦЭМ!$D$10+'СЕТ СН'!$F$5-'СЕТ СН'!$F$21</f>
        <v>3463.6962679799999</v>
      </c>
      <c r="L35" s="36">
        <f>SUMIFS(СВЦЭМ!$D$39:$D$782,СВЦЭМ!$A$39:$A$782,$A35,СВЦЭМ!$B$39:$B$782,L$11)+'СЕТ СН'!$F$11+СВЦЭМ!$D$10+'СЕТ СН'!$F$5-'СЕТ СН'!$F$21</f>
        <v>3468.5323008000005</v>
      </c>
      <c r="M35" s="36">
        <f>SUMIFS(СВЦЭМ!$D$39:$D$782,СВЦЭМ!$A$39:$A$782,$A35,СВЦЭМ!$B$39:$B$782,M$11)+'СЕТ СН'!$F$11+СВЦЭМ!$D$10+'СЕТ СН'!$F$5-'СЕТ СН'!$F$21</f>
        <v>3473.1921220499999</v>
      </c>
      <c r="N35" s="36">
        <f>SUMIFS(СВЦЭМ!$D$39:$D$782,СВЦЭМ!$A$39:$A$782,$A35,СВЦЭМ!$B$39:$B$782,N$11)+'СЕТ СН'!$F$11+СВЦЭМ!$D$10+'СЕТ СН'!$F$5-'СЕТ СН'!$F$21</f>
        <v>3503.4802223699999</v>
      </c>
      <c r="O35" s="36">
        <f>SUMIFS(СВЦЭМ!$D$39:$D$782,СВЦЭМ!$A$39:$A$782,$A35,СВЦЭМ!$B$39:$B$782,O$11)+'СЕТ СН'!$F$11+СВЦЭМ!$D$10+'СЕТ СН'!$F$5-'СЕТ СН'!$F$21</f>
        <v>3491.6161072000004</v>
      </c>
      <c r="P35" s="36">
        <f>SUMIFS(СВЦЭМ!$D$39:$D$782,СВЦЭМ!$A$39:$A$782,$A35,СВЦЭМ!$B$39:$B$782,P$11)+'СЕТ СН'!$F$11+СВЦЭМ!$D$10+'СЕТ СН'!$F$5-'СЕТ СН'!$F$21</f>
        <v>3497.3969917700001</v>
      </c>
      <c r="Q35" s="36">
        <f>SUMIFS(СВЦЭМ!$D$39:$D$782,СВЦЭМ!$A$39:$A$782,$A35,СВЦЭМ!$B$39:$B$782,Q$11)+'СЕТ СН'!$F$11+СВЦЭМ!$D$10+'СЕТ СН'!$F$5-'СЕТ СН'!$F$21</f>
        <v>3491.1205360800004</v>
      </c>
      <c r="R35" s="36">
        <f>SUMIFS(СВЦЭМ!$D$39:$D$782,СВЦЭМ!$A$39:$A$782,$A35,СВЦЭМ!$B$39:$B$782,R$11)+'СЕТ СН'!$F$11+СВЦЭМ!$D$10+'СЕТ СН'!$F$5-'СЕТ СН'!$F$21</f>
        <v>3494.1697522000004</v>
      </c>
      <c r="S35" s="36">
        <f>SUMIFS(СВЦЭМ!$D$39:$D$782,СВЦЭМ!$A$39:$A$782,$A35,СВЦЭМ!$B$39:$B$782,S$11)+'СЕТ СН'!$F$11+СВЦЭМ!$D$10+'СЕТ СН'!$F$5-'СЕТ СН'!$F$21</f>
        <v>3456.9744863400001</v>
      </c>
      <c r="T35" s="36">
        <f>SUMIFS(СВЦЭМ!$D$39:$D$782,СВЦЭМ!$A$39:$A$782,$A35,СВЦЭМ!$B$39:$B$782,T$11)+'СЕТ СН'!$F$11+СВЦЭМ!$D$10+'СЕТ СН'!$F$5-'СЕТ СН'!$F$21</f>
        <v>3392.59047835</v>
      </c>
      <c r="U35" s="36">
        <f>SUMIFS(СВЦЭМ!$D$39:$D$782,СВЦЭМ!$A$39:$A$782,$A35,СВЦЭМ!$B$39:$B$782,U$11)+'СЕТ СН'!$F$11+СВЦЭМ!$D$10+'СЕТ СН'!$F$5-'СЕТ СН'!$F$21</f>
        <v>3368.4097962000001</v>
      </c>
      <c r="V35" s="36">
        <f>SUMIFS(СВЦЭМ!$D$39:$D$782,СВЦЭМ!$A$39:$A$782,$A35,СВЦЭМ!$B$39:$B$782,V$11)+'СЕТ СН'!$F$11+СВЦЭМ!$D$10+'СЕТ СН'!$F$5-'СЕТ СН'!$F$21</f>
        <v>3364.5565119399998</v>
      </c>
      <c r="W35" s="36">
        <f>SUMIFS(СВЦЭМ!$D$39:$D$782,СВЦЭМ!$A$39:$A$782,$A35,СВЦЭМ!$B$39:$B$782,W$11)+'СЕТ СН'!$F$11+СВЦЭМ!$D$10+'СЕТ СН'!$F$5-'СЕТ СН'!$F$21</f>
        <v>3380.9907855199999</v>
      </c>
      <c r="X35" s="36">
        <f>SUMIFS(СВЦЭМ!$D$39:$D$782,СВЦЭМ!$A$39:$A$782,$A35,СВЦЭМ!$B$39:$B$782,X$11)+'СЕТ СН'!$F$11+СВЦЭМ!$D$10+'СЕТ СН'!$F$5-'СЕТ СН'!$F$21</f>
        <v>3458.3407036300005</v>
      </c>
      <c r="Y35" s="36">
        <f>SUMIFS(СВЦЭМ!$D$39:$D$782,СВЦЭМ!$A$39:$A$782,$A35,СВЦЭМ!$B$39:$B$782,Y$11)+'СЕТ СН'!$F$11+СВЦЭМ!$D$10+'СЕТ СН'!$F$5-'СЕТ СН'!$F$21</f>
        <v>3479.7954132300001</v>
      </c>
    </row>
    <row r="36" spans="1:27" ht="15.75" x14ac:dyDescent="0.2">
      <c r="A36" s="35">
        <f t="shared" si="0"/>
        <v>45071</v>
      </c>
      <c r="B36" s="36">
        <f>SUMIFS(СВЦЭМ!$D$39:$D$782,СВЦЭМ!$A$39:$A$782,$A36,СВЦЭМ!$B$39:$B$782,B$11)+'СЕТ СН'!$F$11+СВЦЭМ!$D$10+'СЕТ СН'!$F$5-'СЕТ СН'!$F$21</f>
        <v>3525.0041189200001</v>
      </c>
      <c r="C36" s="36">
        <f>SUMIFS(СВЦЭМ!$D$39:$D$782,СВЦЭМ!$A$39:$A$782,$A36,СВЦЭМ!$B$39:$B$782,C$11)+'СЕТ СН'!$F$11+СВЦЭМ!$D$10+'СЕТ СН'!$F$5-'СЕТ СН'!$F$21</f>
        <v>3604.9367796699999</v>
      </c>
      <c r="D36" s="36">
        <f>SUMIFS(СВЦЭМ!$D$39:$D$782,СВЦЭМ!$A$39:$A$782,$A36,СВЦЭМ!$B$39:$B$782,D$11)+'СЕТ СН'!$F$11+СВЦЭМ!$D$10+'СЕТ СН'!$F$5-'СЕТ СН'!$F$21</f>
        <v>3594.0959799700004</v>
      </c>
      <c r="E36" s="36">
        <f>SUMIFS(СВЦЭМ!$D$39:$D$782,СВЦЭМ!$A$39:$A$782,$A36,СВЦЭМ!$B$39:$B$782,E$11)+'СЕТ СН'!$F$11+СВЦЭМ!$D$10+'СЕТ СН'!$F$5-'СЕТ СН'!$F$21</f>
        <v>3581.2935506100002</v>
      </c>
      <c r="F36" s="36">
        <f>SUMIFS(СВЦЭМ!$D$39:$D$782,СВЦЭМ!$A$39:$A$782,$A36,СВЦЭМ!$B$39:$B$782,F$11)+'СЕТ СН'!$F$11+СВЦЭМ!$D$10+'СЕТ СН'!$F$5-'СЕТ СН'!$F$21</f>
        <v>3585.53257545</v>
      </c>
      <c r="G36" s="36">
        <f>SUMIFS(СВЦЭМ!$D$39:$D$782,СВЦЭМ!$A$39:$A$782,$A36,СВЦЭМ!$B$39:$B$782,G$11)+'СЕТ СН'!$F$11+СВЦЭМ!$D$10+'СЕТ СН'!$F$5-'СЕТ СН'!$F$21</f>
        <v>3575.7958575800003</v>
      </c>
      <c r="H36" s="36">
        <f>SUMIFS(СВЦЭМ!$D$39:$D$782,СВЦЭМ!$A$39:$A$782,$A36,СВЦЭМ!$B$39:$B$782,H$11)+'СЕТ СН'!$F$11+СВЦЭМ!$D$10+'СЕТ СН'!$F$5-'СЕТ СН'!$F$21</f>
        <v>3458.2846878099999</v>
      </c>
      <c r="I36" s="36">
        <f>SUMIFS(СВЦЭМ!$D$39:$D$782,СВЦЭМ!$A$39:$A$782,$A36,СВЦЭМ!$B$39:$B$782,I$11)+'СЕТ СН'!$F$11+СВЦЭМ!$D$10+'СЕТ СН'!$F$5-'СЕТ СН'!$F$21</f>
        <v>3407.6661586999999</v>
      </c>
      <c r="J36" s="36">
        <f>SUMIFS(СВЦЭМ!$D$39:$D$782,СВЦЭМ!$A$39:$A$782,$A36,СВЦЭМ!$B$39:$B$782,J$11)+'СЕТ СН'!$F$11+СВЦЭМ!$D$10+'СЕТ СН'!$F$5-'СЕТ СН'!$F$21</f>
        <v>3419.6438724300001</v>
      </c>
      <c r="K36" s="36">
        <f>SUMIFS(СВЦЭМ!$D$39:$D$782,СВЦЭМ!$A$39:$A$782,$A36,СВЦЭМ!$B$39:$B$782,K$11)+'СЕТ СН'!$F$11+СВЦЭМ!$D$10+'СЕТ СН'!$F$5-'СЕТ СН'!$F$21</f>
        <v>3431.85276944</v>
      </c>
      <c r="L36" s="36">
        <f>SUMIFS(СВЦЭМ!$D$39:$D$782,СВЦЭМ!$A$39:$A$782,$A36,СВЦЭМ!$B$39:$B$782,L$11)+'СЕТ СН'!$F$11+СВЦЭМ!$D$10+'СЕТ СН'!$F$5-'СЕТ СН'!$F$21</f>
        <v>3431.0145296300002</v>
      </c>
      <c r="M36" s="36">
        <f>SUMIFS(СВЦЭМ!$D$39:$D$782,СВЦЭМ!$A$39:$A$782,$A36,СВЦЭМ!$B$39:$B$782,M$11)+'СЕТ СН'!$F$11+СВЦЭМ!$D$10+'СЕТ СН'!$F$5-'СЕТ СН'!$F$21</f>
        <v>3485.7652983400003</v>
      </c>
      <c r="N36" s="36">
        <f>SUMIFS(СВЦЭМ!$D$39:$D$782,СВЦЭМ!$A$39:$A$782,$A36,СВЦЭМ!$B$39:$B$782,N$11)+'СЕТ СН'!$F$11+СВЦЭМ!$D$10+'СЕТ СН'!$F$5-'СЕТ СН'!$F$21</f>
        <v>3520.0250758000002</v>
      </c>
      <c r="O36" s="36">
        <f>SUMIFS(СВЦЭМ!$D$39:$D$782,СВЦЭМ!$A$39:$A$782,$A36,СВЦЭМ!$B$39:$B$782,O$11)+'СЕТ СН'!$F$11+СВЦЭМ!$D$10+'СЕТ СН'!$F$5-'СЕТ СН'!$F$21</f>
        <v>3509.2164415900002</v>
      </c>
      <c r="P36" s="36">
        <f>SUMIFS(СВЦЭМ!$D$39:$D$782,СВЦЭМ!$A$39:$A$782,$A36,СВЦЭМ!$B$39:$B$782,P$11)+'СЕТ СН'!$F$11+СВЦЭМ!$D$10+'СЕТ СН'!$F$5-'СЕТ СН'!$F$21</f>
        <v>3499.6017701000001</v>
      </c>
      <c r="Q36" s="36">
        <f>SUMIFS(СВЦЭМ!$D$39:$D$782,СВЦЭМ!$A$39:$A$782,$A36,СВЦЭМ!$B$39:$B$782,Q$11)+'СЕТ СН'!$F$11+СВЦЭМ!$D$10+'СЕТ СН'!$F$5-'СЕТ СН'!$F$21</f>
        <v>3493.3076248200005</v>
      </c>
      <c r="R36" s="36">
        <f>SUMIFS(СВЦЭМ!$D$39:$D$782,СВЦЭМ!$A$39:$A$782,$A36,СВЦЭМ!$B$39:$B$782,R$11)+'СЕТ СН'!$F$11+СВЦЭМ!$D$10+'СЕТ СН'!$F$5-'СЕТ СН'!$F$21</f>
        <v>3509.7376875800001</v>
      </c>
      <c r="S36" s="36">
        <f>SUMIFS(СВЦЭМ!$D$39:$D$782,СВЦЭМ!$A$39:$A$782,$A36,СВЦЭМ!$B$39:$B$782,S$11)+'СЕТ СН'!$F$11+СВЦЭМ!$D$10+'СЕТ СН'!$F$5-'СЕТ СН'!$F$21</f>
        <v>3471.2937161500004</v>
      </c>
      <c r="T36" s="36">
        <f>SUMIFS(СВЦЭМ!$D$39:$D$782,СВЦЭМ!$A$39:$A$782,$A36,СВЦЭМ!$B$39:$B$782,T$11)+'СЕТ СН'!$F$11+СВЦЭМ!$D$10+'СЕТ СН'!$F$5-'СЕТ СН'!$F$21</f>
        <v>3432.3015742799998</v>
      </c>
      <c r="U36" s="36">
        <f>SUMIFS(СВЦЭМ!$D$39:$D$782,СВЦЭМ!$A$39:$A$782,$A36,СВЦЭМ!$B$39:$B$782,U$11)+'СЕТ СН'!$F$11+СВЦЭМ!$D$10+'СЕТ СН'!$F$5-'СЕТ СН'!$F$21</f>
        <v>3359.0874805200001</v>
      </c>
      <c r="V36" s="36">
        <f>SUMIFS(СВЦЭМ!$D$39:$D$782,СВЦЭМ!$A$39:$A$782,$A36,СВЦЭМ!$B$39:$B$782,V$11)+'СЕТ СН'!$F$11+СВЦЭМ!$D$10+'СЕТ СН'!$F$5-'СЕТ СН'!$F$21</f>
        <v>3318.2938948800002</v>
      </c>
      <c r="W36" s="36">
        <f>SUMIFS(СВЦЭМ!$D$39:$D$782,СВЦЭМ!$A$39:$A$782,$A36,СВЦЭМ!$B$39:$B$782,W$11)+'СЕТ СН'!$F$11+СВЦЭМ!$D$10+'СЕТ СН'!$F$5-'СЕТ СН'!$F$21</f>
        <v>3322.2482299500002</v>
      </c>
      <c r="X36" s="36">
        <f>SUMIFS(СВЦЭМ!$D$39:$D$782,СВЦЭМ!$A$39:$A$782,$A36,СВЦЭМ!$B$39:$B$782,X$11)+'СЕТ СН'!$F$11+СВЦЭМ!$D$10+'СЕТ СН'!$F$5-'СЕТ СН'!$F$21</f>
        <v>3393.94125394</v>
      </c>
      <c r="Y36" s="36">
        <f>SUMIFS(СВЦЭМ!$D$39:$D$782,СВЦЭМ!$A$39:$A$782,$A36,СВЦЭМ!$B$39:$B$782,Y$11)+'СЕТ СН'!$F$11+СВЦЭМ!$D$10+'СЕТ СН'!$F$5-'СЕТ СН'!$F$21</f>
        <v>3483.8188840000003</v>
      </c>
    </row>
    <row r="37" spans="1:27" ht="15.75" x14ac:dyDescent="0.2">
      <c r="A37" s="35">
        <f t="shared" si="0"/>
        <v>45072</v>
      </c>
      <c r="B37" s="36">
        <f>SUMIFS(СВЦЭМ!$D$39:$D$782,СВЦЭМ!$A$39:$A$782,$A37,СВЦЭМ!$B$39:$B$782,B$11)+'СЕТ СН'!$F$11+СВЦЭМ!$D$10+'СЕТ СН'!$F$5-'СЕТ СН'!$F$21</f>
        <v>3407.8277559900002</v>
      </c>
      <c r="C37" s="36">
        <f>SUMIFS(СВЦЭМ!$D$39:$D$782,СВЦЭМ!$A$39:$A$782,$A37,СВЦЭМ!$B$39:$B$782,C$11)+'СЕТ СН'!$F$11+СВЦЭМ!$D$10+'СЕТ СН'!$F$5-'СЕТ СН'!$F$21</f>
        <v>3504.0619597100003</v>
      </c>
      <c r="D37" s="36">
        <f>SUMIFS(СВЦЭМ!$D$39:$D$782,СВЦЭМ!$A$39:$A$782,$A37,СВЦЭМ!$B$39:$B$782,D$11)+'СЕТ СН'!$F$11+СВЦЭМ!$D$10+'СЕТ СН'!$F$5-'СЕТ СН'!$F$21</f>
        <v>3544.89431384</v>
      </c>
      <c r="E37" s="36">
        <f>SUMIFS(СВЦЭМ!$D$39:$D$782,СВЦЭМ!$A$39:$A$782,$A37,СВЦЭМ!$B$39:$B$782,E$11)+'СЕТ СН'!$F$11+СВЦЭМ!$D$10+'СЕТ СН'!$F$5-'СЕТ СН'!$F$21</f>
        <v>3539.6494072400001</v>
      </c>
      <c r="F37" s="36">
        <f>SUMIFS(СВЦЭМ!$D$39:$D$782,СВЦЭМ!$A$39:$A$782,$A37,СВЦЭМ!$B$39:$B$782,F$11)+'СЕТ СН'!$F$11+СВЦЭМ!$D$10+'СЕТ СН'!$F$5-'СЕТ СН'!$F$21</f>
        <v>3556.66388998</v>
      </c>
      <c r="G37" s="36">
        <f>SUMIFS(СВЦЭМ!$D$39:$D$782,СВЦЭМ!$A$39:$A$782,$A37,СВЦЭМ!$B$39:$B$782,G$11)+'СЕТ СН'!$F$11+СВЦЭМ!$D$10+'СЕТ СН'!$F$5-'СЕТ СН'!$F$21</f>
        <v>3493.9213124300004</v>
      </c>
      <c r="H37" s="36">
        <f>SUMIFS(СВЦЭМ!$D$39:$D$782,СВЦЭМ!$A$39:$A$782,$A37,СВЦЭМ!$B$39:$B$782,H$11)+'СЕТ СН'!$F$11+СВЦЭМ!$D$10+'СЕТ СН'!$F$5-'СЕТ СН'!$F$21</f>
        <v>3383.5239366700002</v>
      </c>
      <c r="I37" s="36">
        <f>SUMIFS(СВЦЭМ!$D$39:$D$782,СВЦЭМ!$A$39:$A$782,$A37,СВЦЭМ!$B$39:$B$782,I$11)+'СЕТ СН'!$F$11+СВЦЭМ!$D$10+'СЕТ СН'!$F$5-'СЕТ СН'!$F$21</f>
        <v>3369.6418838</v>
      </c>
      <c r="J37" s="36">
        <f>SUMIFS(СВЦЭМ!$D$39:$D$782,СВЦЭМ!$A$39:$A$782,$A37,СВЦЭМ!$B$39:$B$782,J$11)+'СЕТ СН'!$F$11+СВЦЭМ!$D$10+'СЕТ СН'!$F$5-'СЕТ СН'!$F$21</f>
        <v>3381.7920219900002</v>
      </c>
      <c r="K37" s="36">
        <f>SUMIFS(СВЦЭМ!$D$39:$D$782,СВЦЭМ!$A$39:$A$782,$A37,СВЦЭМ!$B$39:$B$782,K$11)+'СЕТ СН'!$F$11+СВЦЭМ!$D$10+'СЕТ СН'!$F$5-'СЕТ СН'!$F$21</f>
        <v>3406.3628440900002</v>
      </c>
      <c r="L37" s="36">
        <f>SUMIFS(СВЦЭМ!$D$39:$D$782,СВЦЭМ!$A$39:$A$782,$A37,СВЦЭМ!$B$39:$B$782,L$11)+'СЕТ СН'!$F$11+СВЦЭМ!$D$10+'СЕТ СН'!$F$5-'СЕТ СН'!$F$21</f>
        <v>3394.7723022200003</v>
      </c>
      <c r="M37" s="36">
        <f>SUMIFS(СВЦЭМ!$D$39:$D$782,СВЦЭМ!$A$39:$A$782,$A37,СВЦЭМ!$B$39:$B$782,M$11)+'СЕТ СН'!$F$11+СВЦЭМ!$D$10+'СЕТ СН'!$F$5-'СЕТ СН'!$F$21</f>
        <v>3400.9768129300001</v>
      </c>
      <c r="N37" s="36">
        <f>SUMIFS(СВЦЭМ!$D$39:$D$782,СВЦЭМ!$A$39:$A$782,$A37,СВЦЭМ!$B$39:$B$782,N$11)+'СЕТ СН'!$F$11+СВЦЭМ!$D$10+'СЕТ СН'!$F$5-'СЕТ СН'!$F$21</f>
        <v>3410.6850501200001</v>
      </c>
      <c r="O37" s="36">
        <f>SUMIFS(СВЦЭМ!$D$39:$D$782,СВЦЭМ!$A$39:$A$782,$A37,СВЦЭМ!$B$39:$B$782,O$11)+'СЕТ СН'!$F$11+СВЦЭМ!$D$10+'СЕТ СН'!$F$5-'СЕТ СН'!$F$21</f>
        <v>3438.19646242</v>
      </c>
      <c r="P37" s="36">
        <f>SUMIFS(СВЦЭМ!$D$39:$D$782,СВЦЭМ!$A$39:$A$782,$A37,СВЦЭМ!$B$39:$B$782,P$11)+'СЕТ СН'!$F$11+СВЦЭМ!$D$10+'СЕТ СН'!$F$5-'СЕТ СН'!$F$21</f>
        <v>3449.9248084000001</v>
      </c>
      <c r="Q37" s="36">
        <f>SUMIFS(СВЦЭМ!$D$39:$D$782,СВЦЭМ!$A$39:$A$782,$A37,СВЦЭМ!$B$39:$B$782,Q$11)+'СЕТ СН'!$F$11+СВЦЭМ!$D$10+'СЕТ СН'!$F$5-'СЕТ СН'!$F$21</f>
        <v>3449.4124278700001</v>
      </c>
      <c r="R37" s="36">
        <f>SUMIFS(СВЦЭМ!$D$39:$D$782,СВЦЭМ!$A$39:$A$782,$A37,СВЦЭМ!$B$39:$B$782,R$11)+'СЕТ СН'!$F$11+СВЦЭМ!$D$10+'СЕТ СН'!$F$5-'СЕТ СН'!$F$21</f>
        <v>3425.2963221700002</v>
      </c>
      <c r="S37" s="36">
        <f>SUMIFS(СВЦЭМ!$D$39:$D$782,СВЦЭМ!$A$39:$A$782,$A37,СВЦЭМ!$B$39:$B$782,S$11)+'СЕТ СН'!$F$11+СВЦЭМ!$D$10+'СЕТ СН'!$F$5-'СЕТ СН'!$F$21</f>
        <v>3364.9200805300002</v>
      </c>
      <c r="T37" s="36">
        <f>SUMIFS(СВЦЭМ!$D$39:$D$782,СВЦЭМ!$A$39:$A$782,$A37,СВЦЭМ!$B$39:$B$782,T$11)+'СЕТ СН'!$F$11+СВЦЭМ!$D$10+'СЕТ СН'!$F$5-'СЕТ СН'!$F$21</f>
        <v>3305.7587727999999</v>
      </c>
      <c r="U37" s="36">
        <f>SUMIFS(СВЦЭМ!$D$39:$D$782,СВЦЭМ!$A$39:$A$782,$A37,СВЦЭМ!$B$39:$B$782,U$11)+'СЕТ СН'!$F$11+СВЦЭМ!$D$10+'СЕТ СН'!$F$5-'СЕТ СН'!$F$21</f>
        <v>3293.81742923</v>
      </c>
      <c r="V37" s="36">
        <f>SUMIFS(СВЦЭМ!$D$39:$D$782,СВЦЭМ!$A$39:$A$782,$A37,СВЦЭМ!$B$39:$B$782,V$11)+'СЕТ СН'!$F$11+СВЦЭМ!$D$10+'СЕТ СН'!$F$5-'СЕТ СН'!$F$21</f>
        <v>3253.2412143500001</v>
      </c>
      <c r="W37" s="36">
        <f>SUMIFS(СВЦЭМ!$D$39:$D$782,СВЦЭМ!$A$39:$A$782,$A37,СВЦЭМ!$B$39:$B$782,W$11)+'СЕТ СН'!$F$11+СВЦЭМ!$D$10+'СЕТ СН'!$F$5-'СЕТ СН'!$F$21</f>
        <v>3272.0450085900002</v>
      </c>
      <c r="X37" s="36">
        <f>SUMIFS(СВЦЭМ!$D$39:$D$782,СВЦЭМ!$A$39:$A$782,$A37,СВЦЭМ!$B$39:$B$782,X$11)+'СЕТ СН'!$F$11+СВЦЭМ!$D$10+'СЕТ СН'!$F$5-'СЕТ СН'!$F$21</f>
        <v>3280.17303085</v>
      </c>
      <c r="Y37" s="36">
        <f>SUMIFS(СВЦЭМ!$D$39:$D$782,СВЦЭМ!$A$39:$A$782,$A37,СВЦЭМ!$B$39:$B$782,Y$11)+'СЕТ СН'!$F$11+СВЦЭМ!$D$10+'СЕТ СН'!$F$5-'СЕТ СН'!$F$21</f>
        <v>3362.9264846900005</v>
      </c>
    </row>
    <row r="38" spans="1:27" ht="15.75" x14ac:dyDescent="0.2">
      <c r="A38" s="35">
        <f t="shared" si="0"/>
        <v>45073</v>
      </c>
      <c r="B38" s="36">
        <f>SUMIFS(СВЦЭМ!$D$39:$D$782,СВЦЭМ!$A$39:$A$782,$A38,СВЦЭМ!$B$39:$B$782,B$11)+'СЕТ СН'!$F$11+СВЦЭМ!$D$10+'СЕТ СН'!$F$5-'СЕТ СН'!$F$21</f>
        <v>3444.1351199400001</v>
      </c>
      <c r="C38" s="36">
        <f>SUMIFS(СВЦЭМ!$D$39:$D$782,СВЦЭМ!$A$39:$A$782,$A38,СВЦЭМ!$B$39:$B$782,C$11)+'СЕТ СН'!$F$11+СВЦЭМ!$D$10+'СЕТ СН'!$F$5-'СЕТ СН'!$F$21</f>
        <v>3445.5617790400001</v>
      </c>
      <c r="D38" s="36">
        <f>SUMIFS(СВЦЭМ!$D$39:$D$782,СВЦЭМ!$A$39:$A$782,$A38,СВЦЭМ!$B$39:$B$782,D$11)+'СЕТ СН'!$F$11+СВЦЭМ!$D$10+'СЕТ СН'!$F$5-'СЕТ СН'!$F$21</f>
        <v>3522.0008985800005</v>
      </c>
      <c r="E38" s="36">
        <f>SUMIFS(СВЦЭМ!$D$39:$D$782,СВЦЭМ!$A$39:$A$782,$A38,СВЦЭМ!$B$39:$B$782,E$11)+'СЕТ СН'!$F$11+СВЦЭМ!$D$10+'СЕТ СН'!$F$5-'СЕТ СН'!$F$21</f>
        <v>3500.3784814800001</v>
      </c>
      <c r="F38" s="36">
        <f>SUMIFS(СВЦЭМ!$D$39:$D$782,СВЦЭМ!$A$39:$A$782,$A38,СВЦЭМ!$B$39:$B$782,F$11)+'СЕТ СН'!$F$11+СВЦЭМ!$D$10+'СЕТ СН'!$F$5-'СЕТ СН'!$F$21</f>
        <v>3511.7866380900005</v>
      </c>
      <c r="G38" s="36">
        <f>SUMIFS(СВЦЭМ!$D$39:$D$782,СВЦЭМ!$A$39:$A$782,$A38,СВЦЭМ!$B$39:$B$782,G$11)+'СЕТ СН'!$F$11+СВЦЭМ!$D$10+'СЕТ СН'!$F$5-'СЕТ СН'!$F$21</f>
        <v>3492.1123532800002</v>
      </c>
      <c r="H38" s="36">
        <f>SUMIFS(СВЦЭМ!$D$39:$D$782,СВЦЭМ!$A$39:$A$782,$A38,СВЦЭМ!$B$39:$B$782,H$11)+'СЕТ СН'!$F$11+СВЦЭМ!$D$10+'СЕТ СН'!$F$5-'СЕТ СН'!$F$21</f>
        <v>3416.8598108900001</v>
      </c>
      <c r="I38" s="36">
        <f>SUMIFS(СВЦЭМ!$D$39:$D$782,СВЦЭМ!$A$39:$A$782,$A38,СВЦЭМ!$B$39:$B$782,I$11)+'СЕТ СН'!$F$11+СВЦЭМ!$D$10+'СЕТ СН'!$F$5-'СЕТ СН'!$F$21</f>
        <v>3300.8214302300003</v>
      </c>
      <c r="J38" s="36">
        <f>SUMIFS(СВЦЭМ!$D$39:$D$782,СВЦЭМ!$A$39:$A$782,$A38,СВЦЭМ!$B$39:$B$782,J$11)+'СЕТ СН'!$F$11+СВЦЭМ!$D$10+'СЕТ СН'!$F$5-'СЕТ СН'!$F$21</f>
        <v>3208.4373292500004</v>
      </c>
      <c r="K38" s="36">
        <f>SUMIFS(СВЦЭМ!$D$39:$D$782,СВЦЭМ!$A$39:$A$782,$A38,СВЦЭМ!$B$39:$B$782,K$11)+'СЕТ СН'!$F$11+СВЦЭМ!$D$10+'СЕТ СН'!$F$5-'СЕТ СН'!$F$21</f>
        <v>3217.8807174800004</v>
      </c>
      <c r="L38" s="36">
        <f>SUMIFS(СВЦЭМ!$D$39:$D$782,СВЦЭМ!$A$39:$A$782,$A38,СВЦЭМ!$B$39:$B$782,L$11)+'СЕТ СН'!$F$11+СВЦЭМ!$D$10+'СЕТ СН'!$F$5-'СЕТ СН'!$F$21</f>
        <v>3213.2341039000003</v>
      </c>
      <c r="M38" s="36">
        <f>SUMIFS(СВЦЭМ!$D$39:$D$782,СВЦЭМ!$A$39:$A$782,$A38,СВЦЭМ!$B$39:$B$782,M$11)+'СЕТ СН'!$F$11+СВЦЭМ!$D$10+'СЕТ СН'!$F$5-'СЕТ СН'!$F$21</f>
        <v>3228.1353220500005</v>
      </c>
      <c r="N38" s="36">
        <f>SUMIFS(СВЦЭМ!$D$39:$D$782,СВЦЭМ!$A$39:$A$782,$A38,СВЦЭМ!$B$39:$B$782,N$11)+'СЕТ СН'!$F$11+СВЦЭМ!$D$10+'СЕТ СН'!$F$5-'СЕТ СН'!$F$21</f>
        <v>3354.8748651300002</v>
      </c>
      <c r="O38" s="36">
        <f>SUMIFS(СВЦЭМ!$D$39:$D$782,СВЦЭМ!$A$39:$A$782,$A38,СВЦЭМ!$B$39:$B$782,O$11)+'СЕТ СН'!$F$11+СВЦЭМ!$D$10+'СЕТ СН'!$F$5-'СЕТ СН'!$F$21</f>
        <v>3365.0163489500001</v>
      </c>
      <c r="P38" s="36">
        <f>SUMIFS(СВЦЭМ!$D$39:$D$782,СВЦЭМ!$A$39:$A$782,$A38,СВЦЭМ!$B$39:$B$782,P$11)+'СЕТ СН'!$F$11+СВЦЭМ!$D$10+'СЕТ СН'!$F$5-'СЕТ СН'!$F$21</f>
        <v>3383.9948330200004</v>
      </c>
      <c r="Q38" s="36">
        <f>SUMIFS(СВЦЭМ!$D$39:$D$782,СВЦЭМ!$A$39:$A$782,$A38,СВЦЭМ!$B$39:$B$782,Q$11)+'СЕТ СН'!$F$11+СВЦЭМ!$D$10+'СЕТ СН'!$F$5-'СЕТ СН'!$F$21</f>
        <v>3391.7899914899999</v>
      </c>
      <c r="R38" s="36">
        <f>SUMIFS(СВЦЭМ!$D$39:$D$782,СВЦЭМ!$A$39:$A$782,$A38,СВЦЭМ!$B$39:$B$782,R$11)+'СЕТ СН'!$F$11+СВЦЭМ!$D$10+'СЕТ СН'!$F$5-'СЕТ СН'!$F$21</f>
        <v>3376.97386886</v>
      </c>
      <c r="S38" s="36">
        <f>SUMIFS(СВЦЭМ!$D$39:$D$782,СВЦЭМ!$A$39:$A$782,$A38,СВЦЭМ!$B$39:$B$782,S$11)+'СЕТ СН'!$F$11+СВЦЭМ!$D$10+'СЕТ СН'!$F$5-'СЕТ СН'!$F$21</f>
        <v>3342.8918756000003</v>
      </c>
      <c r="T38" s="36">
        <f>SUMIFS(СВЦЭМ!$D$39:$D$782,СВЦЭМ!$A$39:$A$782,$A38,СВЦЭМ!$B$39:$B$782,T$11)+'СЕТ СН'!$F$11+СВЦЭМ!$D$10+'СЕТ СН'!$F$5-'СЕТ СН'!$F$21</f>
        <v>3291.9510125900001</v>
      </c>
      <c r="U38" s="36">
        <f>SUMIFS(СВЦЭМ!$D$39:$D$782,СВЦЭМ!$A$39:$A$782,$A38,СВЦЭМ!$B$39:$B$782,U$11)+'СЕТ СН'!$F$11+СВЦЭМ!$D$10+'СЕТ СН'!$F$5-'СЕТ СН'!$F$21</f>
        <v>3227.2825984700003</v>
      </c>
      <c r="V38" s="36">
        <f>SUMIFS(СВЦЭМ!$D$39:$D$782,СВЦЭМ!$A$39:$A$782,$A38,СВЦЭМ!$B$39:$B$782,V$11)+'СЕТ СН'!$F$11+СВЦЭМ!$D$10+'СЕТ СН'!$F$5-'СЕТ СН'!$F$21</f>
        <v>3213.1852146300002</v>
      </c>
      <c r="W38" s="36">
        <f>SUMIFS(СВЦЭМ!$D$39:$D$782,СВЦЭМ!$A$39:$A$782,$A38,СВЦЭМ!$B$39:$B$782,W$11)+'СЕТ СН'!$F$11+СВЦЭМ!$D$10+'СЕТ СН'!$F$5-'СЕТ СН'!$F$21</f>
        <v>3249.2536934600002</v>
      </c>
      <c r="X38" s="36">
        <f>SUMIFS(СВЦЭМ!$D$39:$D$782,СВЦЭМ!$A$39:$A$782,$A38,СВЦЭМ!$B$39:$B$782,X$11)+'СЕТ СН'!$F$11+СВЦЭМ!$D$10+'СЕТ СН'!$F$5-'СЕТ СН'!$F$21</f>
        <v>3253.8903709300002</v>
      </c>
      <c r="Y38" s="36">
        <f>SUMIFS(СВЦЭМ!$D$39:$D$782,СВЦЭМ!$A$39:$A$782,$A38,СВЦЭМ!$B$39:$B$782,Y$11)+'СЕТ СН'!$F$11+СВЦЭМ!$D$10+'СЕТ СН'!$F$5-'СЕТ СН'!$F$21</f>
        <v>3368.4261193500001</v>
      </c>
    </row>
    <row r="39" spans="1:27" ht="15.75" x14ac:dyDescent="0.2">
      <c r="A39" s="35">
        <f t="shared" si="0"/>
        <v>45074</v>
      </c>
      <c r="B39" s="36">
        <f>SUMIFS(СВЦЭМ!$D$39:$D$782,СВЦЭМ!$A$39:$A$782,$A39,СВЦЭМ!$B$39:$B$782,B$11)+'СЕТ СН'!$F$11+СВЦЭМ!$D$10+'СЕТ СН'!$F$5-'СЕТ СН'!$F$21</f>
        <v>3225.78385394</v>
      </c>
      <c r="C39" s="36">
        <f>SUMIFS(СВЦЭМ!$D$39:$D$782,СВЦЭМ!$A$39:$A$782,$A39,СВЦЭМ!$B$39:$B$782,C$11)+'СЕТ СН'!$F$11+СВЦЭМ!$D$10+'СЕТ СН'!$F$5-'СЕТ СН'!$F$21</f>
        <v>3314.1354468600002</v>
      </c>
      <c r="D39" s="36">
        <f>SUMIFS(СВЦЭМ!$D$39:$D$782,СВЦЭМ!$A$39:$A$782,$A39,СВЦЭМ!$B$39:$B$782,D$11)+'СЕТ СН'!$F$11+СВЦЭМ!$D$10+'СЕТ СН'!$F$5-'СЕТ СН'!$F$21</f>
        <v>3376.53227763</v>
      </c>
      <c r="E39" s="36">
        <f>SUMIFS(СВЦЭМ!$D$39:$D$782,СВЦЭМ!$A$39:$A$782,$A39,СВЦЭМ!$B$39:$B$782,E$11)+'СЕТ СН'!$F$11+СВЦЭМ!$D$10+'СЕТ СН'!$F$5-'СЕТ СН'!$F$21</f>
        <v>3385.3829718900001</v>
      </c>
      <c r="F39" s="36">
        <f>SUMIFS(СВЦЭМ!$D$39:$D$782,СВЦЭМ!$A$39:$A$782,$A39,СВЦЭМ!$B$39:$B$782,F$11)+'СЕТ СН'!$F$11+СВЦЭМ!$D$10+'СЕТ СН'!$F$5-'СЕТ СН'!$F$21</f>
        <v>3391.27764587</v>
      </c>
      <c r="G39" s="36">
        <f>SUMIFS(СВЦЭМ!$D$39:$D$782,СВЦЭМ!$A$39:$A$782,$A39,СВЦЭМ!$B$39:$B$782,G$11)+'СЕТ СН'!$F$11+СВЦЭМ!$D$10+'СЕТ СН'!$F$5-'СЕТ СН'!$F$21</f>
        <v>3457.9269281400002</v>
      </c>
      <c r="H39" s="36">
        <f>SUMIFS(СВЦЭМ!$D$39:$D$782,СВЦЭМ!$A$39:$A$782,$A39,СВЦЭМ!$B$39:$B$782,H$11)+'СЕТ СН'!$F$11+СВЦЭМ!$D$10+'СЕТ СН'!$F$5-'СЕТ СН'!$F$21</f>
        <v>3399.6095423400002</v>
      </c>
      <c r="I39" s="36">
        <f>SUMIFS(СВЦЭМ!$D$39:$D$782,СВЦЭМ!$A$39:$A$782,$A39,СВЦЭМ!$B$39:$B$782,I$11)+'СЕТ СН'!$F$11+СВЦЭМ!$D$10+'СЕТ СН'!$F$5-'СЕТ СН'!$F$21</f>
        <v>3356.9599185699999</v>
      </c>
      <c r="J39" s="36">
        <f>SUMIFS(СВЦЭМ!$D$39:$D$782,СВЦЭМ!$A$39:$A$782,$A39,СВЦЭМ!$B$39:$B$782,J$11)+'СЕТ СН'!$F$11+СВЦЭМ!$D$10+'СЕТ СН'!$F$5-'СЕТ СН'!$F$21</f>
        <v>3281.0824947700003</v>
      </c>
      <c r="K39" s="36">
        <f>SUMIFS(СВЦЭМ!$D$39:$D$782,СВЦЭМ!$A$39:$A$782,$A39,СВЦЭМ!$B$39:$B$782,K$11)+'СЕТ СН'!$F$11+СВЦЭМ!$D$10+'СЕТ СН'!$F$5-'СЕТ СН'!$F$21</f>
        <v>3211.2151956900002</v>
      </c>
      <c r="L39" s="36">
        <f>SUMIFS(СВЦЭМ!$D$39:$D$782,СВЦЭМ!$A$39:$A$782,$A39,СВЦЭМ!$B$39:$B$782,L$11)+'СЕТ СН'!$F$11+СВЦЭМ!$D$10+'СЕТ СН'!$F$5-'СЕТ СН'!$F$21</f>
        <v>3203.3820000400001</v>
      </c>
      <c r="M39" s="36">
        <f>SUMIFS(СВЦЭМ!$D$39:$D$782,СВЦЭМ!$A$39:$A$782,$A39,СВЦЭМ!$B$39:$B$782,M$11)+'СЕТ СН'!$F$11+СВЦЭМ!$D$10+'СЕТ СН'!$F$5-'СЕТ СН'!$F$21</f>
        <v>3178.1824526700002</v>
      </c>
      <c r="N39" s="36">
        <f>SUMIFS(СВЦЭМ!$D$39:$D$782,СВЦЭМ!$A$39:$A$782,$A39,СВЦЭМ!$B$39:$B$782,N$11)+'СЕТ СН'!$F$11+СВЦЭМ!$D$10+'СЕТ СН'!$F$5-'СЕТ СН'!$F$21</f>
        <v>3220.3828107300001</v>
      </c>
      <c r="O39" s="36">
        <f>SUMIFS(СВЦЭМ!$D$39:$D$782,СВЦЭМ!$A$39:$A$782,$A39,СВЦЭМ!$B$39:$B$782,O$11)+'СЕТ СН'!$F$11+СВЦЭМ!$D$10+'СЕТ СН'!$F$5-'СЕТ СН'!$F$21</f>
        <v>3244.5227598500001</v>
      </c>
      <c r="P39" s="36">
        <f>SUMIFS(СВЦЭМ!$D$39:$D$782,СВЦЭМ!$A$39:$A$782,$A39,СВЦЭМ!$B$39:$B$782,P$11)+'СЕТ СН'!$F$11+СВЦЭМ!$D$10+'СЕТ СН'!$F$5-'СЕТ СН'!$F$21</f>
        <v>3254.2503164700001</v>
      </c>
      <c r="Q39" s="36">
        <f>SUMIFS(СВЦЭМ!$D$39:$D$782,СВЦЭМ!$A$39:$A$782,$A39,СВЦЭМ!$B$39:$B$782,Q$11)+'СЕТ СН'!$F$11+СВЦЭМ!$D$10+'СЕТ СН'!$F$5-'СЕТ СН'!$F$21</f>
        <v>3271.14456677</v>
      </c>
      <c r="R39" s="36">
        <f>SUMIFS(СВЦЭМ!$D$39:$D$782,СВЦЭМ!$A$39:$A$782,$A39,СВЦЭМ!$B$39:$B$782,R$11)+'СЕТ СН'!$F$11+СВЦЭМ!$D$10+'СЕТ СН'!$F$5-'СЕТ СН'!$F$21</f>
        <v>3247.6401604100001</v>
      </c>
      <c r="S39" s="36">
        <f>SUMIFS(СВЦЭМ!$D$39:$D$782,СВЦЭМ!$A$39:$A$782,$A39,СВЦЭМ!$B$39:$B$782,S$11)+'СЕТ СН'!$F$11+СВЦЭМ!$D$10+'СЕТ СН'!$F$5-'СЕТ СН'!$F$21</f>
        <v>3225.8795818799999</v>
      </c>
      <c r="T39" s="36">
        <f>SUMIFS(СВЦЭМ!$D$39:$D$782,СВЦЭМ!$A$39:$A$782,$A39,СВЦЭМ!$B$39:$B$782,T$11)+'СЕТ СН'!$F$11+СВЦЭМ!$D$10+'СЕТ СН'!$F$5-'СЕТ СН'!$F$21</f>
        <v>3191.4266913800002</v>
      </c>
      <c r="U39" s="36">
        <f>SUMIFS(СВЦЭМ!$D$39:$D$782,СВЦЭМ!$A$39:$A$782,$A39,СВЦЭМ!$B$39:$B$782,U$11)+'СЕТ СН'!$F$11+СВЦЭМ!$D$10+'СЕТ СН'!$F$5-'СЕТ СН'!$F$21</f>
        <v>3187.2633758000002</v>
      </c>
      <c r="V39" s="36">
        <f>SUMIFS(СВЦЭМ!$D$39:$D$782,СВЦЭМ!$A$39:$A$782,$A39,СВЦЭМ!$B$39:$B$782,V$11)+'СЕТ СН'!$F$11+СВЦЭМ!$D$10+'СЕТ СН'!$F$5-'СЕТ СН'!$F$21</f>
        <v>3166.5285686200004</v>
      </c>
      <c r="W39" s="36">
        <f>SUMIFS(СВЦЭМ!$D$39:$D$782,СВЦЭМ!$A$39:$A$782,$A39,СВЦЭМ!$B$39:$B$782,W$11)+'СЕТ СН'!$F$11+СВЦЭМ!$D$10+'СЕТ СН'!$F$5-'СЕТ СН'!$F$21</f>
        <v>3145.6428224900001</v>
      </c>
      <c r="X39" s="36">
        <f>SUMIFS(СВЦЭМ!$D$39:$D$782,СВЦЭМ!$A$39:$A$782,$A39,СВЦЭМ!$B$39:$B$782,X$11)+'СЕТ СН'!$F$11+СВЦЭМ!$D$10+'СЕТ СН'!$F$5-'СЕТ СН'!$F$21</f>
        <v>3169.7270785800001</v>
      </c>
      <c r="Y39" s="36">
        <f>SUMIFS(СВЦЭМ!$D$39:$D$782,СВЦЭМ!$A$39:$A$782,$A39,СВЦЭМ!$B$39:$B$782,Y$11)+'СЕТ СН'!$F$11+СВЦЭМ!$D$10+'СЕТ СН'!$F$5-'СЕТ СН'!$F$21</f>
        <v>3226.01506015</v>
      </c>
    </row>
    <row r="40" spans="1:27" ht="15.75" x14ac:dyDescent="0.2">
      <c r="A40" s="35">
        <f t="shared" si="0"/>
        <v>45075</v>
      </c>
      <c r="B40" s="36">
        <f>SUMIFS(СВЦЭМ!$D$39:$D$782,СВЦЭМ!$A$39:$A$782,$A40,СВЦЭМ!$B$39:$B$782,B$11)+'СЕТ СН'!$F$11+СВЦЭМ!$D$10+'СЕТ СН'!$F$5-'СЕТ СН'!$F$21</f>
        <v>3220.5007663100005</v>
      </c>
      <c r="C40" s="36">
        <f>SUMIFS(СВЦЭМ!$D$39:$D$782,СВЦЭМ!$A$39:$A$782,$A40,СВЦЭМ!$B$39:$B$782,C$11)+'СЕТ СН'!$F$11+СВЦЭМ!$D$10+'СЕТ СН'!$F$5-'СЕТ СН'!$F$21</f>
        <v>3319.7330789000002</v>
      </c>
      <c r="D40" s="36">
        <f>SUMIFS(СВЦЭМ!$D$39:$D$782,СВЦЭМ!$A$39:$A$782,$A40,СВЦЭМ!$B$39:$B$782,D$11)+'СЕТ СН'!$F$11+СВЦЭМ!$D$10+'СЕТ СН'!$F$5-'СЕТ СН'!$F$21</f>
        <v>3407.7231107500002</v>
      </c>
      <c r="E40" s="36">
        <f>SUMIFS(СВЦЭМ!$D$39:$D$782,СВЦЭМ!$A$39:$A$782,$A40,СВЦЭМ!$B$39:$B$782,E$11)+'СЕТ СН'!$F$11+СВЦЭМ!$D$10+'СЕТ СН'!$F$5-'СЕТ СН'!$F$21</f>
        <v>3486.6911369700001</v>
      </c>
      <c r="F40" s="36">
        <f>SUMIFS(СВЦЭМ!$D$39:$D$782,СВЦЭМ!$A$39:$A$782,$A40,СВЦЭМ!$B$39:$B$782,F$11)+'СЕТ СН'!$F$11+СВЦЭМ!$D$10+'СЕТ СН'!$F$5-'СЕТ СН'!$F$21</f>
        <v>3478.5829827500002</v>
      </c>
      <c r="G40" s="36">
        <f>SUMIFS(СВЦЭМ!$D$39:$D$782,СВЦЭМ!$A$39:$A$782,$A40,СВЦЭМ!$B$39:$B$782,G$11)+'СЕТ СН'!$F$11+СВЦЭМ!$D$10+'СЕТ СН'!$F$5-'СЕТ СН'!$F$21</f>
        <v>3467.0000506699998</v>
      </c>
      <c r="H40" s="36">
        <f>SUMIFS(СВЦЭМ!$D$39:$D$782,СВЦЭМ!$A$39:$A$782,$A40,СВЦЭМ!$B$39:$B$782,H$11)+'СЕТ СН'!$F$11+СВЦЭМ!$D$10+'СЕТ СН'!$F$5-'СЕТ СН'!$F$21</f>
        <v>3397.5176533399999</v>
      </c>
      <c r="I40" s="36">
        <f>SUMIFS(СВЦЭМ!$D$39:$D$782,СВЦЭМ!$A$39:$A$782,$A40,СВЦЭМ!$B$39:$B$782,I$11)+'СЕТ СН'!$F$11+СВЦЭМ!$D$10+'СЕТ СН'!$F$5-'СЕТ СН'!$F$21</f>
        <v>3344.9140663600001</v>
      </c>
      <c r="J40" s="36">
        <f>SUMIFS(СВЦЭМ!$D$39:$D$782,СВЦЭМ!$A$39:$A$782,$A40,СВЦЭМ!$B$39:$B$782,J$11)+'СЕТ СН'!$F$11+СВЦЭМ!$D$10+'СЕТ СН'!$F$5-'СЕТ СН'!$F$21</f>
        <v>3303.6126819199999</v>
      </c>
      <c r="K40" s="36">
        <f>SUMIFS(СВЦЭМ!$D$39:$D$782,СВЦЭМ!$A$39:$A$782,$A40,СВЦЭМ!$B$39:$B$782,K$11)+'СЕТ СН'!$F$11+СВЦЭМ!$D$10+'СЕТ СН'!$F$5-'СЕТ СН'!$F$21</f>
        <v>3312.0152915600002</v>
      </c>
      <c r="L40" s="36">
        <f>SUMIFS(СВЦЭМ!$D$39:$D$782,СВЦЭМ!$A$39:$A$782,$A40,СВЦЭМ!$B$39:$B$782,L$11)+'СЕТ СН'!$F$11+СВЦЭМ!$D$10+'СЕТ СН'!$F$5-'СЕТ СН'!$F$21</f>
        <v>3316.72446992</v>
      </c>
      <c r="M40" s="36">
        <f>SUMIFS(СВЦЭМ!$D$39:$D$782,СВЦЭМ!$A$39:$A$782,$A40,СВЦЭМ!$B$39:$B$782,M$11)+'СЕТ СН'!$F$11+СВЦЭМ!$D$10+'СЕТ СН'!$F$5-'СЕТ СН'!$F$21</f>
        <v>3327.8644054900001</v>
      </c>
      <c r="N40" s="36">
        <f>SUMIFS(СВЦЭМ!$D$39:$D$782,СВЦЭМ!$A$39:$A$782,$A40,СВЦЭМ!$B$39:$B$782,N$11)+'СЕТ СН'!$F$11+СВЦЭМ!$D$10+'СЕТ СН'!$F$5-'СЕТ СН'!$F$21</f>
        <v>3325.0182318900002</v>
      </c>
      <c r="O40" s="36">
        <f>SUMIFS(СВЦЭМ!$D$39:$D$782,СВЦЭМ!$A$39:$A$782,$A40,СВЦЭМ!$B$39:$B$782,O$11)+'СЕТ СН'!$F$11+СВЦЭМ!$D$10+'СЕТ СН'!$F$5-'СЕТ СН'!$F$21</f>
        <v>3321.2809084400001</v>
      </c>
      <c r="P40" s="36">
        <f>SUMIFS(СВЦЭМ!$D$39:$D$782,СВЦЭМ!$A$39:$A$782,$A40,СВЦЭМ!$B$39:$B$782,P$11)+'СЕТ СН'!$F$11+СВЦЭМ!$D$10+'СЕТ СН'!$F$5-'СЕТ СН'!$F$21</f>
        <v>3314.2223255100002</v>
      </c>
      <c r="Q40" s="36">
        <f>SUMIFS(СВЦЭМ!$D$39:$D$782,СВЦЭМ!$A$39:$A$782,$A40,СВЦЭМ!$B$39:$B$782,Q$11)+'СЕТ СН'!$F$11+СВЦЭМ!$D$10+'СЕТ СН'!$F$5-'СЕТ СН'!$F$21</f>
        <v>3309.1079465800003</v>
      </c>
      <c r="R40" s="36">
        <f>SUMIFS(СВЦЭМ!$D$39:$D$782,СВЦЭМ!$A$39:$A$782,$A40,СВЦЭМ!$B$39:$B$782,R$11)+'СЕТ СН'!$F$11+СВЦЭМ!$D$10+'СЕТ СН'!$F$5-'СЕТ СН'!$F$21</f>
        <v>3300.4090224300003</v>
      </c>
      <c r="S40" s="36">
        <f>SUMIFS(СВЦЭМ!$D$39:$D$782,СВЦЭМ!$A$39:$A$782,$A40,СВЦЭМ!$B$39:$B$782,S$11)+'СЕТ СН'!$F$11+СВЦЭМ!$D$10+'СЕТ СН'!$F$5-'СЕТ СН'!$F$21</f>
        <v>3296.7964395100003</v>
      </c>
      <c r="T40" s="36">
        <f>SUMIFS(СВЦЭМ!$D$39:$D$782,СВЦЭМ!$A$39:$A$782,$A40,СВЦЭМ!$B$39:$B$782,T$11)+'СЕТ СН'!$F$11+СВЦЭМ!$D$10+'СЕТ СН'!$F$5-'СЕТ СН'!$F$21</f>
        <v>3218.6068831500002</v>
      </c>
      <c r="U40" s="36">
        <f>SUMIFS(СВЦЭМ!$D$39:$D$782,СВЦЭМ!$A$39:$A$782,$A40,СВЦЭМ!$B$39:$B$782,U$11)+'СЕТ СН'!$F$11+СВЦЭМ!$D$10+'СЕТ СН'!$F$5-'СЕТ СН'!$F$21</f>
        <v>3226.94884241</v>
      </c>
      <c r="V40" s="36">
        <f>SUMIFS(СВЦЭМ!$D$39:$D$782,СВЦЭМ!$A$39:$A$782,$A40,СВЦЭМ!$B$39:$B$782,V$11)+'СЕТ СН'!$F$11+СВЦЭМ!$D$10+'СЕТ СН'!$F$5-'СЕТ СН'!$F$21</f>
        <v>3235.78361804</v>
      </c>
      <c r="W40" s="36">
        <f>SUMIFS(СВЦЭМ!$D$39:$D$782,СВЦЭМ!$A$39:$A$782,$A40,СВЦЭМ!$B$39:$B$782,W$11)+'СЕТ СН'!$F$11+СВЦЭМ!$D$10+'СЕТ СН'!$F$5-'СЕТ СН'!$F$21</f>
        <v>3220.4810120800003</v>
      </c>
      <c r="X40" s="36">
        <f>SUMIFS(СВЦЭМ!$D$39:$D$782,СВЦЭМ!$A$39:$A$782,$A40,СВЦЭМ!$B$39:$B$782,X$11)+'СЕТ СН'!$F$11+СВЦЭМ!$D$10+'СЕТ СН'!$F$5-'СЕТ СН'!$F$21</f>
        <v>3271.8699907999999</v>
      </c>
      <c r="Y40" s="36">
        <f>SUMIFS(СВЦЭМ!$D$39:$D$782,СВЦЭМ!$A$39:$A$782,$A40,СВЦЭМ!$B$39:$B$782,Y$11)+'СЕТ СН'!$F$11+СВЦЭМ!$D$10+'СЕТ СН'!$F$5-'СЕТ СН'!$F$21</f>
        <v>3315.4166249099999</v>
      </c>
    </row>
    <row r="41" spans="1:27" ht="15.75" x14ac:dyDescent="0.2">
      <c r="A41" s="35">
        <f t="shared" si="0"/>
        <v>45076</v>
      </c>
      <c r="B41" s="36">
        <f>SUMIFS(СВЦЭМ!$D$39:$D$782,СВЦЭМ!$A$39:$A$782,$A41,СВЦЭМ!$B$39:$B$782,B$11)+'СЕТ СН'!$F$11+СВЦЭМ!$D$10+'СЕТ СН'!$F$5-'СЕТ СН'!$F$21</f>
        <v>3440.0522818200002</v>
      </c>
      <c r="C41" s="36">
        <f>SUMIFS(СВЦЭМ!$D$39:$D$782,СВЦЭМ!$A$39:$A$782,$A41,СВЦЭМ!$B$39:$B$782,C$11)+'СЕТ СН'!$F$11+СВЦЭМ!$D$10+'СЕТ СН'!$F$5-'СЕТ СН'!$F$21</f>
        <v>3500.2830777200002</v>
      </c>
      <c r="D41" s="36">
        <f>SUMIFS(СВЦЭМ!$D$39:$D$782,СВЦЭМ!$A$39:$A$782,$A41,СВЦЭМ!$B$39:$B$782,D$11)+'СЕТ СН'!$F$11+СВЦЭМ!$D$10+'СЕТ СН'!$F$5-'СЕТ СН'!$F$21</f>
        <v>3554.5696634000001</v>
      </c>
      <c r="E41" s="36">
        <f>SUMIFS(СВЦЭМ!$D$39:$D$782,СВЦЭМ!$A$39:$A$782,$A41,СВЦЭМ!$B$39:$B$782,E$11)+'СЕТ СН'!$F$11+СВЦЭМ!$D$10+'СЕТ СН'!$F$5-'СЕТ СН'!$F$21</f>
        <v>3548.4773025200002</v>
      </c>
      <c r="F41" s="36">
        <f>SUMIFS(СВЦЭМ!$D$39:$D$782,СВЦЭМ!$A$39:$A$782,$A41,СВЦЭМ!$B$39:$B$782,F$11)+'СЕТ СН'!$F$11+СВЦЭМ!$D$10+'СЕТ СН'!$F$5-'СЕТ СН'!$F$21</f>
        <v>3547.7641589000004</v>
      </c>
      <c r="G41" s="36">
        <f>SUMIFS(СВЦЭМ!$D$39:$D$782,СВЦЭМ!$A$39:$A$782,$A41,СВЦЭМ!$B$39:$B$782,G$11)+'СЕТ СН'!$F$11+СВЦЭМ!$D$10+'СЕТ СН'!$F$5-'СЕТ СН'!$F$21</f>
        <v>3496.28203622</v>
      </c>
      <c r="H41" s="36">
        <f>SUMIFS(СВЦЭМ!$D$39:$D$782,СВЦЭМ!$A$39:$A$782,$A41,СВЦЭМ!$B$39:$B$782,H$11)+'СЕТ СН'!$F$11+СВЦЭМ!$D$10+'СЕТ СН'!$F$5-'СЕТ СН'!$F$21</f>
        <v>3413.0704733900002</v>
      </c>
      <c r="I41" s="36">
        <f>SUMIFS(СВЦЭМ!$D$39:$D$782,СВЦЭМ!$A$39:$A$782,$A41,СВЦЭМ!$B$39:$B$782,I$11)+'СЕТ СН'!$F$11+СВЦЭМ!$D$10+'СЕТ СН'!$F$5-'СЕТ СН'!$F$21</f>
        <v>3368.772618</v>
      </c>
      <c r="J41" s="36">
        <f>SUMIFS(СВЦЭМ!$D$39:$D$782,СВЦЭМ!$A$39:$A$782,$A41,СВЦЭМ!$B$39:$B$782,J$11)+'СЕТ СН'!$F$11+СВЦЭМ!$D$10+'СЕТ СН'!$F$5-'СЕТ СН'!$F$21</f>
        <v>3319.3387148100001</v>
      </c>
      <c r="K41" s="36">
        <f>SUMIFS(СВЦЭМ!$D$39:$D$782,СВЦЭМ!$A$39:$A$782,$A41,СВЦЭМ!$B$39:$B$782,K$11)+'СЕТ СН'!$F$11+СВЦЭМ!$D$10+'СЕТ СН'!$F$5-'СЕТ СН'!$F$21</f>
        <v>3361.1204550700004</v>
      </c>
      <c r="L41" s="36">
        <f>SUMIFS(СВЦЭМ!$D$39:$D$782,СВЦЭМ!$A$39:$A$782,$A41,СВЦЭМ!$B$39:$B$782,L$11)+'СЕТ СН'!$F$11+СВЦЭМ!$D$10+'СЕТ СН'!$F$5-'СЕТ СН'!$F$21</f>
        <v>3346.8333360900001</v>
      </c>
      <c r="M41" s="36">
        <f>SUMIFS(СВЦЭМ!$D$39:$D$782,СВЦЭМ!$A$39:$A$782,$A41,СВЦЭМ!$B$39:$B$782,M$11)+'СЕТ СН'!$F$11+СВЦЭМ!$D$10+'СЕТ СН'!$F$5-'СЕТ СН'!$F$21</f>
        <v>3356.1023529499998</v>
      </c>
      <c r="N41" s="36">
        <f>SUMIFS(СВЦЭМ!$D$39:$D$782,СВЦЭМ!$A$39:$A$782,$A41,СВЦЭМ!$B$39:$B$782,N$11)+'СЕТ СН'!$F$11+СВЦЭМ!$D$10+'СЕТ СН'!$F$5-'СЕТ СН'!$F$21</f>
        <v>3388.6244521100002</v>
      </c>
      <c r="O41" s="36">
        <f>SUMIFS(СВЦЭМ!$D$39:$D$782,СВЦЭМ!$A$39:$A$782,$A41,СВЦЭМ!$B$39:$B$782,O$11)+'СЕТ СН'!$F$11+СВЦЭМ!$D$10+'СЕТ СН'!$F$5-'СЕТ СН'!$F$21</f>
        <v>3348.3608462800003</v>
      </c>
      <c r="P41" s="36">
        <f>SUMIFS(СВЦЭМ!$D$39:$D$782,СВЦЭМ!$A$39:$A$782,$A41,СВЦЭМ!$B$39:$B$782,P$11)+'СЕТ СН'!$F$11+СВЦЭМ!$D$10+'СЕТ СН'!$F$5-'СЕТ СН'!$F$21</f>
        <v>3355.53395095</v>
      </c>
      <c r="Q41" s="36">
        <f>SUMIFS(СВЦЭМ!$D$39:$D$782,СВЦЭМ!$A$39:$A$782,$A41,СВЦЭМ!$B$39:$B$782,Q$11)+'СЕТ СН'!$F$11+СВЦЭМ!$D$10+'СЕТ СН'!$F$5-'СЕТ СН'!$F$21</f>
        <v>3359.9728690900001</v>
      </c>
      <c r="R41" s="36">
        <f>SUMIFS(СВЦЭМ!$D$39:$D$782,СВЦЭМ!$A$39:$A$782,$A41,СВЦЭМ!$B$39:$B$782,R$11)+'СЕТ СН'!$F$11+СВЦЭМ!$D$10+'СЕТ СН'!$F$5-'СЕТ СН'!$F$21</f>
        <v>3376.3858097000002</v>
      </c>
      <c r="S41" s="36">
        <f>SUMIFS(СВЦЭМ!$D$39:$D$782,СВЦЭМ!$A$39:$A$782,$A41,СВЦЭМ!$B$39:$B$782,S$11)+'СЕТ СН'!$F$11+СВЦЭМ!$D$10+'СЕТ СН'!$F$5-'СЕТ СН'!$F$21</f>
        <v>3334.2528345600003</v>
      </c>
      <c r="T41" s="36">
        <f>SUMIFS(СВЦЭМ!$D$39:$D$782,СВЦЭМ!$A$39:$A$782,$A41,СВЦЭМ!$B$39:$B$782,T$11)+'СЕТ СН'!$F$11+СВЦЭМ!$D$10+'СЕТ СН'!$F$5-'СЕТ СН'!$F$21</f>
        <v>3309.3491262799998</v>
      </c>
      <c r="U41" s="36">
        <f>SUMIFS(СВЦЭМ!$D$39:$D$782,СВЦЭМ!$A$39:$A$782,$A41,СВЦЭМ!$B$39:$B$782,U$11)+'СЕТ СН'!$F$11+СВЦЭМ!$D$10+'СЕТ СН'!$F$5-'СЕТ СН'!$F$21</f>
        <v>3250.1729714500002</v>
      </c>
      <c r="V41" s="36">
        <f>SUMIFS(СВЦЭМ!$D$39:$D$782,СВЦЭМ!$A$39:$A$782,$A41,СВЦЭМ!$B$39:$B$782,V$11)+'СЕТ СН'!$F$11+СВЦЭМ!$D$10+'СЕТ СН'!$F$5-'СЕТ СН'!$F$21</f>
        <v>3224.2303585099999</v>
      </c>
      <c r="W41" s="36">
        <f>SUMIFS(СВЦЭМ!$D$39:$D$782,СВЦЭМ!$A$39:$A$782,$A41,СВЦЭМ!$B$39:$B$782,W$11)+'СЕТ СН'!$F$11+СВЦЭМ!$D$10+'СЕТ СН'!$F$5-'СЕТ СН'!$F$21</f>
        <v>3253.04737768</v>
      </c>
      <c r="X41" s="36">
        <f>SUMIFS(СВЦЭМ!$D$39:$D$782,СВЦЭМ!$A$39:$A$782,$A41,СВЦЭМ!$B$39:$B$782,X$11)+'СЕТ СН'!$F$11+СВЦЭМ!$D$10+'СЕТ СН'!$F$5-'СЕТ СН'!$F$21</f>
        <v>3322.9654578400005</v>
      </c>
      <c r="Y41" s="36">
        <f>SUMIFS(СВЦЭМ!$D$39:$D$782,СВЦЭМ!$A$39:$A$782,$A41,СВЦЭМ!$B$39:$B$782,Y$11)+'СЕТ СН'!$F$11+СВЦЭМ!$D$10+'СЕТ СН'!$F$5-'СЕТ СН'!$F$21</f>
        <v>3365.4062399100003</v>
      </c>
    </row>
    <row r="42" spans="1:27" ht="15.75" x14ac:dyDescent="0.2">
      <c r="A42" s="35">
        <f t="shared" si="0"/>
        <v>45077</v>
      </c>
      <c r="B42" s="36">
        <f>SUMIFS(СВЦЭМ!$D$39:$D$782,СВЦЭМ!$A$39:$A$782,$A42,СВЦЭМ!$B$39:$B$782,B$11)+'СЕТ СН'!$F$11+СВЦЭМ!$D$10+'СЕТ СН'!$F$5-'СЕТ СН'!$F$21</f>
        <v>3492.3908700500001</v>
      </c>
      <c r="C42" s="36">
        <f>SUMIFS(СВЦЭМ!$D$39:$D$782,СВЦЭМ!$A$39:$A$782,$A42,СВЦЭМ!$B$39:$B$782,C$11)+'СЕТ СН'!$F$11+СВЦЭМ!$D$10+'СЕТ СН'!$F$5-'СЕТ СН'!$F$21</f>
        <v>3552.8029639900001</v>
      </c>
      <c r="D42" s="36">
        <f>SUMIFS(СВЦЭМ!$D$39:$D$782,СВЦЭМ!$A$39:$A$782,$A42,СВЦЭМ!$B$39:$B$782,D$11)+'СЕТ СН'!$F$11+СВЦЭМ!$D$10+'СЕТ СН'!$F$5-'СЕТ СН'!$F$21</f>
        <v>3565.9876847200003</v>
      </c>
      <c r="E42" s="36">
        <f>SUMIFS(СВЦЭМ!$D$39:$D$782,СВЦЭМ!$A$39:$A$782,$A42,СВЦЭМ!$B$39:$B$782,E$11)+'СЕТ СН'!$F$11+СВЦЭМ!$D$10+'СЕТ СН'!$F$5-'СЕТ СН'!$F$21</f>
        <v>3536.7652052600001</v>
      </c>
      <c r="F42" s="36">
        <f>SUMIFS(СВЦЭМ!$D$39:$D$782,СВЦЭМ!$A$39:$A$782,$A42,СВЦЭМ!$B$39:$B$782,F$11)+'СЕТ СН'!$F$11+СВЦЭМ!$D$10+'СЕТ СН'!$F$5-'СЕТ СН'!$F$21</f>
        <v>3549.77207972</v>
      </c>
      <c r="G42" s="36">
        <f>SUMIFS(СВЦЭМ!$D$39:$D$782,СВЦЭМ!$A$39:$A$782,$A42,СВЦЭМ!$B$39:$B$782,G$11)+'СЕТ СН'!$F$11+СВЦЭМ!$D$10+'СЕТ СН'!$F$5-'СЕТ СН'!$F$21</f>
        <v>3546.4464213500005</v>
      </c>
      <c r="H42" s="36">
        <f>SUMIFS(СВЦЭМ!$D$39:$D$782,СВЦЭМ!$A$39:$A$782,$A42,СВЦЭМ!$B$39:$B$782,H$11)+'СЕТ СН'!$F$11+СВЦЭМ!$D$10+'СЕТ СН'!$F$5-'СЕТ СН'!$F$21</f>
        <v>3395.1976199400001</v>
      </c>
      <c r="I42" s="36">
        <f>SUMIFS(СВЦЭМ!$D$39:$D$782,СВЦЭМ!$A$39:$A$782,$A42,СВЦЭМ!$B$39:$B$782,I$11)+'СЕТ СН'!$F$11+СВЦЭМ!$D$10+'СЕТ СН'!$F$5-'СЕТ СН'!$F$21</f>
        <v>3367.7782957899999</v>
      </c>
      <c r="J42" s="36">
        <f>SUMIFS(СВЦЭМ!$D$39:$D$782,СВЦЭМ!$A$39:$A$782,$A42,СВЦЭМ!$B$39:$B$782,J$11)+'СЕТ СН'!$F$11+СВЦЭМ!$D$10+'СЕТ СН'!$F$5-'СЕТ СН'!$F$21</f>
        <v>3307.9827543400002</v>
      </c>
      <c r="K42" s="36">
        <f>SUMIFS(СВЦЭМ!$D$39:$D$782,СВЦЭМ!$A$39:$A$782,$A42,СВЦЭМ!$B$39:$B$782,K$11)+'СЕТ СН'!$F$11+СВЦЭМ!$D$10+'СЕТ СН'!$F$5-'СЕТ СН'!$F$21</f>
        <v>3312.4153647399999</v>
      </c>
      <c r="L42" s="36">
        <f>SUMIFS(СВЦЭМ!$D$39:$D$782,СВЦЭМ!$A$39:$A$782,$A42,СВЦЭМ!$B$39:$B$782,L$11)+'СЕТ СН'!$F$11+СВЦЭМ!$D$10+'СЕТ СН'!$F$5-'СЕТ СН'!$F$21</f>
        <v>3299.0852302600001</v>
      </c>
      <c r="M42" s="36">
        <f>SUMIFS(СВЦЭМ!$D$39:$D$782,СВЦЭМ!$A$39:$A$782,$A42,СВЦЭМ!$B$39:$B$782,M$11)+'СЕТ СН'!$F$11+СВЦЭМ!$D$10+'СЕТ СН'!$F$5-'СЕТ СН'!$F$21</f>
        <v>3321.4445331000002</v>
      </c>
      <c r="N42" s="36">
        <f>SUMIFS(СВЦЭМ!$D$39:$D$782,СВЦЭМ!$A$39:$A$782,$A42,СВЦЭМ!$B$39:$B$782,N$11)+'СЕТ СН'!$F$11+СВЦЭМ!$D$10+'СЕТ СН'!$F$5-'СЕТ СН'!$F$21</f>
        <v>3346.16479583</v>
      </c>
      <c r="O42" s="36">
        <f>SUMIFS(СВЦЭМ!$D$39:$D$782,СВЦЭМ!$A$39:$A$782,$A42,СВЦЭМ!$B$39:$B$782,O$11)+'СЕТ СН'!$F$11+СВЦЭМ!$D$10+'СЕТ СН'!$F$5-'СЕТ СН'!$F$21</f>
        <v>3310.8154306800002</v>
      </c>
      <c r="P42" s="36">
        <f>SUMIFS(СВЦЭМ!$D$39:$D$782,СВЦЭМ!$A$39:$A$782,$A42,СВЦЭМ!$B$39:$B$782,P$11)+'СЕТ СН'!$F$11+СВЦЭМ!$D$10+'СЕТ СН'!$F$5-'СЕТ СН'!$F$21</f>
        <v>3341.3817759500002</v>
      </c>
      <c r="Q42" s="36">
        <f>SUMIFS(СВЦЭМ!$D$39:$D$782,СВЦЭМ!$A$39:$A$782,$A42,СВЦЭМ!$B$39:$B$782,Q$11)+'СЕТ СН'!$F$11+СВЦЭМ!$D$10+'СЕТ СН'!$F$5-'СЕТ СН'!$F$21</f>
        <v>3334.8953192600002</v>
      </c>
      <c r="R42" s="36">
        <f>SUMIFS(СВЦЭМ!$D$39:$D$782,СВЦЭМ!$A$39:$A$782,$A42,СВЦЭМ!$B$39:$B$782,R$11)+'СЕТ СН'!$F$11+СВЦЭМ!$D$10+'СЕТ СН'!$F$5-'СЕТ СН'!$F$21</f>
        <v>3333.5721687499999</v>
      </c>
      <c r="S42" s="36">
        <f>SUMIFS(СВЦЭМ!$D$39:$D$782,СВЦЭМ!$A$39:$A$782,$A42,СВЦЭМ!$B$39:$B$782,S$11)+'СЕТ СН'!$F$11+СВЦЭМ!$D$10+'СЕТ СН'!$F$5-'СЕТ СН'!$F$21</f>
        <v>3324.7031351100004</v>
      </c>
      <c r="T42" s="36">
        <f>SUMIFS(СВЦЭМ!$D$39:$D$782,СВЦЭМ!$A$39:$A$782,$A42,СВЦЭМ!$B$39:$B$782,T$11)+'СЕТ СН'!$F$11+СВЦЭМ!$D$10+'СЕТ СН'!$F$5-'СЕТ СН'!$F$21</f>
        <v>3282.6025255800005</v>
      </c>
      <c r="U42" s="36">
        <f>SUMIFS(СВЦЭМ!$D$39:$D$782,СВЦЭМ!$A$39:$A$782,$A42,СВЦЭМ!$B$39:$B$782,U$11)+'СЕТ СН'!$F$11+СВЦЭМ!$D$10+'СЕТ СН'!$F$5-'СЕТ СН'!$F$21</f>
        <v>3221.2332682699998</v>
      </c>
      <c r="V42" s="36">
        <f>SUMIFS(СВЦЭМ!$D$39:$D$782,СВЦЭМ!$A$39:$A$782,$A42,СВЦЭМ!$B$39:$B$782,V$11)+'СЕТ СН'!$F$11+СВЦЭМ!$D$10+'СЕТ СН'!$F$5-'СЕТ СН'!$F$21</f>
        <v>3195.3714813699999</v>
      </c>
      <c r="W42" s="36">
        <f>SUMIFS(СВЦЭМ!$D$39:$D$782,СВЦЭМ!$A$39:$A$782,$A42,СВЦЭМ!$B$39:$B$782,W$11)+'СЕТ СН'!$F$11+СВЦЭМ!$D$10+'СЕТ СН'!$F$5-'СЕТ СН'!$F$21</f>
        <v>3198.2996846900005</v>
      </c>
      <c r="X42" s="36">
        <f>SUMIFS(СВЦЭМ!$D$39:$D$782,СВЦЭМ!$A$39:$A$782,$A42,СВЦЭМ!$B$39:$B$782,X$11)+'СЕТ СН'!$F$11+СВЦЭМ!$D$10+'СЕТ СН'!$F$5-'СЕТ СН'!$F$21</f>
        <v>3249.3235197399999</v>
      </c>
      <c r="Y42" s="36">
        <f>SUMIFS(СВЦЭМ!$D$39:$D$782,СВЦЭМ!$A$39:$A$782,$A42,СВЦЭМ!$B$39:$B$782,Y$11)+'СЕТ СН'!$F$11+СВЦЭМ!$D$10+'СЕТ СН'!$F$5-'СЕТ СН'!$F$21</f>
        <v>3308.3705868699999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01.05.2023</v>
      </c>
      <c r="B48" s="36">
        <f>SUMIFS(СВЦЭМ!$D$39:$D$782,СВЦЭМ!$A$39:$A$782,$A48,СВЦЭМ!$B$39:$B$782,B$47)+'СЕТ СН'!$G$11+СВЦЭМ!$D$10+'СЕТ СН'!$G$5-'СЕТ СН'!$G$21</f>
        <v>4528.0065700599998</v>
      </c>
      <c r="C48" s="36">
        <f>SUMIFS(СВЦЭМ!$D$39:$D$782,СВЦЭМ!$A$39:$A$782,$A48,СВЦЭМ!$B$39:$B$782,C$47)+'СЕТ СН'!$G$11+СВЦЭМ!$D$10+'СЕТ СН'!$G$5-'СЕТ СН'!$G$21</f>
        <v>4628.7397591600002</v>
      </c>
      <c r="D48" s="36">
        <f>SUMIFS(СВЦЭМ!$D$39:$D$782,СВЦЭМ!$A$39:$A$782,$A48,СВЦЭМ!$B$39:$B$782,D$47)+'СЕТ СН'!$G$11+СВЦЭМ!$D$10+'СЕТ СН'!$G$5-'СЕТ СН'!$G$21</f>
        <v>4686.2686550300004</v>
      </c>
      <c r="E48" s="36">
        <f>SUMIFS(СВЦЭМ!$D$39:$D$782,СВЦЭМ!$A$39:$A$782,$A48,СВЦЭМ!$B$39:$B$782,E$47)+'СЕТ СН'!$G$11+СВЦЭМ!$D$10+'СЕТ СН'!$G$5-'СЕТ СН'!$G$21</f>
        <v>4719.2085234699998</v>
      </c>
      <c r="F48" s="36">
        <f>SUMIFS(СВЦЭМ!$D$39:$D$782,СВЦЭМ!$A$39:$A$782,$A48,СВЦЭМ!$B$39:$B$782,F$47)+'СЕТ СН'!$G$11+СВЦЭМ!$D$10+'СЕТ СН'!$G$5-'СЕТ СН'!$G$21</f>
        <v>4723.3971038600002</v>
      </c>
      <c r="G48" s="36">
        <f>SUMIFS(СВЦЭМ!$D$39:$D$782,СВЦЭМ!$A$39:$A$782,$A48,СВЦЭМ!$B$39:$B$782,G$47)+'СЕТ СН'!$G$11+СВЦЭМ!$D$10+'СЕТ СН'!$G$5-'СЕТ СН'!$G$21</f>
        <v>4712.9807363800001</v>
      </c>
      <c r="H48" s="36">
        <f>SUMIFS(СВЦЭМ!$D$39:$D$782,СВЦЭМ!$A$39:$A$782,$A48,СВЦЭМ!$B$39:$B$782,H$47)+'СЕТ СН'!$G$11+СВЦЭМ!$D$10+'СЕТ СН'!$G$5-'СЕТ СН'!$G$21</f>
        <v>4714.2192324500002</v>
      </c>
      <c r="I48" s="36">
        <f>SUMIFS(СВЦЭМ!$D$39:$D$782,СВЦЭМ!$A$39:$A$782,$A48,СВЦЭМ!$B$39:$B$782,I$47)+'СЕТ СН'!$G$11+СВЦЭМ!$D$10+'СЕТ СН'!$G$5-'СЕТ СН'!$G$21</f>
        <v>4663.0375999899998</v>
      </c>
      <c r="J48" s="36">
        <f>SUMIFS(СВЦЭМ!$D$39:$D$782,СВЦЭМ!$A$39:$A$782,$A48,СВЦЭМ!$B$39:$B$782,J$47)+'СЕТ СН'!$G$11+СВЦЭМ!$D$10+'СЕТ СН'!$G$5-'СЕТ СН'!$G$21</f>
        <v>4612.6454351800003</v>
      </c>
      <c r="K48" s="36">
        <f>SUMIFS(СВЦЭМ!$D$39:$D$782,СВЦЭМ!$A$39:$A$782,$A48,СВЦЭМ!$B$39:$B$782,K$47)+'СЕТ СН'!$G$11+СВЦЭМ!$D$10+'СЕТ СН'!$G$5-'СЕТ СН'!$G$21</f>
        <v>4564.4565880400005</v>
      </c>
      <c r="L48" s="36">
        <f>SUMIFS(СВЦЭМ!$D$39:$D$782,СВЦЭМ!$A$39:$A$782,$A48,СВЦЭМ!$B$39:$B$782,L$47)+'СЕТ СН'!$G$11+СВЦЭМ!$D$10+'СЕТ СН'!$G$5-'СЕТ СН'!$G$21</f>
        <v>4530.6363119300004</v>
      </c>
      <c r="M48" s="36">
        <f>SUMIFS(СВЦЭМ!$D$39:$D$782,СВЦЭМ!$A$39:$A$782,$A48,СВЦЭМ!$B$39:$B$782,M$47)+'СЕТ СН'!$G$11+СВЦЭМ!$D$10+'СЕТ СН'!$G$5-'СЕТ СН'!$G$21</f>
        <v>4536.1527695100003</v>
      </c>
      <c r="N48" s="36">
        <f>SUMIFS(СВЦЭМ!$D$39:$D$782,СВЦЭМ!$A$39:$A$782,$A48,СВЦЭМ!$B$39:$B$782,N$47)+'СЕТ СН'!$G$11+СВЦЭМ!$D$10+'СЕТ СН'!$G$5-'СЕТ СН'!$G$21</f>
        <v>4569.2652846399997</v>
      </c>
      <c r="O48" s="36">
        <f>SUMIFS(СВЦЭМ!$D$39:$D$782,СВЦЭМ!$A$39:$A$782,$A48,СВЦЭМ!$B$39:$B$782,O$47)+'СЕТ СН'!$G$11+СВЦЭМ!$D$10+'СЕТ СН'!$G$5-'СЕТ СН'!$G$21</f>
        <v>4580.2738636300001</v>
      </c>
      <c r="P48" s="36">
        <f>SUMIFS(СВЦЭМ!$D$39:$D$782,СВЦЭМ!$A$39:$A$782,$A48,СВЦЭМ!$B$39:$B$782,P$47)+'СЕТ СН'!$G$11+СВЦЭМ!$D$10+'СЕТ СН'!$G$5-'СЕТ СН'!$G$21</f>
        <v>4578.3320338000003</v>
      </c>
      <c r="Q48" s="36">
        <f>SUMIFS(СВЦЭМ!$D$39:$D$782,СВЦЭМ!$A$39:$A$782,$A48,СВЦЭМ!$B$39:$B$782,Q$47)+'СЕТ СН'!$G$11+СВЦЭМ!$D$10+'СЕТ СН'!$G$5-'СЕТ СН'!$G$21</f>
        <v>4585.5551899100001</v>
      </c>
      <c r="R48" s="36">
        <f>SUMIFS(СВЦЭМ!$D$39:$D$782,СВЦЭМ!$A$39:$A$782,$A48,СВЦЭМ!$B$39:$B$782,R$47)+'СЕТ СН'!$G$11+СВЦЭМ!$D$10+'СЕТ СН'!$G$5-'СЕТ СН'!$G$21</f>
        <v>4582.3596158299997</v>
      </c>
      <c r="S48" s="36">
        <f>SUMIFS(СВЦЭМ!$D$39:$D$782,СВЦЭМ!$A$39:$A$782,$A48,СВЦЭМ!$B$39:$B$782,S$47)+'СЕТ СН'!$G$11+СВЦЭМ!$D$10+'СЕТ СН'!$G$5-'СЕТ СН'!$G$21</f>
        <v>4526.6499400800003</v>
      </c>
      <c r="T48" s="36">
        <f>SUMIFS(СВЦЭМ!$D$39:$D$782,СВЦЭМ!$A$39:$A$782,$A48,СВЦЭМ!$B$39:$B$782,T$47)+'СЕТ СН'!$G$11+СВЦЭМ!$D$10+'СЕТ СН'!$G$5-'СЕТ СН'!$G$21</f>
        <v>4496.7949047800003</v>
      </c>
      <c r="U48" s="36">
        <f>SUMIFS(СВЦЭМ!$D$39:$D$782,СВЦЭМ!$A$39:$A$782,$A48,СВЦЭМ!$B$39:$B$782,U$47)+'СЕТ СН'!$G$11+СВЦЭМ!$D$10+'СЕТ СН'!$G$5-'СЕТ СН'!$G$21</f>
        <v>4470.9284277099996</v>
      </c>
      <c r="V48" s="36">
        <f>SUMIFS(СВЦЭМ!$D$39:$D$782,СВЦЭМ!$A$39:$A$782,$A48,СВЦЭМ!$B$39:$B$782,V$47)+'СЕТ СН'!$G$11+СВЦЭМ!$D$10+'СЕТ СН'!$G$5-'СЕТ СН'!$G$21</f>
        <v>4419.3229451200004</v>
      </c>
      <c r="W48" s="36">
        <f>SUMIFS(СВЦЭМ!$D$39:$D$782,СВЦЭМ!$A$39:$A$782,$A48,СВЦЭМ!$B$39:$B$782,W$47)+'СЕТ СН'!$G$11+СВЦЭМ!$D$10+'СЕТ СН'!$G$5-'СЕТ СН'!$G$21</f>
        <v>4398.3211574300003</v>
      </c>
      <c r="X48" s="36">
        <f>SUMIFS(СВЦЭМ!$D$39:$D$782,СВЦЭМ!$A$39:$A$782,$A48,СВЦЭМ!$B$39:$B$782,X$47)+'СЕТ СН'!$G$11+СВЦЭМ!$D$10+'СЕТ СН'!$G$5-'СЕТ СН'!$G$21</f>
        <v>4436.3408338199997</v>
      </c>
      <c r="Y48" s="36">
        <f>SUMIFS(СВЦЭМ!$D$39:$D$782,СВЦЭМ!$A$39:$A$782,$A48,СВЦЭМ!$B$39:$B$782,Y$47)+'СЕТ СН'!$G$11+СВЦЭМ!$D$10+'СЕТ СН'!$G$5-'СЕТ СН'!$G$21</f>
        <v>4487.9937138300002</v>
      </c>
      <c r="AA48" s="45"/>
    </row>
    <row r="49" spans="1:25" ht="15.75" x14ac:dyDescent="0.2">
      <c r="A49" s="35">
        <f>A48+1</f>
        <v>45048</v>
      </c>
      <c r="B49" s="36">
        <f>SUMIFS(СВЦЭМ!$D$39:$D$782,СВЦЭМ!$A$39:$A$782,$A49,СВЦЭМ!$B$39:$B$782,B$47)+'СЕТ СН'!$G$11+СВЦЭМ!$D$10+'СЕТ СН'!$G$5-'СЕТ СН'!$G$21</f>
        <v>4569.9396384399997</v>
      </c>
      <c r="C49" s="36">
        <f>SUMIFS(СВЦЭМ!$D$39:$D$782,СВЦЭМ!$A$39:$A$782,$A49,СВЦЭМ!$B$39:$B$782,C$47)+'СЕТ СН'!$G$11+СВЦЭМ!$D$10+'СЕТ СН'!$G$5-'СЕТ СН'!$G$21</f>
        <v>4633.3445492299998</v>
      </c>
      <c r="D49" s="36">
        <f>SUMIFS(СВЦЭМ!$D$39:$D$782,СВЦЭМ!$A$39:$A$782,$A49,СВЦЭМ!$B$39:$B$782,D$47)+'СЕТ СН'!$G$11+СВЦЭМ!$D$10+'СЕТ СН'!$G$5-'СЕТ СН'!$G$21</f>
        <v>4688.7400920099999</v>
      </c>
      <c r="E49" s="36">
        <f>SUMIFS(СВЦЭМ!$D$39:$D$782,СВЦЭМ!$A$39:$A$782,$A49,СВЦЭМ!$B$39:$B$782,E$47)+'СЕТ СН'!$G$11+СВЦЭМ!$D$10+'СЕТ СН'!$G$5-'СЕТ СН'!$G$21</f>
        <v>4694.69417643</v>
      </c>
      <c r="F49" s="36">
        <f>SUMIFS(СВЦЭМ!$D$39:$D$782,СВЦЭМ!$A$39:$A$782,$A49,СВЦЭМ!$B$39:$B$782,F$47)+'СЕТ СН'!$G$11+СВЦЭМ!$D$10+'СЕТ СН'!$G$5-'СЕТ СН'!$G$21</f>
        <v>4702.9152449900002</v>
      </c>
      <c r="G49" s="36">
        <f>SUMIFS(СВЦЭМ!$D$39:$D$782,СВЦЭМ!$A$39:$A$782,$A49,СВЦЭМ!$B$39:$B$782,G$47)+'СЕТ СН'!$G$11+СВЦЭМ!$D$10+'СЕТ СН'!$G$5-'СЕТ СН'!$G$21</f>
        <v>4699.07051417</v>
      </c>
      <c r="H49" s="36">
        <f>SUMIFS(СВЦЭМ!$D$39:$D$782,СВЦЭМ!$A$39:$A$782,$A49,СВЦЭМ!$B$39:$B$782,H$47)+'СЕТ СН'!$G$11+СВЦЭМ!$D$10+'СЕТ СН'!$G$5-'СЕТ СН'!$G$21</f>
        <v>4733.8104904000002</v>
      </c>
      <c r="I49" s="36">
        <f>SUMIFS(СВЦЭМ!$D$39:$D$782,СВЦЭМ!$A$39:$A$782,$A49,СВЦЭМ!$B$39:$B$782,I$47)+'СЕТ СН'!$G$11+СВЦЭМ!$D$10+'СЕТ СН'!$G$5-'СЕТ СН'!$G$21</f>
        <v>4561.7758815100005</v>
      </c>
      <c r="J49" s="36">
        <f>SUMIFS(СВЦЭМ!$D$39:$D$782,СВЦЭМ!$A$39:$A$782,$A49,СВЦЭМ!$B$39:$B$782,J$47)+'СЕТ СН'!$G$11+СВЦЭМ!$D$10+'СЕТ СН'!$G$5-'СЕТ СН'!$G$21</f>
        <v>4535.3547278300002</v>
      </c>
      <c r="K49" s="36">
        <f>SUMIFS(СВЦЭМ!$D$39:$D$782,СВЦЭМ!$A$39:$A$782,$A49,СВЦЭМ!$B$39:$B$782,K$47)+'СЕТ СН'!$G$11+СВЦЭМ!$D$10+'СЕТ СН'!$G$5-'СЕТ СН'!$G$21</f>
        <v>4519.4468902999997</v>
      </c>
      <c r="L49" s="36">
        <f>SUMIFS(СВЦЭМ!$D$39:$D$782,СВЦЭМ!$A$39:$A$782,$A49,СВЦЭМ!$B$39:$B$782,L$47)+'СЕТ СН'!$G$11+СВЦЭМ!$D$10+'СЕТ СН'!$G$5-'СЕТ СН'!$G$21</f>
        <v>4518.8491758399996</v>
      </c>
      <c r="M49" s="36">
        <f>SUMIFS(СВЦЭМ!$D$39:$D$782,СВЦЭМ!$A$39:$A$782,$A49,СВЦЭМ!$B$39:$B$782,M$47)+'СЕТ СН'!$G$11+СВЦЭМ!$D$10+'СЕТ СН'!$G$5-'СЕТ СН'!$G$21</f>
        <v>4527.41055134</v>
      </c>
      <c r="N49" s="36">
        <f>SUMIFS(СВЦЭМ!$D$39:$D$782,СВЦЭМ!$A$39:$A$782,$A49,СВЦЭМ!$B$39:$B$782,N$47)+'СЕТ СН'!$G$11+СВЦЭМ!$D$10+'СЕТ СН'!$G$5-'СЕТ СН'!$G$21</f>
        <v>4548.6295734899995</v>
      </c>
      <c r="O49" s="36">
        <f>SUMIFS(СВЦЭМ!$D$39:$D$782,СВЦЭМ!$A$39:$A$782,$A49,СВЦЭМ!$B$39:$B$782,O$47)+'СЕТ СН'!$G$11+СВЦЭМ!$D$10+'СЕТ СН'!$G$5-'СЕТ СН'!$G$21</f>
        <v>4566.1361953899996</v>
      </c>
      <c r="P49" s="36">
        <f>SUMIFS(СВЦЭМ!$D$39:$D$782,СВЦЭМ!$A$39:$A$782,$A49,СВЦЭМ!$B$39:$B$782,P$47)+'СЕТ СН'!$G$11+СВЦЭМ!$D$10+'СЕТ СН'!$G$5-'СЕТ СН'!$G$21</f>
        <v>4518.7988597700005</v>
      </c>
      <c r="Q49" s="36">
        <f>SUMIFS(СВЦЭМ!$D$39:$D$782,СВЦЭМ!$A$39:$A$782,$A49,СВЦЭМ!$B$39:$B$782,Q$47)+'СЕТ СН'!$G$11+СВЦЭМ!$D$10+'СЕТ СН'!$G$5-'СЕТ СН'!$G$21</f>
        <v>4472.4540182800001</v>
      </c>
      <c r="R49" s="36">
        <f>SUMIFS(СВЦЭМ!$D$39:$D$782,СВЦЭМ!$A$39:$A$782,$A49,СВЦЭМ!$B$39:$B$782,R$47)+'СЕТ СН'!$G$11+СВЦЭМ!$D$10+'СЕТ СН'!$G$5-'СЕТ СН'!$G$21</f>
        <v>4474.7234214700002</v>
      </c>
      <c r="S49" s="36">
        <f>SUMIFS(СВЦЭМ!$D$39:$D$782,СВЦЭМ!$A$39:$A$782,$A49,СВЦЭМ!$B$39:$B$782,S$47)+'СЕТ СН'!$G$11+СВЦЭМ!$D$10+'СЕТ СН'!$G$5-'СЕТ СН'!$G$21</f>
        <v>4439.3384176300005</v>
      </c>
      <c r="T49" s="36">
        <f>SUMIFS(СВЦЭМ!$D$39:$D$782,СВЦЭМ!$A$39:$A$782,$A49,СВЦЭМ!$B$39:$B$782,T$47)+'СЕТ СН'!$G$11+СВЦЭМ!$D$10+'СЕТ СН'!$G$5-'СЕТ СН'!$G$21</f>
        <v>4402.1457517199997</v>
      </c>
      <c r="U49" s="36">
        <f>SUMIFS(СВЦЭМ!$D$39:$D$782,СВЦЭМ!$A$39:$A$782,$A49,СВЦЭМ!$B$39:$B$782,U$47)+'СЕТ СН'!$G$11+СВЦЭМ!$D$10+'СЕТ СН'!$G$5-'СЕТ СН'!$G$21</f>
        <v>4377.1173660599998</v>
      </c>
      <c r="V49" s="36">
        <f>SUMIFS(СВЦЭМ!$D$39:$D$782,СВЦЭМ!$A$39:$A$782,$A49,СВЦЭМ!$B$39:$B$782,V$47)+'СЕТ СН'!$G$11+СВЦЭМ!$D$10+'СЕТ СН'!$G$5-'СЕТ СН'!$G$21</f>
        <v>4369.0388819199998</v>
      </c>
      <c r="W49" s="36">
        <f>SUMIFS(СВЦЭМ!$D$39:$D$782,СВЦЭМ!$A$39:$A$782,$A49,СВЦЭМ!$B$39:$B$782,W$47)+'СЕТ СН'!$G$11+СВЦЭМ!$D$10+'СЕТ СН'!$G$5-'СЕТ СН'!$G$21</f>
        <v>4342.8171077899997</v>
      </c>
      <c r="X49" s="36">
        <f>SUMIFS(СВЦЭМ!$D$39:$D$782,СВЦЭМ!$A$39:$A$782,$A49,СВЦЭМ!$B$39:$B$782,X$47)+'СЕТ СН'!$G$11+СВЦЭМ!$D$10+'СЕТ СН'!$G$5-'СЕТ СН'!$G$21</f>
        <v>4388.1361447999998</v>
      </c>
      <c r="Y49" s="36">
        <f>SUMIFS(СВЦЭМ!$D$39:$D$782,СВЦЭМ!$A$39:$A$782,$A49,СВЦЭМ!$B$39:$B$782,Y$47)+'СЕТ СН'!$G$11+СВЦЭМ!$D$10+'СЕТ СН'!$G$5-'СЕТ СН'!$G$21</f>
        <v>4419.7759833199998</v>
      </c>
    </row>
    <row r="50" spans="1:25" ht="15.75" x14ac:dyDescent="0.2">
      <c r="A50" s="35">
        <f t="shared" ref="A50:A78" si="1">A49+1</f>
        <v>45049</v>
      </c>
      <c r="B50" s="36">
        <f>SUMIFS(СВЦЭМ!$D$39:$D$782,СВЦЭМ!$A$39:$A$782,$A50,СВЦЭМ!$B$39:$B$782,B$47)+'СЕТ СН'!$G$11+СВЦЭМ!$D$10+'СЕТ СН'!$G$5-'СЕТ СН'!$G$21</f>
        <v>4557.0795156599997</v>
      </c>
      <c r="C50" s="36">
        <f>SUMIFS(СВЦЭМ!$D$39:$D$782,СВЦЭМ!$A$39:$A$782,$A50,СВЦЭМ!$B$39:$B$782,C$47)+'СЕТ СН'!$G$11+СВЦЭМ!$D$10+'СЕТ СН'!$G$5-'СЕТ СН'!$G$21</f>
        <v>4620.0170392</v>
      </c>
      <c r="D50" s="36">
        <f>SUMIFS(СВЦЭМ!$D$39:$D$782,СВЦЭМ!$A$39:$A$782,$A50,СВЦЭМ!$B$39:$B$782,D$47)+'СЕТ СН'!$G$11+СВЦЭМ!$D$10+'СЕТ СН'!$G$5-'СЕТ СН'!$G$21</f>
        <v>4690.9999037099997</v>
      </c>
      <c r="E50" s="36">
        <f>SUMIFS(СВЦЭМ!$D$39:$D$782,СВЦЭМ!$A$39:$A$782,$A50,СВЦЭМ!$B$39:$B$782,E$47)+'СЕТ СН'!$G$11+СВЦЭМ!$D$10+'СЕТ СН'!$G$5-'СЕТ СН'!$G$21</f>
        <v>4695.4777402199998</v>
      </c>
      <c r="F50" s="36">
        <f>SUMIFS(СВЦЭМ!$D$39:$D$782,СВЦЭМ!$A$39:$A$782,$A50,СВЦЭМ!$B$39:$B$782,F$47)+'СЕТ СН'!$G$11+СВЦЭМ!$D$10+'СЕТ СН'!$G$5-'СЕТ СН'!$G$21</f>
        <v>4709.1475604400002</v>
      </c>
      <c r="G50" s="36">
        <f>SUMIFS(СВЦЭМ!$D$39:$D$782,СВЦЭМ!$A$39:$A$782,$A50,СВЦЭМ!$B$39:$B$782,G$47)+'СЕТ СН'!$G$11+СВЦЭМ!$D$10+'СЕТ СН'!$G$5-'СЕТ СН'!$G$21</f>
        <v>4669.9274893299998</v>
      </c>
      <c r="H50" s="36">
        <f>SUMIFS(СВЦЭМ!$D$39:$D$782,СВЦЭМ!$A$39:$A$782,$A50,СВЦЭМ!$B$39:$B$782,H$47)+'СЕТ СН'!$G$11+СВЦЭМ!$D$10+'СЕТ СН'!$G$5-'СЕТ СН'!$G$21</f>
        <v>4616.1698522799998</v>
      </c>
      <c r="I50" s="36">
        <f>SUMIFS(СВЦЭМ!$D$39:$D$782,СВЦЭМ!$A$39:$A$782,$A50,СВЦЭМ!$B$39:$B$782,I$47)+'СЕТ СН'!$G$11+СВЦЭМ!$D$10+'СЕТ СН'!$G$5-'СЕТ СН'!$G$21</f>
        <v>4536.3983640200004</v>
      </c>
      <c r="J50" s="36">
        <f>SUMIFS(СВЦЭМ!$D$39:$D$782,СВЦЭМ!$A$39:$A$782,$A50,СВЦЭМ!$B$39:$B$782,J$47)+'СЕТ СН'!$G$11+СВЦЭМ!$D$10+'СЕТ СН'!$G$5-'СЕТ СН'!$G$21</f>
        <v>4495.5615110099998</v>
      </c>
      <c r="K50" s="36">
        <f>SUMIFS(СВЦЭМ!$D$39:$D$782,СВЦЭМ!$A$39:$A$782,$A50,СВЦЭМ!$B$39:$B$782,K$47)+'СЕТ СН'!$G$11+СВЦЭМ!$D$10+'СЕТ СН'!$G$5-'СЕТ СН'!$G$21</f>
        <v>4456.1895228699996</v>
      </c>
      <c r="L50" s="36">
        <f>SUMIFS(СВЦЭМ!$D$39:$D$782,СВЦЭМ!$A$39:$A$782,$A50,СВЦЭМ!$B$39:$B$782,L$47)+'СЕТ СН'!$G$11+СВЦЭМ!$D$10+'СЕТ СН'!$G$5-'СЕТ СН'!$G$21</f>
        <v>4446.3630309800001</v>
      </c>
      <c r="M50" s="36">
        <f>SUMIFS(СВЦЭМ!$D$39:$D$782,СВЦЭМ!$A$39:$A$782,$A50,СВЦЭМ!$B$39:$B$782,M$47)+'СЕТ СН'!$G$11+СВЦЭМ!$D$10+'СЕТ СН'!$G$5-'СЕТ СН'!$G$21</f>
        <v>4472.8806113299997</v>
      </c>
      <c r="N50" s="36">
        <f>SUMIFS(СВЦЭМ!$D$39:$D$782,СВЦЭМ!$A$39:$A$782,$A50,СВЦЭМ!$B$39:$B$782,N$47)+'СЕТ СН'!$G$11+СВЦЭМ!$D$10+'СЕТ СН'!$G$5-'СЕТ СН'!$G$21</f>
        <v>4517.1737451999998</v>
      </c>
      <c r="O50" s="36">
        <f>SUMIFS(СВЦЭМ!$D$39:$D$782,СВЦЭМ!$A$39:$A$782,$A50,СВЦЭМ!$B$39:$B$782,O$47)+'СЕТ СН'!$G$11+СВЦЭМ!$D$10+'СЕТ СН'!$G$5-'СЕТ СН'!$G$21</f>
        <v>4527.78854856</v>
      </c>
      <c r="P50" s="36">
        <f>SUMIFS(СВЦЭМ!$D$39:$D$782,СВЦЭМ!$A$39:$A$782,$A50,СВЦЭМ!$B$39:$B$782,P$47)+'СЕТ СН'!$G$11+СВЦЭМ!$D$10+'СЕТ СН'!$G$5-'СЕТ СН'!$G$21</f>
        <v>4539.4831634399998</v>
      </c>
      <c r="Q50" s="36">
        <f>SUMIFS(СВЦЭМ!$D$39:$D$782,СВЦЭМ!$A$39:$A$782,$A50,СВЦЭМ!$B$39:$B$782,Q$47)+'СЕТ СН'!$G$11+СВЦЭМ!$D$10+'СЕТ СН'!$G$5-'СЕТ СН'!$G$21</f>
        <v>4553.7450867500002</v>
      </c>
      <c r="R50" s="36">
        <f>SUMIFS(СВЦЭМ!$D$39:$D$782,СВЦЭМ!$A$39:$A$782,$A50,СВЦЭМ!$B$39:$B$782,R$47)+'СЕТ СН'!$G$11+СВЦЭМ!$D$10+'СЕТ СН'!$G$5-'СЕТ СН'!$G$21</f>
        <v>4547.1970959499995</v>
      </c>
      <c r="S50" s="36">
        <f>SUMIFS(СВЦЭМ!$D$39:$D$782,СВЦЭМ!$A$39:$A$782,$A50,СВЦЭМ!$B$39:$B$782,S$47)+'СЕТ СН'!$G$11+СВЦЭМ!$D$10+'СЕТ СН'!$G$5-'СЕТ СН'!$G$21</f>
        <v>4504.4873060700002</v>
      </c>
      <c r="T50" s="36">
        <f>SUMIFS(СВЦЭМ!$D$39:$D$782,СВЦЭМ!$A$39:$A$782,$A50,СВЦЭМ!$B$39:$B$782,T$47)+'СЕТ СН'!$G$11+СВЦЭМ!$D$10+'СЕТ СН'!$G$5-'СЕТ СН'!$G$21</f>
        <v>4466.7424452899995</v>
      </c>
      <c r="U50" s="36">
        <f>SUMIFS(СВЦЭМ!$D$39:$D$782,СВЦЭМ!$A$39:$A$782,$A50,СВЦЭМ!$B$39:$B$782,U$47)+'СЕТ СН'!$G$11+СВЦЭМ!$D$10+'СЕТ СН'!$G$5-'СЕТ СН'!$G$21</f>
        <v>4448.8946517100003</v>
      </c>
      <c r="V50" s="36">
        <f>SUMIFS(СВЦЭМ!$D$39:$D$782,СВЦЭМ!$A$39:$A$782,$A50,СВЦЭМ!$B$39:$B$782,V$47)+'СЕТ СН'!$G$11+СВЦЭМ!$D$10+'СЕТ СН'!$G$5-'СЕТ СН'!$G$21</f>
        <v>4416.9582102300001</v>
      </c>
      <c r="W50" s="36">
        <f>SUMIFS(СВЦЭМ!$D$39:$D$782,СВЦЭМ!$A$39:$A$782,$A50,СВЦЭМ!$B$39:$B$782,W$47)+'СЕТ СН'!$G$11+СВЦЭМ!$D$10+'СЕТ СН'!$G$5-'СЕТ СН'!$G$21</f>
        <v>4401.6963029099998</v>
      </c>
      <c r="X50" s="36">
        <f>SUMIFS(СВЦЭМ!$D$39:$D$782,СВЦЭМ!$A$39:$A$782,$A50,СВЦЭМ!$B$39:$B$782,X$47)+'СЕТ СН'!$G$11+СВЦЭМ!$D$10+'СЕТ СН'!$G$5-'СЕТ СН'!$G$21</f>
        <v>4450.9298759900003</v>
      </c>
      <c r="Y50" s="36">
        <f>SUMIFS(СВЦЭМ!$D$39:$D$782,СВЦЭМ!$A$39:$A$782,$A50,СВЦЭМ!$B$39:$B$782,Y$47)+'СЕТ СН'!$G$11+СВЦЭМ!$D$10+'СЕТ СН'!$G$5-'СЕТ СН'!$G$21</f>
        <v>4507.0102414499997</v>
      </c>
    </row>
    <row r="51" spans="1:25" ht="15.75" x14ac:dyDescent="0.2">
      <c r="A51" s="35">
        <f t="shared" si="1"/>
        <v>45050</v>
      </c>
      <c r="B51" s="36">
        <f>SUMIFS(СВЦЭМ!$D$39:$D$782,СВЦЭМ!$A$39:$A$782,$A51,СВЦЭМ!$B$39:$B$782,B$47)+'СЕТ СН'!$G$11+СВЦЭМ!$D$10+'СЕТ СН'!$G$5-'СЕТ СН'!$G$21</f>
        <v>4701.6319395999999</v>
      </c>
      <c r="C51" s="36">
        <f>SUMIFS(СВЦЭМ!$D$39:$D$782,СВЦЭМ!$A$39:$A$782,$A51,СВЦЭМ!$B$39:$B$782,C$47)+'СЕТ СН'!$G$11+СВЦЭМ!$D$10+'СЕТ СН'!$G$5-'СЕТ СН'!$G$21</f>
        <v>4780.8753968500005</v>
      </c>
      <c r="D51" s="36">
        <f>SUMIFS(СВЦЭМ!$D$39:$D$782,СВЦЭМ!$A$39:$A$782,$A51,СВЦЭМ!$B$39:$B$782,D$47)+'СЕТ СН'!$G$11+СВЦЭМ!$D$10+'СЕТ СН'!$G$5-'СЕТ СН'!$G$21</f>
        <v>4836.4818601899997</v>
      </c>
      <c r="E51" s="36">
        <f>SUMIFS(СВЦЭМ!$D$39:$D$782,СВЦЭМ!$A$39:$A$782,$A51,СВЦЭМ!$B$39:$B$782,E$47)+'СЕТ СН'!$G$11+СВЦЭМ!$D$10+'СЕТ СН'!$G$5-'СЕТ СН'!$G$21</f>
        <v>4835.3011103699992</v>
      </c>
      <c r="F51" s="36">
        <f>SUMIFS(СВЦЭМ!$D$39:$D$782,СВЦЭМ!$A$39:$A$782,$A51,СВЦЭМ!$B$39:$B$782,F$47)+'СЕТ СН'!$G$11+СВЦЭМ!$D$10+'СЕТ СН'!$G$5-'СЕТ СН'!$G$21</f>
        <v>4833.5982275599999</v>
      </c>
      <c r="G51" s="36">
        <f>SUMIFS(СВЦЭМ!$D$39:$D$782,СВЦЭМ!$A$39:$A$782,$A51,СВЦЭМ!$B$39:$B$782,G$47)+'СЕТ СН'!$G$11+СВЦЭМ!$D$10+'СЕТ СН'!$G$5-'СЕТ СН'!$G$21</f>
        <v>4833.5133441899998</v>
      </c>
      <c r="H51" s="36">
        <f>SUMIFS(СВЦЭМ!$D$39:$D$782,СВЦЭМ!$A$39:$A$782,$A51,СВЦЭМ!$B$39:$B$782,H$47)+'СЕТ СН'!$G$11+СВЦЭМ!$D$10+'СЕТ СН'!$G$5-'СЕТ СН'!$G$21</f>
        <v>4802.8076004699997</v>
      </c>
      <c r="I51" s="36">
        <f>SUMIFS(СВЦЭМ!$D$39:$D$782,СВЦЭМ!$A$39:$A$782,$A51,СВЦЭМ!$B$39:$B$782,I$47)+'СЕТ СН'!$G$11+СВЦЭМ!$D$10+'СЕТ СН'!$G$5-'СЕТ СН'!$G$21</f>
        <v>4746.5837233499997</v>
      </c>
      <c r="J51" s="36">
        <f>SUMIFS(СВЦЭМ!$D$39:$D$782,СВЦЭМ!$A$39:$A$782,$A51,СВЦЭМ!$B$39:$B$782,J$47)+'СЕТ СН'!$G$11+СВЦЭМ!$D$10+'СЕТ СН'!$G$5-'СЕТ СН'!$G$21</f>
        <v>4692.1909436300002</v>
      </c>
      <c r="K51" s="36">
        <f>SUMIFS(СВЦЭМ!$D$39:$D$782,СВЦЭМ!$A$39:$A$782,$A51,СВЦЭМ!$B$39:$B$782,K$47)+'СЕТ СН'!$G$11+СВЦЭМ!$D$10+'СЕТ СН'!$G$5-'СЕТ СН'!$G$21</f>
        <v>4678.99290716</v>
      </c>
      <c r="L51" s="36">
        <f>SUMIFS(СВЦЭМ!$D$39:$D$782,СВЦЭМ!$A$39:$A$782,$A51,СВЦЭМ!$B$39:$B$782,L$47)+'СЕТ СН'!$G$11+СВЦЭМ!$D$10+'СЕТ СН'!$G$5-'СЕТ СН'!$G$21</f>
        <v>4654.7247752700005</v>
      </c>
      <c r="M51" s="36">
        <f>SUMIFS(СВЦЭМ!$D$39:$D$782,СВЦЭМ!$A$39:$A$782,$A51,СВЦЭМ!$B$39:$B$782,M$47)+'СЕТ СН'!$G$11+СВЦЭМ!$D$10+'СЕТ СН'!$G$5-'СЕТ СН'!$G$21</f>
        <v>4677.9932914700003</v>
      </c>
      <c r="N51" s="36">
        <f>SUMIFS(СВЦЭМ!$D$39:$D$782,СВЦЭМ!$A$39:$A$782,$A51,СВЦЭМ!$B$39:$B$782,N$47)+'СЕТ СН'!$G$11+СВЦЭМ!$D$10+'СЕТ СН'!$G$5-'СЕТ СН'!$G$21</f>
        <v>4715.6750401400004</v>
      </c>
      <c r="O51" s="36">
        <f>SUMIFS(СВЦЭМ!$D$39:$D$782,СВЦЭМ!$A$39:$A$782,$A51,СВЦЭМ!$B$39:$B$782,O$47)+'СЕТ СН'!$G$11+СВЦЭМ!$D$10+'СЕТ СН'!$G$5-'СЕТ СН'!$G$21</f>
        <v>4730.9511211700001</v>
      </c>
      <c r="P51" s="36">
        <f>SUMIFS(СВЦЭМ!$D$39:$D$782,СВЦЭМ!$A$39:$A$782,$A51,СВЦЭМ!$B$39:$B$782,P$47)+'СЕТ СН'!$G$11+СВЦЭМ!$D$10+'СЕТ СН'!$G$5-'СЕТ СН'!$G$21</f>
        <v>4744.7499502400005</v>
      </c>
      <c r="Q51" s="36">
        <f>SUMIFS(СВЦЭМ!$D$39:$D$782,СВЦЭМ!$A$39:$A$782,$A51,СВЦЭМ!$B$39:$B$782,Q$47)+'СЕТ СН'!$G$11+СВЦЭМ!$D$10+'СЕТ СН'!$G$5-'СЕТ СН'!$G$21</f>
        <v>4758.1967887800001</v>
      </c>
      <c r="R51" s="36">
        <f>SUMIFS(СВЦЭМ!$D$39:$D$782,СВЦЭМ!$A$39:$A$782,$A51,СВЦЭМ!$B$39:$B$782,R$47)+'СЕТ СН'!$G$11+СВЦЭМ!$D$10+'СЕТ СН'!$G$5-'СЕТ СН'!$G$21</f>
        <v>4742.6382212099998</v>
      </c>
      <c r="S51" s="36">
        <f>SUMIFS(СВЦЭМ!$D$39:$D$782,СВЦЭМ!$A$39:$A$782,$A51,СВЦЭМ!$B$39:$B$782,S$47)+'СЕТ СН'!$G$11+СВЦЭМ!$D$10+'СЕТ СН'!$G$5-'СЕТ СН'!$G$21</f>
        <v>4693.0856917199999</v>
      </c>
      <c r="T51" s="36">
        <f>SUMIFS(СВЦЭМ!$D$39:$D$782,СВЦЭМ!$A$39:$A$782,$A51,СВЦЭМ!$B$39:$B$782,T$47)+'СЕТ СН'!$G$11+СВЦЭМ!$D$10+'СЕТ СН'!$G$5-'СЕТ СН'!$G$21</f>
        <v>4646.4462468199999</v>
      </c>
      <c r="U51" s="36">
        <f>SUMIFS(СВЦЭМ!$D$39:$D$782,СВЦЭМ!$A$39:$A$782,$A51,СВЦЭМ!$B$39:$B$782,U$47)+'СЕТ СН'!$G$11+СВЦЭМ!$D$10+'СЕТ СН'!$G$5-'СЕТ СН'!$G$21</f>
        <v>4619.2347151100003</v>
      </c>
      <c r="V51" s="36">
        <f>SUMIFS(СВЦЭМ!$D$39:$D$782,СВЦЭМ!$A$39:$A$782,$A51,СВЦЭМ!$B$39:$B$782,V$47)+'СЕТ СН'!$G$11+СВЦЭМ!$D$10+'СЕТ СН'!$G$5-'СЕТ СН'!$G$21</f>
        <v>4590.2966552500002</v>
      </c>
      <c r="W51" s="36">
        <f>SUMIFS(СВЦЭМ!$D$39:$D$782,СВЦЭМ!$A$39:$A$782,$A51,СВЦЭМ!$B$39:$B$782,W$47)+'СЕТ СН'!$G$11+СВЦЭМ!$D$10+'СЕТ СН'!$G$5-'СЕТ СН'!$G$21</f>
        <v>4577.2309837000003</v>
      </c>
      <c r="X51" s="36">
        <f>SUMIFS(СВЦЭМ!$D$39:$D$782,СВЦЭМ!$A$39:$A$782,$A51,СВЦЭМ!$B$39:$B$782,X$47)+'СЕТ СН'!$G$11+СВЦЭМ!$D$10+'СЕТ СН'!$G$5-'СЕТ СН'!$G$21</f>
        <v>4632.2578763900001</v>
      </c>
      <c r="Y51" s="36">
        <f>SUMIFS(СВЦЭМ!$D$39:$D$782,СВЦЭМ!$A$39:$A$782,$A51,СВЦЭМ!$B$39:$B$782,Y$47)+'СЕТ СН'!$G$11+СВЦЭМ!$D$10+'СЕТ СН'!$G$5-'СЕТ СН'!$G$21</f>
        <v>4666.0934119499998</v>
      </c>
    </row>
    <row r="52" spans="1:25" ht="15.75" x14ac:dyDescent="0.2">
      <c r="A52" s="35">
        <f t="shared" si="1"/>
        <v>45051</v>
      </c>
      <c r="B52" s="36">
        <f>SUMIFS(СВЦЭМ!$D$39:$D$782,СВЦЭМ!$A$39:$A$782,$A52,СВЦЭМ!$B$39:$B$782,B$47)+'СЕТ СН'!$G$11+СВЦЭМ!$D$10+'СЕТ СН'!$G$5-'СЕТ СН'!$G$21</f>
        <v>4688.0162857400001</v>
      </c>
      <c r="C52" s="36">
        <f>SUMIFS(СВЦЭМ!$D$39:$D$782,СВЦЭМ!$A$39:$A$782,$A52,СВЦЭМ!$B$39:$B$782,C$47)+'СЕТ СН'!$G$11+СВЦЭМ!$D$10+'СЕТ СН'!$G$5-'СЕТ СН'!$G$21</f>
        <v>4711.9125439899999</v>
      </c>
      <c r="D52" s="36">
        <f>SUMIFS(СВЦЭМ!$D$39:$D$782,СВЦЭМ!$A$39:$A$782,$A52,СВЦЭМ!$B$39:$B$782,D$47)+'СЕТ СН'!$G$11+СВЦЭМ!$D$10+'СЕТ СН'!$G$5-'СЕТ СН'!$G$21</f>
        <v>4789.7087871000003</v>
      </c>
      <c r="E52" s="36">
        <f>SUMIFS(СВЦЭМ!$D$39:$D$782,СВЦЭМ!$A$39:$A$782,$A52,СВЦЭМ!$B$39:$B$782,E$47)+'СЕТ СН'!$G$11+СВЦЭМ!$D$10+'СЕТ СН'!$G$5-'СЕТ СН'!$G$21</f>
        <v>4785.5699650999995</v>
      </c>
      <c r="F52" s="36">
        <f>SUMIFS(СВЦЭМ!$D$39:$D$782,СВЦЭМ!$A$39:$A$782,$A52,СВЦЭМ!$B$39:$B$782,F$47)+'СЕТ СН'!$G$11+СВЦЭМ!$D$10+'СЕТ СН'!$G$5-'СЕТ СН'!$G$21</f>
        <v>4789.9437082599998</v>
      </c>
      <c r="G52" s="36">
        <f>SUMIFS(СВЦЭМ!$D$39:$D$782,СВЦЭМ!$A$39:$A$782,$A52,СВЦЭМ!$B$39:$B$782,G$47)+'СЕТ СН'!$G$11+СВЦЭМ!$D$10+'СЕТ СН'!$G$5-'СЕТ СН'!$G$21</f>
        <v>4773.0723845699995</v>
      </c>
      <c r="H52" s="36">
        <f>SUMIFS(СВЦЭМ!$D$39:$D$782,СВЦЭМ!$A$39:$A$782,$A52,СВЦЭМ!$B$39:$B$782,H$47)+'СЕТ СН'!$G$11+СВЦЭМ!$D$10+'СЕТ СН'!$G$5-'СЕТ СН'!$G$21</f>
        <v>4717.45230859</v>
      </c>
      <c r="I52" s="36">
        <f>SUMIFS(СВЦЭМ!$D$39:$D$782,СВЦЭМ!$A$39:$A$782,$A52,СВЦЭМ!$B$39:$B$782,I$47)+'СЕТ СН'!$G$11+СВЦЭМ!$D$10+'СЕТ СН'!$G$5-'СЕТ СН'!$G$21</f>
        <v>4610.4562271800005</v>
      </c>
      <c r="J52" s="36">
        <f>SUMIFS(СВЦЭМ!$D$39:$D$782,СВЦЭМ!$A$39:$A$782,$A52,СВЦЭМ!$B$39:$B$782,J$47)+'СЕТ СН'!$G$11+СВЦЭМ!$D$10+'СЕТ СН'!$G$5-'СЕТ СН'!$G$21</f>
        <v>4622.4471281400001</v>
      </c>
      <c r="K52" s="36">
        <f>SUMIFS(СВЦЭМ!$D$39:$D$782,СВЦЭМ!$A$39:$A$782,$A52,СВЦЭМ!$B$39:$B$782,K$47)+'СЕТ СН'!$G$11+СВЦЭМ!$D$10+'СЕТ СН'!$G$5-'СЕТ СН'!$G$21</f>
        <v>4592.18805256</v>
      </c>
      <c r="L52" s="36">
        <f>SUMIFS(СВЦЭМ!$D$39:$D$782,СВЦЭМ!$A$39:$A$782,$A52,СВЦЭМ!$B$39:$B$782,L$47)+'СЕТ СН'!$G$11+СВЦЭМ!$D$10+'СЕТ СН'!$G$5-'СЕТ СН'!$G$21</f>
        <v>4571.57861245</v>
      </c>
      <c r="M52" s="36">
        <f>SUMIFS(СВЦЭМ!$D$39:$D$782,СВЦЭМ!$A$39:$A$782,$A52,СВЦЭМ!$B$39:$B$782,M$47)+'СЕТ СН'!$G$11+СВЦЭМ!$D$10+'СЕТ СН'!$G$5-'СЕТ СН'!$G$21</f>
        <v>4589.7656866500001</v>
      </c>
      <c r="N52" s="36">
        <f>SUMIFS(СВЦЭМ!$D$39:$D$782,СВЦЭМ!$A$39:$A$782,$A52,СВЦЭМ!$B$39:$B$782,N$47)+'СЕТ СН'!$G$11+СВЦЭМ!$D$10+'СЕТ СН'!$G$5-'СЕТ СН'!$G$21</f>
        <v>4626.2756286000003</v>
      </c>
      <c r="O52" s="36">
        <f>SUMIFS(СВЦЭМ!$D$39:$D$782,СВЦЭМ!$A$39:$A$782,$A52,СВЦЭМ!$B$39:$B$782,O$47)+'СЕТ СН'!$G$11+СВЦЭМ!$D$10+'СЕТ СН'!$G$5-'СЕТ СН'!$G$21</f>
        <v>4635.9902878000003</v>
      </c>
      <c r="P52" s="36">
        <f>SUMIFS(СВЦЭМ!$D$39:$D$782,СВЦЭМ!$A$39:$A$782,$A52,СВЦЭМ!$B$39:$B$782,P$47)+'СЕТ СН'!$G$11+СВЦЭМ!$D$10+'СЕТ СН'!$G$5-'СЕТ СН'!$G$21</f>
        <v>4658.52075711</v>
      </c>
      <c r="Q52" s="36">
        <f>SUMIFS(СВЦЭМ!$D$39:$D$782,СВЦЭМ!$A$39:$A$782,$A52,СВЦЭМ!$B$39:$B$782,Q$47)+'СЕТ СН'!$G$11+СВЦЭМ!$D$10+'СЕТ СН'!$G$5-'СЕТ СН'!$G$21</f>
        <v>4674.2743998799997</v>
      </c>
      <c r="R52" s="36">
        <f>SUMIFS(СВЦЭМ!$D$39:$D$782,СВЦЭМ!$A$39:$A$782,$A52,СВЦЭМ!$B$39:$B$782,R$47)+'СЕТ СН'!$G$11+СВЦЭМ!$D$10+'СЕТ СН'!$G$5-'СЕТ СН'!$G$21</f>
        <v>4657.08095546</v>
      </c>
      <c r="S52" s="36">
        <f>SUMIFS(СВЦЭМ!$D$39:$D$782,СВЦЭМ!$A$39:$A$782,$A52,СВЦЭМ!$B$39:$B$782,S$47)+'СЕТ СН'!$G$11+СВЦЭМ!$D$10+'СЕТ СН'!$G$5-'СЕТ СН'!$G$21</f>
        <v>4593.6714258900001</v>
      </c>
      <c r="T52" s="36">
        <f>SUMIFS(СВЦЭМ!$D$39:$D$782,СВЦЭМ!$A$39:$A$782,$A52,СВЦЭМ!$B$39:$B$782,T$47)+'СЕТ СН'!$G$11+СВЦЭМ!$D$10+'СЕТ СН'!$G$5-'СЕТ СН'!$G$21</f>
        <v>4545.91116324</v>
      </c>
      <c r="U52" s="36">
        <f>SUMIFS(СВЦЭМ!$D$39:$D$782,СВЦЭМ!$A$39:$A$782,$A52,СВЦЭМ!$B$39:$B$782,U$47)+'СЕТ СН'!$G$11+СВЦЭМ!$D$10+'СЕТ СН'!$G$5-'СЕТ СН'!$G$21</f>
        <v>4527.8315980299994</v>
      </c>
      <c r="V52" s="36">
        <f>SUMIFS(СВЦЭМ!$D$39:$D$782,СВЦЭМ!$A$39:$A$782,$A52,СВЦЭМ!$B$39:$B$782,V$47)+'СЕТ СН'!$G$11+СВЦЭМ!$D$10+'СЕТ СН'!$G$5-'СЕТ СН'!$G$21</f>
        <v>4506.2591213699998</v>
      </c>
      <c r="W52" s="36">
        <f>SUMIFS(СВЦЭМ!$D$39:$D$782,СВЦЭМ!$A$39:$A$782,$A52,СВЦЭМ!$B$39:$B$782,W$47)+'СЕТ СН'!$G$11+СВЦЭМ!$D$10+'СЕТ СН'!$G$5-'СЕТ СН'!$G$21</f>
        <v>4480.9754354899997</v>
      </c>
      <c r="X52" s="36">
        <f>SUMIFS(СВЦЭМ!$D$39:$D$782,СВЦЭМ!$A$39:$A$782,$A52,СВЦЭМ!$B$39:$B$782,X$47)+'СЕТ СН'!$G$11+СВЦЭМ!$D$10+'СЕТ СН'!$G$5-'СЕТ СН'!$G$21</f>
        <v>4537.0264945399995</v>
      </c>
      <c r="Y52" s="36">
        <f>SUMIFS(СВЦЭМ!$D$39:$D$782,СВЦЭМ!$A$39:$A$782,$A52,СВЦЭМ!$B$39:$B$782,Y$47)+'СЕТ СН'!$G$11+СВЦЭМ!$D$10+'СЕТ СН'!$G$5-'СЕТ СН'!$G$21</f>
        <v>4564.8938067899999</v>
      </c>
    </row>
    <row r="53" spans="1:25" ht="15.75" x14ac:dyDescent="0.2">
      <c r="A53" s="35">
        <f t="shared" si="1"/>
        <v>45052</v>
      </c>
      <c r="B53" s="36">
        <f>SUMIFS(СВЦЭМ!$D$39:$D$782,СВЦЭМ!$A$39:$A$782,$A53,СВЦЭМ!$B$39:$B$782,B$47)+'СЕТ СН'!$G$11+СВЦЭМ!$D$10+'СЕТ СН'!$G$5-'СЕТ СН'!$G$21</f>
        <v>4548.0357321800002</v>
      </c>
      <c r="C53" s="36">
        <f>SUMIFS(СВЦЭМ!$D$39:$D$782,СВЦЭМ!$A$39:$A$782,$A53,СВЦЭМ!$B$39:$B$782,C$47)+'СЕТ СН'!$G$11+СВЦЭМ!$D$10+'СЕТ СН'!$G$5-'СЕТ СН'!$G$21</f>
        <v>4668.5824344600005</v>
      </c>
      <c r="D53" s="36">
        <f>SUMIFS(СВЦЭМ!$D$39:$D$782,СВЦЭМ!$A$39:$A$782,$A53,СВЦЭМ!$B$39:$B$782,D$47)+'СЕТ СН'!$G$11+СВЦЭМ!$D$10+'СЕТ СН'!$G$5-'СЕТ СН'!$G$21</f>
        <v>4737.9441005999997</v>
      </c>
      <c r="E53" s="36">
        <f>SUMIFS(СВЦЭМ!$D$39:$D$782,СВЦЭМ!$A$39:$A$782,$A53,СВЦЭМ!$B$39:$B$782,E$47)+'СЕТ СН'!$G$11+СВЦЭМ!$D$10+'СЕТ СН'!$G$5-'СЕТ СН'!$G$21</f>
        <v>4727.4237702999999</v>
      </c>
      <c r="F53" s="36">
        <f>SUMIFS(СВЦЭМ!$D$39:$D$782,СВЦЭМ!$A$39:$A$782,$A53,СВЦЭМ!$B$39:$B$782,F$47)+'СЕТ СН'!$G$11+СВЦЭМ!$D$10+'СЕТ СН'!$G$5-'СЕТ СН'!$G$21</f>
        <v>4725.4372876899997</v>
      </c>
      <c r="G53" s="36">
        <f>SUMIFS(СВЦЭМ!$D$39:$D$782,СВЦЭМ!$A$39:$A$782,$A53,СВЦЭМ!$B$39:$B$782,G$47)+'СЕТ СН'!$G$11+СВЦЭМ!$D$10+'СЕТ СН'!$G$5-'СЕТ СН'!$G$21</f>
        <v>4724.7525422199997</v>
      </c>
      <c r="H53" s="36">
        <f>SUMIFS(СВЦЭМ!$D$39:$D$782,СВЦЭМ!$A$39:$A$782,$A53,СВЦЭМ!$B$39:$B$782,H$47)+'СЕТ СН'!$G$11+СВЦЭМ!$D$10+'СЕТ СН'!$G$5-'СЕТ СН'!$G$21</f>
        <v>4717.5791509299997</v>
      </c>
      <c r="I53" s="36">
        <f>SUMIFS(СВЦЭМ!$D$39:$D$782,СВЦЭМ!$A$39:$A$782,$A53,СВЦЭМ!$B$39:$B$782,I$47)+'СЕТ СН'!$G$11+СВЦЭМ!$D$10+'СЕТ СН'!$G$5-'СЕТ СН'!$G$21</f>
        <v>4639.21697563</v>
      </c>
      <c r="J53" s="36">
        <f>SUMIFS(СВЦЭМ!$D$39:$D$782,СВЦЭМ!$A$39:$A$782,$A53,СВЦЭМ!$B$39:$B$782,J$47)+'СЕТ СН'!$G$11+СВЦЭМ!$D$10+'СЕТ СН'!$G$5-'СЕТ СН'!$G$21</f>
        <v>4558.7398987699999</v>
      </c>
      <c r="K53" s="36">
        <f>SUMIFS(СВЦЭМ!$D$39:$D$782,СВЦЭМ!$A$39:$A$782,$A53,СВЦЭМ!$B$39:$B$782,K$47)+'СЕТ СН'!$G$11+СВЦЭМ!$D$10+'СЕТ СН'!$G$5-'СЕТ СН'!$G$21</f>
        <v>4483.6873459600001</v>
      </c>
      <c r="L53" s="36">
        <f>SUMIFS(СВЦЭМ!$D$39:$D$782,СВЦЭМ!$A$39:$A$782,$A53,СВЦЭМ!$B$39:$B$782,L$47)+'СЕТ СН'!$G$11+СВЦЭМ!$D$10+'СЕТ СН'!$G$5-'СЕТ СН'!$G$21</f>
        <v>4477.9580343199996</v>
      </c>
      <c r="M53" s="36">
        <f>SUMIFS(СВЦЭМ!$D$39:$D$782,СВЦЭМ!$A$39:$A$782,$A53,СВЦЭМ!$B$39:$B$782,M$47)+'СЕТ СН'!$G$11+СВЦЭМ!$D$10+'СЕТ СН'!$G$5-'СЕТ СН'!$G$21</f>
        <v>4475.1843419699999</v>
      </c>
      <c r="N53" s="36">
        <f>SUMIFS(СВЦЭМ!$D$39:$D$782,СВЦЭМ!$A$39:$A$782,$A53,СВЦЭМ!$B$39:$B$782,N$47)+'СЕТ СН'!$G$11+СВЦЭМ!$D$10+'СЕТ СН'!$G$5-'СЕТ СН'!$G$21</f>
        <v>4510.8669391100002</v>
      </c>
      <c r="O53" s="36">
        <f>SUMIFS(СВЦЭМ!$D$39:$D$782,СВЦЭМ!$A$39:$A$782,$A53,СВЦЭМ!$B$39:$B$782,O$47)+'СЕТ СН'!$G$11+СВЦЭМ!$D$10+'СЕТ СН'!$G$5-'СЕТ СН'!$G$21</f>
        <v>4512.5645775100002</v>
      </c>
      <c r="P53" s="36">
        <f>SUMIFS(СВЦЭМ!$D$39:$D$782,СВЦЭМ!$A$39:$A$782,$A53,СВЦЭМ!$B$39:$B$782,P$47)+'СЕТ СН'!$G$11+СВЦЭМ!$D$10+'СЕТ СН'!$G$5-'СЕТ СН'!$G$21</f>
        <v>4517.8889926700003</v>
      </c>
      <c r="Q53" s="36">
        <f>SUMIFS(СВЦЭМ!$D$39:$D$782,СВЦЭМ!$A$39:$A$782,$A53,СВЦЭМ!$B$39:$B$782,Q$47)+'СЕТ СН'!$G$11+СВЦЭМ!$D$10+'СЕТ СН'!$G$5-'СЕТ СН'!$G$21</f>
        <v>4485.0051780900003</v>
      </c>
      <c r="R53" s="36">
        <f>SUMIFS(СВЦЭМ!$D$39:$D$782,СВЦЭМ!$A$39:$A$782,$A53,СВЦЭМ!$B$39:$B$782,R$47)+'СЕТ СН'!$G$11+СВЦЭМ!$D$10+'СЕТ СН'!$G$5-'СЕТ СН'!$G$21</f>
        <v>4407.0372511400001</v>
      </c>
      <c r="S53" s="36">
        <f>SUMIFS(СВЦЭМ!$D$39:$D$782,СВЦЭМ!$A$39:$A$782,$A53,СВЦЭМ!$B$39:$B$782,S$47)+'СЕТ СН'!$G$11+СВЦЭМ!$D$10+'СЕТ СН'!$G$5-'СЕТ СН'!$G$21</f>
        <v>4221.24496568</v>
      </c>
      <c r="T53" s="36">
        <f>SUMIFS(СВЦЭМ!$D$39:$D$782,СВЦЭМ!$A$39:$A$782,$A53,СВЦЭМ!$B$39:$B$782,T$47)+'СЕТ СН'!$G$11+СВЦЭМ!$D$10+'СЕТ СН'!$G$5-'СЕТ СН'!$G$21</f>
        <v>4076.3087886100002</v>
      </c>
      <c r="U53" s="36">
        <f>SUMIFS(СВЦЭМ!$D$39:$D$782,СВЦЭМ!$A$39:$A$782,$A53,СВЦЭМ!$B$39:$B$782,U$47)+'СЕТ СН'!$G$11+СВЦЭМ!$D$10+'СЕТ СН'!$G$5-'СЕТ СН'!$G$21</f>
        <v>4081.09865472</v>
      </c>
      <c r="V53" s="36">
        <f>SUMIFS(СВЦЭМ!$D$39:$D$782,СВЦЭМ!$A$39:$A$782,$A53,СВЦЭМ!$B$39:$B$782,V$47)+'СЕТ СН'!$G$11+СВЦЭМ!$D$10+'СЕТ СН'!$G$5-'СЕТ СН'!$G$21</f>
        <v>4064.02214706</v>
      </c>
      <c r="W53" s="36">
        <f>SUMIFS(СВЦЭМ!$D$39:$D$782,СВЦЭМ!$A$39:$A$782,$A53,СВЦЭМ!$B$39:$B$782,W$47)+'СЕТ СН'!$G$11+СВЦЭМ!$D$10+'СЕТ СН'!$G$5-'СЕТ СН'!$G$21</f>
        <v>4057.3161813500001</v>
      </c>
      <c r="X53" s="36">
        <f>SUMIFS(СВЦЭМ!$D$39:$D$782,СВЦЭМ!$A$39:$A$782,$A53,СВЦЭМ!$B$39:$B$782,X$47)+'СЕТ СН'!$G$11+СВЦЭМ!$D$10+'СЕТ СН'!$G$5-'СЕТ СН'!$G$21</f>
        <v>4255.4641551300001</v>
      </c>
      <c r="Y53" s="36">
        <f>SUMIFS(СВЦЭМ!$D$39:$D$782,СВЦЭМ!$A$39:$A$782,$A53,СВЦЭМ!$B$39:$B$782,Y$47)+'СЕТ СН'!$G$11+СВЦЭМ!$D$10+'СЕТ СН'!$G$5-'СЕТ СН'!$G$21</f>
        <v>4506.9688122500002</v>
      </c>
    </row>
    <row r="54" spans="1:25" ht="15.75" x14ac:dyDescent="0.2">
      <c r="A54" s="35">
        <f t="shared" si="1"/>
        <v>45053</v>
      </c>
      <c r="B54" s="36">
        <f>SUMIFS(СВЦЭМ!$D$39:$D$782,СВЦЭМ!$A$39:$A$782,$A54,СВЦЭМ!$B$39:$B$782,B$47)+'СЕТ СН'!$G$11+СВЦЭМ!$D$10+'СЕТ СН'!$G$5-'СЕТ СН'!$G$21</f>
        <v>4454.6265308599995</v>
      </c>
      <c r="C54" s="36">
        <f>SUMIFS(СВЦЭМ!$D$39:$D$782,СВЦЭМ!$A$39:$A$782,$A54,СВЦЭМ!$B$39:$B$782,C$47)+'СЕТ СН'!$G$11+СВЦЭМ!$D$10+'СЕТ СН'!$G$5-'СЕТ СН'!$G$21</f>
        <v>4536.6597379100003</v>
      </c>
      <c r="D54" s="36">
        <f>SUMIFS(СВЦЭМ!$D$39:$D$782,СВЦЭМ!$A$39:$A$782,$A54,СВЦЭМ!$B$39:$B$782,D$47)+'СЕТ СН'!$G$11+СВЦЭМ!$D$10+'СЕТ СН'!$G$5-'СЕТ СН'!$G$21</f>
        <v>4544.5635090300002</v>
      </c>
      <c r="E54" s="36">
        <f>SUMIFS(СВЦЭМ!$D$39:$D$782,СВЦЭМ!$A$39:$A$782,$A54,СВЦЭМ!$B$39:$B$782,E$47)+'СЕТ СН'!$G$11+СВЦЭМ!$D$10+'СЕТ СН'!$G$5-'СЕТ СН'!$G$21</f>
        <v>4587.7425093100001</v>
      </c>
      <c r="F54" s="36">
        <f>SUMIFS(СВЦЭМ!$D$39:$D$782,СВЦЭМ!$A$39:$A$782,$A54,СВЦЭМ!$B$39:$B$782,F$47)+'СЕТ СН'!$G$11+СВЦЭМ!$D$10+'СЕТ СН'!$G$5-'СЕТ СН'!$G$21</f>
        <v>4589.0046045399995</v>
      </c>
      <c r="G54" s="36">
        <f>SUMIFS(СВЦЭМ!$D$39:$D$782,СВЦЭМ!$A$39:$A$782,$A54,СВЦЭМ!$B$39:$B$782,G$47)+'СЕТ СН'!$G$11+СВЦЭМ!$D$10+'СЕТ СН'!$G$5-'СЕТ СН'!$G$21</f>
        <v>4566.6620910000001</v>
      </c>
      <c r="H54" s="36">
        <f>SUMIFS(СВЦЭМ!$D$39:$D$782,СВЦЭМ!$A$39:$A$782,$A54,СВЦЭМ!$B$39:$B$782,H$47)+'СЕТ СН'!$G$11+СВЦЭМ!$D$10+'СЕТ СН'!$G$5-'СЕТ СН'!$G$21</f>
        <v>4543.0902252799997</v>
      </c>
      <c r="I54" s="36">
        <f>SUMIFS(СВЦЭМ!$D$39:$D$782,СВЦЭМ!$A$39:$A$782,$A54,СВЦЭМ!$B$39:$B$782,I$47)+'СЕТ СН'!$G$11+СВЦЭМ!$D$10+'СЕТ СН'!$G$5-'СЕТ СН'!$G$21</f>
        <v>4509.6357707699999</v>
      </c>
      <c r="J54" s="36">
        <f>SUMIFS(СВЦЭМ!$D$39:$D$782,СВЦЭМ!$A$39:$A$782,$A54,СВЦЭМ!$B$39:$B$782,J$47)+'СЕТ СН'!$G$11+СВЦЭМ!$D$10+'СЕТ СН'!$G$5-'СЕТ СН'!$G$21</f>
        <v>4494.0713469000002</v>
      </c>
      <c r="K54" s="36">
        <f>SUMIFS(СВЦЭМ!$D$39:$D$782,СВЦЭМ!$A$39:$A$782,$A54,СВЦЭМ!$B$39:$B$782,K$47)+'СЕТ СН'!$G$11+СВЦЭМ!$D$10+'СЕТ СН'!$G$5-'СЕТ СН'!$G$21</f>
        <v>4397.7752928</v>
      </c>
      <c r="L54" s="36">
        <f>SUMIFS(СВЦЭМ!$D$39:$D$782,СВЦЭМ!$A$39:$A$782,$A54,СВЦЭМ!$B$39:$B$782,L$47)+'СЕТ СН'!$G$11+СВЦЭМ!$D$10+'СЕТ СН'!$G$5-'СЕТ СН'!$G$21</f>
        <v>4438.9836128200004</v>
      </c>
      <c r="M54" s="36">
        <f>SUMIFS(СВЦЭМ!$D$39:$D$782,СВЦЭМ!$A$39:$A$782,$A54,СВЦЭМ!$B$39:$B$782,M$47)+'СЕТ СН'!$G$11+СВЦЭМ!$D$10+'СЕТ СН'!$G$5-'СЕТ СН'!$G$21</f>
        <v>4441.7130035400005</v>
      </c>
      <c r="N54" s="36">
        <f>SUMIFS(СВЦЭМ!$D$39:$D$782,СВЦЭМ!$A$39:$A$782,$A54,СВЦЭМ!$B$39:$B$782,N$47)+'СЕТ СН'!$G$11+СВЦЭМ!$D$10+'СЕТ СН'!$G$5-'СЕТ СН'!$G$21</f>
        <v>4480.9304748200002</v>
      </c>
      <c r="O54" s="36">
        <f>SUMIFS(СВЦЭМ!$D$39:$D$782,СВЦЭМ!$A$39:$A$782,$A54,СВЦЭМ!$B$39:$B$782,O$47)+'СЕТ СН'!$G$11+СВЦЭМ!$D$10+'СЕТ СН'!$G$5-'СЕТ СН'!$G$21</f>
        <v>4503.68810691</v>
      </c>
      <c r="P54" s="36">
        <f>SUMIFS(СВЦЭМ!$D$39:$D$782,СВЦЭМ!$A$39:$A$782,$A54,СВЦЭМ!$B$39:$B$782,P$47)+'СЕТ СН'!$G$11+СВЦЭМ!$D$10+'СЕТ СН'!$G$5-'СЕТ СН'!$G$21</f>
        <v>4516.6859355899996</v>
      </c>
      <c r="Q54" s="36">
        <f>SUMIFS(СВЦЭМ!$D$39:$D$782,СВЦЭМ!$A$39:$A$782,$A54,СВЦЭМ!$B$39:$B$782,Q$47)+'СЕТ СН'!$G$11+СВЦЭМ!$D$10+'СЕТ СН'!$G$5-'СЕТ СН'!$G$21</f>
        <v>4520.8699132700003</v>
      </c>
      <c r="R54" s="36">
        <f>SUMIFS(СВЦЭМ!$D$39:$D$782,СВЦЭМ!$A$39:$A$782,$A54,СВЦЭМ!$B$39:$B$782,R$47)+'СЕТ СН'!$G$11+СВЦЭМ!$D$10+'СЕТ СН'!$G$5-'СЕТ СН'!$G$21</f>
        <v>4485.1239926400003</v>
      </c>
      <c r="S54" s="36">
        <f>SUMIFS(СВЦЭМ!$D$39:$D$782,СВЦЭМ!$A$39:$A$782,$A54,СВЦЭМ!$B$39:$B$782,S$47)+'СЕТ СН'!$G$11+СВЦЭМ!$D$10+'СЕТ СН'!$G$5-'СЕТ СН'!$G$21</f>
        <v>4477.5631372999997</v>
      </c>
      <c r="T54" s="36">
        <f>SUMIFS(СВЦЭМ!$D$39:$D$782,СВЦЭМ!$A$39:$A$782,$A54,СВЦЭМ!$B$39:$B$782,T$47)+'СЕТ СН'!$G$11+СВЦЭМ!$D$10+'СЕТ СН'!$G$5-'СЕТ СН'!$G$21</f>
        <v>4419.5600508200005</v>
      </c>
      <c r="U54" s="36">
        <f>SUMIFS(СВЦЭМ!$D$39:$D$782,СВЦЭМ!$A$39:$A$782,$A54,СВЦЭМ!$B$39:$B$782,U$47)+'СЕТ СН'!$G$11+СВЦЭМ!$D$10+'СЕТ СН'!$G$5-'СЕТ СН'!$G$21</f>
        <v>4428.63866633</v>
      </c>
      <c r="V54" s="36">
        <f>SUMIFS(СВЦЭМ!$D$39:$D$782,СВЦЭМ!$A$39:$A$782,$A54,СВЦЭМ!$B$39:$B$782,V$47)+'СЕТ СН'!$G$11+СВЦЭМ!$D$10+'СЕТ СН'!$G$5-'СЕТ СН'!$G$21</f>
        <v>4437.24907661</v>
      </c>
      <c r="W54" s="36">
        <f>SUMIFS(СВЦЭМ!$D$39:$D$782,СВЦЭМ!$A$39:$A$782,$A54,СВЦЭМ!$B$39:$B$782,W$47)+'СЕТ СН'!$G$11+СВЦЭМ!$D$10+'СЕТ СН'!$G$5-'СЕТ СН'!$G$21</f>
        <v>4413.9795931799999</v>
      </c>
      <c r="X54" s="36">
        <f>SUMIFS(СВЦЭМ!$D$39:$D$782,СВЦЭМ!$A$39:$A$782,$A54,СВЦЭМ!$B$39:$B$782,X$47)+'СЕТ СН'!$G$11+СВЦЭМ!$D$10+'СЕТ СН'!$G$5-'СЕТ СН'!$G$21</f>
        <v>4445.1575563699998</v>
      </c>
      <c r="Y54" s="36">
        <f>SUMIFS(СВЦЭМ!$D$39:$D$782,СВЦЭМ!$A$39:$A$782,$A54,СВЦЭМ!$B$39:$B$782,Y$47)+'СЕТ СН'!$G$11+СВЦЭМ!$D$10+'СЕТ СН'!$G$5-'СЕТ СН'!$G$21</f>
        <v>4459.6014457800002</v>
      </c>
    </row>
    <row r="55" spans="1:25" ht="15.75" x14ac:dyDescent="0.2">
      <c r="A55" s="35">
        <f t="shared" si="1"/>
        <v>45054</v>
      </c>
      <c r="B55" s="36">
        <f>SUMIFS(СВЦЭМ!$D$39:$D$782,СВЦЭМ!$A$39:$A$782,$A55,СВЦЭМ!$B$39:$B$782,B$47)+'СЕТ СН'!$G$11+СВЦЭМ!$D$10+'СЕТ СН'!$G$5-'СЕТ СН'!$G$21</f>
        <v>4446.4257379299997</v>
      </c>
      <c r="C55" s="36">
        <f>SUMIFS(СВЦЭМ!$D$39:$D$782,СВЦЭМ!$A$39:$A$782,$A55,СВЦЭМ!$B$39:$B$782,C$47)+'СЕТ СН'!$G$11+СВЦЭМ!$D$10+'СЕТ СН'!$G$5-'СЕТ СН'!$G$21</f>
        <v>4498.5987002700003</v>
      </c>
      <c r="D55" s="36">
        <f>SUMIFS(СВЦЭМ!$D$39:$D$782,СВЦЭМ!$A$39:$A$782,$A55,СВЦЭМ!$B$39:$B$782,D$47)+'СЕТ СН'!$G$11+СВЦЭМ!$D$10+'СЕТ СН'!$G$5-'СЕТ СН'!$G$21</f>
        <v>4576.3405534399999</v>
      </c>
      <c r="E55" s="36">
        <f>SUMIFS(СВЦЭМ!$D$39:$D$782,СВЦЭМ!$A$39:$A$782,$A55,СВЦЭМ!$B$39:$B$782,E$47)+'СЕТ СН'!$G$11+СВЦЭМ!$D$10+'СЕТ СН'!$G$5-'СЕТ СН'!$G$21</f>
        <v>4605.46275272</v>
      </c>
      <c r="F55" s="36">
        <f>SUMIFS(СВЦЭМ!$D$39:$D$782,СВЦЭМ!$A$39:$A$782,$A55,СВЦЭМ!$B$39:$B$782,F$47)+'СЕТ СН'!$G$11+СВЦЭМ!$D$10+'СЕТ СН'!$G$5-'СЕТ СН'!$G$21</f>
        <v>4616.9819614500002</v>
      </c>
      <c r="G55" s="36">
        <f>SUMIFS(СВЦЭМ!$D$39:$D$782,СВЦЭМ!$A$39:$A$782,$A55,СВЦЭМ!$B$39:$B$782,G$47)+'СЕТ СН'!$G$11+СВЦЭМ!$D$10+'СЕТ СН'!$G$5-'СЕТ СН'!$G$21</f>
        <v>4582.1536362200004</v>
      </c>
      <c r="H55" s="36">
        <f>SUMIFS(СВЦЭМ!$D$39:$D$782,СВЦЭМ!$A$39:$A$782,$A55,СВЦЭМ!$B$39:$B$782,H$47)+'СЕТ СН'!$G$11+СВЦЭМ!$D$10+'СЕТ СН'!$G$5-'СЕТ СН'!$G$21</f>
        <v>4568.9960083400001</v>
      </c>
      <c r="I55" s="36">
        <f>SUMIFS(СВЦЭМ!$D$39:$D$782,СВЦЭМ!$A$39:$A$782,$A55,СВЦЭМ!$B$39:$B$782,I$47)+'СЕТ СН'!$G$11+СВЦЭМ!$D$10+'СЕТ СН'!$G$5-'СЕТ СН'!$G$21</f>
        <v>4507.6730507900002</v>
      </c>
      <c r="J55" s="36">
        <f>SUMIFS(СВЦЭМ!$D$39:$D$782,СВЦЭМ!$A$39:$A$782,$A55,СВЦЭМ!$B$39:$B$782,J$47)+'СЕТ СН'!$G$11+СВЦЭМ!$D$10+'СЕТ СН'!$G$5-'СЕТ СН'!$G$21</f>
        <v>4479.4348525599999</v>
      </c>
      <c r="K55" s="36">
        <f>SUMIFS(СВЦЭМ!$D$39:$D$782,СВЦЭМ!$A$39:$A$782,$A55,СВЦЭМ!$B$39:$B$782,K$47)+'СЕТ СН'!$G$11+СВЦЭМ!$D$10+'СЕТ СН'!$G$5-'СЕТ СН'!$G$21</f>
        <v>4439.0351508700005</v>
      </c>
      <c r="L55" s="36">
        <f>SUMIFS(СВЦЭМ!$D$39:$D$782,СВЦЭМ!$A$39:$A$782,$A55,СВЦЭМ!$B$39:$B$782,L$47)+'СЕТ СН'!$G$11+СВЦЭМ!$D$10+'СЕТ СН'!$G$5-'СЕТ СН'!$G$21</f>
        <v>4414.7390269799998</v>
      </c>
      <c r="M55" s="36">
        <f>SUMIFS(СВЦЭМ!$D$39:$D$782,СВЦЭМ!$A$39:$A$782,$A55,СВЦЭМ!$B$39:$B$782,M$47)+'СЕТ СН'!$G$11+СВЦЭМ!$D$10+'СЕТ СН'!$G$5-'СЕТ СН'!$G$21</f>
        <v>4359.0846377799999</v>
      </c>
      <c r="N55" s="36">
        <f>SUMIFS(СВЦЭМ!$D$39:$D$782,СВЦЭМ!$A$39:$A$782,$A55,СВЦЭМ!$B$39:$B$782,N$47)+'СЕТ СН'!$G$11+СВЦЭМ!$D$10+'СЕТ СН'!$G$5-'СЕТ СН'!$G$21</f>
        <v>4414.9714033999999</v>
      </c>
      <c r="O55" s="36">
        <f>SUMIFS(СВЦЭМ!$D$39:$D$782,СВЦЭМ!$A$39:$A$782,$A55,СВЦЭМ!$B$39:$B$782,O$47)+'СЕТ СН'!$G$11+СВЦЭМ!$D$10+'СЕТ СН'!$G$5-'СЕТ СН'!$G$21</f>
        <v>4420.27208324</v>
      </c>
      <c r="P55" s="36">
        <f>SUMIFS(СВЦЭМ!$D$39:$D$782,СВЦЭМ!$A$39:$A$782,$A55,СВЦЭМ!$B$39:$B$782,P$47)+'СЕТ СН'!$G$11+СВЦЭМ!$D$10+'СЕТ СН'!$G$5-'СЕТ СН'!$G$21</f>
        <v>4423.8136114600002</v>
      </c>
      <c r="Q55" s="36">
        <f>SUMIFS(СВЦЭМ!$D$39:$D$782,СВЦЭМ!$A$39:$A$782,$A55,СВЦЭМ!$B$39:$B$782,Q$47)+'СЕТ СН'!$G$11+СВЦЭМ!$D$10+'СЕТ СН'!$G$5-'СЕТ СН'!$G$21</f>
        <v>4422.6585167100002</v>
      </c>
      <c r="R55" s="36">
        <f>SUMIFS(СВЦЭМ!$D$39:$D$782,СВЦЭМ!$A$39:$A$782,$A55,СВЦЭМ!$B$39:$B$782,R$47)+'СЕТ СН'!$G$11+СВЦЭМ!$D$10+'СЕТ СН'!$G$5-'СЕТ СН'!$G$21</f>
        <v>4413.6919110399995</v>
      </c>
      <c r="S55" s="36">
        <f>SUMIFS(СВЦЭМ!$D$39:$D$782,СВЦЭМ!$A$39:$A$782,$A55,СВЦЭМ!$B$39:$B$782,S$47)+'СЕТ СН'!$G$11+СВЦЭМ!$D$10+'СЕТ СН'!$G$5-'СЕТ СН'!$G$21</f>
        <v>4391.2965337999995</v>
      </c>
      <c r="T55" s="36">
        <f>SUMIFS(СВЦЭМ!$D$39:$D$782,СВЦЭМ!$A$39:$A$782,$A55,СВЦЭМ!$B$39:$B$782,T$47)+'СЕТ СН'!$G$11+СВЦЭМ!$D$10+'СЕТ СН'!$G$5-'СЕТ СН'!$G$21</f>
        <v>4357.35960187</v>
      </c>
      <c r="U55" s="36">
        <f>SUMIFS(СВЦЭМ!$D$39:$D$782,СВЦЭМ!$A$39:$A$782,$A55,СВЦЭМ!$B$39:$B$782,U$47)+'СЕТ СН'!$G$11+СВЦЭМ!$D$10+'СЕТ СН'!$G$5-'СЕТ СН'!$G$21</f>
        <v>4345.7484263999995</v>
      </c>
      <c r="V55" s="36">
        <f>SUMIFS(СВЦЭМ!$D$39:$D$782,СВЦЭМ!$A$39:$A$782,$A55,СВЦЭМ!$B$39:$B$782,V$47)+'СЕТ СН'!$G$11+СВЦЭМ!$D$10+'СЕТ СН'!$G$5-'СЕТ СН'!$G$21</f>
        <v>4361.3243508400001</v>
      </c>
      <c r="W55" s="36">
        <f>SUMIFS(СВЦЭМ!$D$39:$D$782,СВЦЭМ!$A$39:$A$782,$A55,СВЦЭМ!$B$39:$B$782,W$47)+'СЕТ СН'!$G$11+СВЦЭМ!$D$10+'СЕТ СН'!$G$5-'СЕТ СН'!$G$21</f>
        <v>4358.9609383500001</v>
      </c>
      <c r="X55" s="36">
        <f>SUMIFS(СВЦЭМ!$D$39:$D$782,СВЦЭМ!$A$39:$A$782,$A55,СВЦЭМ!$B$39:$B$782,X$47)+'СЕТ СН'!$G$11+СВЦЭМ!$D$10+'СЕТ СН'!$G$5-'СЕТ СН'!$G$21</f>
        <v>4398.5418583600003</v>
      </c>
      <c r="Y55" s="36">
        <f>SUMIFS(СВЦЭМ!$D$39:$D$782,СВЦЭМ!$A$39:$A$782,$A55,СВЦЭМ!$B$39:$B$782,Y$47)+'СЕТ СН'!$G$11+СВЦЭМ!$D$10+'СЕТ СН'!$G$5-'СЕТ СН'!$G$21</f>
        <v>4380.9781169799999</v>
      </c>
    </row>
    <row r="56" spans="1:25" ht="15.75" x14ac:dyDescent="0.2">
      <c r="A56" s="35">
        <f t="shared" si="1"/>
        <v>45055</v>
      </c>
      <c r="B56" s="36">
        <f>SUMIFS(СВЦЭМ!$D$39:$D$782,СВЦЭМ!$A$39:$A$782,$A56,СВЦЭМ!$B$39:$B$782,B$47)+'СЕТ СН'!$G$11+СВЦЭМ!$D$10+'СЕТ СН'!$G$5-'СЕТ СН'!$G$21</f>
        <v>4523.9247003199998</v>
      </c>
      <c r="C56" s="36">
        <f>SUMIFS(СВЦЭМ!$D$39:$D$782,СВЦЭМ!$A$39:$A$782,$A56,СВЦЭМ!$B$39:$B$782,C$47)+'СЕТ СН'!$G$11+СВЦЭМ!$D$10+'СЕТ СН'!$G$5-'СЕТ СН'!$G$21</f>
        <v>4531.2503446299997</v>
      </c>
      <c r="D56" s="36">
        <f>SUMIFS(СВЦЭМ!$D$39:$D$782,СВЦЭМ!$A$39:$A$782,$A56,СВЦЭМ!$B$39:$B$782,D$47)+'СЕТ СН'!$G$11+СВЦЭМ!$D$10+'СЕТ СН'!$G$5-'СЕТ СН'!$G$21</f>
        <v>4573.1313443500003</v>
      </c>
      <c r="E56" s="36">
        <f>SUMIFS(СВЦЭМ!$D$39:$D$782,СВЦЭМ!$A$39:$A$782,$A56,СВЦЭМ!$B$39:$B$782,E$47)+'СЕТ СН'!$G$11+СВЦЭМ!$D$10+'СЕТ СН'!$G$5-'СЕТ СН'!$G$21</f>
        <v>4567.80457415</v>
      </c>
      <c r="F56" s="36">
        <f>SUMIFS(СВЦЭМ!$D$39:$D$782,СВЦЭМ!$A$39:$A$782,$A56,СВЦЭМ!$B$39:$B$782,F$47)+'СЕТ СН'!$G$11+СВЦЭМ!$D$10+'СЕТ СН'!$G$5-'СЕТ СН'!$G$21</f>
        <v>4555.6787305899998</v>
      </c>
      <c r="G56" s="36">
        <f>SUMIFS(СВЦЭМ!$D$39:$D$782,СВЦЭМ!$A$39:$A$782,$A56,СВЦЭМ!$B$39:$B$782,G$47)+'СЕТ СН'!$G$11+СВЦЭМ!$D$10+'СЕТ СН'!$G$5-'СЕТ СН'!$G$21</f>
        <v>4570.5309205599997</v>
      </c>
      <c r="H56" s="36">
        <f>SUMIFS(СВЦЭМ!$D$39:$D$782,СВЦЭМ!$A$39:$A$782,$A56,СВЦЭМ!$B$39:$B$782,H$47)+'СЕТ СН'!$G$11+СВЦЭМ!$D$10+'СЕТ СН'!$G$5-'СЕТ СН'!$G$21</f>
        <v>4606.9619889300002</v>
      </c>
      <c r="I56" s="36">
        <f>SUMIFS(СВЦЭМ!$D$39:$D$782,СВЦЭМ!$A$39:$A$782,$A56,СВЦЭМ!$B$39:$B$782,I$47)+'СЕТ СН'!$G$11+СВЦЭМ!$D$10+'СЕТ СН'!$G$5-'СЕТ СН'!$G$21</f>
        <v>4592.28974019</v>
      </c>
      <c r="J56" s="36">
        <f>SUMIFS(СВЦЭМ!$D$39:$D$782,СВЦЭМ!$A$39:$A$782,$A56,СВЦЭМ!$B$39:$B$782,J$47)+'СЕТ СН'!$G$11+СВЦЭМ!$D$10+'СЕТ СН'!$G$5-'СЕТ СН'!$G$21</f>
        <v>4551.1438830899997</v>
      </c>
      <c r="K56" s="36">
        <f>SUMIFS(СВЦЭМ!$D$39:$D$782,СВЦЭМ!$A$39:$A$782,$A56,СВЦЭМ!$B$39:$B$782,K$47)+'СЕТ СН'!$G$11+СВЦЭМ!$D$10+'СЕТ СН'!$G$5-'СЕТ СН'!$G$21</f>
        <v>4477.6162875600003</v>
      </c>
      <c r="L56" s="36">
        <f>SUMIFS(СВЦЭМ!$D$39:$D$782,СВЦЭМ!$A$39:$A$782,$A56,СВЦЭМ!$B$39:$B$782,L$47)+'СЕТ СН'!$G$11+СВЦЭМ!$D$10+'СЕТ СН'!$G$5-'СЕТ СН'!$G$21</f>
        <v>4448.74504832</v>
      </c>
      <c r="M56" s="36">
        <f>SUMIFS(СВЦЭМ!$D$39:$D$782,СВЦЭМ!$A$39:$A$782,$A56,СВЦЭМ!$B$39:$B$782,M$47)+'СЕТ СН'!$G$11+СВЦЭМ!$D$10+'СЕТ СН'!$G$5-'СЕТ СН'!$G$21</f>
        <v>4431.8029944099999</v>
      </c>
      <c r="N56" s="36">
        <f>SUMIFS(СВЦЭМ!$D$39:$D$782,СВЦЭМ!$A$39:$A$782,$A56,СВЦЭМ!$B$39:$B$782,N$47)+'СЕТ СН'!$G$11+СВЦЭМ!$D$10+'СЕТ СН'!$G$5-'СЕТ СН'!$G$21</f>
        <v>4459.4090736400003</v>
      </c>
      <c r="O56" s="36">
        <f>SUMIFS(СВЦЭМ!$D$39:$D$782,СВЦЭМ!$A$39:$A$782,$A56,СВЦЭМ!$B$39:$B$782,O$47)+'СЕТ СН'!$G$11+СВЦЭМ!$D$10+'СЕТ СН'!$G$5-'СЕТ СН'!$G$21</f>
        <v>4478.79981314</v>
      </c>
      <c r="P56" s="36">
        <f>SUMIFS(СВЦЭМ!$D$39:$D$782,СВЦЭМ!$A$39:$A$782,$A56,СВЦЭМ!$B$39:$B$782,P$47)+'СЕТ СН'!$G$11+СВЦЭМ!$D$10+'СЕТ СН'!$G$5-'СЕТ СН'!$G$21</f>
        <v>4495.9539284800003</v>
      </c>
      <c r="Q56" s="36">
        <f>SUMIFS(СВЦЭМ!$D$39:$D$782,СВЦЭМ!$A$39:$A$782,$A56,СВЦЭМ!$B$39:$B$782,Q$47)+'СЕТ СН'!$G$11+СВЦЭМ!$D$10+'СЕТ СН'!$G$5-'СЕТ СН'!$G$21</f>
        <v>4511.5851159100002</v>
      </c>
      <c r="R56" s="36">
        <f>SUMIFS(СВЦЭМ!$D$39:$D$782,СВЦЭМ!$A$39:$A$782,$A56,СВЦЭМ!$B$39:$B$782,R$47)+'СЕТ СН'!$G$11+СВЦЭМ!$D$10+'СЕТ СН'!$G$5-'СЕТ СН'!$G$21</f>
        <v>4509.6259525999994</v>
      </c>
      <c r="S56" s="36">
        <f>SUMIFS(СВЦЭМ!$D$39:$D$782,СВЦЭМ!$A$39:$A$782,$A56,СВЦЭМ!$B$39:$B$782,S$47)+'СЕТ СН'!$G$11+СВЦЭМ!$D$10+'СЕТ СН'!$G$5-'СЕТ СН'!$G$21</f>
        <v>4471.4257548400001</v>
      </c>
      <c r="T56" s="36">
        <f>SUMIFS(СВЦЭМ!$D$39:$D$782,СВЦЭМ!$A$39:$A$782,$A56,СВЦЭМ!$B$39:$B$782,T$47)+'СЕТ СН'!$G$11+СВЦЭМ!$D$10+'СЕТ СН'!$G$5-'СЕТ СН'!$G$21</f>
        <v>4431.7637911800002</v>
      </c>
      <c r="U56" s="36">
        <f>SUMIFS(СВЦЭМ!$D$39:$D$782,СВЦЭМ!$A$39:$A$782,$A56,СВЦЭМ!$B$39:$B$782,U$47)+'СЕТ СН'!$G$11+СВЦЭМ!$D$10+'СЕТ СН'!$G$5-'СЕТ СН'!$G$21</f>
        <v>4415.1975740300004</v>
      </c>
      <c r="V56" s="36">
        <f>SUMIFS(СВЦЭМ!$D$39:$D$782,СВЦЭМ!$A$39:$A$782,$A56,СВЦЭМ!$B$39:$B$782,V$47)+'СЕТ СН'!$G$11+СВЦЭМ!$D$10+'СЕТ СН'!$G$5-'СЕТ СН'!$G$21</f>
        <v>4377.2150994799995</v>
      </c>
      <c r="W56" s="36">
        <f>SUMIFS(СВЦЭМ!$D$39:$D$782,СВЦЭМ!$A$39:$A$782,$A56,СВЦЭМ!$B$39:$B$782,W$47)+'СЕТ СН'!$G$11+СВЦЭМ!$D$10+'СЕТ СН'!$G$5-'СЕТ СН'!$G$21</f>
        <v>4349.7819765799995</v>
      </c>
      <c r="X56" s="36">
        <f>SUMIFS(СВЦЭМ!$D$39:$D$782,СВЦЭМ!$A$39:$A$782,$A56,СВЦЭМ!$B$39:$B$782,X$47)+'СЕТ СН'!$G$11+СВЦЭМ!$D$10+'СЕТ СН'!$G$5-'СЕТ СН'!$G$21</f>
        <v>4382.1547488599999</v>
      </c>
      <c r="Y56" s="36">
        <f>SUMIFS(СВЦЭМ!$D$39:$D$782,СВЦЭМ!$A$39:$A$782,$A56,СВЦЭМ!$B$39:$B$782,Y$47)+'СЕТ СН'!$G$11+СВЦЭМ!$D$10+'СЕТ СН'!$G$5-'СЕТ СН'!$G$21</f>
        <v>4454.4934263599998</v>
      </c>
    </row>
    <row r="57" spans="1:25" ht="15.75" x14ac:dyDescent="0.2">
      <c r="A57" s="35">
        <f t="shared" si="1"/>
        <v>45056</v>
      </c>
      <c r="B57" s="36">
        <f>SUMIFS(СВЦЭМ!$D$39:$D$782,СВЦЭМ!$A$39:$A$782,$A57,СВЦЭМ!$B$39:$B$782,B$47)+'СЕТ СН'!$G$11+СВЦЭМ!$D$10+'СЕТ СН'!$G$5-'СЕТ СН'!$G$21</f>
        <v>4464.8970232900001</v>
      </c>
      <c r="C57" s="36">
        <f>SUMIFS(СВЦЭМ!$D$39:$D$782,СВЦЭМ!$A$39:$A$782,$A57,СВЦЭМ!$B$39:$B$782,C$47)+'СЕТ СН'!$G$11+СВЦЭМ!$D$10+'СЕТ СН'!$G$5-'СЕТ СН'!$G$21</f>
        <v>4496.0351470799997</v>
      </c>
      <c r="D57" s="36">
        <f>SUMIFS(СВЦЭМ!$D$39:$D$782,СВЦЭМ!$A$39:$A$782,$A57,СВЦЭМ!$B$39:$B$782,D$47)+'СЕТ СН'!$G$11+СВЦЭМ!$D$10+'СЕТ СН'!$G$5-'СЕТ СН'!$G$21</f>
        <v>4526.5752777300004</v>
      </c>
      <c r="E57" s="36">
        <f>SUMIFS(СВЦЭМ!$D$39:$D$782,СВЦЭМ!$A$39:$A$782,$A57,СВЦЭМ!$B$39:$B$782,E$47)+'СЕТ СН'!$G$11+СВЦЭМ!$D$10+'СЕТ СН'!$G$5-'СЕТ СН'!$G$21</f>
        <v>4537.9485765500003</v>
      </c>
      <c r="F57" s="36">
        <f>SUMIFS(СВЦЭМ!$D$39:$D$782,СВЦЭМ!$A$39:$A$782,$A57,СВЦЭМ!$B$39:$B$782,F$47)+'СЕТ СН'!$G$11+СВЦЭМ!$D$10+'СЕТ СН'!$G$5-'СЕТ СН'!$G$21</f>
        <v>4560.0838939400001</v>
      </c>
      <c r="G57" s="36">
        <f>SUMIFS(СВЦЭМ!$D$39:$D$782,СВЦЭМ!$A$39:$A$782,$A57,СВЦЭМ!$B$39:$B$782,G$47)+'СЕТ СН'!$G$11+СВЦЭМ!$D$10+'СЕТ СН'!$G$5-'СЕТ СН'!$G$21</f>
        <v>4584.2005124099996</v>
      </c>
      <c r="H57" s="36">
        <f>SUMIFS(СВЦЭМ!$D$39:$D$782,СВЦЭМ!$A$39:$A$782,$A57,СВЦЭМ!$B$39:$B$782,H$47)+'СЕТ СН'!$G$11+СВЦЭМ!$D$10+'СЕТ СН'!$G$5-'СЕТ СН'!$G$21</f>
        <v>4573.3098884399997</v>
      </c>
      <c r="I57" s="36">
        <f>SUMIFS(СВЦЭМ!$D$39:$D$782,СВЦЭМ!$A$39:$A$782,$A57,СВЦЭМ!$B$39:$B$782,I$47)+'СЕТ СН'!$G$11+СВЦЭМ!$D$10+'СЕТ СН'!$G$5-'СЕТ СН'!$G$21</f>
        <v>4519.9049749599999</v>
      </c>
      <c r="J57" s="36">
        <f>SUMIFS(СВЦЭМ!$D$39:$D$782,СВЦЭМ!$A$39:$A$782,$A57,СВЦЭМ!$B$39:$B$782,J$47)+'СЕТ СН'!$G$11+СВЦЭМ!$D$10+'СЕТ СН'!$G$5-'СЕТ СН'!$G$21</f>
        <v>4497.6029672900004</v>
      </c>
      <c r="K57" s="36">
        <f>SUMIFS(СВЦЭМ!$D$39:$D$782,СВЦЭМ!$A$39:$A$782,$A57,СВЦЭМ!$B$39:$B$782,K$47)+'СЕТ СН'!$G$11+СВЦЭМ!$D$10+'СЕТ СН'!$G$5-'СЕТ СН'!$G$21</f>
        <v>4460.3048480899997</v>
      </c>
      <c r="L57" s="36">
        <f>SUMIFS(СВЦЭМ!$D$39:$D$782,СВЦЭМ!$A$39:$A$782,$A57,СВЦЭМ!$B$39:$B$782,L$47)+'СЕТ СН'!$G$11+СВЦЭМ!$D$10+'СЕТ СН'!$G$5-'СЕТ СН'!$G$21</f>
        <v>4446.8536138399995</v>
      </c>
      <c r="M57" s="36">
        <f>SUMIFS(СВЦЭМ!$D$39:$D$782,СВЦЭМ!$A$39:$A$782,$A57,СВЦЭМ!$B$39:$B$782,M$47)+'СЕТ СН'!$G$11+СВЦЭМ!$D$10+'СЕТ СН'!$G$5-'СЕТ СН'!$G$21</f>
        <v>4467.9470188300002</v>
      </c>
      <c r="N57" s="36">
        <f>SUMIFS(СВЦЭМ!$D$39:$D$782,СВЦЭМ!$A$39:$A$782,$A57,СВЦЭМ!$B$39:$B$782,N$47)+'СЕТ СН'!$G$11+СВЦЭМ!$D$10+'СЕТ СН'!$G$5-'СЕТ СН'!$G$21</f>
        <v>4410.96243942</v>
      </c>
      <c r="O57" s="36">
        <f>SUMIFS(СВЦЭМ!$D$39:$D$782,СВЦЭМ!$A$39:$A$782,$A57,СВЦЭМ!$B$39:$B$782,O$47)+'СЕТ СН'!$G$11+СВЦЭМ!$D$10+'СЕТ СН'!$G$5-'СЕТ СН'!$G$21</f>
        <v>4534.5664846199998</v>
      </c>
      <c r="P57" s="36">
        <f>SUMIFS(СВЦЭМ!$D$39:$D$782,СВЦЭМ!$A$39:$A$782,$A57,СВЦЭМ!$B$39:$B$782,P$47)+'СЕТ СН'!$G$11+СВЦЭМ!$D$10+'СЕТ СН'!$G$5-'СЕТ СН'!$G$21</f>
        <v>4424.5598057899997</v>
      </c>
      <c r="Q57" s="36">
        <f>SUMIFS(СВЦЭМ!$D$39:$D$782,СВЦЭМ!$A$39:$A$782,$A57,СВЦЭМ!$B$39:$B$782,Q$47)+'СЕТ СН'!$G$11+СВЦЭМ!$D$10+'СЕТ СН'!$G$5-'СЕТ СН'!$G$21</f>
        <v>4545.8039066299998</v>
      </c>
      <c r="R57" s="36">
        <f>SUMIFS(СВЦЭМ!$D$39:$D$782,СВЦЭМ!$A$39:$A$782,$A57,СВЦЭМ!$B$39:$B$782,R$47)+'СЕТ СН'!$G$11+СВЦЭМ!$D$10+'СЕТ СН'!$G$5-'СЕТ СН'!$G$21</f>
        <v>4385.61831463</v>
      </c>
      <c r="S57" s="36">
        <f>SUMIFS(СВЦЭМ!$D$39:$D$782,СВЦЭМ!$A$39:$A$782,$A57,СВЦЭМ!$B$39:$B$782,S$47)+'СЕТ СН'!$G$11+СВЦЭМ!$D$10+'СЕТ СН'!$G$5-'СЕТ СН'!$G$21</f>
        <v>4498.2201801199999</v>
      </c>
      <c r="T57" s="36">
        <f>SUMIFS(СВЦЭМ!$D$39:$D$782,СВЦЭМ!$A$39:$A$782,$A57,СВЦЭМ!$B$39:$B$782,T$47)+'СЕТ СН'!$G$11+СВЦЭМ!$D$10+'СЕТ СН'!$G$5-'СЕТ СН'!$G$21</f>
        <v>4427.0223352699995</v>
      </c>
      <c r="U57" s="36">
        <f>SUMIFS(СВЦЭМ!$D$39:$D$782,СВЦЭМ!$A$39:$A$782,$A57,СВЦЭМ!$B$39:$B$782,U$47)+'СЕТ СН'!$G$11+СВЦЭМ!$D$10+'СЕТ СН'!$G$5-'СЕТ СН'!$G$21</f>
        <v>4375.2391229200002</v>
      </c>
      <c r="V57" s="36">
        <f>SUMIFS(СВЦЭМ!$D$39:$D$782,СВЦЭМ!$A$39:$A$782,$A57,СВЦЭМ!$B$39:$B$782,V$47)+'СЕТ СН'!$G$11+СВЦЭМ!$D$10+'СЕТ СН'!$G$5-'СЕТ СН'!$G$21</f>
        <v>4359.3295344899998</v>
      </c>
      <c r="W57" s="36">
        <f>SUMIFS(СВЦЭМ!$D$39:$D$782,СВЦЭМ!$A$39:$A$782,$A57,СВЦЭМ!$B$39:$B$782,W$47)+'СЕТ СН'!$G$11+СВЦЭМ!$D$10+'СЕТ СН'!$G$5-'СЕТ СН'!$G$21</f>
        <v>4397.0579858999999</v>
      </c>
      <c r="X57" s="36">
        <f>SUMIFS(СВЦЭМ!$D$39:$D$782,СВЦЭМ!$A$39:$A$782,$A57,СВЦЭМ!$B$39:$B$782,X$47)+'СЕТ СН'!$G$11+СВЦЭМ!$D$10+'СЕТ СН'!$G$5-'СЕТ СН'!$G$21</f>
        <v>4440.7048770500005</v>
      </c>
      <c r="Y57" s="36">
        <f>SUMIFS(СВЦЭМ!$D$39:$D$782,СВЦЭМ!$A$39:$A$782,$A57,СВЦЭМ!$B$39:$B$782,Y$47)+'СЕТ СН'!$G$11+СВЦЭМ!$D$10+'СЕТ СН'!$G$5-'СЕТ СН'!$G$21</f>
        <v>4448.6332179000001</v>
      </c>
    </row>
    <row r="58" spans="1:25" ht="15.75" x14ac:dyDescent="0.2">
      <c r="A58" s="35">
        <f t="shared" si="1"/>
        <v>45057</v>
      </c>
      <c r="B58" s="36">
        <f>SUMIFS(СВЦЭМ!$D$39:$D$782,СВЦЭМ!$A$39:$A$782,$A58,СВЦЭМ!$B$39:$B$782,B$47)+'СЕТ СН'!$G$11+СВЦЭМ!$D$10+'СЕТ СН'!$G$5-'СЕТ СН'!$G$21</f>
        <v>4484.7423504899998</v>
      </c>
      <c r="C58" s="36">
        <f>SUMIFS(СВЦЭМ!$D$39:$D$782,СВЦЭМ!$A$39:$A$782,$A58,СВЦЭМ!$B$39:$B$782,C$47)+'СЕТ СН'!$G$11+СВЦЭМ!$D$10+'СЕТ СН'!$G$5-'СЕТ СН'!$G$21</f>
        <v>4559.4812138699999</v>
      </c>
      <c r="D58" s="36">
        <f>SUMIFS(СВЦЭМ!$D$39:$D$782,СВЦЭМ!$A$39:$A$782,$A58,СВЦЭМ!$B$39:$B$782,D$47)+'СЕТ СН'!$G$11+СВЦЭМ!$D$10+'СЕТ СН'!$G$5-'СЕТ СН'!$G$21</f>
        <v>4634.4182513899996</v>
      </c>
      <c r="E58" s="36">
        <f>SUMIFS(СВЦЭМ!$D$39:$D$782,СВЦЭМ!$A$39:$A$782,$A58,СВЦЭМ!$B$39:$B$782,E$47)+'СЕТ СН'!$G$11+СВЦЭМ!$D$10+'СЕТ СН'!$G$5-'СЕТ СН'!$G$21</f>
        <v>4653.1504919300005</v>
      </c>
      <c r="F58" s="36">
        <f>SUMIFS(СВЦЭМ!$D$39:$D$782,СВЦЭМ!$A$39:$A$782,$A58,СВЦЭМ!$B$39:$B$782,F$47)+'СЕТ СН'!$G$11+СВЦЭМ!$D$10+'СЕТ СН'!$G$5-'СЕТ СН'!$G$21</f>
        <v>4561.1304082200004</v>
      </c>
      <c r="G58" s="36">
        <f>SUMIFS(СВЦЭМ!$D$39:$D$782,СВЦЭМ!$A$39:$A$782,$A58,СВЦЭМ!$B$39:$B$782,G$47)+'СЕТ СН'!$G$11+СВЦЭМ!$D$10+'СЕТ СН'!$G$5-'СЕТ СН'!$G$21</f>
        <v>4626.9899873699997</v>
      </c>
      <c r="H58" s="36">
        <f>SUMIFS(СВЦЭМ!$D$39:$D$782,СВЦЭМ!$A$39:$A$782,$A58,СВЦЭМ!$B$39:$B$782,H$47)+'СЕТ СН'!$G$11+СВЦЭМ!$D$10+'СЕТ СН'!$G$5-'СЕТ СН'!$G$21</f>
        <v>4550.4084590499997</v>
      </c>
      <c r="I58" s="36">
        <f>SUMIFS(СВЦЭМ!$D$39:$D$782,СВЦЭМ!$A$39:$A$782,$A58,СВЦЭМ!$B$39:$B$782,I$47)+'СЕТ СН'!$G$11+СВЦЭМ!$D$10+'СЕТ СН'!$G$5-'СЕТ СН'!$G$21</f>
        <v>4452.9062291800001</v>
      </c>
      <c r="J58" s="36">
        <f>SUMIFS(СВЦЭМ!$D$39:$D$782,СВЦЭМ!$A$39:$A$782,$A58,СВЦЭМ!$B$39:$B$782,J$47)+'СЕТ СН'!$G$11+СВЦЭМ!$D$10+'СЕТ СН'!$G$5-'СЕТ СН'!$G$21</f>
        <v>4407.2727488099999</v>
      </c>
      <c r="K58" s="36">
        <f>SUMIFS(СВЦЭМ!$D$39:$D$782,СВЦЭМ!$A$39:$A$782,$A58,СВЦЭМ!$B$39:$B$782,K$47)+'СЕТ СН'!$G$11+СВЦЭМ!$D$10+'СЕТ СН'!$G$5-'СЕТ СН'!$G$21</f>
        <v>4384.5898462900004</v>
      </c>
      <c r="L58" s="36">
        <f>SUMIFS(СВЦЭМ!$D$39:$D$782,СВЦЭМ!$A$39:$A$782,$A58,СВЦЭМ!$B$39:$B$782,L$47)+'СЕТ СН'!$G$11+СВЦЭМ!$D$10+'СЕТ СН'!$G$5-'СЕТ СН'!$G$21</f>
        <v>4391.9580615300001</v>
      </c>
      <c r="M58" s="36">
        <f>SUMIFS(СВЦЭМ!$D$39:$D$782,СВЦЭМ!$A$39:$A$782,$A58,СВЦЭМ!$B$39:$B$782,M$47)+'СЕТ СН'!$G$11+СВЦЭМ!$D$10+'СЕТ СН'!$G$5-'СЕТ СН'!$G$21</f>
        <v>4374.2507221200003</v>
      </c>
      <c r="N58" s="36">
        <f>SUMIFS(СВЦЭМ!$D$39:$D$782,СВЦЭМ!$A$39:$A$782,$A58,СВЦЭМ!$B$39:$B$782,N$47)+'СЕТ СН'!$G$11+СВЦЭМ!$D$10+'СЕТ СН'!$G$5-'СЕТ СН'!$G$21</f>
        <v>4436.53564396</v>
      </c>
      <c r="O58" s="36">
        <f>SUMIFS(СВЦЭМ!$D$39:$D$782,СВЦЭМ!$A$39:$A$782,$A58,СВЦЭМ!$B$39:$B$782,O$47)+'СЕТ СН'!$G$11+СВЦЭМ!$D$10+'СЕТ СН'!$G$5-'СЕТ СН'!$G$21</f>
        <v>4445.9888133200002</v>
      </c>
      <c r="P58" s="36">
        <f>SUMIFS(СВЦЭМ!$D$39:$D$782,СВЦЭМ!$A$39:$A$782,$A58,СВЦЭМ!$B$39:$B$782,P$47)+'СЕТ СН'!$G$11+СВЦЭМ!$D$10+'СЕТ СН'!$G$5-'СЕТ СН'!$G$21</f>
        <v>4446.3075386800001</v>
      </c>
      <c r="Q58" s="36">
        <f>SUMIFS(СВЦЭМ!$D$39:$D$782,СВЦЭМ!$A$39:$A$782,$A58,СВЦЭМ!$B$39:$B$782,Q$47)+'СЕТ СН'!$G$11+СВЦЭМ!$D$10+'СЕТ СН'!$G$5-'СЕТ СН'!$G$21</f>
        <v>4451.3707274999997</v>
      </c>
      <c r="R58" s="36">
        <f>SUMIFS(СВЦЭМ!$D$39:$D$782,СВЦЭМ!$A$39:$A$782,$A58,СВЦЭМ!$B$39:$B$782,R$47)+'СЕТ СН'!$G$11+СВЦЭМ!$D$10+'СЕТ СН'!$G$5-'СЕТ СН'!$G$21</f>
        <v>4440.0415656200003</v>
      </c>
      <c r="S58" s="36">
        <f>SUMIFS(СВЦЭМ!$D$39:$D$782,СВЦЭМ!$A$39:$A$782,$A58,СВЦЭМ!$B$39:$B$782,S$47)+'СЕТ СН'!$G$11+СВЦЭМ!$D$10+'СЕТ СН'!$G$5-'СЕТ СН'!$G$21</f>
        <v>4388.9342753599994</v>
      </c>
      <c r="T58" s="36">
        <f>SUMIFS(СВЦЭМ!$D$39:$D$782,СВЦЭМ!$A$39:$A$782,$A58,СВЦЭМ!$B$39:$B$782,T$47)+'СЕТ СН'!$G$11+СВЦЭМ!$D$10+'СЕТ СН'!$G$5-'СЕТ СН'!$G$21</f>
        <v>4358.0300272699997</v>
      </c>
      <c r="U58" s="36">
        <f>SUMIFS(СВЦЭМ!$D$39:$D$782,СВЦЭМ!$A$39:$A$782,$A58,СВЦЭМ!$B$39:$B$782,U$47)+'СЕТ СН'!$G$11+СВЦЭМ!$D$10+'СЕТ СН'!$G$5-'СЕТ СН'!$G$21</f>
        <v>4379.7561972000003</v>
      </c>
      <c r="V58" s="36">
        <f>SUMIFS(СВЦЭМ!$D$39:$D$782,СВЦЭМ!$A$39:$A$782,$A58,СВЦЭМ!$B$39:$B$782,V$47)+'СЕТ СН'!$G$11+СВЦЭМ!$D$10+'СЕТ СН'!$G$5-'СЕТ СН'!$G$21</f>
        <v>4361.7909757099997</v>
      </c>
      <c r="W58" s="36">
        <f>SUMIFS(СВЦЭМ!$D$39:$D$782,СВЦЭМ!$A$39:$A$782,$A58,СВЦЭМ!$B$39:$B$782,W$47)+'СЕТ СН'!$G$11+СВЦЭМ!$D$10+'СЕТ СН'!$G$5-'СЕТ СН'!$G$21</f>
        <v>4378.0612995700003</v>
      </c>
      <c r="X58" s="36">
        <f>SUMIFS(СВЦЭМ!$D$39:$D$782,СВЦЭМ!$A$39:$A$782,$A58,СВЦЭМ!$B$39:$B$782,X$47)+'СЕТ СН'!$G$11+СВЦЭМ!$D$10+'СЕТ СН'!$G$5-'СЕТ СН'!$G$21</f>
        <v>4384.4359446399994</v>
      </c>
      <c r="Y58" s="36">
        <f>SUMIFS(СВЦЭМ!$D$39:$D$782,СВЦЭМ!$A$39:$A$782,$A58,СВЦЭМ!$B$39:$B$782,Y$47)+'СЕТ СН'!$G$11+СВЦЭМ!$D$10+'СЕТ СН'!$G$5-'СЕТ СН'!$G$21</f>
        <v>4429.9958543100001</v>
      </c>
    </row>
    <row r="59" spans="1:25" ht="15.75" x14ac:dyDescent="0.2">
      <c r="A59" s="35">
        <f t="shared" si="1"/>
        <v>45058</v>
      </c>
      <c r="B59" s="36">
        <f>SUMIFS(СВЦЭМ!$D$39:$D$782,СВЦЭМ!$A$39:$A$782,$A59,СВЦЭМ!$B$39:$B$782,B$47)+'СЕТ СН'!$G$11+СВЦЭМ!$D$10+'СЕТ СН'!$G$5-'СЕТ СН'!$G$21</f>
        <v>4581.8869752800001</v>
      </c>
      <c r="C59" s="36">
        <f>SUMIFS(СВЦЭМ!$D$39:$D$782,СВЦЭМ!$A$39:$A$782,$A59,СВЦЭМ!$B$39:$B$782,C$47)+'СЕТ СН'!$G$11+СВЦЭМ!$D$10+'СЕТ СН'!$G$5-'СЕТ СН'!$G$21</f>
        <v>4645.5441785200001</v>
      </c>
      <c r="D59" s="36">
        <f>SUMIFS(СВЦЭМ!$D$39:$D$782,СВЦЭМ!$A$39:$A$782,$A59,СВЦЭМ!$B$39:$B$782,D$47)+'СЕТ СН'!$G$11+СВЦЭМ!$D$10+'СЕТ СН'!$G$5-'СЕТ СН'!$G$21</f>
        <v>4659.0684290500003</v>
      </c>
      <c r="E59" s="36">
        <f>SUMIFS(СВЦЭМ!$D$39:$D$782,СВЦЭМ!$A$39:$A$782,$A59,СВЦЭМ!$B$39:$B$782,E$47)+'СЕТ СН'!$G$11+СВЦЭМ!$D$10+'СЕТ СН'!$G$5-'СЕТ СН'!$G$21</f>
        <v>4638.7344853200002</v>
      </c>
      <c r="F59" s="36">
        <f>SUMIFS(СВЦЭМ!$D$39:$D$782,СВЦЭМ!$A$39:$A$782,$A59,СВЦЭМ!$B$39:$B$782,F$47)+'СЕТ СН'!$G$11+СВЦЭМ!$D$10+'СЕТ СН'!$G$5-'СЕТ СН'!$G$21</f>
        <v>4637.3390401300003</v>
      </c>
      <c r="G59" s="36">
        <f>SUMIFS(СВЦЭМ!$D$39:$D$782,СВЦЭМ!$A$39:$A$782,$A59,СВЦЭМ!$B$39:$B$782,G$47)+'СЕТ СН'!$G$11+СВЦЭМ!$D$10+'СЕТ СН'!$G$5-'СЕТ СН'!$G$21</f>
        <v>4632.6758036399997</v>
      </c>
      <c r="H59" s="36">
        <f>SUMIFS(СВЦЭМ!$D$39:$D$782,СВЦЭМ!$A$39:$A$782,$A59,СВЦЭМ!$B$39:$B$782,H$47)+'СЕТ СН'!$G$11+СВЦЭМ!$D$10+'СЕТ СН'!$G$5-'СЕТ СН'!$G$21</f>
        <v>4484.8125737299997</v>
      </c>
      <c r="I59" s="36">
        <f>SUMIFS(СВЦЭМ!$D$39:$D$782,СВЦЭМ!$A$39:$A$782,$A59,СВЦЭМ!$B$39:$B$782,I$47)+'СЕТ СН'!$G$11+СВЦЭМ!$D$10+'СЕТ СН'!$G$5-'СЕТ СН'!$G$21</f>
        <v>4444.5834336200005</v>
      </c>
      <c r="J59" s="36">
        <f>SUMIFS(СВЦЭМ!$D$39:$D$782,СВЦЭМ!$A$39:$A$782,$A59,СВЦЭМ!$B$39:$B$782,J$47)+'СЕТ СН'!$G$11+СВЦЭМ!$D$10+'СЕТ СН'!$G$5-'СЕТ СН'!$G$21</f>
        <v>4376.7815466100001</v>
      </c>
      <c r="K59" s="36">
        <f>SUMIFS(СВЦЭМ!$D$39:$D$782,СВЦЭМ!$A$39:$A$782,$A59,СВЦЭМ!$B$39:$B$782,K$47)+'СЕТ СН'!$G$11+СВЦЭМ!$D$10+'СЕТ СН'!$G$5-'СЕТ СН'!$G$21</f>
        <v>4335.5273460899998</v>
      </c>
      <c r="L59" s="36">
        <f>SUMIFS(СВЦЭМ!$D$39:$D$782,СВЦЭМ!$A$39:$A$782,$A59,СВЦЭМ!$B$39:$B$782,L$47)+'СЕТ СН'!$G$11+СВЦЭМ!$D$10+'СЕТ СН'!$G$5-'СЕТ СН'!$G$21</f>
        <v>4349.6037546899997</v>
      </c>
      <c r="M59" s="36">
        <f>SUMIFS(СВЦЭМ!$D$39:$D$782,СВЦЭМ!$A$39:$A$782,$A59,СВЦЭМ!$B$39:$B$782,M$47)+'СЕТ СН'!$G$11+СВЦЭМ!$D$10+'СЕТ СН'!$G$5-'СЕТ СН'!$G$21</f>
        <v>4383.2141067800003</v>
      </c>
      <c r="N59" s="36">
        <f>SUMIFS(СВЦЭМ!$D$39:$D$782,СВЦЭМ!$A$39:$A$782,$A59,СВЦЭМ!$B$39:$B$782,N$47)+'СЕТ СН'!$G$11+СВЦЭМ!$D$10+'СЕТ СН'!$G$5-'СЕТ СН'!$G$21</f>
        <v>4429.0725453599998</v>
      </c>
      <c r="O59" s="36">
        <f>SUMIFS(СВЦЭМ!$D$39:$D$782,СВЦЭМ!$A$39:$A$782,$A59,СВЦЭМ!$B$39:$B$782,O$47)+'СЕТ СН'!$G$11+СВЦЭМ!$D$10+'СЕТ СН'!$G$5-'СЕТ СН'!$G$21</f>
        <v>4432.4951950100003</v>
      </c>
      <c r="P59" s="36">
        <f>SUMIFS(СВЦЭМ!$D$39:$D$782,СВЦЭМ!$A$39:$A$782,$A59,СВЦЭМ!$B$39:$B$782,P$47)+'СЕТ СН'!$G$11+СВЦЭМ!$D$10+'СЕТ СН'!$G$5-'СЕТ СН'!$G$21</f>
        <v>4457.2591269799996</v>
      </c>
      <c r="Q59" s="36">
        <f>SUMIFS(СВЦЭМ!$D$39:$D$782,СВЦЭМ!$A$39:$A$782,$A59,СВЦЭМ!$B$39:$B$782,Q$47)+'СЕТ СН'!$G$11+СВЦЭМ!$D$10+'СЕТ СН'!$G$5-'СЕТ СН'!$G$21</f>
        <v>4445.7793025999999</v>
      </c>
      <c r="R59" s="36">
        <f>SUMIFS(СВЦЭМ!$D$39:$D$782,СВЦЭМ!$A$39:$A$782,$A59,СВЦЭМ!$B$39:$B$782,R$47)+'СЕТ СН'!$G$11+СВЦЭМ!$D$10+'СЕТ СН'!$G$5-'СЕТ СН'!$G$21</f>
        <v>4413.4940324300005</v>
      </c>
      <c r="S59" s="36">
        <f>SUMIFS(СВЦЭМ!$D$39:$D$782,СВЦЭМ!$A$39:$A$782,$A59,СВЦЭМ!$B$39:$B$782,S$47)+'СЕТ СН'!$G$11+СВЦЭМ!$D$10+'СЕТ СН'!$G$5-'СЕТ СН'!$G$21</f>
        <v>4379.1237797599997</v>
      </c>
      <c r="T59" s="36">
        <f>SUMIFS(СВЦЭМ!$D$39:$D$782,СВЦЭМ!$A$39:$A$782,$A59,СВЦЭМ!$B$39:$B$782,T$47)+'СЕТ СН'!$G$11+СВЦЭМ!$D$10+'СЕТ СН'!$G$5-'СЕТ СН'!$G$21</f>
        <v>4351.1788168900002</v>
      </c>
      <c r="U59" s="36">
        <f>SUMIFS(СВЦЭМ!$D$39:$D$782,СВЦЭМ!$A$39:$A$782,$A59,СВЦЭМ!$B$39:$B$782,U$47)+'СЕТ СН'!$G$11+СВЦЭМ!$D$10+'СЕТ СН'!$G$5-'СЕТ СН'!$G$21</f>
        <v>4310.4444786200002</v>
      </c>
      <c r="V59" s="36">
        <f>SUMIFS(СВЦЭМ!$D$39:$D$782,СВЦЭМ!$A$39:$A$782,$A59,СВЦЭМ!$B$39:$B$782,V$47)+'СЕТ СН'!$G$11+СВЦЭМ!$D$10+'СЕТ СН'!$G$5-'СЕТ СН'!$G$21</f>
        <v>4300.1334459499994</v>
      </c>
      <c r="W59" s="36">
        <f>SUMIFS(СВЦЭМ!$D$39:$D$782,СВЦЭМ!$A$39:$A$782,$A59,СВЦЭМ!$B$39:$B$782,W$47)+'СЕТ СН'!$G$11+СВЦЭМ!$D$10+'СЕТ СН'!$G$5-'СЕТ СН'!$G$21</f>
        <v>4364.13044661</v>
      </c>
      <c r="X59" s="36">
        <f>SUMIFS(СВЦЭМ!$D$39:$D$782,СВЦЭМ!$A$39:$A$782,$A59,СВЦЭМ!$B$39:$B$782,X$47)+'СЕТ СН'!$G$11+СВЦЭМ!$D$10+'СЕТ СН'!$G$5-'СЕТ СН'!$G$21</f>
        <v>4380.2336565099995</v>
      </c>
      <c r="Y59" s="36">
        <f>SUMIFS(СВЦЭМ!$D$39:$D$782,СВЦЭМ!$A$39:$A$782,$A59,СВЦЭМ!$B$39:$B$782,Y$47)+'СЕТ СН'!$G$11+СВЦЭМ!$D$10+'СЕТ СН'!$G$5-'СЕТ СН'!$G$21</f>
        <v>4440.8091404400002</v>
      </c>
    </row>
    <row r="60" spans="1:25" ht="15.75" x14ac:dyDescent="0.2">
      <c r="A60" s="35">
        <f t="shared" si="1"/>
        <v>45059</v>
      </c>
      <c r="B60" s="36">
        <f>SUMIFS(СВЦЭМ!$D$39:$D$782,СВЦЭМ!$A$39:$A$782,$A60,СВЦЭМ!$B$39:$B$782,B$47)+'СЕТ СН'!$G$11+СВЦЭМ!$D$10+'СЕТ СН'!$G$5-'СЕТ СН'!$G$21</f>
        <v>4515.0735253499997</v>
      </c>
      <c r="C60" s="36">
        <f>SUMIFS(СВЦЭМ!$D$39:$D$782,СВЦЭМ!$A$39:$A$782,$A60,СВЦЭМ!$B$39:$B$782,C$47)+'СЕТ СН'!$G$11+СВЦЭМ!$D$10+'СЕТ СН'!$G$5-'СЕТ СН'!$G$21</f>
        <v>4563.3679405100002</v>
      </c>
      <c r="D60" s="36">
        <f>SUMIFS(СВЦЭМ!$D$39:$D$782,СВЦЭМ!$A$39:$A$782,$A60,СВЦЭМ!$B$39:$B$782,D$47)+'СЕТ СН'!$G$11+СВЦЭМ!$D$10+'СЕТ СН'!$G$5-'СЕТ СН'!$G$21</f>
        <v>4609.8005975799997</v>
      </c>
      <c r="E60" s="36">
        <f>SUMIFS(СВЦЭМ!$D$39:$D$782,СВЦЭМ!$A$39:$A$782,$A60,СВЦЭМ!$B$39:$B$782,E$47)+'СЕТ СН'!$G$11+СВЦЭМ!$D$10+'СЕТ СН'!$G$5-'СЕТ СН'!$G$21</f>
        <v>4628.1482099200002</v>
      </c>
      <c r="F60" s="36">
        <f>SUMIFS(СВЦЭМ!$D$39:$D$782,СВЦЭМ!$A$39:$A$782,$A60,СВЦЭМ!$B$39:$B$782,F$47)+'СЕТ СН'!$G$11+СВЦЭМ!$D$10+'СЕТ СН'!$G$5-'СЕТ СН'!$G$21</f>
        <v>4627.7090934500002</v>
      </c>
      <c r="G60" s="36">
        <f>SUMIFS(СВЦЭМ!$D$39:$D$782,СВЦЭМ!$A$39:$A$782,$A60,СВЦЭМ!$B$39:$B$782,G$47)+'СЕТ СН'!$G$11+СВЦЭМ!$D$10+'СЕТ СН'!$G$5-'СЕТ СН'!$G$21</f>
        <v>4608.4679311199998</v>
      </c>
      <c r="H60" s="36">
        <f>SUMIFS(СВЦЭМ!$D$39:$D$782,СВЦЭМ!$A$39:$A$782,$A60,СВЦЭМ!$B$39:$B$782,H$47)+'СЕТ СН'!$G$11+СВЦЭМ!$D$10+'СЕТ СН'!$G$5-'СЕТ СН'!$G$21</f>
        <v>4587.08923426</v>
      </c>
      <c r="I60" s="36">
        <f>SUMIFS(СВЦЭМ!$D$39:$D$782,СВЦЭМ!$A$39:$A$782,$A60,СВЦЭМ!$B$39:$B$782,I$47)+'СЕТ СН'!$G$11+СВЦЭМ!$D$10+'СЕТ СН'!$G$5-'СЕТ СН'!$G$21</f>
        <v>4504.0044387199996</v>
      </c>
      <c r="J60" s="36">
        <f>SUMIFS(СВЦЭМ!$D$39:$D$782,СВЦЭМ!$A$39:$A$782,$A60,СВЦЭМ!$B$39:$B$782,J$47)+'СЕТ СН'!$G$11+СВЦЭМ!$D$10+'СЕТ СН'!$G$5-'СЕТ СН'!$G$21</f>
        <v>4443.1727936500001</v>
      </c>
      <c r="K60" s="36">
        <f>SUMIFS(СВЦЭМ!$D$39:$D$782,СВЦЭМ!$A$39:$A$782,$A60,СВЦЭМ!$B$39:$B$782,K$47)+'СЕТ СН'!$G$11+СВЦЭМ!$D$10+'СЕТ СН'!$G$5-'СЕТ СН'!$G$21</f>
        <v>4444.6472005200003</v>
      </c>
      <c r="L60" s="36">
        <f>SUMIFS(СВЦЭМ!$D$39:$D$782,СВЦЭМ!$A$39:$A$782,$A60,СВЦЭМ!$B$39:$B$782,L$47)+'СЕТ СН'!$G$11+СВЦЭМ!$D$10+'СЕТ СН'!$G$5-'СЕТ СН'!$G$21</f>
        <v>4432.3847458399996</v>
      </c>
      <c r="M60" s="36">
        <f>SUMIFS(СВЦЭМ!$D$39:$D$782,СВЦЭМ!$A$39:$A$782,$A60,СВЦЭМ!$B$39:$B$782,M$47)+'СЕТ СН'!$G$11+СВЦЭМ!$D$10+'СЕТ СН'!$G$5-'СЕТ СН'!$G$21</f>
        <v>4414.5334709099998</v>
      </c>
      <c r="N60" s="36">
        <f>SUMIFS(СВЦЭМ!$D$39:$D$782,СВЦЭМ!$A$39:$A$782,$A60,СВЦЭМ!$B$39:$B$782,N$47)+'СЕТ СН'!$G$11+СВЦЭМ!$D$10+'СЕТ СН'!$G$5-'СЕТ СН'!$G$21</f>
        <v>4447.6345473700003</v>
      </c>
      <c r="O60" s="36">
        <f>SUMIFS(СВЦЭМ!$D$39:$D$782,СВЦЭМ!$A$39:$A$782,$A60,СВЦЭМ!$B$39:$B$782,O$47)+'СЕТ СН'!$G$11+СВЦЭМ!$D$10+'СЕТ СН'!$G$5-'СЕТ СН'!$G$21</f>
        <v>4473.1606902000003</v>
      </c>
      <c r="P60" s="36">
        <f>SUMIFS(СВЦЭМ!$D$39:$D$782,СВЦЭМ!$A$39:$A$782,$A60,СВЦЭМ!$B$39:$B$782,P$47)+'СЕТ СН'!$G$11+СВЦЭМ!$D$10+'СЕТ СН'!$G$5-'СЕТ СН'!$G$21</f>
        <v>4488.4857491800003</v>
      </c>
      <c r="Q60" s="36">
        <f>SUMIFS(СВЦЭМ!$D$39:$D$782,СВЦЭМ!$A$39:$A$782,$A60,СВЦЭМ!$B$39:$B$782,Q$47)+'СЕТ СН'!$G$11+СВЦЭМ!$D$10+'СЕТ СН'!$G$5-'СЕТ СН'!$G$21</f>
        <v>4510.29551378</v>
      </c>
      <c r="R60" s="36">
        <f>SUMIFS(СВЦЭМ!$D$39:$D$782,СВЦЭМ!$A$39:$A$782,$A60,СВЦЭМ!$B$39:$B$782,R$47)+'СЕТ СН'!$G$11+СВЦЭМ!$D$10+'СЕТ СН'!$G$5-'СЕТ СН'!$G$21</f>
        <v>4510.1653578400001</v>
      </c>
      <c r="S60" s="36">
        <f>SUMIFS(СВЦЭМ!$D$39:$D$782,СВЦЭМ!$A$39:$A$782,$A60,СВЦЭМ!$B$39:$B$782,S$47)+'СЕТ СН'!$G$11+СВЦЭМ!$D$10+'СЕТ СН'!$G$5-'СЕТ СН'!$G$21</f>
        <v>4482.6733864899998</v>
      </c>
      <c r="T60" s="36">
        <f>SUMIFS(СВЦЭМ!$D$39:$D$782,СВЦЭМ!$A$39:$A$782,$A60,СВЦЭМ!$B$39:$B$782,T$47)+'СЕТ СН'!$G$11+СВЦЭМ!$D$10+'СЕТ СН'!$G$5-'СЕТ СН'!$G$21</f>
        <v>4455.9172030400005</v>
      </c>
      <c r="U60" s="36">
        <f>SUMIFS(СВЦЭМ!$D$39:$D$782,СВЦЭМ!$A$39:$A$782,$A60,СВЦЭМ!$B$39:$B$782,U$47)+'СЕТ СН'!$G$11+СВЦЭМ!$D$10+'СЕТ СН'!$G$5-'СЕТ СН'!$G$21</f>
        <v>4349.3600865099997</v>
      </c>
      <c r="V60" s="36">
        <f>SUMIFS(СВЦЭМ!$D$39:$D$782,СВЦЭМ!$A$39:$A$782,$A60,СВЦЭМ!$B$39:$B$782,V$47)+'СЕТ СН'!$G$11+СВЦЭМ!$D$10+'СЕТ СН'!$G$5-'СЕТ СН'!$G$21</f>
        <v>4359.0363873699998</v>
      </c>
      <c r="W60" s="36">
        <f>SUMIFS(СВЦЭМ!$D$39:$D$782,СВЦЭМ!$A$39:$A$782,$A60,СВЦЭМ!$B$39:$B$782,W$47)+'СЕТ СН'!$G$11+СВЦЭМ!$D$10+'СЕТ СН'!$G$5-'СЕТ СН'!$G$21</f>
        <v>4354.5735478300003</v>
      </c>
      <c r="X60" s="36">
        <f>SUMIFS(СВЦЭМ!$D$39:$D$782,СВЦЭМ!$A$39:$A$782,$A60,СВЦЭМ!$B$39:$B$782,X$47)+'СЕТ СН'!$G$11+СВЦЭМ!$D$10+'СЕТ СН'!$G$5-'СЕТ СН'!$G$21</f>
        <v>4403.3105506900001</v>
      </c>
      <c r="Y60" s="36">
        <f>SUMIFS(СВЦЭМ!$D$39:$D$782,СВЦЭМ!$A$39:$A$782,$A60,СВЦЭМ!$B$39:$B$782,Y$47)+'СЕТ СН'!$G$11+СВЦЭМ!$D$10+'СЕТ СН'!$G$5-'СЕТ СН'!$G$21</f>
        <v>4407.46219965</v>
      </c>
    </row>
    <row r="61" spans="1:25" ht="15.75" x14ac:dyDescent="0.2">
      <c r="A61" s="35">
        <f t="shared" si="1"/>
        <v>45060</v>
      </c>
      <c r="B61" s="36">
        <f>SUMIFS(СВЦЭМ!$D$39:$D$782,СВЦЭМ!$A$39:$A$782,$A61,СВЦЭМ!$B$39:$B$782,B$47)+'СЕТ СН'!$G$11+СВЦЭМ!$D$10+'СЕТ СН'!$G$5-'СЕТ СН'!$G$21</f>
        <v>4474.3582377100001</v>
      </c>
      <c r="C61" s="36">
        <f>SUMIFS(СВЦЭМ!$D$39:$D$782,СВЦЭМ!$A$39:$A$782,$A61,СВЦЭМ!$B$39:$B$782,C$47)+'СЕТ СН'!$G$11+СВЦЭМ!$D$10+'СЕТ СН'!$G$5-'СЕТ СН'!$G$21</f>
        <v>4556.8037969699999</v>
      </c>
      <c r="D61" s="36">
        <f>SUMIFS(СВЦЭМ!$D$39:$D$782,СВЦЭМ!$A$39:$A$782,$A61,СВЦЭМ!$B$39:$B$782,D$47)+'СЕТ СН'!$G$11+СВЦЭМ!$D$10+'СЕТ СН'!$G$5-'СЕТ СН'!$G$21</f>
        <v>4624.4571951099997</v>
      </c>
      <c r="E61" s="36">
        <f>SUMIFS(СВЦЭМ!$D$39:$D$782,СВЦЭМ!$A$39:$A$782,$A61,СВЦЭМ!$B$39:$B$782,E$47)+'СЕТ СН'!$G$11+СВЦЭМ!$D$10+'СЕТ СН'!$G$5-'СЕТ СН'!$G$21</f>
        <v>4616.9228008199998</v>
      </c>
      <c r="F61" s="36">
        <f>SUMIFS(СВЦЭМ!$D$39:$D$782,СВЦЭМ!$A$39:$A$782,$A61,СВЦЭМ!$B$39:$B$782,F$47)+'СЕТ СН'!$G$11+СВЦЭМ!$D$10+'СЕТ СН'!$G$5-'СЕТ СН'!$G$21</f>
        <v>4626.4865004200001</v>
      </c>
      <c r="G61" s="36">
        <f>SUMIFS(СВЦЭМ!$D$39:$D$782,СВЦЭМ!$A$39:$A$782,$A61,СВЦЭМ!$B$39:$B$782,G$47)+'СЕТ СН'!$G$11+СВЦЭМ!$D$10+'СЕТ СН'!$G$5-'СЕТ СН'!$G$21</f>
        <v>4614.4365811299995</v>
      </c>
      <c r="H61" s="36">
        <f>SUMIFS(СВЦЭМ!$D$39:$D$782,СВЦЭМ!$A$39:$A$782,$A61,СВЦЭМ!$B$39:$B$782,H$47)+'СЕТ СН'!$G$11+СВЦЭМ!$D$10+'СЕТ СН'!$G$5-'СЕТ СН'!$G$21</f>
        <v>4614.1930343100003</v>
      </c>
      <c r="I61" s="36">
        <f>SUMIFS(СВЦЭМ!$D$39:$D$782,СВЦЭМ!$A$39:$A$782,$A61,СВЦЭМ!$B$39:$B$782,I$47)+'СЕТ СН'!$G$11+СВЦЭМ!$D$10+'СЕТ СН'!$G$5-'СЕТ СН'!$G$21</f>
        <v>4563.2436677099995</v>
      </c>
      <c r="J61" s="36">
        <f>SUMIFS(СВЦЭМ!$D$39:$D$782,СВЦЭМ!$A$39:$A$782,$A61,СВЦЭМ!$B$39:$B$782,J$47)+'СЕТ СН'!$G$11+СВЦЭМ!$D$10+'СЕТ СН'!$G$5-'СЕТ СН'!$G$21</f>
        <v>4484.3345424199997</v>
      </c>
      <c r="K61" s="36">
        <f>SUMIFS(СВЦЭМ!$D$39:$D$782,СВЦЭМ!$A$39:$A$782,$A61,СВЦЭМ!$B$39:$B$782,K$47)+'СЕТ СН'!$G$11+СВЦЭМ!$D$10+'СЕТ СН'!$G$5-'СЕТ СН'!$G$21</f>
        <v>4412.7189837799997</v>
      </c>
      <c r="L61" s="36">
        <f>SUMIFS(СВЦЭМ!$D$39:$D$782,СВЦЭМ!$A$39:$A$782,$A61,СВЦЭМ!$B$39:$B$782,L$47)+'СЕТ СН'!$G$11+СВЦЭМ!$D$10+'СЕТ СН'!$G$5-'СЕТ СН'!$G$21</f>
        <v>4385.5578100499997</v>
      </c>
      <c r="M61" s="36">
        <f>SUMIFS(СВЦЭМ!$D$39:$D$782,СВЦЭМ!$A$39:$A$782,$A61,СВЦЭМ!$B$39:$B$782,M$47)+'СЕТ СН'!$G$11+СВЦЭМ!$D$10+'СЕТ СН'!$G$5-'СЕТ СН'!$G$21</f>
        <v>4375.8518952300001</v>
      </c>
      <c r="N61" s="36">
        <f>SUMIFS(СВЦЭМ!$D$39:$D$782,СВЦЭМ!$A$39:$A$782,$A61,СВЦЭМ!$B$39:$B$782,N$47)+'СЕТ СН'!$G$11+СВЦЭМ!$D$10+'СЕТ СН'!$G$5-'СЕТ СН'!$G$21</f>
        <v>4397.7472691100002</v>
      </c>
      <c r="O61" s="36">
        <f>SUMIFS(СВЦЭМ!$D$39:$D$782,СВЦЭМ!$A$39:$A$782,$A61,СВЦЭМ!$B$39:$B$782,O$47)+'СЕТ СН'!$G$11+СВЦЭМ!$D$10+'СЕТ СН'!$G$5-'СЕТ СН'!$G$21</f>
        <v>4429.5024671700003</v>
      </c>
      <c r="P61" s="36">
        <f>SUMIFS(СВЦЭМ!$D$39:$D$782,СВЦЭМ!$A$39:$A$782,$A61,СВЦЭМ!$B$39:$B$782,P$47)+'СЕТ СН'!$G$11+СВЦЭМ!$D$10+'СЕТ СН'!$G$5-'СЕТ СН'!$G$21</f>
        <v>4444.7390270799997</v>
      </c>
      <c r="Q61" s="36">
        <f>SUMIFS(СВЦЭМ!$D$39:$D$782,СВЦЭМ!$A$39:$A$782,$A61,СВЦЭМ!$B$39:$B$782,Q$47)+'СЕТ СН'!$G$11+СВЦЭМ!$D$10+'СЕТ СН'!$G$5-'СЕТ СН'!$G$21</f>
        <v>4463.3238941999998</v>
      </c>
      <c r="R61" s="36">
        <f>SUMIFS(СВЦЭМ!$D$39:$D$782,СВЦЭМ!$A$39:$A$782,$A61,СВЦЭМ!$B$39:$B$782,R$47)+'СЕТ СН'!$G$11+СВЦЭМ!$D$10+'СЕТ СН'!$G$5-'СЕТ СН'!$G$21</f>
        <v>4444.7268559000004</v>
      </c>
      <c r="S61" s="36">
        <f>SUMIFS(СВЦЭМ!$D$39:$D$782,СВЦЭМ!$A$39:$A$782,$A61,СВЦЭМ!$B$39:$B$782,S$47)+'СЕТ СН'!$G$11+СВЦЭМ!$D$10+'СЕТ СН'!$G$5-'СЕТ СН'!$G$21</f>
        <v>4411.1238961099998</v>
      </c>
      <c r="T61" s="36">
        <f>SUMIFS(СВЦЭМ!$D$39:$D$782,СВЦЭМ!$A$39:$A$782,$A61,СВЦЭМ!$B$39:$B$782,T$47)+'СЕТ СН'!$G$11+СВЦЭМ!$D$10+'СЕТ СН'!$G$5-'СЕТ СН'!$G$21</f>
        <v>4398.3349639500002</v>
      </c>
      <c r="U61" s="36">
        <f>SUMIFS(СВЦЭМ!$D$39:$D$782,СВЦЭМ!$A$39:$A$782,$A61,СВЦЭМ!$B$39:$B$782,U$47)+'СЕТ СН'!$G$11+СВЦЭМ!$D$10+'СЕТ СН'!$G$5-'СЕТ СН'!$G$21</f>
        <v>4370.61809662</v>
      </c>
      <c r="V61" s="36">
        <f>SUMIFS(СВЦЭМ!$D$39:$D$782,СВЦЭМ!$A$39:$A$782,$A61,СВЦЭМ!$B$39:$B$782,V$47)+'СЕТ СН'!$G$11+СВЦЭМ!$D$10+'СЕТ СН'!$G$5-'СЕТ СН'!$G$21</f>
        <v>4346.8470135500002</v>
      </c>
      <c r="W61" s="36">
        <f>SUMIFS(СВЦЭМ!$D$39:$D$782,СВЦЭМ!$A$39:$A$782,$A61,СВЦЭМ!$B$39:$B$782,W$47)+'СЕТ СН'!$G$11+СВЦЭМ!$D$10+'СЕТ СН'!$G$5-'СЕТ СН'!$G$21</f>
        <v>4312.0796810700003</v>
      </c>
      <c r="X61" s="36">
        <f>SUMIFS(СВЦЭМ!$D$39:$D$782,СВЦЭМ!$A$39:$A$782,$A61,СВЦЭМ!$B$39:$B$782,X$47)+'СЕТ СН'!$G$11+СВЦЭМ!$D$10+'СЕТ СН'!$G$5-'СЕТ СН'!$G$21</f>
        <v>4353.2932240600003</v>
      </c>
      <c r="Y61" s="36">
        <f>SUMIFS(СВЦЭМ!$D$39:$D$782,СВЦЭМ!$A$39:$A$782,$A61,СВЦЭМ!$B$39:$B$782,Y$47)+'СЕТ СН'!$G$11+СВЦЭМ!$D$10+'СЕТ СН'!$G$5-'СЕТ СН'!$G$21</f>
        <v>4421.5606600000001</v>
      </c>
    </row>
    <row r="62" spans="1:25" ht="15.75" x14ac:dyDescent="0.2">
      <c r="A62" s="35">
        <f t="shared" si="1"/>
        <v>45061</v>
      </c>
      <c r="B62" s="36">
        <f>SUMIFS(СВЦЭМ!$D$39:$D$782,СВЦЭМ!$A$39:$A$782,$A62,СВЦЭМ!$B$39:$B$782,B$47)+'СЕТ СН'!$G$11+СВЦЭМ!$D$10+'СЕТ СН'!$G$5-'СЕТ СН'!$G$21</f>
        <v>4511.3320287999995</v>
      </c>
      <c r="C62" s="36">
        <f>SUMIFS(СВЦЭМ!$D$39:$D$782,СВЦЭМ!$A$39:$A$782,$A62,СВЦЭМ!$B$39:$B$782,C$47)+'СЕТ СН'!$G$11+СВЦЭМ!$D$10+'СЕТ СН'!$G$5-'СЕТ СН'!$G$21</f>
        <v>4580.5940582100002</v>
      </c>
      <c r="D62" s="36">
        <f>SUMIFS(СВЦЭМ!$D$39:$D$782,СВЦЭМ!$A$39:$A$782,$A62,СВЦЭМ!$B$39:$B$782,D$47)+'СЕТ СН'!$G$11+СВЦЭМ!$D$10+'СЕТ СН'!$G$5-'СЕТ СН'!$G$21</f>
        <v>4671.2734133599997</v>
      </c>
      <c r="E62" s="36">
        <f>SUMIFS(СВЦЭМ!$D$39:$D$782,СВЦЭМ!$A$39:$A$782,$A62,СВЦЭМ!$B$39:$B$782,E$47)+'СЕТ СН'!$G$11+СВЦЭМ!$D$10+'СЕТ СН'!$G$5-'СЕТ СН'!$G$21</f>
        <v>4669.2352004599998</v>
      </c>
      <c r="F62" s="36">
        <f>SUMIFS(СВЦЭМ!$D$39:$D$782,СВЦЭМ!$A$39:$A$782,$A62,СВЦЭМ!$B$39:$B$782,F$47)+'СЕТ СН'!$G$11+СВЦЭМ!$D$10+'СЕТ СН'!$G$5-'СЕТ СН'!$G$21</f>
        <v>4654.5294494099999</v>
      </c>
      <c r="G62" s="36">
        <f>SUMIFS(СВЦЭМ!$D$39:$D$782,СВЦЭМ!$A$39:$A$782,$A62,СВЦЭМ!$B$39:$B$782,G$47)+'СЕТ СН'!$G$11+СВЦЭМ!$D$10+'СЕТ СН'!$G$5-'СЕТ СН'!$G$21</f>
        <v>4619.7674404400004</v>
      </c>
      <c r="H62" s="36">
        <f>SUMIFS(СВЦЭМ!$D$39:$D$782,СВЦЭМ!$A$39:$A$782,$A62,СВЦЭМ!$B$39:$B$782,H$47)+'СЕТ СН'!$G$11+СВЦЭМ!$D$10+'СЕТ СН'!$G$5-'СЕТ СН'!$G$21</f>
        <v>4567.0035509299996</v>
      </c>
      <c r="I62" s="36">
        <f>SUMIFS(СВЦЭМ!$D$39:$D$782,СВЦЭМ!$A$39:$A$782,$A62,СВЦЭМ!$B$39:$B$782,I$47)+'СЕТ СН'!$G$11+СВЦЭМ!$D$10+'СЕТ СН'!$G$5-'СЕТ СН'!$G$21</f>
        <v>4513.2808413800003</v>
      </c>
      <c r="J62" s="36">
        <f>SUMIFS(СВЦЭМ!$D$39:$D$782,СВЦЭМ!$A$39:$A$782,$A62,СВЦЭМ!$B$39:$B$782,J$47)+'СЕТ СН'!$G$11+СВЦЭМ!$D$10+'СЕТ СН'!$G$5-'СЕТ СН'!$G$21</f>
        <v>4441.2913119599998</v>
      </c>
      <c r="K62" s="36">
        <f>SUMIFS(СВЦЭМ!$D$39:$D$782,СВЦЭМ!$A$39:$A$782,$A62,СВЦЭМ!$B$39:$B$782,K$47)+'СЕТ СН'!$G$11+СВЦЭМ!$D$10+'СЕТ СН'!$G$5-'СЕТ СН'!$G$21</f>
        <v>4423.75097198</v>
      </c>
      <c r="L62" s="36">
        <f>SUMIFS(СВЦЭМ!$D$39:$D$782,СВЦЭМ!$A$39:$A$782,$A62,СВЦЭМ!$B$39:$B$782,L$47)+'СЕТ СН'!$G$11+СВЦЭМ!$D$10+'СЕТ СН'!$G$5-'СЕТ СН'!$G$21</f>
        <v>4411.5018766000003</v>
      </c>
      <c r="M62" s="36">
        <f>SUMIFS(СВЦЭМ!$D$39:$D$782,СВЦЭМ!$A$39:$A$782,$A62,СВЦЭМ!$B$39:$B$782,M$47)+'СЕТ СН'!$G$11+СВЦЭМ!$D$10+'СЕТ СН'!$G$5-'СЕТ СН'!$G$21</f>
        <v>4406.1003981800004</v>
      </c>
      <c r="N62" s="36">
        <f>SUMIFS(СВЦЭМ!$D$39:$D$782,СВЦЭМ!$A$39:$A$782,$A62,СВЦЭМ!$B$39:$B$782,N$47)+'СЕТ СН'!$G$11+СВЦЭМ!$D$10+'СЕТ СН'!$G$5-'СЕТ СН'!$G$21</f>
        <v>4468.1002771599997</v>
      </c>
      <c r="O62" s="36">
        <f>SUMIFS(СВЦЭМ!$D$39:$D$782,СВЦЭМ!$A$39:$A$782,$A62,СВЦЭМ!$B$39:$B$782,O$47)+'СЕТ СН'!$G$11+СВЦЭМ!$D$10+'СЕТ СН'!$G$5-'СЕТ СН'!$G$21</f>
        <v>4468.9522620400003</v>
      </c>
      <c r="P62" s="36">
        <f>SUMIFS(СВЦЭМ!$D$39:$D$782,СВЦЭМ!$A$39:$A$782,$A62,СВЦЭМ!$B$39:$B$782,P$47)+'СЕТ СН'!$G$11+СВЦЭМ!$D$10+'СЕТ СН'!$G$5-'СЕТ СН'!$G$21</f>
        <v>4459.5841066499997</v>
      </c>
      <c r="Q62" s="36">
        <f>SUMIFS(СВЦЭМ!$D$39:$D$782,СВЦЭМ!$A$39:$A$782,$A62,СВЦЭМ!$B$39:$B$782,Q$47)+'СЕТ СН'!$G$11+СВЦЭМ!$D$10+'СЕТ СН'!$G$5-'СЕТ СН'!$G$21</f>
        <v>4459.8572045800001</v>
      </c>
      <c r="R62" s="36">
        <f>SUMIFS(СВЦЭМ!$D$39:$D$782,СВЦЭМ!$A$39:$A$782,$A62,СВЦЭМ!$B$39:$B$782,R$47)+'СЕТ СН'!$G$11+СВЦЭМ!$D$10+'СЕТ СН'!$G$5-'СЕТ СН'!$G$21</f>
        <v>4479.9738824799997</v>
      </c>
      <c r="S62" s="36">
        <f>SUMIFS(СВЦЭМ!$D$39:$D$782,СВЦЭМ!$A$39:$A$782,$A62,СВЦЭМ!$B$39:$B$782,S$47)+'СЕТ СН'!$G$11+СВЦЭМ!$D$10+'СЕТ СН'!$G$5-'СЕТ СН'!$G$21</f>
        <v>4426.3688550300003</v>
      </c>
      <c r="T62" s="36">
        <f>SUMIFS(СВЦЭМ!$D$39:$D$782,СВЦЭМ!$A$39:$A$782,$A62,СВЦЭМ!$B$39:$B$782,T$47)+'СЕТ СН'!$G$11+СВЦЭМ!$D$10+'СЕТ СН'!$G$5-'СЕТ СН'!$G$21</f>
        <v>4355.9790921000003</v>
      </c>
      <c r="U62" s="36">
        <f>SUMIFS(СВЦЭМ!$D$39:$D$782,СВЦЭМ!$A$39:$A$782,$A62,СВЦЭМ!$B$39:$B$782,U$47)+'СЕТ СН'!$G$11+СВЦЭМ!$D$10+'СЕТ СН'!$G$5-'СЕТ СН'!$G$21</f>
        <v>4306.41520038</v>
      </c>
      <c r="V62" s="36">
        <f>SUMIFS(СВЦЭМ!$D$39:$D$782,СВЦЭМ!$A$39:$A$782,$A62,СВЦЭМ!$B$39:$B$782,V$47)+'СЕТ СН'!$G$11+СВЦЭМ!$D$10+'СЕТ СН'!$G$5-'СЕТ СН'!$G$21</f>
        <v>4283.7392848399995</v>
      </c>
      <c r="W62" s="36">
        <f>SUMIFS(СВЦЭМ!$D$39:$D$782,СВЦЭМ!$A$39:$A$782,$A62,СВЦЭМ!$B$39:$B$782,W$47)+'СЕТ СН'!$G$11+СВЦЭМ!$D$10+'СЕТ СН'!$G$5-'СЕТ СН'!$G$21</f>
        <v>4337.4946968599997</v>
      </c>
      <c r="X62" s="36">
        <f>SUMIFS(СВЦЭМ!$D$39:$D$782,СВЦЭМ!$A$39:$A$782,$A62,СВЦЭМ!$B$39:$B$782,X$47)+'СЕТ СН'!$G$11+СВЦЭМ!$D$10+'СЕТ СН'!$G$5-'СЕТ СН'!$G$21</f>
        <v>4385.6912370299997</v>
      </c>
      <c r="Y62" s="36">
        <f>SUMIFS(СВЦЭМ!$D$39:$D$782,СВЦЭМ!$A$39:$A$782,$A62,СВЦЭМ!$B$39:$B$782,Y$47)+'СЕТ СН'!$G$11+СВЦЭМ!$D$10+'СЕТ СН'!$G$5-'СЕТ СН'!$G$21</f>
        <v>4449.7626366599998</v>
      </c>
    </row>
    <row r="63" spans="1:25" ht="15.75" x14ac:dyDescent="0.2">
      <c r="A63" s="35">
        <f t="shared" si="1"/>
        <v>45062</v>
      </c>
      <c r="B63" s="36">
        <f>SUMIFS(СВЦЭМ!$D$39:$D$782,СВЦЭМ!$A$39:$A$782,$A63,СВЦЭМ!$B$39:$B$782,B$47)+'СЕТ СН'!$G$11+СВЦЭМ!$D$10+'СЕТ СН'!$G$5-'СЕТ СН'!$G$21</f>
        <v>4573.1391706599998</v>
      </c>
      <c r="C63" s="36">
        <f>SUMIFS(СВЦЭМ!$D$39:$D$782,СВЦЭМ!$A$39:$A$782,$A63,СВЦЭМ!$B$39:$B$782,C$47)+'СЕТ СН'!$G$11+СВЦЭМ!$D$10+'СЕТ СН'!$G$5-'СЕТ СН'!$G$21</f>
        <v>4608.2632755499999</v>
      </c>
      <c r="D63" s="36">
        <f>SUMIFS(СВЦЭМ!$D$39:$D$782,СВЦЭМ!$A$39:$A$782,$A63,СВЦЭМ!$B$39:$B$782,D$47)+'СЕТ СН'!$G$11+СВЦЭМ!$D$10+'СЕТ СН'!$G$5-'СЕТ СН'!$G$21</f>
        <v>4629.0947354299997</v>
      </c>
      <c r="E63" s="36">
        <f>SUMIFS(СВЦЭМ!$D$39:$D$782,СВЦЭМ!$A$39:$A$782,$A63,СВЦЭМ!$B$39:$B$782,E$47)+'СЕТ СН'!$G$11+СВЦЭМ!$D$10+'СЕТ СН'!$G$5-'СЕТ СН'!$G$21</f>
        <v>4608.2415873999998</v>
      </c>
      <c r="F63" s="36">
        <f>SUMIFS(СВЦЭМ!$D$39:$D$782,СВЦЭМ!$A$39:$A$782,$A63,СВЦЭМ!$B$39:$B$782,F$47)+'СЕТ СН'!$G$11+СВЦЭМ!$D$10+'СЕТ СН'!$G$5-'СЕТ СН'!$G$21</f>
        <v>4607.7951077300004</v>
      </c>
      <c r="G63" s="36">
        <f>SUMIFS(СВЦЭМ!$D$39:$D$782,СВЦЭМ!$A$39:$A$782,$A63,СВЦЭМ!$B$39:$B$782,G$47)+'СЕТ СН'!$G$11+СВЦЭМ!$D$10+'СЕТ СН'!$G$5-'СЕТ СН'!$G$21</f>
        <v>4614.7195053899995</v>
      </c>
      <c r="H63" s="36">
        <f>SUMIFS(СВЦЭМ!$D$39:$D$782,СВЦЭМ!$A$39:$A$782,$A63,СВЦЭМ!$B$39:$B$782,H$47)+'СЕТ СН'!$G$11+СВЦЭМ!$D$10+'СЕТ СН'!$G$5-'СЕТ СН'!$G$21</f>
        <v>4489.2391092199996</v>
      </c>
      <c r="I63" s="36">
        <f>SUMIFS(СВЦЭМ!$D$39:$D$782,СВЦЭМ!$A$39:$A$782,$A63,СВЦЭМ!$B$39:$B$782,I$47)+'СЕТ СН'!$G$11+СВЦЭМ!$D$10+'СЕТ СН'!$G$5-'СЕТ СН'!$G$21</f>
        <v>4475.5478641099999</v>
      </c>
      <c r="J63" s="36">
        <f>SUMIFS(СВЦЭМ!$D$39:$D$782,СВЦЭМ!$A$39:$A$782,$A63,СВЦЭМ!$B$39:$B$782,J$47)+'СЕТ СН'!$G$11+СВЦЭМ!$D$10+'СЕТ СН'!$G$5-'СЕТ СН'!$G$21</f>
        <v>4385.6866146600005</v>
      </c>
      <c r="K63" s="36">
        <f>SUMIFS(СВЦЭМ!$D$39:$D$782,СВЦЭМ!$A$39:$A$782,$A63,СВЦЭМ!$B$39:$B$782,K$47)+'СЕТ СН'!$G$11+СВЦЭМ!$D$10+'СЕТ СН'!$G$5-'СЕТ СН'!$G$21</f>
        <v>4379.8492306099997</v>
      </c>
      <c r="L63" s="36">
        <f>SUMIFS(СВЦЭМ!$D$39:$D$782,СВЦЭМ!$A$39:$A$782,$A63,СВЦЭМ!$B$39:$B$782,L$47)+'СЕТ СН'!$G$11+СВЦЭМ!$D$10+'СЕТ СН'!$G$5-'СЕТ СН'!$G$21</f>
        <v>4384.9910873899998</v>
      </c>
      <c r="M63" s="36">
        <f>SUMIFS(СВЦЭМ!$D$39:$D$782,СВЦЭМ!$A$39:$A$782,$A63,СВЦЭМ!$B$39:$B$782,M$47)+'СЕТ СН'!$G$11+СВЦЭМ!$D$10+'СЕТ СН'!$G$5-'СЕТ СН'!$G$21</f>
        <v>4410.7105331100001</v>
      </c>
      <c r="N63" s="36">
        <f>SUMIFS(СВЦЭМ!$D$39:$D$782,СВЦЭМ!$A$39:$A$782,$A63,СВЦЭМ!$B$39:$B$782,N$47)+'СЕТ СН'!$G$11+СВЦЭМ!$D$10+'СЕТ СН'!$G$5-'СЕТ СН'!$G$21</f>
        <v>4450.9794521200001</v>
      </c>
      <c r="O63" s="36">
        <f>SUMIFS(СВЦЭМ!$D$39:$D$782,СВЦЭМ!$A$39:$A$782,$A63,СВЦЭМ!$B$39:$B$782,O$47)+'СЕТ СН'!$G$11+СВЦЭМ!$D$10+'СЕТ СН'!$G$5-'СЕТ СН'!$G$21</f>
        <v>4465.9658193599998</v>
      </c>
      <c r="P63" s="36">
        <f>SUMIFS(СВЦЭМ!$D$39:$D$782,СВЦЭМ!$A$39:$A$782,$A63,СВЦЭМ!$B$39:$B$782,P$47)+'СЕТ СН'!$G$11+СВЦЭМ!$D$10+'СЕТ СН'!$G$5-'СЕТ СН'!$G$21</f>
        <v>4473.6367723700005</v>
      </c>
      <c r="Q63" s="36">
        <f>SUMIFS(СВЦЭМ!$D$39:$D$782,СВЦЭМ!$A$39:$A$782,$A63,СВЦЭМ!$B$39:$B$782,Q$47)+'СЕТ СН'!$G$11+СВЦЭМ!$D$10+'СЕТ СН'!$G$5-'СЕТ СН'!$G$21</f>
        <v>4463.4885486799994</v>
      </c>
      <c r="R63" s="36">
        <f>SUMIFS(СВЦЭМ!$D$39:$D$782,СВЦЭМ!$A$39:$A$782,$A63,СВЦЭМ!$B$39:$B$782,R$47)+'СЕТ СН'!$G$11+СВЦЭМ!$D$10+'СЕТ СН'!$G$5-'СЕТ СН'!$G$21</f>
        <v>4420.0299179499998</v>
      </c>
      <c r="S63" s="36">
        <f>SUMIFS(СВЦЭМ!$D$39:$D$782,СВЦЭМ!$A$39:$A$782,$A63,СВЦЭМ!$B$39:$B$782,S$47)+'СЕТ СН'!$G$11+СВЦЭМ!$D$10+'СЕТ СН'!$G$5-'СЕТ СН'!$G$21</f>
        <v>4387.4885744599997</v>
      </c>
      <c r="T63" s="36">
        <f>SUMIFS(СВЦЭМ!$D$39:$D$782,СВЦЭМ!$A$39:$A$782,$A63,СВЦЭМ!$B$39:$B$782,T$47)+'СЕТ СН'!$G$11+СВЦЭМ!$D$10+'СЕТ СН'!$G$5-'СЕТ СН'!$G$21</f>
        <v>4276.24558669</v>
      </c>
      <c r="U63" s="36">
        <f>SUMIFS(СВЦЭМ!$D$39:$D$782,СВЦЭМ!$A$39:$A$782,$A63,СВЦЭМ!$B$39:$B$782,U$47)+'СЕТ СН'!$G$11+СВЦЭМ!$D$10+'СЕТ СН'!$G$5-'СЕТ СН'!$G$21</f>
        <v>4199.6761681799999</v>
      </c>
      <c r="V63" s="36">
        <f>SUMIFS(СВЦЭМ!$D$39:$D$782,СВЦЭМ!$A$39:$A$782,$A63,СВЦЭМ!$B$39:$B$782,V$47)+'СЕТ СН'!$G$11+СВЦЭМ!$D$10+'СЕТ СН'!$G$5-'СЕТ СН'!$G$21</f>
        <v>4206.5988610799996</v>
      </c>
      <c r="W63" s="36">
        <f>SUMIFS(СВЦЭМ!$D$39:$D$782,СВЦЭМ!$A$39:$A$782,$A63,СВЦЭМ!$B$39:$B$782,W$47)+'СЕТ СН'!$G$11+СВЦЭМ!$D$10+'СЕТ СН'!$G$5-'СЕТ СН'!$G$21</f>
        <v>4263.3780441700001</v>
      </c>
      <c r="X63" s="36">
        <f>SUMIFS(СВЦЭМ!$D$39:$D$782,СВЦЭМ!$A$39:$A$782,$A63,СВЦЭМ!$B$39:$B$782,X$47)+'СЕТ СН'!$G$11+СВЦЭМ!$D$10+'СЕТ СН'!$G$5-'СЕТ СН'!$G$21</f>
        <v>4312.2674749500002</v>
      </c>
      <c r="Y63" s="36">
        <f>SUMIFS(СВЦЭМ!$D$39:$D$782,СВЦЭМ!$A$39:$A$782,$A63,СВЦЭМ!$B$39:$B$782,Y$47)+'СЕТ СН'!$G$11+СВЦЭМ!$D$10+'СЕТ СН'!$G$5-'СЕТ СН'!$G$21</f>
        <v>4406.1957675800004</v>
      </c>
    </row>
    <row r="64" spans="1:25" ht="15.75" x14ac:dyDescent="0.2">
      <c r="A64" s="35">
        <f t="shared" si="1"/>
        <v>45063</v>
      </c>
      <c r="B64" s="36">
        <f>SUMIFS(СВЦЭМ!$D$39:$D$782,СВЦЭМ!$A$39:$A$782,$A64,СВЦЭМ!$B$39:$B$782,B$47)+'СЕТ СН'!$G$11+СВЦЭМ!$D$10+'СЕТ СН'!$G$5-'СЕТ СН'!$G$21</f>
        <v>4479.0518450399995</v>
      </c>
      <c r="C64" s="36">
        <f>SUMIFS(СВЦЭМ!$D$39:$D$782,СВЦЭМ!$A$39:$A$782,$A64,СВЦЭМ!$B$39:$B$782,C$47)+'СЕТ СН'!$G$11+СВЦЭМ!$D$10+'СЕТ СН'!$G$5-'СЕТ СН'!$G$21</f>
        <v>4578.1206211099998</v>
      </c>
      <c r="D64" s="36">
        <f>SUMIFS(СВЦЭМ!$D$39:$D$782,СВЦЭМ!$A$39:$A$782,$A64,СВЦЭМ!$B$39:$B$782,D$47)+'СЕТ СН'!$G$11+СВЦЭМ!$D$10+'СЕТ СН'!$G$5-'СЕТ СН'!$G$21</f>
        <v>4555.8632000099997</v>
      </c>
      <c r="E64" s="36">
        <f>SUMIFS(СВЦЭМ!$D$39:$D$782,СВЦЭМ!$A$39:$A$782,$A64,СВЦЭМ!$B$39:$B$782,E$47)+'СЕТ СН'!$G$11+СВЦЭМ!$D$10+'СЕТ СН'!$G$5-'СЕТ СН'!$G$21</f>
        <v>4640.7916929100002</v>
      </c>
      <c r="F64" s="36">
        <f>SUMIFS(СВЦЭМ!$D$39:$D$782,СВЦЭМ!$A$39:$A$782,$A64,СВЦЭМ!$B$39:$B$782,F$47)+'СЕТ СН'!$G$11+СВЦЭМ!$D$10+'СЕТ СН'!$G$5-'СЕТ СН'!$G$21</f>
        <v>4639.9493731000002</v>
      </c>
      <c r="G64" s="36">
        <f>SUMIFS(СВЦЭМ!$D$39:$D$782,СВЦЭМ!$A$39:$A$782,$A64,СВЦЭМ!$B$39:$B$782,G$47)+'СЕТ СН'!$G$11+СВЦЭМ!$D$10+'СЕТ СН'!$G$5-'СЕТ СН'!$G$21</f>
        <v>4556.84762761</v>
      </c>
      <c r="H64" s="36">
        <f>SUMIFS(СВЦЭМ!$D$39:$D$782,СВЦЭМ!$A$39:$A$782,$A64,СВЦЭМ!$B$39:$B$782,H$47)+'СЕТ СН'!$G$11+СВЦЭМ!$D$10+'СЕТ СН'!$G$5-'СЕТ СН'!$G$21</f>
        <v>4513.25029722</v>
      </c>
      <c r="I64" s="36">
        <f>SUMIFS(СВЦЭМ!$D$39:$D$782,СВЦЭМ!$A$39:$A$782,$A64,СВЦЭМ!$B$39:$B$782,I$47)+'СЕТ СН'!$G$11+СВЦЭМ!$D$10+'СЕТ СН'!$G$5-'СЕТ СН'!$G$21</f>
        <v>4450.6663166899998</v>
      </c>
      <c r="J64" s="36">
        <f>SUMIFS(СВЦЭМ!$D$39:$D$782,СВЦЭМ!$A$39:$A$782,$A64,СВЦЭМ!$B$39:$B$782,J$47)+'СЕТ СН'!$G$11+СВЦЭМ!$D$10+'СЕТ СН'!$G$5-'СЕТ СН'!$G$21</f>
        <v>4422.3610747800003</v>
      </c>
      <c r="K64" s="36">
        <f>SUMIFS(СВЦЭМ!$D$39:$D$782,СВЦЭМ!$A$39:$A$782,$A64,СВЦЭМ!$B$39:$B$782,K$47)+'СЕТ СН'!$G$11+СВЦЭМ!$D$10+'СЕТ СН'!$G$5-'СЕТ СН'!$G$21</f>
        <v>4396.3002490500003</v>
      </c>
      <c r="L64" s="36">
        <f>SUMIFS(СВЦЭМ!$D$39:$D$782,СВЦЭМ!$A$39:$A$782,$A64,СВЦЭМ!$B$39:$B$782,L$47)+'СЕТ СН'!$G$11+СВЦЭМ!$D$10+'СЕТ СН'!$G$5-'СЕТ СН'!$G$21</f>
        <v>4385.7038007299998</v>
      </c>
      <c r="M64" s="36">
        <f>SUMIFS(СВЦЭМ!$D$39:$D$782,СВЦЭМ!$A$39:$A$782,$A64,СВЦЭМ!$B$39:$B$782,M$47)+'СЕТ СН'!$G$11+СВЦЭМ!$D$10+'СЕТ СН'!$G$5-'СЕТ СН'!$G$21</f>
        <v>4415.9481277599998</v>
      </c>
      <c r="N64" s="36">
        <f>SUMIFS(СВЦЭМ!$D$39:$D$782,СВЦЭМ!$A$39:$A$782,$A64,СВЦЭМ!$B$39:$B$782,N$47)+'СЕТ СН'!$G$11+СВЦЭМ!$D$10+'СЕТ СН'!$G$5-'СЕТ СН'!$G$21</f>
        <v>4509.13549152</v>
      </c>
      <c r="O64" s="36">
        <f>SUMIFS(СВЦЭМ!$D$39:$D$782,СВЦЭМ!$A$39:$A$782,$A64,СВЦЭМ!$B$39:$B$782,O$47)+'СЕТ СН'!$G$11+СВЦЭМ!$D$10+'СЕТ СН'!$G$5-'СЕТ СН'!$G$21</f>
        <v>4474.5763739499998</v>
      </c>
      <c r="P64" s="36">
        <f>SUMIFS(СВЦЭМ!$D$39:$D$782,СВЦЭМ!$A$39:$A$782,$A64,СВЦЭМ!$B$39:$B$782,P$47)+'СЕТ СН'!$G$11+СВЦЭМ!$D$10+'СЕТ СН'!$G$5-'СЕТ СН'!$G$21</f>
        <v>4482.74482876</v>
      </c>
      <c r="Q64" s="36">
        <f>SUMIFS(СВЦЭМ!$D$39:$D$782,СВЦЭМ!$A$39:$A$782,$A64,СВЦЭМ!$B$39:$B$782,Q$47)+'СЕТ СН'!$G$11+СВЦЭМ!$D$10+'СЕТ СН'!$G$5-'СЕТ СН'!$G$21</f>
        <v>4557.5618882399995</v>
      </c>
      <c r="R64" s="36">
        <f>SUMIFS(СВЦЭМ!$D$39:$D$782,СВЦЭМ!$A$39:$A$782,$A64,СВЦЭМ!$B$39:$B$782,R$47)+'СЕТ СН'!$G$11+СВЦЭМ!$D$10+'СЕТ СН'!$G$5-'СЕТ СН'!$G$21</f>
        <v>4494.27299821</v>
      </c>
      <c r="S64" s="36">
        <f>SUMIFS(СВЦЭМ!$D$39:$D$782,СВЦЭМ!$A$39:$A$782,$A64,СВЦЭМ!$B$39:$B$782,S$47)+'СЕТ СН'!$G$11+СВЦЭМ!$D$10+'СЕТ СН'!$G$5-'СЕТ СН'!$G$21</f>
        <v>4444.3990058199997</v>
      </c>
      <c r="T64" s="36">
        <f>SUMIFS(СВЦЭМ!$D$39:$D$782,СВЦЭМ!$A$39:$A$782,$A64,СВЦЭМ!$B$39:$B$782,T$47)+'СЕТ СН'!$G$11+СВЦЭМ!$D$10+'СЕТ СН'!$G$5-'СЕТ СН'!$G$21</f>
        <v>4384.2555808899997</v>
      </c>
      <c r="U64" s="36">
        <f>SUMIFS(СВЦЭМ!$D$39:$D$782,СВЦЭМ!$A$39:$A$782,$A64,СВЦЭМ!$B$39:$B$782,U$47)+'СЕТ СН'!$G$11+СВЦЭМ!$D$10+'СЕТ СН'!$G$5-'СЕТ СН'!$G$21</f>
        <v>4352.4454931500004</v>
      </c>
      <c r="V64" s="36">
        <f>SUMIFS(СВЦЭМ!$D$39:$D$782,СВЦЭМ!$A$39:$A$782,$A64,СВЦЭМ!$B$39:$B$782,V$47)+'СЕТ СН'!$G$11+СВЦЭМ!$D$10+'СЕТ СН'!$G$5-'СЕТ СН'!$G$21</f>
        <v>4337.6625101499994</v>
      </c>
      <c r="W64" s="36">
        <f>SUMIFS(СВЦЭМ!$D$39:$D$782,СВЦЭМ!$A$39:$A$782,$A64,СВЦЭМ!$B$39:$B$782,W$47)+'СЕТ СН'!$G$11+СВЦЭМ!$D$10+'СЕТ СН'!$G$5-'СЕТ СН'!$G$21</f>
        <v>4306.7291528799997</v>
      </c>
      <c r="X64" s="36">
        <f>SUMIFS(СВЦЭМ!$D$39:$D$782,СВЦЭМ!$A$39:$A$782,$A64,СВЦЭМ!$B$39:$B$782,X$47)+'СЕТ СН'!$G$11+СВЦЭМ!$D$10+'СЕТ СН'!$G$5-'СЕТ СН'!$G$21</f>
        <v>4335.6668020699999</v>
      </c>
      <c r="Y64" s="36">
        <f>SUMIFS(СВЦЭМ!$D$39:$D$782,СВЦЭМ!$A$39:$A$782,$A64,СВЦЭМ!$B$39:$B$782,Y$47)+'СЕТ СН'!$G$11+СВЦЭМ!$D$10+'СЕТ СН'!$G$5-'СЕТ СН'!$G$21</f>
        <v>4423.1138581499999</v>
      </c>
    </row>
    <row r="65" spans="1:26" ht="15.75" x14ac:dyDescent="0.2">
      <c r="A65" s="35">
        <f t="shared" si="1"/>
        <v>45064</v>
      </c>
      <c r="B65" s="36">
        <f>SUMIFS(СВЦЭМ!$D$39:$D$782,СВЦЭМ!$A$39:$A$782,$A65,СВЦЭМ!$B$39:$B$782,B$47)+'СЕТ СН'!$G$11+СВЦЭМ!$D$10+'СЕТ СН'!$G$5-'СЕТ СН'!$G$21</f>
        <v>4486.4269646699995</v>
      </c>
      <c r="C65" s="36">
        <f>SUMIFS(СВЦЭМ!$D$39:$D$782,СВЦЭМ!$A$39:$A$782,$A65,СВЦЭМ!$B$39:$B$782,C$47)+'СЕТ СН'!$G$11+СВЦЭМ!$D$10+'СЕТ СН'!$G$5-'СЕТ СН'!$G$21</f>
        <v>4565.7378244600004</v>
      </c>
      <c r="D65" s="36">
        <f>SUMIFS(СВЦЭМ!$D$39:$D$782,СВЦЭМ!$A$39:$A$782,$A65,СВЦЭМ!$B$39:$B$782,D$47)+'СЕТ СН'!$G$11+СВЦЭМ!$D$10+'СЕТ СН'!$G$5-'СЕТ СН'!$G$21</f>
        <v>4611.39790395</v>
      </c>
      <c r="E65" s="36">
        <f>SUMIFS(СВЦЭМ!$D$39:$D$782,СВЦЭМ!$A$39:$A$782,$A65,СВЦЭМ!$B$39:$B$782,E$47)+'СЕТ СН'!$G$11+СВЦЭМ!$D$10+'СЕТ СН'!$G$5-'СЕТ СН'!$G$21</f>
        <v>4668.5357527699998</v>
      </c>
      <c r="F65" s="36">
        <f>SUMIFS(СВЦЭМ!$D$39:$D$782,СВЦЭМ!$A$39:$A$782,$A65,СВЦЭМ!$B$39:$B$782,F$47)+'СЕТ СН'!$G$11+СВЦЭМ!$D$10+'СЕТ СН'!$G$5-'СЕТ СН'!$G$21</f>
        <v>4684.71880633</v>
      </c>
      <c r="G65" s="36">
        <f>SUMIFS(СВЦЭМ!$D$39:$D$782,СВЦЭМ!$A$39:$A$782,$A65,СВЦЭМ!$B$39:$B$782,G$47)+'СЕТ СН'!$G$11+СВЦЭМ!$D$10+'СЕТ СН'!$G$5-'СЕТ СН'!$G$21</f>
        <v>4653.1702004700001</v>
      </c>
      <c r="H65" s="36">
        <f>SUMIFS(СВЦЭМ!$D$39:$D$782,СВЦЭМ!$A$39:$A$782,$A65,СВЦЭМ!$B$39:$B$782,H$47)+'СЕТ СН'!$G$11+СВЦЭМ!$D$10+'СЕТ СН'!$G$5-'СЕТ СН'!$G$21</f>
        <v>4576.4697489</v>
      </c>
      <c r="I65" s="36">
        <f>SUMIFS(СВЦЭМ!$D$39:$D$782,СВЦЭМ!$A$39:$A$782,$A65,СВЦЭМ!$B$39:$B$782,I$47)+'СЕТ СН'!$G$11+СВЦЭМ!$D$10+'СЕТ СН'!$G$5-'СЕТ СН'!$G$21</f>
        <v>4468.2269029099998</v>
      </c>
      <c r="J65" s="36">
        <f>SUMIFS(СВЦЭМ!$D$39:$D$782,СВЦЭМ!$A$39:$A$782,$A65,СВЦЭМ!$B$39:$B$782,J$47)+'СЕТ СН'!$G$11+СВЦЭМ!$D$10+'СЕТ СН'!$G$5-'СЕТ СН'!$G$21</f>
        <v>4400.6703756200004</v>
      </c>
      <c r="K65" s="36">
        <f>SUMIFS(СВЦЭМ!$D$39:$D$782,СВЦЭМ!$A$39:$A$782,$A65,СВЦЭМ!$B$39:$B$782,K$47)+'СЕТ СН'!$G$11+СВЦЭМ!$D$10+'СЕТ СН'!$G$5-'СЕТ СН'!$G$21</f>
        <v>4395.4868449900005</v>
      </c>
      <c r="L65" s="36">
        <f>SUMIFS(СВЦЭМ!$D$39:$D$782,СВЦЭМ!$A$39:$A$782,$A65,СВЦЭМ!$B$39:$B$782,L$47)+'СЕТ СН'!$G$11+СВЦЭМ!$D$10+'СЕТ СН'!$G$5-'СЕТ СН'!$G$21</f>
        <v>4397.7678561900002</v>
      </c>
      <c r="M65" s="36">
        <f>SUMIFS(СВЦЭМ!$D$39:$D$782,СВЦЭМ!$A$39:$A$782,$A65,СВЦЭМ!$B$39:$B$782,M$47)+'СЕТ СН'!$G$11+СВЦЭМ!$D$10+'СЕТ СН'!$G$5-'СЕТ СН'!$G$21</f>
        <v>4423.24020698</v>
      </c>
      <c r="N65" s="36">
        <f>SUMIFS(СВЦЭМ!$D$39:$D$782,СВЦЭМ!$A$39:$A$782,$A65,СВЦЭМ!$B$39:$B$782,N$47)+'СЕТ СН'!$G$11+СВЦЭМ!$D$10+'СЕТ СН'!$G$5-'СЕТ СН'!$G$21</f>
        <v>4467.2023126499998</v>
      </c>
      <c r="O65" s="36">
        <f>SUMIFS(СВЦЭМ!$D$39:$D$782,СВЦЭМ!$A$39:$A$782,$A65,СВЦЭМ!$B$39:$B$782,O$47)+'СЕТ СН'!$G$11+СВЦЭМ!$D$10+'СЕТ СН'!$G$5-'СЕТ СН'!$G$21</f>
        <v>4507.4857417599997</v>
      </c>
      <c r="P65" s="36">
        <f>SUMIFS(СВЦЭМ!$D$39:$D$782,СВЦЭМ!$A$39:$A$782,$A65,СВЦЭМ!$B$39:$B$782,P$47)+'СЕТ СН'!$G$11+СВЦЭМ!$D$10+'СЕТ СН'!$G$5-'СЕТ СН'!$G$21</f>
        <v>4497.0204940900003</v>
      </c>
      <c r="Q65" s="36">
        <f>SUMIFS(СВЦЭМ!$D$39:$D$782,СВЦЭМ!$A$39:$A$782,$A65,СВЦЭМ!$B$39:$B$782,Q$47)+'СЕТ СН'!$G$11+СВЦЭМ!$D$10+'СЕТ СН'!$G$5-'СЕТ СН'!$G$21</f>
        <v>4495.9943770099999</v>
      </c>
      <c r="R65" s="36">
        <f>SUMIFS(СВЦЭМ!$D$39:$D$782,СВЦЭМ!$A$39:$A$782,$A65,СВЦЭМ!$B$39:$B$782,R$47)+'СЕТ СН'!$G$11+СВЦЭМ!$D$10+'СЕТ СН'!$G$5-'СЕТ СН'!$G$21</f>
        <v>4520.3400056800001</v>
      </c>
      <c r="S65" s="36">
        <f>SUMIFS(СВЦЭМ!$D$39:$D$782,СВЦЭМ!$A$39:$A$782,$A65,СВЦЭМ!$B$39:$B$782,S$47)+'СЕТ СН'!$G$11+СВЦЭМ!$D$10+'СЕТ СН'!$G$5-'СЕТ СН'!$G$21</f>
        <v>4474.0316033899999</v>
      </c>
      <c r="T65" s="36">
        <f>SUMIFS(СВЦЭМ!$D$39:$D$782,СВЦЭМ!$A$39:$A$782,$A65,СВЦЭМ!$B$39:$B$782,T$47)+'СЕТ СН'!$G$11+СВЦЭМ!$D$10+'СЕТ СН'!$G$5-'СЕТ СН'!$G$21</f>
        <v>4430.2109323699997</v>
      </c>
      <c r="U65" s="36">
        <f>SUMIFS(СВЦЭМ!$D$39:$D$782,СВЦЭМ!$A$39:$A$782,$A65,СВЦЭМ!$B$39:$B$782,U$47)+'СЕТ СН'!$G$11+СВЦЭМ!$D$10+'СЕТ СН'!$G$5-'СЕТ СН'!$G$21</f>
        <v>4402.4512897499999</v>
      </c>
      <c r="V65" s="36">
        <f>SUMIFS(СВЦЭМ!$D$39:$D$782,СВЦЭМ!$A$39:$A$782,$A65,СВЦЭМ!$B$39:$B$782,V$47)+'СЕТ СН'!$G$11+СВЦЭМ!$D$10+'СЕТ СН'!$G$5-'СЕТ СН'!$G$21</f>
        <v>4372.8498628199995</v>
      </c>
      <c r="W65" s="36">
        <f>SUMIFS(СВЦЭМ!$D$39:$D$782,СВЦЭМ!$A$39:$A$782,$A65,СВЦЭМ!$B$39:$B$782,W$47)+'СЕТ СН'!$G$11+СВЦЭМ!$D$10+'СЕТ СН'!$G$5-'СЕТ СН'!$G$21</f>
        <v>4361.8915857000002</v>
      </c>
      <c r="X65" s="36">
        <f>SUMIFS(СВЦЭМ!$D$39:$D$782,СВЦЭМ!$A$39:$A$782,$A65,СВЦЭМ!$B$39:$B$782,X$47)+'СЕТ СН'!$G$11+СВЦЭМ!$D$10+'СЕТ СН'!$G$5-'СЕТ СН'!$G$21</f>
        <v>4412.6366656199998</v>
      </c>
      <c r="Y65" s="36">
        <f>SUMIFS(СВЦЭМ!$D$39:$D$782,СВЦЭМ!$A$39:$A$782,$A65,СВЦЭМ!$B$39:$B$782,Y$47)+'СЕТ СН'!$G$11+СВЦЭМ!$D$10+'СЕТ СН'!$G$5-'СЕТ СН'!$G$21</f>
        <v>4498.65369715</v>
      </c>
    </row>
    <row r="66" spans="1:26" ht="15.75" x14ac:dyDescent="0.2">
      <c r="A66" s="35">
        <f t="shared" si="1"/>
        <v>45065</v>
      </c>
      <c r="B66" s="36">
        <f>SUMIFS(СВЦЭМ!$D$39:$D$782,СВЦЭМ!$A$39:$A$782,$A66,СВЦЭМ!$B$39:$B$782,B$47)+'СЕТ СН'!$G$11+СВЦЭМ!$D$10+'СЕТ СН'!$G$5-'СЕТ СН'!$G$21</f>
        <v>4560.9374393400003</v>
      </c>
      <c r="C66" s="36">
        <f>SUMIFS(СВЦЭМ!$D$39:$D$782,СВЦЭМ!$A$39:$A$782,$A66,СВЦЭМ!$B$39:$B$782,C$47)+'СЕТ СН'!$G$11+СВЦЭМ!$D$10+'СЕТ СН'!$G$5-'СЕТ СН'!$G$21</f>
        <v>4600.9177296300004</v>
      </c>
      <c r="D66" s="36">
        <f>SUMIFS(СВЦЭМ!$D$39:$D$782,СВЦЭМ!$A$39:$A$782,$A66,СВЦЭМ!$B$39:$B$782,D$47)+'СЕТ СН'!$G$11+СВЦЭМ!$D$10+'СЕТ СН'!$G$5-'СЕТ СН'!$G$21</f>
        <v>4613.69071635</v>
      </c>
      <c r="E66" s="36">
        <f>SUMIFS(СВЦЭМ!$D$39:$D$782,СВЦЭМ!$A$39:$A$782,$A66,СВЦЭМ!$B$39:$B$782,E$47)+'СЕТ СН'!$G$11+СВЦЭМ!$D$10+'СЕТ СН'!$G$5-'СЕТ СН'!$G$21</f>
        <v>4602.5509222000001</v>
      </c>
      <c r="F66" s="36">
        <f>SUMIFS(СВЦЭМ!$D$39:$D$782,СВЦЭМ!$A$39:$A$782,$A66,СВЦЭМ!$B$39:$B$782,F$47)+'СЕТ СН'!$G$11+СВЦЭМ!$D$10+'СЕТ СН'!$G$5-'СЕТ СН'!$G$21</f>
        <v>4605.7419801400001</v>
      </c>
      <c r="G66" s="36">
        <f>SUMIFS(СВЦЭМ!$D$39:$D$782,СВЦЭМ!$A$39:$A$782,$A66,СВЦЭМ!$B$39:$B$782,G$47)+'СЕТ СН'!$G$11+СВЦЭМ!$D$10+'СЕТ СН'!$G$5-'СЕТ СН'!$G$21</f>
        <v>4544.2924036300001</v>
      </c>
      <c r="H66" s="36">
        <f>SUMIFS(СВЦЭМ!$D$39:$D$782,СВЦЭМ!$A$39:$A$782,$A66,СВЦЭМ!$B$39:$B$782,H$47)+'СЕТ СН'!$G$11+СВЦЭМ!$D$10+'СЕТ СН'!$G$5-'СЕТ СН'!$G$21</f>
        <v>4396.0952721399999</v>
      </c>
      <c r="I66" s="36">
        <f>SUMIFS(СВЦЭМ!$D$39:$D$782,СВЦЭМ!$A$39:$A$782,$A66,СВЦЭМ!$B$39:$B$782,I$47)+'СЕТ СН'!$G$11+СВЦЭМ!$D$10+'СЕТ СН'!$G$5-'СЕТ СН'!$G$21</f>
        <v>4393.2837471399998</v>
      </c>
      <c r="J66" s="36">
        <f>SUMIFS(СВЦЭМ!$D$39:$D$782,СВЦЭМ!$A$39:$A$782,$A66,СВЦЭМ!$B$39:$B$782,J$47)+'СЕТ СН'!$G$11+СВЦЭМ!$D$10+'СЕТ СН'!$G$5-'СЕТ СН'!$G$21</f>
        <v>4335.6430331299998</v>
      </c>
      <c r="K66" s="36">
        <f>SUMIFS(СВЦЭМ!$D$39:$D$782,СВЦЭМ!$A$39:$A$782,$A66,СВЦЭМ!$B$39:$B$782,K$47)+'СЕТ СН'!$G$11+СВЦЭМ!$D$10+'СЕТ СН'!$G$5-'СЕТ СН'!$G$21</f>
        <v>4333.9213710900003</v>
      </c>
      <c r="L66" s="36">
        <f>SUMIFS(СВЦЭМ!$D$39:$D$782,СВЦЭМ!$A$39:$A$782,$A66,СВЦЭМ!$B$39:$B$782,L$47)+'СЕТ СН'!$G$11+СВЦЭМ!$D$10+'СЕТ СН'!$G$5-'СЕТ СН'!$G$21</f>
        <v>4356.5802180499995</v>
      </c>
      <c r="M66" s="36">
        <f>SUMIFS(СВЦЭМ!$D$39:$D$782,СВЦЭМ!$A$39:$A$782,$A66,СВЦЭМ!$B$39:$B$782,M$47)+'СЕТ СН'!$G$11+СВЦЭМ!$D$10+'СЕТ СН'!$G$5-'СЕТ СН'!$G$21</f>
        <v>4376.5469784699999</v>
      </c>
      <c r="N66" s="36">
        <f>SUMIFS(СВЦЭМ!$D$39:$D$782,СВЦЭМ!$A$39:$A$782,$A66,СВЦЭМ!$B$39:$B$782,N$47)+'СЕТ СН'!$G$11+СВЦЭМ!$D$10+'СЕТ СН'!$G$5-'СЕТ СН'!$G$21</f>
        <v>4417.1226946400002</v>
      </c>
      <c r="O66" s="36">
        <f>SUMIFS(СВЦЭМ!$D$39:$D$782,СВЦЭМ!$A$39:$A$782,$A66,СВЦЭМ!$B$39:$B$782,O$47)+'СЕТ СН'!$G$11+СВЦЭМ!$D$10+'СЕТ СН'!$G$5-'СЕТ СН'!$G$21</f>
        <v>4445.6649175299999</v>
      </c>
      <c r="P66" s="36">
        <f>SUMIFS(СВЦЭМ!$D$39:$D$782,СВЦЭМ!$A$39:$A$782,$A66,СВЦЭМ!$B$39:$B$782,P$47)+'СЕТ СН'!$G$11+СВЦЭМ!$D$10+'СЕТ СН'!$G$5-'СЕТ СН'!$G$21</f>
        <v>4478.2899098600001</v>
      </c>
      <c r="Q66" s="36">
        <f>SUMIFS(СВЦЭМ!$D$39:$D$782,СВЦЭМ!$A$39:$A$782,$A66,СВЦЭМ!$B$39:$B$782,Q$47)+'СЕТ СН'!$G$11+СВЦЭМ!$D$10+'СЕТ СН'!$G$5-'СЕТ СН'!$G$21</f>
        <v>4480.9657496399996</v>
      </c>
      <c r="R66" s="36">
        <f>SUMIFS(СВЦЭМ!$D$39:$D$782,СВЦЭМ!$A$39:$A$782,$A66,СВЦЭМ!$B$39:$B$782,R$47)+'СЕТ СН'!$G$11+СВЦЭМ!$D$10+'СЕТ СН'!$G$5-'СЕТ СН'!$G$21</f>
        <v>4415.33973255</v>
      </c>
      <c r="S66" s="36">
        <f>SUMIFS(СВЦЭМ!$D$39:$D$782,СВЦЭМ!$A$39:$A$782,$A66,СВЦЭМ!$B$39:$B$782,S$47)+'СЕТ СН'!$G$11+СВЦЭМ!$D$10+'СЕТ СН'!$G$5-'СЕТ СН'!$G$21</f>
        <v>4360.2505263000003</v>
      </c>
      <c r="T66" s="36">
        <f>SUMIFS(СВЦЭМ!$D$39:$D$782,СВЦЭМ!$A$39:$A$782,$A66,СВЦЭМ!$B$39:$B$782,T$47)+'СЕТ СН'!$G$11+СВЦЭМ!$D$10+'СЕТ СН'!$G$5-'СЕТ СН'!$G$21</f>
        <v>4307.2533066899996</v>
      </c>
      <c r="U66" s="36">
        <f>SUMIFS(СВЦЭМ!$D$39:$D$782,СВЦЭМ!$A$39:$A$782,$A66,СВЦЭМ!$B$39:$B$782,U$47)+'СЕТ СН'!$G$11+СВЦЭМ!$D$10+'СЕТ СН'!$G$5-'СЕТ СН'!$G$21</f>
        <v>4268.9921702199999</v>
      </c>
      <c r="V66" s="36">
        <f>SUMIFS(СВЦЭМ!$D$39:$D$782,СВЦЭМ!$A$39:$A$782,$A66,СВЦЭМ!$B$39:$B$782,V$47)+'СЕТ СН'!$G$11+СВЦЭМ!$D$10+'СЕТ СН'!$G$5-'СЕТ СН'!$G$21</f>
        <v>4235.1227751900005</v>
      </c>
      <c r="W66" s="36">
        <f>SUMIFS(СВЦЭМ!$D$39:$D$782,СВЦЭМ!$A$39:$A$782,$A66,СВЦЭМ!$B$39:$B$782,W$47)+'СЕТ СН'!$G$11+СВЦЭМ!$D$10+'СЕТ СН'!$G$5-'СЕТ СН'!$G$21</f>
        <v>4246.6941315900003</v>
      </c>
      <c r="X66" s="36">
        <f>SUMIFS(СВЦЭМ!$D$39:$D$782,СВЦЭМ!$A$39:$A$782,$A66,СВЦЭМ!$B$39:$B$782,X$47)+'СЕТ СН'!$G$11+СВЦЭМ!$D$10+'СЕТ СН'!$G$5-'СЕТ СН'!$G$21</f>
        <v>4300.2107143900002</v>
      </c>
      <c r="Y66" s="36">
        <f>SUMIFS(СВЦЭМ!$D$39:$D$782,СВЦЭМ!$A$39:$A$782,$A66,СВЦЭМ!$B$39:$B$782,Y$47)+'СЕТ СН'!$G$11+СВЦЭМ!$D$10+'СЕТ СН'!$G$5-'СЕТ СН'!$G$21</f>
        <v>4338.2469028200003</v>
      </c>
    </row>
    <row r="67" spans="1:26" ht="15.75" x14ac:dyDescent="0.2">
      <c r="A67" s="35">
        <f t="shared" si="1"/>
        <v>45066</v>
      </c>
      <c r="B67" s="36">
        <f>SUMIFS(СВЦЭМ!$D$39:$D$782,СВЦЭМ!$A$39:$A$782,$A67,СВЦЭМ!$B$39:$B$782,B$47)+'СЕТ СН'!$G$11+СВЦЭМ!$D$10+'СЕТ СН'!$G$5-'СЕТ СН'!$G$21</f>
        <v>4447.00173404</v>
      </c>
      <c r="C67" s="36">
        <f>SUMIFS(СВЦЭМ!$D$39:$D$782,СВЦЭМ!$A$39:$A$782,$A67,СВЦЭМ!$B$39:$B$782,C$47)+'СЕТ СН'!$G$11+СВЦЭМ!$D$10+'СЕТ СН'!$G$5-'СЕТ СН'!$G$21</f>
        <v>4534.6707586100001</v>
      </c>
      <c r="D67" s="36">
        <f>SUMIFS(СВЦЭМ!$D$39:$D$782,СВЦЭМ!$A$39:$A$782,$A67,СВЦЭМ!$B$39:$B$782,D$47)+'СЕТ СН'!$G$11+СВЦЭМ!$D$10+'СЕТ СН'!$G$5-'СЕТ СН'!$G$21</f>
        <v>4542.1422344900002</v>
      </c>
      <c r="E67" s="36">
        <f>SUMIFS(СВЦЭМ!$D$39:$D$782,СВЦЭМ!$A$39:$A$782,$A67,СВЦЭМ!$B$39:$B$782,E$47)+'СЕТ СН'!$G$11+СВЦЭМ!$D$10+'СЕТ СН'!$G$5-'СЕТ СН'!$G$21</f>
        <v>4528.4809104599999</v>
      </c>
      <c r="F67" s="36">
        <f>SUMIFS(СВЦЭМ!$D$39:$D$782,СВЦЭМ!$A$39:$A$782,$A67,СВЦЭМ!$B$39:$B$782,F$47)+'СЕТ СН'!$G$11+СВЦЭМ!$D$10+'СЕТ СН'!$G$5-'СЕТ СН'!$G$21</f>
        <v>4606.9154229599999</v>
      </c>
      <c r="G67" s="36">
        <f>SUMIFS(СВЦЭМ!$D$39:$D$782,СВЦЭМ!$A$39:$A$782,$A67,СВЦЭМ!$B$39:$B$782,G$47)+'СЕТ СН'!$G$11+СВЦЭМ!$D$10+'СЕТ СН'!$G$5-'СЕТ СН'!$G$21</f>
        <v>4598.68442848</v>
      </c>
      <c r="H67" s="36">
        <f>SUMIFS(СВЦЭМ!$D$39:$D$782,СВЦЭМ!$A$39:$A$782,$A67,СВЦЭМ!$B$39:$B$782,H$47)+'СЕТ СН'!$G$11+СВЦЭМ!$D$10+'СЕТ СН'!$G$5-'СЕТ СН'!$G$21</f>
        <v>4583.4109489000002</v>
      </c>
      <c r="I67" s="36">
        <f>SUMIFS(СВЦЭМ!$D$39:$D$782,СВЦЭМ!$A$39:$A$782,$A67,СВЦЭМ!$B$39:$B$782,I$47)+'СЕТ СН'!$G$11+СВЦЭМ!$D$10+'СЕТ СН'!$G$5-'СЕТ СН'!$G$21</f>
        <v>4481.9642059899998</v>
      </c>
      <c r="J67" s="36">
        <f>SUMIFS(СВЦЭМ!$D$39:$D$782,СВЦЭМ!$A$39:$A$782,$A67,СВЦЭМ!$B$39:$B$782,J$47)+'СЕТ СН'!$G$11+СВЦЭМ!$D$10+'СЕТ СН'!$G$5-'СЕТ СН'!$G$21</f>
        <v>4380.7898421899999</v>
      </c>
      <c r="K67" s="36">
        <f>SUMIFS(СВЦЭМ!$D$39:$D$782,СВЦЭМ!$A$39:$A$782,$A67,СВЦЭМ!$B$39:$B$782,K$47)+'СЕТ СН'!$G$11+СВЦЭМ!$D$10+'СЕТ СН'!$G$5-'СЕТ СН'!$G$21</f>
        <v>4342.2645622600003</v>
      </c>
      <c r="L67" s="36">
        <f>SUMIFS(СВЦЭМ!$D$39:$D$782,СВЦЭМ!$A$39:$A$782,$A67,СВЦЭМ!$B$39:$B$782,L$47)+'СЕТ СН'!$G$11+СВЦЭМ!$D$10+'СЕТ СН'!$G$5-'СЕТ СН'!$G$21</f>
        <v>4327.0907587500005</v>
      </c>
      <c r="M67" s="36">
        <f>SUMIFS(СВЦЭМ!$D$39:$D$782,СВЦЭМ!$A$39:$A$782,$A67,СВЦЭМ!$B$39:$B$782,M$47)+'СЕТ СН'!$G$11+СВЦЭМ!$D$10+'СЕТ СН'!$G$5-'СЕТ СН'!$G$21</f>
        <v>4319.8427434699997</v>
      </c>
      <c r="N67" s="36">
        <f>SUMIFS(СВЦЭМ!$D$39:$D$782,СВЦЭМ!$A$39:$A$782,$A67,СВЦЭМ!$B$39:$B$782,N$47)+'СЕТ СН'!$G$11+СВЦЭМ!$D$10+'СЕТ СН'!$G$5-'СЕТ СН'!$G$21</f>
        <v>4353.41575216</v>
      </c>
      <c r="O67" s="36">
        <f>SUMIFS(СВЦЭМ!$D$39:$D$782,СВЦЭМ!$A$39:$A$782,$A67,СВЦЭМ!$B$39:$B$782,O$47)+'СЕТ СН'!$G$11+СВЦЭМ!$D$10+'СЕТ СН'!$G$5-'СЕТ СН'!$G$21</f>
        <v>4364.4325537699997</v>
      </c>
      <c r="P67" s="36">
        <f>SUMIFS(СВЦЭМ!$D$39:$D$782,СВЦЭМ!$A$39:$A$782,$A67,СВЦЭМ!$B$39:$B$782,P$47)+'СЕТ СН'!$G$11+СВЦЭМ!$D$10+'СЕТ СН'!$G$5-'СЕТ СН'!$G$21</f>
        <v>4377.4096020400002</v>
      </c>
      <c r="Q67" s="36">
        <f>SUMIFS(СВЦЭМ!$D$39:$D$782,СВЦЭМ!$A$39:$A$782,$A67,СВЦЭМ!$B$39:$B$782,Q$47)+'СЕТ СН'!$G$11+СВЦЭМ!$D$10+'СЕТ СН'!$G$5-'СЕТ СН'!$G$21</f>
        <v>4394.9403379599999</v>
      </c>
      <c r="R67" s="36">
        <f>SUMIFS(СВЦЭМ!$D$39:$D$782,СВЦЭМ!$A$39:$A$782,$A67,СВЦЭМ!$B$39:$B$782,R$47)+'СЕТ СН'!$G$11+СВЦЭМ!$D$10+'СЕТ СН'!$G$5-'СЕТ СН'!$G$21</f>
        <v>4379.58083532</v>
      </c>
      <c r="S67" s="36">
        <f>SUMIFS(СВЦЭМ!$D$39:$D$782,СВЦЭМ!$A$39:$A$782,$A67,СВЦЭМ!$B$39:$B$782,S$47)+'СЕТ СН'!$G$11+СВЦЭМ!$D$10+'СЕТ СН'!$G$5-'СЕТ СН'!$G$21</f>
        <v>4328.0381207499995</v>
      </c>
      <c r="T67" s="36">
        <f>SUMIFS(СВЦЭМ!$D$39:$D$782,СВЦЭМ!$A$39:$A$782,$A67,СВЦЭМ!$B$39:$B$782,T$47)+'СЕТ СН'!$G$11+СВЦЭМ!$D$10+'СЕТ СН'!$G$5-'СЕТ СН'!$G$21</f>
        <v>4294.4387559400002</v>
      </c>
      <c r="U67" s="36">
        <f>SUMIFS(СВЦЭМ!$D$39:$D$782,СВЦЭМ!$A$39:$A$782,$A67,СВЦЭМ!$B$39:$B$782,U$47)+'СЕТ СН'!$G$11+СВЦЭМ!$D$10+'СЕТ СН'!$G$5-'СЕТ СН'!$G$21</f>
        <v>4282.6644306799999</v>
      </c>
      <c r="V67" s="36">
        <f>SUMIFS(СВЦЭМ!$D$39:$D$782,СВЦЭМ!$A$39:$A$782,$A67,СВЦЭМ!$B$39:$B$782,V$47)+'СЕТ СН'!$G$11+СВЦЭМ!$D$10+'СЕТ СН'!$G$5-'СЕТ СН'!$G$21</f>
        <v>4252.5708809099997</v>
      </c>
      <c r="W67" s="36">
        <f>SUMIFS(СВЦЭМ!$D$39:$D$782,СВЦЭМ!$A$39:$A$782,$A67,СВЦЭМ!$B$39:$B$782,W$47)+'СЕТ СН'!$G$11+СВЦЭМ!$D$10+'СЕТ СН'!$G$5-'СЕТ СН'!$G$21</f>
        <v>4226.3406080599998</v>
      </c>
      <c r="X67" s="36">
        <f>SUMIFS(СВЦЭМ!$D$39:$D$782,СВЦЭМ!$A$39:$A$782,$A67,СВЦЭМ!$B$39:$B$782,X$47)+'СЕТ СН'!$G$11+СВЦЭМ!$D$10+'СЕТ СН'!$G$5-'СЕТ СН'!$G$21</f>
        <v>4271.36560603</v>
      </c>
      <c r="Y67" s="36">
        <f>SUMIFS(СВЦЭМ!$D$39:$D$782,СВЦЭМ!$A$39:$A$782,$A67,СВЦЭМ!$B$39:$B$782,Y$47)+'СЕТ СН'!$G$11+СВЦЭМ!$D$10+'СЕТ СН'!$G$5-'СЕТ СН'!$G$21</f>
        <v>4330.3190271000003</v>
      </c>
    </row>
    <row r="68" spans="1:26" ht="15.75" x14ac:dyDescent="0.2">
      <c r="A68" s="35">
        <f t="shared" si="1"/>
        <v>45067</v>
      </c>
      <c r="B68" s="36">
        <f>SUMIFS(СВЦЭМ!$D$39:$D$782,СВЦЭМ!$A$39:$A$782,$A68,СВЦЭМ!$B$39:$B$782,B$47)+'СЕТ СН'!$G$11+СВЦЭМ!$D$10+'СЕТ СН'!$G$5-'СЕТ СН'!$G$21</f>
        <v>4383.6534903800002</v>
      </c>
      <c r="C68" s="36">
        <f>SUMIFS(СВЦЭМ!$D$39:$D$782,СВЦЭМ!$A$39:$A$782,$A68,СВЦЭМ!$B$39:$B$782,C$47)+'СЕТ СН'!$G$11+СВЦЭМ!$D$10+'СЕТ СН'!$G$5-'СЕТ СН'!$G$21</f>
        <v>4472.7580042700001</v>
      </c>
      <c r="D68" s="36">
        <f>SUMIFS(СВЦЭМ!$D$39:$D$782,СВЦЭМ!$A$39:$A$782,$A68,СВЦЭМ!$B$39:$B$782,D$47)+'СЕТ СН'!$G$11+СВЦЭМ!$D$10+'СЕТ СН'!$G$5-'СЕТ СН'!$G$21</f>
        <v>4575.4724073899997</v>
      </c>
      <c r="E68" s="36">
        <f>SUMIFS(СВЦЭМ!$D$39:$D$782,СВЦЭМ!$A$39:$A$782,$A68,СВЦЭМ!$B$39:$B$782,E$47)+'СЕТ СН'!$G$11+СВЦЭМ!$D$10+'СЕТ СН'!$G$5-'СЕТ СН'!$G$21</f>
        <v>4543.17785344</v>
      </c>
      <c r="F68" s="36">
        <f>SUMIFS(СВЦЭМ!$D$39:$D$782,СВЦЭМ!$A$39:$A$782,$A68,СВЦЭМ!$B$39:$B$782,F$47)+'СЕТ СН'!$G$11+СВЦЭМ!$D$10+'СЕТ СН'!$G$5-'СЕТ СН'!$G$21</f>
        <v>4633.1497154600002</v>
      </c>
      <c r="G68" s="36">
        <f>SUMIFS(СВЦЭМ!$D$39:$D$782,СВЦЭМ!$A$39:$A$782,$A68,СВЦЭМ!$B$39:$B$782,G$47)+'СЕТ СН'!$G$11+СВЦЭМ!$D$10+'СЕТ СН'!$G$5-'СЕТ СН'!$G$21</f>
        <v>4622.01192876</v>
      </c>
      <c r="H68" s="36">
        <f>SUMIFS(СВЦЭМ!$D$39:$D$782,СВЦЭМ!$A$39:$A$782,$A68,СВЦЭМ!$B$39:$B$782,H$47)+'СЕТ СН'!$G$11+СВЦЭМ!$D$10+'СЕТ СН'!$G$5-'СЕТ СН'!$G$21</f>
        <v>4583.8293605700001</v>
      </c>
      <c r="I68" s="36">
        <f>SUMIFS(СВЦЭМ!$D$39:$D$782,СВЦЭМ!$A$39:$A$782,$A68,СВЦЭМ!$B$39:$B$782,I$47)+'СЕТ СН'!$G$11+СВЦЭМ!$D$10+'СЕТ СН'!$G$5-'СЕТ СН'!$G$21</f>
        <v>4528.7623746199997</v>
      </c>
      <c r="J68" s="36">
        <f>SUMIFS(СВЦЭМ!$D$39:$D$782,СВЦЭМ!$A$39:$A$782,$A68,СВЦЭМ!$B$39:$B$782,J$47)+'СЕТ СН'!$G$11+СВЦЭМ!$D$10+'СЕТ СН'!$G$5-'СЕТ СН'!$G$21</f>
        <v>4420.6434334200003</v>
      </c>
      <c r="K68" s="36">
        <f>SUMIFS(СВЦЭМ!$D$39:$D$782,СВЦЭМ!$A$39:$A$782,$A68,СВЦЭМ!$B$39:$B$782,K$47)+'СЕТ СН'!$G$11+СВЦЭМ!$D$10+'СЕТ СН'!$G$5-'СЕТ СН'!$G$21</f>
        <v>4396.79215587</v>
      </c>
      <c r="L68" s="36">
        <f>SUMIFS(СВЦЭМ!$D$39:$D$782,СВЦЭМ!$A$39:$A$782,$A68,СВЦЭМ!$B$39:$B$782,L$47)+'СЕТ СН'!$G$11+СВЦЭМ!$D$10+'СЕТ СН'!$G$5-'СЕТ СН'!$G$21</f>
        <v>4374.4899725800005</v>
      </c>
      <c r="M68" s="36">
        <f>SUMIFS(СВЦЭМ!$D$39:$D$782,СВЦЭМ!$A$39:$A$782,$A68,СВЦЭМ!$B$39:$B$782,M$47)+'СЕТ СН'!$G$11+СВЦЭМ!$D$10+'СЕТ СН'!$G$5-'СЕТ СН'!$G$21</f>
        <v>4361.8589026600002</v>
      </c>
      <c r="N68" s="36">
        <f>SUMIFS(СВЦЭМ!$D$39:$D$782,СВЦЭМ!$A$39:$A$782,$A68,СВЦЭМ!$B$39:$B$782,N$47)+'СЕТ СН'!$G$11+СВЦЭМ!$D$10+'СЕТ СН'!$G$5-'СЕТ СН'!$G$21</f>
        <v>4387.5763623499997</v>
      </c>
      <c r="O68" s="36">
        <f>SUMIFS(СВЦЭМ!$D$39:$D$782,СВЦЭМ!$A$39:$A$782,$A68,СВЦЭМ!$B$39:$B$782,O$47)+'СЕТ СН'!$G$11+СВЦЭМ!$D$10+'СЕТ СН'!$G$5-'СЕТ СН'!$G$21</f>
        <v>4403.3771194299998</v>
      </c>
      <c r="P68" s="36">
        <f>SUMIFS(СВЦЭМ!$D$39:$D$782,СВЦЭМ!$A$39:$A$782,$A68,СВЦЭМ!$B$39:$B$782,P$47)+'СЕТ СН'!$G$11+СВЦЭМ!$D$10+'СЕТ СН'!$G$5-'СЕТ СН'!$G$21</f>
        <v>4416.08435379</v>
      </c>
      <c r="Q68" s="36">
        <f>SUMIFS(СВЦЭМ!$D$39:$D$782,СВЦЭМ!$A$39:$A$782,$A68,СВЦЭМ!$B$39:$B$782,Q$47)+'СЕТ СН'!$G$11+СВЦЭМ!$D$10+'СЕТ СН'!$G$5-'СЕТ СН'!$G$21</f>
        <v>4424.5339055799996</v>
      </c>
      <c r="R68" s="36">
        <f>SUMIFS(СВЦЭМ!$D$39:$D$782,СВЦЭМ!$A$39:$A$782,$A68,СВЦЭМ!$B$39:$B$782,R$47)+'СЕТ СН'!$G$11+СВЦЭМ!$D$10+'СЕТ СН'!$G$5-'СЕТ СН'!$G$21</f>
        <v>4407.07276533</v>
      </c>
      <c r="S68" s="36">
        <f>SUMIFS(СВЦЭМ!$D$39:$D$782,СВЦЭМ!$A$39:$A$782,$A68,СВЦЭМ!$B$39:$B$782,S$47)+'СЕТ СН'!$G$11+СВЦЭМ!$D$10+'СЕТ СН'!$G$5-'СЕТ СН'!$G$21</f>
        <v>4367.1064639599999</v>
      </c>
      <c r="T68" s="36">
        <f>SUMIFS(СВЦЭМ!$D$39:$D$782,СВЦЭМ!$A$39:$A$782,$A68,СВЦЭМ!$B$39:$B$782,T$47)+'СЕТ СН'!$G$11+СВЦЭМ!$D$10+'СЕТ СН'!$G$5-'СЕТ СН'!$G$21</f>
        <v>4339.5323872700001</v>
      </c>
      <c r="U68" s="36">
        <f>SUMIFS(СВЦЭМ!$D$39:$D$782,СВЦЭМ!$A$39:$A$782,$A68,СВЦЭМ!$B$39:$B$782,U$47)+'СЕТ СН'!$G$11+СВЦЭМ!$D$10+'СЕТ СН'!$G$5-'СЕТ СН'!$G$21</f>
        <v>4324.8653531500004</v>
      </c>
      <c r="V68" s="36">
        <f>SUMIFS(СВЦЭМ!$D$39:$D$782,СВЦЭМ!$A$39:$A$782,$A68,СВЦЭМ!$B$39:$B$782,V$47)+'СЕТ СН'!$G$11+СВЦЭМ!$D$10+'СЕТ СН'!$G$5-'СЕТ СН'!$G$21</f>
        <v>4311.3484207000001</v>
      </c>
      <c r="W68" s="36">
        <f>SUMIFS(СВЦЭМ!$D$39:$D$782,СВЦЭМ!$A$39:$A$782,$A68,СВЦЭМ!$B$39:$B$782,W$47)+'СЕТ СН'!$G$11+СВЦЭМ!$D$10+'СЕТ СН'!$G$5-'СЕТ СН'!$G$21</f>
        <v>4280.6336440899995</v>
      </c>
      <c r="X68" s="36">
        <f>SUMIFS(СВЦЭМ!$D$39:$D$782,СВЦЭМ!$A$39:$A$782,$A68,СВЦЭМ!$B$39:$B$782,X$47)+'СЕТ СН'!$G$11+СВЦЭМ!$D$10+'СЕТ СН'!$G$5-'СЕТ СН'!$G$21</f>
        <v>4326.070479</v>
      </c>
      <c r="Y68" s="36">
        <f>SUMIFS(СВЦЭМ!$D$39:$D$782,СВЦЭМ!$A$39:$A$782,$A68,СВЦЭМ!$B$39:$B$782,Y$47)+'СЕТ СН'!$G$11+СВЦЭМ!$D$10+'СЕТ СН'!$G$5-'СЕТ СН'!$G$21</f>
        <v>4383.0220364899997</v>
      </c>
    </row>
    <row r="69" spans="1:26" ht="15.75" x14ac:dyDescent="0.2">
      <c r="A69" s="35">
        <f t="shared" si="1"/>
        <v>45068</v>
      </c>
      <c r="B69" s="36">
        <f>SUMIFS(СВЦЭМ!$D$39:$D$782,СВЦЭМ!$A$39:$A$782,$A69,СВЦЭМ!$B$39:$B$782,B$47)+'СЕТ СН'!$G$11+СВЦЭМ!$D$10+'СЕТ СН'!$G$5-'СЕТ СН'!$G$21</f>
        <v>4459.3736123999997</v>
      </c>
      <c r="C69" s="36">
        <f>SUMIFS(СВЦЭМ!$D$39:$D$782,СВЦЭМ!$A$39:$A$782,$A69,СВЦЭМ!$B$39:$B$782,C$47)+'СЕТ СН'!$G$11+СВЦЭМ!$D$10+'СЕТ СН'!$G$5-'СЕТ СН'!$G$21</f>
        <v>4536.5765234400005</v>
      </c>
      <c r="D69" s="36">
        <f>SUMIFS(СВЦЭМ!$D$39:$D$782,СВЦЭМ!$A$39:$A$782,$A69,СВЦЭМ!$B$39:$B$782,D$47)+'СЕТ СН'!$G$11+СВЦЭМ!$D$10+'СЕТ СН'!$G$5-'СЕТ СН'!$G$21</f>
        <v>4532.9706608199995</v>
      </c>
      <c r="E69" s="36">
        <f>SUMIFS(СВЦЭМ!$D$39:$D$782,СВЦЭМ!$A$39:$A$782,$A69,СВЦЭМ!$B$39:$B$782,E$47)+'СЕТ СН'!$G$11+СВЦЭМ!$D$10+'СЕТ СН'!$G$5-'СЕТ СН'!$G$21</f>
        <v>4518.0233791400005</v>
      </c>
      <c r="F69" s="36">
        <f>SUMIFS(СВЦЭМ!$D$39:$D$782,СВЦЭМ!$A$39:$A$782,$A69,СВЦЭМ!$B$39:$B$782,F$47)+'СЕТ СН'!$G$11+СВЦЭМ!$D$10+'СЕТ СН'!$G$5-'СЕТ СН'!$G$21</f>
        <v>4582.2514216099999</v>
      </c>
      <c r="G69" s="36">
        <f>SUMIFS(СВЦЭМ!$D$39:$D$782,СВЦЭМ!$A$39:$A$782,$A69,СВЦЭМ!$B$39:$B$782,G$47)+'СЕТ СН'!$G$11+СВЦЭМ!$D$10+'СЕТ СН'!$G$5-'СЕТ СН'!$G$21</f>
        <v>4538.4747066999998</v>
      </c>
      <c r="H69" s="36">
        <f>SUMIFS(СВЦЭМ!$D$39:$D$782,СВЦЭМ!$A$39:$A$782,$A69,СВЦЭМ!$B$39:$B$782,H$47)+'СЕТ СН'!$G$11+СВЦЭМ!$D$10+'СЕТ СН'!$G$5-'СЕТ СН'!$G$21</f>
        <v>4493.2092745099999</v>
      </c>
      <c r="I69" s="36">
        <f>SUMIFS(СВЦЭМ!$D$39:$D$782,СВЦЭМ!$A$39:$A$782,$A69,СВЦЭМ!$B$39:$B$782,I$47)+'СЕТ СН'!$G$11+СВЦЭМ!$D$10+'СЕТ СН'!$G$5-'СЕТ СН'!$G$21</f>
        <v>4422.9044482999998</v>
      </c>
      <c r="J69" s="36">
        <f>SUMIFS(СВЦЭМ!$D$39:$D$782,СВЦЭМ!$A$39:$A$782,$A69,СВЦЭМ!$B$39:$B$782,J$47)+'СЕТ СН'!$G$11+СВЦЭМ!$D$10+'СЕТ СН'!$G$5-'СЕТ СН'!$G$21</f>
        <v>4381.9403393499997</v>
      </c>
      <c r="K69" s="36">
        <f>SUMIFS(СВЦЭМ!$D$39:$D$782,СВЦЭМ!$A$39:$A$782,$A69,СВЦЭМ!$B$39:$B$782,K$47)+'СЕТ СН'!$G$11+СВЦЭМ!$D$10+'СЕТ СН'!$G$5-'СЕТ СН'!$G$21</f>
        <v>4348.7062280099999</v>
      </c>
      <c r="L69" s="36">
        <f>SUMIFS(СВЦЭМ!$D$39:$D$782,СВЦЭМ!$A$39:$A$782,$A69,СВЦЭМ!$B$39:$B$782,L$47)+'СЕТ СН'!$G$11+СВЦЭМ!$D$10+'СЕТ СН'!$G$5-'СЕТ СН'!$G$21</f>
        <v>4360.7593255900001</v>
      </c>
      <c r="M69" s="36">
        <f>SUMIFS(СВЦЭМ!$D$39:$D$782,СВЦЭМ!$A$39:$A$782,$A69,СВЦЭМ!$B$39:$B$782,M$47)+'СЕТ СН'!$G$11+СВЦЭМ!$D$10+'СЕТ СН'!$G$5-'СЕТ СН'!$G$21</f>
        <v>4414.45078904</v>
      </c>
      <c r="N69" s="36">
        <f>SUMIFS(СВЦЭМ!$D$39:$D$782,СВЦЭМ!$A$39:$A$782,$A69,СВЦЭМ!$B$39:$B$782,N$47)+'СЕТ СН'!$G$11+СВЦЭМ!$D$10+'СЕТ СН'!$G$5-'СЕТ СН'!$G$21</f>
        <v>4438.8092603799996</v>
      </c>
      <c r="O69" s="36">
        <f>SUMIFS(СВЦЭМ!$D$39:$D$782,СВЦЭМ!$A$39:$A$782,$A69,СВЦЭМ!$B$39:$B$782,O$47)+'СЕТ СН'!$G$11+СВЦЭМ!$D$10+'СЕТ СН'!$G$5-'СЕТ СН'!$G$21</f>
        <v>4434.93497303</v>
      </c>
      <c r="P69" s="36">
        <f>SUMIFS(СВЦЭМ!$D$39:$D$782,СВЦЭМ!$A$39:$A$782,$A69,СВЦЭМ!$B$39:$B$782,P$47)+'СЕТ СН'!$G$11+СВЦЭМ!$D$10+'СЕТ СН'!$G$5-'СЕТ СН'!$G$21</f>
        <v>4441.6866160099999</v>
      </c>
      <c r="Q69" s="36">
        <f>SUMIFS(СВЦЭМ!$D$39:$D$782,СВЦЭМ!$A$39:$A$782,$A69,СВЦЭМ!$B$39:$B$782,Q$47)+'СЕТ СН'!$G$11+СВЦЭМ!$D$10+'СЕТ СН'!$G$5-'СЕТ СН'!$G$21</f>
        <v>4442.1526383099999</v>
      </c>
      <c r="R69" s="36">
        <f>SUMIFS(СВЦЭМ!$D$39:$D$782,СВЦЭМ!$A$39:$A$782,$A69,СВЦЭМ!$B$39:$B$782,R$47)+'СЕТ СН'!$G$11+СВЦЭМ!$D$10+'СЕТ СН'!$G$5-'СЕТ СН'!$G$21</f>
        <v>4404.5414265700001</v>
      </c>
      <c r="S69" s="36">
        <f>SUMIFS(СВЦЭМ!$D$39:$D$782,СВЦЭМ!$A$39:$A$782,$A69,СВЦЭМ!$B$39:$B$782,S$47)+'СЕТ СН'!$G$11+СВЦЭМ!$D$10+'СЕТ СН'!$G$5-'СЕТ СН'!$G$21</f>
        <v>4361.7406351499994</v>
      </c>
      <c r="T69" s="36">
        <f>SUMIFS(СВЦЭМ!$D$39:$D$782,СВЦЭМ!$A$39:$A$782,$A69,СВЦЭМ!$B$39:$B$782,T$47)+'СЕТ СН'!$G$11+СВЦЭМ!$D$10+'СЕТ СН'!$G$5-'СЕТ СН'!$G$21</f>
        <v>4307.3014158099995</v>
      </c>
      <c r="U69" s="36">
        <f>SUMIFS(СВЦЭМ!$D$39:$D$782,СВЦЭМ!$A$39:$A$782,$A69,СВЦЭМ!$B$39:$B$782,U$47)+'СЕТ СН'!$G$11+СВЦЭМ!$D$10+'СЕТ СН'!$G$5-'СЕТ СН'!$G$21</f>
        <v>4327.6045944899997</v>
      </c>
      <c r="V69" s="36">
        <f>SUMIFS(СВЦЭМ!$D$39:$D$782,СВЦЭМ!$A$39:$A$782,$A69,СВЦЭМ!$B$39:$B$782,V$47)+'СЕТ СН'!$G$11+СВЦЭМ!$D$10+'СЕТ СН'!$G$5-'СЕТ СН'!$G$21</f>
        <v>4275.2651298000001</v>
      </c>
      <c r="W69" s="36">
        <f>SUMIFS(СВЦЭМ!$D$39:$D$782,СВЦЭМ!$A$39:$A$782,$A69,СВЦЭМ!$B$39:$B$782,W$47)+'СЕТ СН'!$G$11+СВЦЭМ!$D$10+'СЕТ СН'!$G$5-'СЕТ СН'!$G$21</f>
        <v>4366.9576323199999</v>
      </c>
      <c r="X69" s="36">
        <f>SUMIFS(СВЦЭМ!$D$39:$D$782,СВЦЭМ!$A$39:$A$782,$A69,СВЦЭМ!$B$39:$B$782,X$47)+'СЕТ СН'!$G$11+СВЦЭМ!$D$10+'СЕТ СН'!$G$5-'СЕТ СН'!$G$21</f>
        <v>4451.4440846300004</v>
      </c>
      <c r="Y69" s="36">
        <f>SUMIFS(СВЦЭМ!$D$39:$D$782,СВЦЭМ!$A$39:$A$782,$A69,СВЦЭМ!$B$39:$B$782,Y$47)+'СЕТ СН'!$G$11+СВЦЭМ!$D$10+'СЕТ СН'!$G$5-'СЕТ СН'!$G$21</f>
        <v>4520.5987851999998</v>
      </c>
    </row>
    <row r="70" spans="1:26" ht="15.75" x14ac:dyDescent="0.2">
      <c r="A70" s="35">
        <f t="shared" si="1"/>
        <v>45069</v>
      </c>
      <c r="B70" s="36">
        <f>SUMIFS(СВЦЭМ!$D$39:$D$782,СВЦЭМ!$A$39:$A$782,$A70,СВЦЭМ!$B$39:$B$782,B$47)+'СЕТ СН'!$G$11+СВЦЭМ!$D$10+'СЕТ СН'!$G$5-'СЕТ СН'!$G$21</f>
        <v>4549.7249192899999</v>
      </c>
      <c r="C70" s="36">
        <f>SUMIFS(СВЦЭМ!$D$39:$D$782,СВЦЭМ!$A$39:$A$782,$A70,СВЦЭМ!$B$39:$B$782,C$47)+'СЕТ СН'!$G$11+СВЦЭМ!$D$10+'СЕТ СН'!$G$5-'СЕТ СН'!$G$21</f>
        <v>4623.5060860100002</v>
      </c>
      <c r="D70" s="36">
        <f>SUMIFS(СВЦЭМ!$D$39:$D$782,СВЦЭМ!$A$39:$A$782,$A70,СВЦЭМ!$B$39:$B$782,D$47)+'СЕТ СН'!$G$11+СВЦЭМ!$D$10+'СЕТ СН'!$G$5-'СЕТ СН'!$G$21</f>
        <v>4677.6722262100002</v>
      </c>
      <c r="E70" s="36">
        <f>SUMIFS(СВЦЭМ!$D$39:$D$782,СВЦЭМ!$A$39:$A$782,$A70,СВЦЭМ!$B$39:$B$782,E$47)+'СЕТ СН'!$G$11+СВЦЭМ!$D$10+'СЕТ СН'!$G$5-'СЕТ СН'!$G$21</f>
        <v>4671.5186553700005</v>
      </c>
      <c r="F70" s="36">
        <f>SUMIFS(СВЦЭМ!$D$39:$D$782,СВЦЭМ!$A$39:$A$782,$A70,СВЦЭМ!$B$39:$B$782,F$47)+'СЕТ СН'!$G$11+СВЦЭМ!$D$10+'СЕТ СН'!$G$5-'СЕТ СН'!$G$21</f>
        <v>4681.5960934800005</v>
      </c>
      <c r="G70" s="36">
        <f>SUMIFS(СВЦЭМ!$D$39:$D$782,СВЦЭМ!$A$39:$A$782,$A70,СВЦЭМ!$B$39:$B$782,G$47)+'СЕТ СН'!$G$11+СВЦЭМ!$D$10+'СЕТ СН'!$G$5-'СЕТ СН'!$G$21</f>
        <v>4613.7004642000002</v>
      </c>
      <c r="H70" s="36">
        <f>SUMIFS(СВЦЭМ!$D$39:$D$782,СВЦЭМ!$A$39:$A$782,$A70,СВЦЭМ!$B$39:$B$782,H$47)+'СЕТ СН'!$G$11+СВЦЭМ!$D$10+'СЕТ СН'!$G$5-'СЕТ СН'!$G$21</f>
        <v>4555.23049292</v>
      </c>
      <c r="I70" s="36">
        <f>SUMIFS(СВЦЭМ!$D$39:$D$782,СВЦЭМ!$A$39:$A$782,$A70,СВЦЭМ!$B$39:$B$782,I$47)+'СЕТ СН'!$G$11+СВЦЭМ!$D$10+'СЕТ СН'!$G$5-'СЕТ СН'!$G$21</f>
        <v>4489.0999898800001</v>
      </c>
      <c r="J70" s="36">
        <f>SUMIFS(СВЦЭМ!$D$39:$D$782,СВЦЭМ!$A$39:$A$782,$A70,СВЦЭМ!$B$39:$B$782,J$47)+'СЕТ СН'!$G$11+СВЦЭМ!$D$10+'СЕТ СН'!$G$5-'СЕТ СН'!$G$21</f>
        <v>4439.4890896699999</v>
      </c>
      <c r="K70" s="36">
        <f>SUMIFS(СВЦЭМ!$D$39:$D$782,СВЦЭМ!$A$39:$A$782,$A70,СВЦЭМ!$B$39:$B$782,K$47)+'СЕТ СН'!$G$11+СВЦЭМ!$D$10+'СЕТ СН'!$G$5-'СЕТ СН'!$G$21</f>
        <v>4423.8460211599995</v>
      </c>
      <c r="L70" s="36">
        <f>SUMIFS(СВЦЭМ!$D$39:$D$782,СВЦЭМ!$A$39:$A$782,$A70,СВЦЭМ!$B$39:$B$782,L$47)+'СЕТ СН'!$G$11+СВЦЭМ!$D$10+'СЕТ СН'!$G$5-'СЕТ СН'!$G$21</f>
        <v>4420.26405651</v>
      </c>
      <c r="M70" s="36">
        <f>SUMIFS(СВЦЭМ!$D$39:$D$782,СВЦЭМ!$A$39:$A$782,$A70,СВЦЭМ!$B$39:$B$782,M$47)+'СЕТ СН'!$G$11+СВЦЭМ!$D$10+'СЕТ СН'!$G$5-'СЕТ СН'!$G$21</f>
        <v>4470.44311406</v>
      </c>
      <c r="N70" s="36">
        <f>SUMIFS(СВЦЭМ!$D$39:$D$782,СВЦЭМ!$A$39:$A$782,$A70,СВЦЭМ!$B$39:$B$782,N$47)+'СЕТ СН'!$G$11+СВЦЭМ!$D$10+'СЕТ СН'!$G$5-'СЕТ СН'!$G$21</f>
        <v>4488.0136358099999</v>
      </c>
      <c r="O70" s="36">
        <f>SUMIFS(СВЦЭМ!$D$39:$D$782,СВЦЭМ!$A$39:$A$782,$A70,СВЦЭМ!$B$39:$B$782,O$47)+'СЕТ СН'!$G$11+СВЦЭМ!$D$10+'СЕТ СН'!$G$5-'СЕТ СН'!$G$21</f>
        <v>4496.9317988499997</v>
      </c>
      <c r="P70" s="36">
        <f>SUMIFS(СВЦЭМ!$D$39:$D$782,СВЦЭМ!$A$39:$A$782,$A70,СВЦЭМ!$B$39:$B$782,P$47)+'СЕТ СН'!$G$11+СВЦЭМ!$D$10+'СЕТ СН'!$G$5-'СЕТ СН'!$G$21</f>
        <v>4529.7724028399998</v>
      </c>
      <c r="Q70" s="36">
        <f>SUMIFS(СВЦЭМ!$D$39:$D$782,СВЦЭМ!$A$39:$A$782,$A70,СВЦЭМ!$B$39:$B$782,Q$47)+'СЕТ СН'!$G$11+СВЦЭМ!$D$10+'СЕТ СН'!$G$5-'СЕТ СН'!$G$21</f>
        <v>4526.7436943499997</v>
      </c>
      <c r="R70" s="36">
        <f>SUMIFS(СВЦЭМ!$D$39:$D$782,СВЦЭМ!$A$39:$A$782,$A70,СВЦЭМ!$B$39:$B$782,R$47)+'СЕТ СН'!$G$11+СВЦЭМ!$D$10+'СЕТ СН'!$G$5-'СЕТ СН'!$G$21</f>
        <v>4510.4363830700004</v>
      </c>
      <c r="S70" s="36">
        <f>SUMIFS(СВЦЭМ!$D$39:$D$782,СВЦЭМ!$A$39:$A$782,$A70,СВЦЭМ!$B$39:$B$782,S$47)+'СЕТ СН'!$G$11+СВЦЭМ!$D$10+'СЕТ СН'!$G$5-'СЕТ СН'!$G$21</f>
        <v>4467.2123725500005</v>
      </c>
      <c r="T70" s="36">
        <f>SUMIFS(СВЦЭМ!$D$39:$D$782,СВЦЭМ!$A$39:$A$782,$A70,СВЦЭМ!$B$39:$B$782,T$47)+'СЕТ СН'!$G$11+СВЦЭМ!$D$10+'СЕТ СН'!$G$5-'СЕТ СН'!$G$21</f>
        <v>4401.8824421700001</v>
      </c>
      <c r="U70" s="36">
        <f>SUMIFS(СВЦЭМ!$D$39:$D$782,СВЦЭМ!$A$39:$A$782,$A70,СВЦЭМ!$B$39:$B$782,U$47)+'СЕТ СН'!$G$11+СВЦЭМ!$D$10+'СЕТ СН'!$G$5-'СЕТ СН'!$G$21</f>
        <v>4349.27667982</v>
      </c>
      <c r="V70" s="36">
        <f>SUMIFS(СВЦЭМ!$D$39:$D$782,СВЦЭМ!$A$39:$A$782,$A70,СВЦЭМ!$B$39:$B$782,V$47)+'СЕТ СН'!$G$11+СВЦЭМ!$D$10+'СЕТ СН'!$G$5-'СЕТ СН'!$G$21</f>
        <v>4337.3740571400003</v>
      </c>
      <c r="W70" s="36">
        <f>SUMIFS(СВЦЭМ!$D$39:$D$782,СВЦЭМ!$A$39:$A$782,$A70,СВЦЭМ!$B$39:$B$782,W$47)+'СЕТ СН'!$G$11+СВЦЭМ!$D$10+'СЕТ СН'!$G$5-'СЕТ СН'!$G$21</f>
        <v>4386.5267521900005</v>
      </c>
      <c r="X70" s="36">
        <f>SUMIFS(СВЦЭМ!$D$39:$D$782,СВЦЭМ!$A$39:$A$782,$A70,СВЦЭМ!$B$39:$B$782,X$47)+'СЕТ СН'!$G$11+СВЦЭМ!$D$10+'СЕТ СН'!$G$5-'СЕТ СН'!$G$21</f>
        <v>4423.8061301400003</v>
      </c>
      <c r="Y70" s="36">
        <f>SUMIFS(СВЦЭМ!$D$39:$D$782,СВЦЭМ!$A$39:$A$782,$A70,СВЦЭМ!$B$39:$B$782,Y$47)+'СЕТ СН'!$G$11+СВЦЭМ!$D$10+'СЕТ СН'!$G$5-'СЕТ СН'!$G$21</f>
        <v>4497.04179011</v>
      </c>
    </row>
    <row r="71" spans="1:26" ht="15.75" x14ac:dyDescent="0.2">
      <c r="A71" s="35">
        <f t="shared" si="1"/>
        <v>45070</v>
      </c>
      <c r="B71" s="36">
        <f>SUMIFS(СВЦЭМ!$D$39:$D$782,СВЦЭМ!$A$39:$A$782,$A71,СВЦЭМ!$B$39:$B$782,B$47)+'СЕТ СН'!$G$11+СВЦЭМ!$D$10+'СЕТ СН'!$G$5-'СЕТ СН'!$G$21</f>
        <v>4477.9950286399999</v>
      </c>
      <c r="C71" s="36">
        <f>SUMIFS(СВЦЭМ!$D$39:$D$782,СВЦЭМ!$A$39:$A$782,$A71,СВЦЭМ!$B$39:$B$782,C$47)+'СЕТ СН'!$G$11+СВЦЭМ!$D$10+'СЕТ СН'!$G$5-'СЕТ СН'!$G$21</f>
        <v>4567.80453614</v>
      </c>
      <c r="D71" s="36">
        <f>SUMIFS(СВЦЭМ!$D$39:$D$782,СВЦЭМ!$A$39:$A$782,$A71,СВЦЭМ!$B$39:$B$782,D$47)+'СЕТ СН'!$G$11+СВЦЭМ!$D$10+'СЕТ СН'!$G$5-'СЕТ СН'!$G$21</f>
        <v>4582.6542229999995</v>
      </c>
      <c r="E71" s="36">
        <f>SUMIFS(СВЦЭМ!$D$39:$D$782,СВЦЭМ!$A$39:$A$782,$A71,СВЦЭМ!$B$39:$B$782,E$47)+'СЕТ СН'!$G$11+СВЦЭМ!$D$10+'СЕТ СН'!$G$5-'СЕТ СН'!$G$21</f>
        <v>4563.7229280299998</v>
      </c>
      <c r="F71" s="36">
        <f>SUMIFS(СВЦЭМ!$D$39:$D$782,СВЦЭМ!$A$39:$A$782,$A71,СВЦЭМ!$B$39:$B$782,F$47)+'СЕТ СН'!$G$11+СВЦЭМ!$D$10+'СЕТ СН'!$G$5-'СЕТ СН'!$G$21</f>
        <v>4617.8765550999997</v>
      </c>
      <c r="G71" s="36">
        <f>SUMIFS(СВЦЭМ!$D$39:$D$782,СВЦЭМ!$A$39:$A$782,$A71,СВЦЭМ!$B$39:$B$782,G$47)+'СЕТ СН'!$G$11+СВЦЭМ!$D$10+'СЕТ СН'!$G$5-'СЕТ СН'!$G$21</f>
        <v>4537.4000321900003</v>
      </c>
      <c r="H71" s="36">
        <f>SUMIFS(СВЦЭМ!$D$39:$D$782,СВЦЭМ!$A$39:$A$782,$A71,СВЦЭМ!$B$39:$B$782,H$47)+'СЕТ СН'!$G$11+СВЦЭМ!$D$10+'СЕТ СН'!$G$5-'СЕТ СН'!$G$21</f>
        <v>4429.7461600400002</v>
      </c>
      <c r="I71" s="36">
        <f>SUMIFS(СВЦЭМ!$D$39:$D$782,СВЦЭМ!$A$39:$A$782,$A71,СВЦЭМ!$B$39:$B$782,I$47)+'СЕТ СН'!$G$11+СВЦЭМ!$D$10+'СЕТ СН'!$G$5-'СЕТ СН'!$G$21</f>
        <v>4371.7641870400003</v>
      </c>
      <c r="J71" s="36">
        <f>SUMIFS(СВЦЭМ!$D$39:$D$782,СВЦЭМ!$A$39:$A$782,$A71,СВЦЭМ!$B$39:$B$782,J$47)+'СЕТ СН'!$G$11+СВЦЭМ!$D$10+'СЕТ СН'!$G$5-'СЕТ СН'!$G$21</f>
        <v>4396.85669624</v>
      </c>
      <c r="K71" s="36">
        <f>SUMIFS(СВЦЭМ!$D$39:$D$782,СВЦЭМ!$A$39:$A$782,$A71,СВЦЭМ!$B$39:$B$782,K$47)+'СЕТ СН'!$G$11+СВЦЭМ!$D$10+'СЕТ СН'!$G$5-'СЕТ СН'!$G$21</f>
        <v>4471.3862679800004</v>
      </c>
      <c r="L71" s="36">
        <f>SUMIFS(СВЦЭМ!$D$39:$D$782,СВЦЭМ!$A$39:$A$782,$A71,СВЦЭМ!$B$39:$B$782,L$47)+'СЕТ СН'!$G$11+СВЦЭМ!$D$10+'СЕТ СН'!$G$5-'СЕТ СН'!$G$21</f>
        <v>4476.2223008000001</v>
      </c>
      <c r="M71" s="36">
        <f>SUMIFS(СВЦЭМ!$D$39:$D$782,СВЦЭМ!$A$39:$A$782,$A71,СВЦЭМ!$B$39:$B$782,M$47)+'СЕТ СН'!$G$11+СВЦЭМ!$D$10+'СЕТ СН'!$G$5-'СЕТ СН'!$G$21</f>
        <v>4480.8821220499995</v>
      </c>
      <c r="N71" s="36">
        <f>SUMIFS(СВЦЭМ!$D$39:$D$782,СВЦЭМ!$A$39:$A$782,$A71,СВЦЭМ!$B$39:$B$782,N$47)+'СЕТ СН'!$G$11+СВЦЭМ!$D$10+'СЕТ СН'!$G$5-'СЕТ СН'!$G$21</f>
        <v>4511.1702223699995</v>
      </c>
      <c r="O71" s="36">
        <f>SUMIFS(СВЦЭМ!$D$39:$D$782,СВЦЭМ!$A$39:$A$782,$A71,СВЦЭМ!$B$39:$B$782,O$47)+'СЕТ СН'!$G$11+СВЦЭМ!$D$10+'СЕТ СН'!$G$5-'СЕТ СН'!$G$21</f>
        <v>4499.3061072</v>
      </c>
      <c r="P71" s="36">
        <f>SUMIFS(СВЦЭМ!$D$39:$D$782,СВЦЭМ!$A$39:$A$782,$A71,СВЦЭМ!$B$39:$B$782,P$47)+'СЕТ СН'!$G$11+СВЦЭМ!$D$10+'СЕТ СН'!$G$5-'СЕТ СН'!$G$21</f>
        <v>4505.0869917700002</v>
      </c>
      <c r="Q71" s="36">
        <f>SUMIFS(СВЦЭМ!$D$39:$D$782,СВЦЭМ!$A$39:$A$782,$A71,СВЦЭМ!$B$39:$B$782,Q$47)+'СЕТ СН'!$G$11+СВЦЭМ!$D$10+'СЕТ СН'!$G$5-'СЕТ СН'!$G$21</f>
        <v>4498.81053608</v>
      </c>
      <c r="R71" s="36">
        <f>SUMIFS(СВЦЭМ!$D$39:$D$782,СВЦЭМ!$A$39:$A$782,$A71,СВЦЭМ!$B$39:$B$782,R$47)+'СЕТ СН'!$G$11+СВЦЭМ!$D$10+'СЕТ СН'!$G$5-'СЕТ СН'!$G$21</f>
        <v>4501.8597522</v>
      </c>
      <c r="S71" s="36">
        <f>SUMIFS(СВЦЭМ!$D$39:$D$782,СВЦЭМ!$A$39:$A$782,$A71,СВЦЭМ!$B$39:$B$782,S$47)+'СЕТ СН'!$G$11+СВЦЭМ!$D$10+'СЕТ СН'!$G$5-'СЕТ СН'!$G$21</f>
        <v>4464.6644863399997</v>
      </c>
      <c r="T71" s="36">
        <f>SUMIFS(СВЦЭМ!$D$39:$D$782,СВЦЭМ!$A$39:$A$782,$A71,СВЦЭМ!$B$39:$B$782,T$47)+'СЕТ СН'!$G$11+СВЦЭМ!$D$10+'СЕТ СН'!$G$5-'СЕТ СН'!$G$21</f>
        <v>4400.2804783499996</v>
      </c>
      <c r="U71" s="36">
        <f>SUMIFS(СВЦЭМ!$D$39:$D$782,СВЦЭМ!$A$39:$A$782,$A71,СВЦЭМ!$B$39:$B$782,U$47)+'СЕТ СН'!$G$11+СВЦЭМ!$D$10+'СЕТ СН'!$G$5-'СЕТ СН'!$G$21</f>
        <v>4376.0997962000001</v>
      </c>
      <c r="V71" s="36">
        <f>SUMIFS(СВЦЭМ!$D$39:$D$782,СВЦЭМ!$A$39:$A$782,$A71,СВЦЭМ!$B$39:$B$782,V$47)+'СЕТ СН'!$G$11+СВЦЭМ!$D$10+'СЕТ СН'!$G$5-'СЕТ СН'!$G$21</f>
        <v>4372.2465119400003</v>
      </c>
      <c r="W71" s="36">
        <f>SUMIFS(СВЦЭМ!$D$39:$D$782,СВЦЭМ!$A$39:$A$782,$A71,СВЦЭМ!$B$39:$B$782,W$47)+'СЕТ СН'!$G$11+СВЦЭМ!$D$10+'СЕТ СН'!$G$5-'СЕТ СН'!$G$21</f>
        <v>4388.6807855200004</v>
      </c>
      <c r="X71" s="36">
        <f>SUMIFS(СВЦЭМ!$D$39:$D$782,СВЦЭМ!$A$39:$A$782,$A71,СВЦЭМ!$B$39:$B$782,X$47)+'СЕТ СН'!$G$11+СВЦЭМ!$D$10+'СЕТ СН'!$G$5-'СЕТ СН'!$G$21</f>
        <v>4466.0307036300001</v>
      </c>
      <c r="Y71" s="36">
        <f>SUMIFS(СВЦЭМ!$D$39:$D$782,СВЦЭМ!$A$39:$A$782,$A71,СВЦЭМ!$B$39:$B$782,Y$47)+'СЕТ СН'!$G$11+СВЦЭМ!$D$10+'СЕТ СН'!$G$5-'СЕТ СН'!$G$21</f>
        <v>4487.4854132299997</v>
      </c>
    </row>
    <row r="72" spans="1:26" ht="15.75" x14ac:dyDescent="0.2">
      <c r="A72" s="35">
        <f t="shared" si="1"/>
        <v>45071</v>
      </c>
      <c r="B72" s="36">
        <f>SUMIFS(СВЦЭМ!$D$39:$D$782,СВЦЭМ!$A$39:$A$782,$A72,СВЦЭМ!$B$39:$B$782,B$47)+'СЕТ СН'!$G$11+СВЦЭМ!$D$10+'СЕТ СН'!$G$5-'СЕТ СН'!$G$21</f>
        <v>4532.6941189199997</v>
      </c>
      <c r="C72" s="36">
        <f>SUMIFS(СВЦЭМ!$D$39:$D$782,СВЦЭМ!$A$39:$A$782,$A72,СВЦЭМ!$B$39:$B$782,C$47)+'СЕТ СН'!$G$11+СВЦЭМ!$D$10+'СЕТ СН'!$G$5-'СЕТ СН'!$G$21</f>
        <v>4612.6267796699995</v>
      </c>
      <c r="D72" s="36">
        <f>SUMIFS(СВЦЭМ!$D$39:$D$782,СВЦЭМ!$A$39:$A$782,$A72,СВЦЭМ!$B$39:$B$782,D$47)+'СЕТ СН'!$G$11+СВЦЭМ!$D$10+'СЕТ СН'!$G$5-'СЕТ СН'!$G$21</f>
        <v>4601.78597997</v>
      </c>
      <c r="E72" s="36">
        <f>SUMIFS(СВЦЭМ!$D$39:$D$782,СВЦЭМ!$A$39:$A$782,$A72,СВЦЭМ!$B$39:$B$782,E$47)+'СЕТ СН'!$G$11+СВЦЭМ!$D$10+'СЕТ СН'!$G$5-'СЕТ СН'!$G$21</f>
        <v>4588.9835506099998</v>
      </c>
      <c r="F72" s="36">
        <f>SUMIFS(СВЦЭМ!$D$39:$D$782,СВЦЭМ!$A$39:$A$782,$A72,СВЦЭМ!$B$39:$B$782,F$47)+'СЕТ СН'!$G$11+СВЦЭМ!$D$10+'СЕТ СН'!$G$5-'СЕТ СН'!$G$21</f>
        <v>4593.2225754499996</v>
      </c>
      <c r="G72" s="36">
        <f>SUMIFS(СВЦЭМ!$D$39:$D$782,СВЦЭМ!$A$39:$A$782,$A72,СВЦЭМ!$B$39:$B$782,G$47)+'СЕТ СН'!$G$11+СВЦЭМ!$D$10+'СЕТ СН'!$G$5-'СЕТ СН'!$G$21</f>
        <v>4583.4858575799999</v>
      </c>
      <c r="H72" s="36">
        <f>SUMIFS(СВЦЭМ!$D$39:$D$782,СВЦЭМ!$A$39:$A$782,$A72,СВЦЭМ!$B$39:$B$782,H$47)+'СЕТ СН'!$G$11+СВЦЭМ!$D$10+'СЕТ СН'!$G$5-'СЕТ СН'!$G$21</f>
        <v>4465.9746878099995</v>
      </c>
      <c r="I72" s="36">
        <f>SUMIFS(СВЦЭМ!$D$39:$D$782,СВЦЭМ!$A$39:$A$782,$A72,СВЦЭМ!$B$39:$B$782,I$47)+'СЕТ СН'!$G$11+СВЦЭМ!$D$10+'СЕТ СН'!$G$5-'СЕТ СН'!$G$21</f>
        <v>4415.3561587000004</v>
      </c>
      <c r="J72" s="36">
        <f>SUMIFS(СВЦЭМ!$D$39:$D$782,СВЦЭМ!$A$39:$A$782,$A72,СВЦЭМ!$B$39:$B$782,J$47)+'СЕТ СН'!$G$11+СВЦЭМ!$D$10+'СЕТ СН'!$G$5-'СЕТ СН'!$G$21</f>
        <v>4427.3338724300002</v>
      </c>
      <c r="K72" s="36">
        <f>SUMIFS(СВЦЭМ!$D$39:$D$782,СВЦЭМ!$A$39:$A$782,$A72,СВЦЭМ!$B$39:$B$782,K$47)+'СЕТ СН'!$G$11+СВЦЭМ!$D$10+'СЕТ СН'!$G$5-'СЕТ СН'!$G$21</f>
        <v>4439.5427694400005</v>
      </c>
      <c r="L72" s="36">
        <f>SUMIFS(СВЦЭМ!$D$39:$D$782,СВЦЭМ!$A$39:$A$782,$A72,СВЦЭМ!$B$39:$B$782,L$47)+'СЕТ СН'!$G$11+СВЦЭМ!$D$10+'СЕТ СН'!$G$5-'СЕТ СН'!$G$21</f>
        <v>4438.7045296300003</v>
      </c>
      <c r="M72" s="36">
        <f>SUMIFS(СВЦЭМ!$D$39:$D$782,СВЦЭМ!$A$39:$A$782,$A72,СВЦЭМ!$B$39:$B$782,M$47)+'СЕТ СН'!$G$11+СВЦЭМ!$D$10+'СЕТ СН'!$G$5-'СЕТ СН'!$G$21</f>
        <v>4493.4552983399999</v>
      </c>
      <c r="N72" s="36">
        <f>SUMIFS(СВЦЭМ!$D$39:$D$782,СВЦЭМ!$A$39:$A$782,$A72,СВЦЭМ!$B$39:$B$782,N$47)+'СЕТ СН'!$G$11+СВЦЭМ!$D$10+'СЕТ СН'!$G$5-'СЕТ СН'!$G$21</f>
        <v>4527.7150757999998</v>
      </c>
      <c r="O72" s="36">
        <f>SUMIFS(СВЦЭМ!$D$39:$D$782,СВЦЭМ!$A$39:$A$782,$A72,СВЦЭМ!$B$39:$B$782,O$47)+'СЕТ СН'!$G$11+СВЦЭМ!$D$10+'СЕТ СН'!$G$5-'СЕТ СН'!$G$21</f>
        <v>4516.9064415900002</v>
      </c>
      <c r="P72" s="36">
        <f>SUMIFS(СВЦЭМ!$D$39:$D$782,СВЦЭМ!$A$39:$A$782,$A72,СВЦЭМ!$B$39:$B$782,P$47)+'СЕТ СН'!$G$11+СВЦЭМ!$D$10+'СЕТ СН'!$G$5-'СЕТ СН'!$G$21</f>
        <v>4507.2917700999997</v>
      </c>
      <c r="Q72" s="36">
        <f>SUMIFS(СВЦЭМ!$D$39:$D$782,СВЦЭМ!$A$39:$A$782,$A72,СВЦЭМ!$B$39:$B$782,Q$47)+'СЕТ СН'!$G$11+СВЦЭМ!$D$10+'СЕТ СН'!$G$5-'СЕТ СН'!$G$21</f>
        <v>4500.9976248200001</v>
      </c>
      <c r="R72" s="36">
        <f>SUMIFS(СВЦЭМ!$D$39:$D$782,СВЦЭМ!$A$39:$A$782,$A72,СВЦЭМ!$B$39:$B$782,R$47)+'СЕТ СН'!$G$11+СВЦЭМ!$D$10+'СЕТ СН'!$G$5-'СЕТ СН'!$G$21</f>
        <v>4517.4276875799997</v>
      </c>
      <c r="S72" s="36">
        <f>SUMIFS(СВЦЭМ!$D$39:$D$782,СВЦЭМ!$A$39:$A$782,$A72,СВЦЭМ!$B$39:$B$782,S$47)+'СЕТ СН'!$G$11+СВЦЭМ!$D$10+'СЕТ СН'!$G$5-'СЕТ СН'!$G$21</f>
        <v>4478.98371615</v>
      </c>
      <c r="T72" s="36">
        <f>SUMIFS(СВЦЭМ!$D$39:$D$782,СВЦЭМ!$A$39:$A$782,$A72,СВЦЭМ!$B$39:$B$782,T$47)+'СЕТ СН'!$G$11+СВЦЭМ!$D$10+'СЕТ СН'!$G$5-'СЕТ СН'!$G$21</f>
        <v>4439.9915742800003</v>
      </c>
      <c r="U72" s="36">
        <f>SUMIFS(СВЦЭМ!$D$39:$D$782,СВЦЭМ!$A$39:$A$782,$A72,СВЦЭМ!$B$39:$B$782,U$47)+'СЕТ СН'!$G$11+СВЦЭМ!$D$10+'СЕТ СН'!$G$5-'СЕТ СН'!$G$21</f>
        <v>4366.7774805199997</v>
      </c>
      <c r="V72" s="36">
        <f>SUMIFS(СВЦЭМ!$D$39:$D$782,СВЦЭМ!$A$39:$A$782,$A72,СВЦЭМ!$B$39:$B$782,V$47)+'СЕТ СН'!$G$11+СВЦЭМ!$D$10+'СЕТ СН'!$G$5-'СЕТ СН'!$G$21</f>
        <v>4325.9838948799998</v>
      </c>
      <c r="W72" s="36">
        <f>SUMIFS(СВЦЭМ!$D$39:$D$782,СВЦЭМ!$A$39:$A$782,$A72,СВЦЭМ!$B$39:$B$782,W$47)+'СЕТ СН'!$G$11+СВЦЭМ!$D$10+'СЕТ СН'!$G$5-'СЕТ СН'!$G$21</f>
        <v>4329.9382299500003</v>
      </c>
      <c r="X72" s="36">
        <f>SUMIFS(СВЦЭМ!$D$39:$D$782,СВЦЭМ!$A$39:$A$782,$A72,СВЦЭМ!$B$39:$B$782,X$47)+'СЕТ СН'!$G$11+СВЦЭМ!$D$10+'СЕТ СН'!$G$5-'СЕТ СН'!$G$21</f>
        <v>4401.6312539400005</v>
      </c>
      <c r="Y72" s="36">
        <f>SUMIFS(СВЦЭМ!$D$39:$D$782,СВЦЭМ!$A$39:$A$782,$A72,СВЦЭМ!$B$39:$B$782,Y$47)+'СЕТ СН'!$G$11+СВЦЭМ!$D$10+'СЕТ СН'!$G$5-'СЕТ СН'!$G$21</f>
        <v>4491.5088839999999</v>
      </c>
    </row>
    <row r="73" spans="1:26" ht="15.75" x14ac:dyDescent="0.2">
      <c r="A73" s="35">
        <f t="shared" si="1"/>
        <v>45072</v>
      </c>
      <c r="B73" s="36">
        <f>SUMIFS(СВЦЭМ!$D$39:$D$782,СВЦЭМ!$A$39:$A$782,$A73,СВЦЭМ!$B$39:$B$782,B$47)+'СЕТ СН'!$G$11+СВЦЭМ!$D$10+'СЕТ СН'!$G$5-'СЕТ СН'!$G$21</f>
        <v>4415.5177559900003</v>
      </c>
      <c r="C73" s="36">
        <f>SUMIFS(СВЦЭМ!$D$39:$D$782,СВЦЭМ!$A$39:$A$782,$A73,СВЦЭМ!$B$39:$B$782,C$47)+'СЕТ СН'!$G$11+СВЦЭМ!$D$10+'СЕТ СН'!$G$5-'СЕТ СН'!$G$21</f>
        <v>4511.7519597099999</v>
      </c>
      <c r="D73" s="36">
        <f>SUMIFS(СВЦЭМ!$D$39:$D$782,СВЦЭМ!$A$39:$A$782,$A73,СВЦЭМ!$B$39:$B$782,D$47)+'СЕТ СН'!$G$11+СВЦЭМ!$D$10+'СЕТ СН'!$G$5-'СЕТ СН'!$G$21</f>
        <v>4552.5843138399996</v>
      </c>
      <c r="E73" s="36">
        <f>SUMIFS(СВЦЭМ!$D$39:$D$782,СВЦЭМ!$A$39:$A$782,$A73,СВЦЭМ!$B$39:$B$782,E$47)+'СЕТ СН'!$G$11+СВЦЭМ!$D$10+'СЕТ СН'!$G$5-'СЕТ СН'!$G$21</f>
        <v>4547.3394072399997</v>
      </c>
      <c r="F73" s="36">
        <f>SUMIFS(СВЦЭМ!$D$39:$D$782,СВЦЭМ!$A$39:$A$782,$A73,СВЦЭМ!$B$39:$B$782,F$47)+'СЕТ СН'!$G$11+СВЦЭМ!$D$10+'СЕТ СН'!$G$5-'СЕТ СН'!$G$21</f>
        <v>4564.3538899800005</v>
      </c>
      <c r="G73" s="36">
        <f>SUMIFS(СВЦЭМ!$D$39:$D$782,СВЦЭМ!$A$39:$A$782,$A73,СВЦЭМ!$B$39:$B$782,G$47)+'СЕТ СН'!$G$11+СВЦЭМ!$D$10+'СЕТ СН'!$G$5-'СЕТ СН'!$G$21</f>
        <v>4501.61131243</v>
      </c>
      <c r="H73" s="36">
        <f>SUMIFS(СВЦЭМ!$D$39:$D$782,СВЦЭМ!$A$39:$A$782,$A73,СВЦЭМ!$B$39:$B$782,H$47)+'СЕТ СН'!$G$11+СВЦЭМ!$D$10+'СЕТ СН'!$G$5-'СЕТ СН'!$G$21</f>
        <v>4391.2139366700003</v>
      </c>
      <c r="I73" s="36">
        <f>SUMIFS(СВЦЭМ!$D$39:$D$782,СВЦЭМ!$A$39:$A$782,$A73,СВЦЭМ!$B$39:$B$782,I$47)+'СЕТ СН'!$G$11+СВЦЭМ!$D$10+'СЕТ СН'!$G$5-'СЕТ СН'!$G$21</f>
        <v>4377.3318837999996</v>
      </c>
      <c r="J73" s="36">
        <f>SUMIFS(СВЦЭМ!$D$39:$D$782,СВЦЭМ!$A$39:$A$782,$A73,СВЦЭМ!$B$39:$B$782,J$47)+'СЕТ СН'!$G$11+СВЦЭМ!$D$10+'СЕТ СН'!$G$5-'СЕТ СН'!$G$21</f>
        <v>4389.4820219900002</v>
      </c>
      <c r="K73" s="36">
        <f>SUMIFS(СВЦЭМ!$D$39:$D$782,СВЦЭМ!$A$39:$A$782,$A73,СВЦЭМ!$B$39:$B$782,K$47)+'СЕТ СН'!$G$11+СВЦЭМ!$D$10+'СЕТ СН'!$G$5-'СЕТ СН'!$G$21</f>
        <v>4414.0528440899998</v>
      </c>
      <c r="L73" s="36">
        <f>SUMIFS(СВЦЭМ!$D$39:$D$782,СВЦЭМ!$A$39:$A$782,$A73,СВЦЭМ!$B$39:$B$782,L$47)+'СЕТ СН'!$G$11+СВЦЭМ!$D$10+'СЕТ СН'!$G$5-'СЕТ СН'!$G$21</f>
        <v>4402.4623022200003</v>
      </c>
      <c r="M73" s="36">
        <f>SUMIFS(СВЦЭМ!$D$39:$D$782,СВЦЭМ!$A$39:$A$782,$A73,СВЦЭМ!$B$39:$B$782,M$47)+'СЕТ СН'!$G$11+СВЦЭМ!$D$10+'СЕТ СН'!$G$5-'СЕТ СН'!$G$21</f>
        <v>4408.6668129299997</v>
      </c>
      <c r="N73" s="36">
        <f>SUMIFS(СВЦЭМ!$D$39:$D$782,СВЦЭМ!$A$39:$A$782,$A73,СВЦЭМ!$B$39:$B$782,N$47)+'СЕТ СН'!$G$11+СВЦЭМ!$D$10+'СЕТ СН'!$G$5-'СЕТ СН'!$G$21</f>
        <v>4418.3750501200002</v>
      </c>
      <c r="O73" s="36">
        <f>SUMIFS(СВЦЭМ!$D$39:$D$782,СВЦЭМ!$A$39:$A$782,$A73,СВЦЭМ!$B$39:$B$782,O$47)+'СЕТ СН'!$G$11+СВЦЭМ!$D$10+'СЕТ СН'!$G$5-'СЕТ СН'!$G$21</f>
        <v>4445.8864624199996</v>
      </c>
      <c r="P73" s="36">
        <f>SUMIFS(СВЦЭМ!$D$39:$D$782,СВЦЭМ!$A$39:$A$782,$A73,СВЦЭМ!$B$39:$B$782,P$47)+'СЕТ СН'!$G$11+СВЦЭМ!$D$10+'СЕТ СН'!$G$5-'СЕТ СН'!$G$21</f>
        <v>4457.6148083999997</v>
      </c>
      <c r="Q73" s="36">
        <f>SUMIFS(СВЦЭМ!$D$39:$D$782,СВЦЭМ!$A$39:$A$782,$A73,СВЦЭМ!$B$39:$B$782,Q$47)+'СЕТ СН'!$G$11+СВЦЭМ!$D$10+'СЕТ СН'!$G$5-'СЕТ СН'!$G$21</f>
        <v>4457.1024278699997</v>
      </c>
      <c r="R73" s="36">
        <f>SUMIFS(СВЦЭМ!$D$39:$D$782,СВЦЭМ!$A$39:$A$782,$A73,СВЦЭМ!$B$39:$B$782,R$47)+'СЕТ СН'!$G$11+СВЦЭМ!$D$10+'СЕТ СН'!$G$5-'СЕТ СН'!$G$21</f>
        <v>4432.9863221699998</v>
      </c>
      <c r="S73" s="36">
        <f>SUMIFS(СВЦЭМ!$D$39:$D$782,СВЦЭМ!$A$39:$A$782,$A73,СВЦЭМ!$B$39:$B$782,S$47)+'СЕТ СН'!$G$11+СВЦЭМ!$D$10+'СЕТ СН'!$G$5-'СЕТ СН'!$G$21</f>
        <v>4372.6100805300002</v>
      </c>
      <c r="T73" s="36">
        <f>SUMIFS(СВЦЭМ!$D$39:$D$782,СВЦЭМ!$A$39:$A$782,$A73,СВЦЭМ!$B$39:$B$782,T$47)+'СЕТ СН'!$G$11+СВЦЭМ!$D$10+'СЕТ СН'!$G$5-'СЕТ СН'!$G$21</f>
        <v>4313.4487728000004</v>
      </c>
      <c r="U73" s="36">
        <f>SUMIFS(СВЦЭМ!$D$39:$D$782,СВЦЭМ!$A$39:$A$782,$A73,СВЦЭМ!$B$39:$B$782,U$47)+'СЕТ СН'!$G$11+СВЦЭМ!$D$10+'СЕТ СН'!$G$5-'СЕТ СН'!$G$21</f>
        <v>4301.5074292299996</v>
      </c>
      <c r="V73" s="36">
        <f>SUMIFS(СВЦЭМ!$D$39:$D$782,СВЦЭМ!$A$39:$A$782,$A73,СВЦЭМ!$B$39:$B$782,V$47)+'СЕТ СН'!$G$11+СВЦЭМ!$D$10+'СЕТ СН'!$G$5-'СЕТ СН'!$G$21</f>
        <v>4260.9312143500001</v>
      </c>
      <c r="W73" s="36">
        <f>SUMIFS(СВЦЭМ!$D$39:$D$782,СВЦЭМ!$A$39:$A$782,$A73,СВЦЭМ!$B$39:$B$782,W$47)+'СЕТ СН'!$G$11+СВЦЭМ!$D$10+'СЕТ СН'!$G$5-'СЕТ СН'!$G$21</f>
        <v>4279.7350085899998</v>
      </c>
      <c r="X73" s="36">
        <f>SUMIFS(СВЦЭМ!$D$39:$D$782,СВЦЭМ!$A$39:$A$782,$A73,СВЦЭМ!$B$39:$B$782,X$47)+'СЕТ СН'!$G$11+СВЦЭМ!$D$10+'СЕТ СН'!$G$5-'СЕТ СН'!$G$21</f>
        <v>4287.8630308499996</v>
      </c>
      <c r="Y73" s="36">
        <f>SUMIFS(СВЦЭМ!$D$39:$D$782,СВЦЭМ!$A$39:$A$782,$A73,СВЦЭМ!$B$39:$B$782,Y$47)+'СЕТ СН'!$G$11+СВЦЭМ!$D$10+'СЕТ СН'!$G$5-'СЕТ СН'!$G$21</f>
        <v>4370.6164846900001</v>
      </c>
    </row>
    <row r="74" spans="1:26" ht="15.75" x14ac:dyDescent="0.2">
      <c r="A74" s="35">
        <f t="shared" si="1"/>
        <v>45073</v>
      </c>
      <c r="B74" s="36">
        <f>SUMIFS(СВЦЭМ!$D$39:$D$782,СВЦЭМ!$A$39:$A$782,$A74,СВЦЭМ!$B$39:$B$782,B$47)+'СЕТ СН'!$G$11+СВЦЭМ!$D$10+'СЕТ СН'!$G$5-'СЕТ СН'!$G$21</f>
        <v>4451.8251199400001</v>
      </c>
      <c r="C74" s="36">
        <f>SUMIFS(СВЦЭМ!$D$39:$D$782,СВЦЭМ!$A$39:$A$782,$A74,СВЦЭМ!$B$39:$B$782,C$47)+'СЕТ СН'!$G$11+СВЦЭМ!$D$10+'СЕТ СН'!$G$5-'СЕТ СН'!$G$21</f>
        <v>4453.2517790399997</v>
      </c>
      <c r="D74" s="36">
        <f>SUMIFS(СВЦЭМ!$D$39:$D$782,СВЦЭМ!$A$39:$A$782,$A74,СВЦЭМ!$B$39:$B$782,D$47)+'СЕТ СН'!$G$11+СВЦЭМ!$D$10+'СЕТ СН'!$G$5-'СЕТ СН'!$G$21</f>
        <v>4529.6908985800001</v>
      </c>
      <c r="E74" s="36">
        <f>SUMIFS(СВЦЭМ!$D$39:$D$782,СВЦЭМ!$A$39:$A$782,$A74,СВЦЭМ!$B$39:$B$782,E$47)+'СЕТ СН'!$G$11+СВЦЭМ!$D$10+'СЕТ СН'!$G$5-'СЕТ СН'!$G$21</f>
        <v>4508.0684814799997</v>
      </c>
      <c r="F74" s="36">
        <f>SUMIFS(СВЦЭМ!$D$39:$D$782,СВЦЭМ!$A$39:$A$782,$A74,СВЦЭМ!$B$39:$B$782,F$47)+'СЕТ СН'!$G$11+СВЦЭМ!$D$10+'СЕТ СН'!$G$5-'СЕТ СН'!$G$21</f>
        <v>4519.4766380900001</v>
      </c>
      <c r="G74" s="36">
        <f>SUMIFS(СВЦЭМ!$D$39:$D$782,СВЦЭМ!$A$39:$A$782,$A74,СВЦЭМ!$B$39:$B$782,G$47)+'СЕТ СН'!$G$11+СВЦЭМ!$D$10+'СЕТ СН'!$G$5-'СЕТ СН'!$G$21</f>
        <v>4499.8023532799998</v>
      </c>
      <c r="H74" s="36">
        <f>SUMIFS(СВЦЭМ!$D$39:$D$782,СВЦЭМ!$A$39:$A$782,$A74,СВЦЭМ!$B$39:$B$782,H$47)+'СЕТ СН'!$G$11+СВЦЭМ!$D$10+'СЕТ СН'!$G$5-'СЕТ СН'!$G$21</f>
        <v>4424.5498108900001</v>
      </c>
      <c r="I74" s="36">
        <f>SUMIFS(СВЦЭМ!$D$39:$D$782,СВЦЭМ!$A$39:$A$782,$A74,СВЦЭМ!$B$39:$B$782,I$47)+'СЕТ СН'!$G$11+СВЦЭМ!$D$10+'СЕТ СН'!$G$5-'СЕТ СН'!$G$21</f>
        <v>4308.5114302299999</v>
      </c>
      <c r="J74" s="36">
        <f>SUMIFS(СВЦЭМ!$D$39:$D$782,СВЦЭМ!$A$39:$A$782,$A74,СВЦЭМ!$B$39:$B$782,J$47)+'СЕТ СН'!$G$11+СВЦЭМ!$D$10+'СЕТ СН'!$G$5-'СЕТ СН'!$G$21</f>
        <v>4216.12732925</v>
      </c>
      <c r="K74" s="36">
        <f>SUMIFS(СВЦЭМ!$D$39:$D$782,СВЦЭМ!$A$39:$A$782,$A74,СВЦЭМ!$B$39:$B$782,K$47)+'СЕТ СН'!$G$11+СВЦЭМ!$D$10+'СЕТ СН'!$G$5-'СЕТ СН'!$G$21</f>
        <v>4225.57071748</v>
      </c>
      <c r="L74" s="36">
        <f>SUMIFS(СВЦЭМ!$D$39:$D$782,СВЦЭМ!$A$39:$A$782,$A74,СВЦЭМ!$B$39:$B$782,L$47)+'СЕТ СН'!$G$11+СВЦЭМ!$D$10+'СЕТ СН'!$G$5-'СЕТ СН'!$G$21</f>
        <v>4220.9241038999999</v>
      </c>
      <c r="M74" s="36">
        <f>SUMIFS(СВЦЭМ!$D$39:$D$782,СВЦЭМ!$A$39:$A$782,$A74,СВЦЭМ!$B$39:$B$782,M$47)+'СЕТ СН'!$G$11+СВЦЭМ!$D$10+'СЕТ СН'!$G$5-'СЕТ СН'!$G$21</f>
        <v>4235.8253220500001</v>
      </c>
      <c r="N74" s="36">
        <f>SUMIFS(СВЦЭМ!$D$39:$D$782,СВЦЭМ!$A$39:$A$782,$A74,СВЦЭМ!$B$39:$B$782,N$47)+'СЕТ СН'!$G$11+СВЦЭМ!$D$10+'СЕТ СН'!$G$5-'СЕТ СН'!$G$21</f>
        <v>4362.5648651299998</v>
      </c>
      <c r="O74" s="36">
        <f>SUMIFS(СВЦЭМ!$D$39:$D$782,СВЦЭМ!$A$39:$A$782,$A74,СВЦЭМ!$B$39:$B$782,O$47)+'СЕТ СН'!$G$11+СВЦЭМ!$D$10+'СЕТ СН'!$G$5-'СЕТ СН'!$G$21</f>
        <v>4372.7063489499997</v>
      </c>
      <c r="P74" s="36">
        <f>SUMIFS(СВЦЭМ!$D$39:$D$782,СВЦЭМ!$A$39:$A$782,$A74,СВЦЭМ!$B$39:$B$782,P$47)+'СЕТ СН'!$G$11+СВЦЭМ!$D$10+'СЕТ СН'!$G$5-'СЕТ СН'!$G$21</f>
        <v>4391.68483302</v>
      </c>
      <c r="Q74" s="36">
        <f>SUMIFS(СВЦЭМ!$D$39:$D$782,СВЦЭМ!$A$39:$A$782,$A74,СВЦЭМ!$B$39:$B$782,Q$47)+'СЕТ СН'!$G$11+СВЦЭМ!$D$10+'СЕТ СН'!$G$5-'СЕТ СН'!$G$21</f>
        <v>4399.4799914899995</v>
      </c>
      <c r="R74" s="36">
        <f>SUMIFS(СВЦЭМ!$D$39:$D$782,СВЦЭМ!$A$39:$A$782,$A74,СВЦЭМ!$B$39:$B$782,R$47)+'СЕТ СН'!$G$11+СВЦЭМ!$D$10+'СЕТ СН'!$G$5-'СЕТ СН'!$G$21</f>
        <v>4384.6638688599996</v>
      </c>
      <c r="S74" s="36">
        <f>SUMIFS(СВЦЭМ!$D$39:$D$782,СВЦЭМ!$A$39:$A$782,$A74,СВЦЭМ!$B$39:$B$782,S$47)+'СЕТ СН'!$G$11+СВЦЭМ!$D$10+'СЕТ СН'!$G$5-'СЕТ СН'!$G$21</f>
        <v>4350.5818755999999</v>
      </c>
      <c r="T74" s="36">
        <f>SUMIFS(СВЦЭМ!$D$39:$D$782,СВЦЭМ!$A$39:$A$782,$A74,СВЦЭМ!$B$39:$B$782,T$47)+'СЕТ СН'!$G$11+СВЦЭМ!$D$10+'СЕТ СН'!$G$5-'СЕТ СН'!$G$21</f>
        <v>4299.6410125900002</v>
      </c>
      <c r="U74" s="36">
        <f>SUMIFS(СВЦЭМ!$D$39:$D$782,СВЦЭМ!$A$39:$A$782,$A74,СВЦЭМ!$B$39:$B$782,U$47)+'СЕТ СН'!$G$11+СВЦЭМ!$D$10+'СЕТ СН'!$G$5-'СЕТ СН'!$G$21</f>
        <v>4234.9725984699999</v>
      </c>
      <c r="V74" s="36">
        <f>SUMIFS(СВЦЭМ!$D$39:$D$782,СВЦЭМ!$A$39:$A$782,$A74,СВЦЭМ!$B$39:$B$782,V$47)+'СЕТ СН'!$G$11+СВЦЭМ!$D$10+'СЕТ СН'!$G$5-'СЕТ СН'!$G$21</f>
        <v>4220.8752146300003</v>
      </c>
      <c r="W74" s="36">
        <f>SUMIFS(СВЦЭМ!$D$39:$D$782,СВЦЭМ!$A$39:$A$782,$A74,СВЦЭМ!$B$39:$B$782,W$47)+'СЕТ СН'!$G$11+СВЦЭМ!$D$10+'СЕТ СН'!$G$5-'СЕТ СН'!$G$21</f>
        <v>4256.9436934599998</v>
      </c>
      <c r="X74" s="36">
        <f>SUMIFS(СВЦЭМ!$D$39:$D$782,СВЦЭМ!$A$39:$A$782,$A74,СВЦЭМ!$B$39:$B$782,X$47)+'СЕТ СН'!$G$11+СВЦЭМ!$D$10+'СЕТ СН'!$G$5-'СЕТ СН'!$G$21</f>
        <v>4261.5803709299998</v>
      </c>
      <c r="Y74" s="36">
        <f>SUMIFS(СВЦЭМ!$D$39:$D$782,СВЦЭМ!$A$39:$A$782,$A74,СВЦЭМ!$B$39:$B$782,Y$47)+'СЕТ СН'!$G$11+СВЦЭМ!$D$10+'СЕТ СН'!$G$5-'СЕТ СН'!$G$21</f>
        <v>4376.1161193500002</v>
      </c>
    </row>
    <row r="75" spans="1:26" ht="15.75" x14ac:dyDescent="0.2">
      <c r="A75" s="35">
        <f t="shared" si="1"/>
        <v>45074</v>
      </c>
      <c r="B75" s="36">
        <f>SUMIFS(СВЦЭМ!$D$39:$D$782,СВЦЭМ!$A$39:$A$782,$A75,СВЦЭМ!$B$39:$B$782,B$47)+'СЕТ СН'!$G$11+СВЦЭМ!$D$10+'СЕТ СН'!$G$5-'СЕТ СН'!$G$21</f>
        <v>4233.4738539400005</v>
      </c>
      <c r="C75" s="36">
        <f>SUMIFS(СВЦЭМ!$D$39:$D$782,СВЦЭМ!$A$39:$A$782,$A75,СВЦЭМ!$B$39:$B$782,C$47)+'СЕТ СН'!$G$11+СВЦЭМ!$D$10+'СЕТ СН'!$G$5-'СЕТ СН'!$G$21</f>
        <v>4321.8254468599998</v>
      </c>
      <c r="D75" s="36">
        <f>SUMIFS(СВЦЭМ!$D$39:$D$782,СВЦЭМ!$A$39:$A$782,$A75,СВЦЭМ!$B$39:$B$782,D$47)+'СЕТ СН'!$G$11+СВЦЭМ!$D$10+'СЕТ СН'!$G$5-'СЕТ СН'!$G$21</f>
        <v>4384.2222776300005</v>
      </c>
      <c r="E75" s="36">
        <f>SUMIFS(СВЦЭМ!$D$39:$D$782,СВЦЭМ!$A$39:$A$782,$A75,СВЦЭМ!$B$39:$B$782,E$47)+'СЕТ СН'!$G$11+СВЦЭМ!$D$10+'СЕТ СН'!$G$5-'СЕТ СН'!$G$21</f>
        <v>4393.0729718900002</v>
      </c>
      <c r="F75" s="36">
        <f>SUMIFS(СВЦЭМ!$D$39:$D$782,СВЦЭМ!$A$39:$A$782,$A75,СВЦЭМ!$B$39:$B$782,F$47)+'СЕТ СН'!$G$11+СВЦЭМ!$D$10+'СЕТ СН'!$G$5-'СЕТ СН'!$G$21</f>
        <v>4398.9676458699996</v>
      </c>
      <c r="G75" s="36">
        <f>SUMIFS(СВЦЭМ!$D$39:$D$782,СВЦЭМ!$A$39:$A$782,$A75,СВЦЭМ!$B$39:$B$782,G$47)+'СЕТ СН'!$G$11+СВЦЭМ!$D$10+'СЕТ СН'!$G$5-'СЕТ СН'!$G$21</f>
        <v>4465.6169281399998</v>
      </c>
      <c r="H75" s="36">
        <f>SUMIFS(СВЦЭМ!$D$39:$D$782,СВЦЭМ!$A$39:$A$782,$A75,СВЦЭМ!$B$39:$B$782,H$47)+'СЕТ СН'!$G$11+СВЦЭМ!$D$10+'СЕТ СН'!$G$5-'СЕТ СН'!$G$21</f>
        <v>4407.2995423399998</v>
      </c>
      <c r="I75" s="36">
        <f>SUMIFS(СВЦЭМ!$D$39:$D$782,СВЦЭМ!$A$39:$A$782,$A75,СВЦЭМ!$B$39:$B$782,I$47)+'СЕТ СН'!$G$11+СВЦЭМ!$D$10+'СЕТ СН'!$G$5-'СЕТ СН'!$G$21</f>
        <v>4364.6499185699995</v>
      </c>
      <c r="J75" s="36">
        <f>SUMIFS(СВЦЭМ!$D$39:$D$782,СВЦЭМ!$A$39:$A$782,$A75,СВЦЭМ!$B$39:$B$782,J$47)+'СЕТ СН'!$G$11+СВЦЭМ!$D$10+'СЕТ СН'!$G$5-'СЕТ СН'!$G$21</f>
        <v>4288.7724947699999</v>
      </c>
      <c r="K75" s="36">
        <f>SUMIFS(СВЦЭМ!$D$39:$D$782,СВЦЭМ!$A$39:$A$782,$A75,СВЦЭМ!$B$39:$B$782,K$47)+'СЕТ СН'!$G$11+СВЦЭМ!$D$10+'СЕТ СН'!$G$5-'СЕТ СН'!$G$21</f>
        <v>4218.9051956900003</v>
      </c>
      <c r="L75" s="36">
        <f>SUMIFS(СВЦЭМ!$D$39:$D$782,СВЦЭМ!$A$39:$A$782,$A75,СВЦЭМ!$B$39:$B$782,L$47)+'СЕТ СН'!$G$11+СВЦЭМ!$D$10+'СЕТ СН'!$G$5-'СЕТ СН'!$G$21</f>
        <v>4211.0720000399997</v>
      </c>
      <c r="M75" s="36">
        <f>SUMIFS(СВЦЭМ!$D$39:$D$782,СВЦЭМ!$A$39:$A$782,$A75,СВЦЭМ!$B$39:$B$782,M$47)+'СЕТ СН'!$G$11+СВЦЭМ!$D$10+'СЕТ СН'!$G$5-'СЕТ СН'!$G$21</f>
        <v>4185.8724526699998</v>
      </c>
      <c r="N75" s="36">
        <f>SUMIFS(СВЦЭМ!$D$39:$D$782,СВЦЭМ!$A$39:$A$782,$A75,СВЦЭМ!$B$39:$B$782,N$47)+'СЕТ СН'!$G$11+СВЦЭМ!$D$10+'СЕТ СН'!$G$5-'СЕТ СН'!$G$21</f>
        <v>4228.0728107300001</v>
      </c>
      <c r="O75" s="36">
        <f>SUMIFS(СВЦЭМ!$D$39:$D$782,СВЦЭМ!$A$39:$A$782,$A75,СВЦЭМ!$B$39:$B$782,O$47)+'СЕТ СН'!$G$11+СВЦЭМ!$D$10+'СЕТ СН'!$G$5-'СЕТ СН'!$G$21</f>
        <v>4252.2127598500001</v>
      </c>
      <c r="P75" s="36">
        <f>SUMIFS(СВЦЭМ!$D$39:$D$782,СВЦЭМ!$A$39:$A$782,$A75,СВЦЭМ!$B$39:$B$782,P$47)+'СЕТ СН'!$G$11+СВЦЭМ!$D$10+'СЕТ СН'!$G$5-'СЕТ СН'!$G$21</f>
        <v>4261.9403164699997</v>
      </c>
      <c r="Q75" s="36">
        <f>SUMIFS(СВЦЭМ!$D$39:$D$782,СВЦЭМ!$A$39:$A$782,$A75,СВЦЭМ!$B$39:$B$782,Q$47)+'СЕТ СН'!$G$11+СВЦЭМ!$D$10+'СЕТ СН'!$G$5-'СЕТ СН'!$G$21</f>
        <v>4278.8345667699996</v>
      </c>
      <c r="R75" s="36">
        <f>SUMIFS(СВЦЭМ!$D$39:$D$782,СВЦЭМ!$A$39:$A$782,$A75,СВЦЭМ!$B$39:$B$782,R$47)+'СЕТ СН'!$G$11+СВЦЭМ!$D$10+'СЕТ СН'!$G$5-'СЕТ СН'!$G$21</f>
        <v>4255.3301604099997</v>
      </c>
      <c r="S75" s="36">
        <f>SUMIFS(СВЦЭМ!$D$39:$D$782,СВЦЭМ!$A$39:$A$782,$A75,СВЦЭМ!$B$39:$B$782,S$47)+'СЕТ СН'!$G$11+СВЦЭМ!$D$10+'СЕТ СН'!$G$5-'СЕТ СН'!$G$21</f>
        <v>4233.5695818799995</v>
      </c>
      <c r="T75" s="36">
        <f>SUMIFS(СВЦЭМ!$D$39:$D$782,СВЦЭМ!$A$39:$A$782,$A75,СВЦЭМ!$B$39:$B$782,T$47)+'СЕТ СН'!$G$11+СВЦЭМ!$D$10+'СЕТ СН'!$G$5-'СЕТ СН'!$G$21</f>
        <v>4199.1166913799998</v>
      </c>
      <c r="U75" s="36">
        <f>SUMIFS(СВЦЭМ!$D$39:$D$782,СВЦЭМ!$A$39:$A$782,$A75,СВЦЭМ!$B$39:$B$782,U$47)+'СЕТ СН'!$G$11+СВЦЭМ!$D$10+'СЕТ СН'!$G$5-'СЕТ СН'!$G$21</f>
        <v>4194.9533757999998</v>
      </c>
      <c r="V75" s="36">
        <f>SUMIFS(СВЦЭМ!$D$39:$D$782,СВЦЭМ!$A$39:$A$782,$A75,СВЦЭМ!$B$39:$B$782,V$47)+'СЕТ СН'!$G$11+СВЦЭМ!$D$10+'СЕТ СН'!$G$5-'СЕТ СН'!$G$21</f>
        <v>4174.21856862</v>
      </c>
      <c r="W75" s="36">
        <f>SUMIFS(СВЦЭМ!$D$39:$D$782,СВЦЭМ!$A$39:$A$782,$A75,СВЦЭМ!$B$39:$B$782,W$47)+'СЕТ СН'!$G$11+СВЦЭМ!$D$10+'СЕТ СН'!$G$5-'СЕТ СН'!$G$21</f>
        <v>4153.3328224899997</v>
      </c>
      <c r="X75" s="36">
        <f>SUMIFS(СВЦЭМ!$D$39:$D$782,СВЦЭМ!$A$39:$A$782,$A75,СВЦЭМ!$B$39:$B$782,X$47)+'СЕТ СН'!$G$11+СВЦЭМ!$D$10+'СЕТ СН'!$G$5-'СЕТ СН'!$G$21</f>
        <v>4177.4170785799997</v>
      </c>
      <c r="Y75" s="36">
        <f>SUMIFS(СВЦЭМ!$D$39:$D$782,СВЦЭМ!$A$39:$A$782,$A75,СВЦЭМ!$B$39:$B$782,Y$47)+'СЕТ СН'!$G$11+СВЦЭМ!$D$10+'СЕТ СН'!$G$5-'СЕТ СН'!$G$21</f>
        <v>4233.7050601499996</v>
      </c>
    </row>
    <row r="76" spans="1:26" ht="15.75" x14ac:dyDescent="0.2">
      <c r="A76" s="35">
        <f t="shared" si="1"/>
        <v>45075</v>
      </c>
      <c r="B76" s="36">
        <f>SUMIFS(СВЦЭМ!$D$39:$D$782,СВЦЭМ!$A$39:$A$782,$A76,СВЦЭМ!$B$39:$B$782,B$47)+'СЕТ СН'!$G$11+СВЦЭМ!$D$10+'СЕТ СН'!$G$5-'СЕТ СН'!$G$21</f>
        <v>4228.1907663100001</v>
      </c>
      <c r="C76" s="36">
        <f>SUMIFS(СВЦЭМ!$D$39:$D$782,СВЦЭМ!$A$39:$A$782,$A76,СВЦЭМ!$B$39:$B$782,C$47)+'СЕТ СН'!$G$11+СВЦЭМ!$D$10+'СЕТ СН'!$G$5-'СЕТ СН'!$G$21</f>
        <v>4327.4230789000003</v>
      </c>
      <c r="D76" s="36">
        <f>SUMIFS(СВЦЭМ!$D$39:$D$782,СВЦЭМ!$A$39:$A$782,$A76,СВЦЭМ!$B$39:$B$782,D$47)+'СЕТ СН'!$G$11+СВЦЭМ!$D$10+'СЕТ СН'!$G$5-'СЕТ СН'!$G$21</f>
        <v>4415.4131107499998</v>
      </c>
      <c r="E76" s="36">
        <f>SUMIFS(СВЦЭМ!$D$39:$D$782,СВЦЭМ!$A$39:$A$782,$A76,СВЦЭМ!$B$39:$B$782,E$47)+'СЕТ СН'!$G$11+СВЦЭМ!$D$10+'СЕТ СН'!$G$5-'СЕТ СН'!$G$21</f>
        <v>4494.3811369699997</v>
      </c>
      <c r="F76" s="36">
        <f>SUMIFS(СВЦЭМ!$D$39:$D$782,СВЦЭМ!$A$39:$A$782,$A76,СВЦЭМ!$B$39:$B$782,F$47)+'СЕТ СН'!$G$11+СВЦЭМ!$D$10+'СЕТ СН'!$G$5-'СЕТ СН'!$G$21</f>
        <v>4486.2729827499998</v>
      </c>
      <c r="G76" s="36">
        <f>SUMIFS(СВЦЭМ!$D$39:$D$782,СВЦЭМ!$A$39:$A$782,$A76,СВЦЭМ!$B$39:$B$782,G$47)+'СЕТ СН'!$G$11+СВЦЭМ!$D$10+'СЕТ СН'!$G$5-'СЕТ СН'!$G$21</f>
        <v>4474.6900506700003</v>
      </c>
      <c r="H76" s="36">
        <f>SUMIFS(СВЦЭМ!$D$39:$D$782,СВЦЭМ!$A$39:$A$782,$A76,СВЦЭМ!$B$39:$B$782,H$47)+'СЕТ СН'!$G$11+СВЦЭМ!$D$10+'СЕТ СН'!$G$5-'СЕТ СН'!$G$21</f>
        <v>4405.2076533399995</v>
      </c>
      <c r="I76" s="36">
        <f>SUMIFS(СВЦЭМ!$D$39:$D$782,СВЦЭМ!$A$39:$A$782,$A76,СВЦЭМ!$B$39:$B$782,I$47)+'СЕТ СН'!$G$11+СВЦЭМ!$D$10+'СЕТ СН'!$G$5-'СЕТ СН'!$G$21</f>
        <v>4352.6040663599997</v>
      </c>
      <c r="J76" s="36">
        <f>SUMIFS(СВЦЭМ!$D$39:$D$782,СВЦЭМ!$A$39:$A$782,$A76,СВЦЭМ!$B$39:$B$782,J$47)+'СЕТ СН'!$G$11+СВЦЭМ!$D$10+'СЕТ СН'!$G$5-'СЕТ СН'!$G$21</f>
        <v>4311.3026819200004</v>
      </c>
      <c r="K76" s="36">
        <f>SUMIFS(СВЦЭМ!$D$39:$D$782,СВЦЭМ!$A$39:$A$782,$A76,СВЦЭМ!$B$39:$B$782,K$47)+'СЕТ СН'!$G$11+СВЦЭМ!$D$10+'СЕТ СН'!$G$5-'СЕТ СН'!$G$21</f>
        <v>4319.7052915599998</v>
      </c>
      <c r="L76" s="36">
        <f>SUMIFS(СВЦЭМ!$D$39:$D$782,СВЦЭМ!$A$39:$A$782,$A76,СВЦЭМ!$B$39:$B$782,L$47)+'СЕТ СН'!$G$11+СВЦЭМ!$D$10+'СЕТ СН'!$G$5-'СЕТ СН'!$G$21</f>
        <v>4324.4144699200006</v>
      </c>
      <c r="M76" s="36">
        <f>SUMIFS(СВЦЭМ!$D$39:$D$782,СВЦЭМ!$A$39:$A$782,$A76,СВЦЭМ!$B$39:$B$782,M$47)+'СЕТ СН'!$G$11+СВЦЭМ!$D$10+'СЕТ СН'!$G$5-'СЕТ СН'!$G$21</f>
        <v>4335.5544054900001</v>
      </c>
      <c r="N76" s="36">
        <f>SUMIFS(СВЦЭМ!$D$39:$D$782,СВЦЭМ!$A$39:$A$782,$A76,СВЦЭМ!$B$39:$B$782,N$47)+'СЕТ СН'!$G$11+СВЦЭМ!$D$10+'СЕТ СН'!$G$5-'СЕТ СН'!$G$21</f>
        <v>4332.7082318900002</v>
      </c>
      <c r="O76" s="36">
        <f>SUMIFS(СВЦЭМ!$D$39:$D$782,СВЦЭМ!$A$39:$A$782,$A76,СВЦЭМ!$B$39:$B$782,O$47)+'СЕТ СН'!$G$11+СВЦЭМ!$D$10+'СЕТ СН'!$G$5-'СЕТ СН'!$G$21</f>
        <v>4328.9709084400001</v>
      </c>
      <c r="P76" s="36">
        <f>SUMIFS(СВЦЭМ!$D$39:$D$782,СВЦЭМ!$A$39:$A$782,$A76,СВЦЭМ!$B$39:$B$782,P$47)+'СЕТ СН'!$G$11+СВЦЭМ!$D$10+'СЕТ СН'!$G$5-'СЕТ СН'!$G$21</f>
        <v>4321.9123255100003</v>
      </c>
      <c r="Q76" s="36">
        <f>SUMIFS(СВЦЭМ!$D$39:$D$782,СВЦЭМ!$A$39:$A$782,$A76,СВЦЭМ!$B$39:$B$782,Q$47)+'СЕТ СН'!$G$11+СВЦЭМ!$D$10+'СЕТ СН'!$G$5-'СЕТ СН'!$G$21</f>
        <v>4316.7979465799999</v>
      </c>
      <c r="R76" s="36">
        <f>SUMIFS(СВЦЭМ!$D$39:$D$782,СВЦЭМ!$A$39:$A$782,$A76,СВЦЭМ!$B$39:$B$782,R$47)+'СЕТ СН'!$G$11+СВЦЭМ!$D$10+'СЕТ СН'!$G$5-'СЕТ СН'!$G$21</f>
        <v>4308.0990224300003</v>
      </c>
      <c r="S76" s="36">
        <f>SUMIFS(СВЦЭМ!$D$39:$D$782,СВЦЭМ!$A$39:$A$782,$A76,СВЦЭМ!$B$39:$B$782,S$47)+'СЕТ СН'!$G$11+СВЦЭМ!$D$10+'СЕТ СН'!$G$5-'СЕТ СН'!$G$21</f>
        <v>4304.4864395100003</v>
      </c>
      <c r="T76" s="36">
        <f>SUMIFS(СВЦЭМ!$D$39:$D$782,СВЦЭМ!$A$39:$A$782,$A76,СВЦЭМ!$B$39:$B$782,T$47)+'СЕТ СН'!$G$11+СВЦЭМ!$D$10+'СЕТ СН'!$G$5-'СЕТ СН'!$G$21</f>
        <v>4226.2968831500002</v>
      </c>
      <c r="U76" s="36">
        <f>SUMIFS(СВЦЭМ!$D$39:$D$782,СВЦЭМ!$A$39:$A$782,$A76,СВЦЭМ!$B$39:$B$782,U$47)+'СЕТ СН'!$G$11+СВЦЭМ!$D$10+'СЕТ СН'!$G$5-'СЕТ СН'!$G$21</f>
        <v>4234.6388424100005</v>
      </c>
      <c r="V76" s="36">
        <f>SUMIFS(СВЦЭМ!$D$39:$D$782,СВЦЭМ!$A$39:$A$782,$A76,СВЦЭМ!$B$39:$B$782,V$47)+'СЕТ СН'!$G$11+СВЦЭМ!$D$10+'СЕТ СН'!$G$5-'СЕТ СН'!$G$21</f>
        <v>4243.4736180399996</v>
      </c>
      <c r="W76" s="36">
        <f>SUMIFS(СВЦЭМ!$D$39:$D$782,СВЦЭМ!$A$39:$A$782,$A76,СВЦЭМ!$B$39:$B$782,W$47)+'СЕТ СН'!$G$11+СВЦЭМ!$D$10+'СЕТ СН'!$G$5-'СЕТ СН'!$G$21</f>
        <v>4228.1710120799999</v>
      </c>
      <c r="X76" s="36">
        <f>SUMIFS(СВЦЭМ!$D$39:$D$782,СВЦЭМ!$A$39:$A$782,$A76,СВЦЭМ!$B$39:$B$782,X$47)+'СЕТ СН'!$G$11+СВЦЭМ!$D$10+'СЕТ СН'!$G$5-'СЕТ СН'!$G$21</f>
        <v>4279.5599908000004</v>
      </c>
      <c r="Y76" s="36">
        <f>SUMIFS(СВЦЭМ!$D$39:$D$782,СВЦЭМ!$A$39:$A$782,$A76,СВЦЭМ!$B$39:$B$782,Y$47)+'СЕТ СН'!$G$11+СВЦЭМ!$D$10+'СЕТ СН'!$G$5-'СЕТ СН'!$G$21</f>
        <v>4323.1066249100004</v>
      </c>
    </row>
    <row r="77" spans="1:26" ht="15.75" x14ac:dyDescent="0.2">
      <c r="A77" s="35">
        <f t="shared" si="1"/>
        <v>45076</v>
      </c>
      <c r="B77" s="36">
        <f>SUMIFS(СВЦЭМ!$D$39:$D$782,СВЦЭМ!$A$39:$A$782,$A77,СВЦЭМ!$B$39:$B$782,B$47)+'СЕТ СН'!$G$11+СВЦЭМ!$D$10+'СЕТ СН'!$G$5-'СЕТ СН'!$G$21</f>
        <v>4447.7422818200002</v>
      </c>
      <c r="C77" s="36">
        <f>SUMIFS(СВЦЭМ!$D$39:$D$782,СВЦЭМ!$A$39:$A$782,$A77,СВЦЭМ!$B$39:$B$782,C$47)+'СЕТ СН'!$G$11+СВЦЭМ!$D$10+'СЕТ СН'!$G$5-'СЕТ СН'!$G$21</f>
        <v>4507.9730777200002</v>
      </c>
      <c r="D77" s="36">
        <f>SUMIFS(СВЦЭМ!$D$39:$D$782,СВЦЭМ!$A$39:$A$782,$A77,СВЦЭМ!$B$39:$B$782,D$47)+'СЕТ СН'!$G$11+СВЦЭМ!$D$10+'СЕТ СН'!$G$5-'СЕТ СН'!$G$21</f>
        <v>4562.2596634000001</v>
      </c>
      <c r="E77" s="36">
        <f>SUMIFS(СВЦЭМ!$D$39:$D$782,СВЦЭМ!$A$39:$A$782,$A77,СВЦЭМ!$B$39:$B$782,E$47)+'СЕТ СН'!$G$11+СВЦЭМ!$D$10+'СЕТ СН'!$G$5-'СЕТ СН'!$G$21</f>
        <v>4556.1673025199998</v>
      </c>
      <c r="F77" s="36">
        <f>SUMIFS(СВЦЭМ!$D$39:$D$782,СВЦЭМ!$A$39:$A$782,$A77,СВЦЭМ!$B$39:$B$782,F$47)+'СЕТ СН'!$G$11+СВЦЭМ!$D$10+'СЕТ СН'!$G$5-'СЕТ СН'!$G$21</f>
        <v>4555.4541589</v>
      </c>
      <c r="G77" s="36">
        <f>SUMIFS(СВЦЭМ!$D$39:$D$782,СВЦЭМ!$A$39:$A$782,$A77,СВЦЭМ!$B$39:$B$782,G$47)+'СЕТ СН'!$G$11+СВЦЭМ!$D$10+'СЕТ СН'!$G$5-'СЕТ СН'!$G$21</f>
        <v>4503.9720362200005</v>
      </c>
      <c r="H77" s="36">
        <f>SUMIFS(СВЦЭМ!$D$39:$D$782,СВЦЭМ!$A$39:$A$782,$A77,СВЦЭМ!$B$39:$B$782,H$47)+'СЕТ СН'!$G$11+СВЦЭМ!$D$10+'СЕТ СН'!$G$5-'СЕТ СН'!$G$21</f>
        <v>4420.7604733899998</v>
      </c>
      <c r="I77" s="36">
        <f>SUMIFS(СВЦЭМ!$D$39:$D$782,СВЦЭМ!$A$39:$A$782,$A77,СВЦЭМ!$B$39:$B$782,I$47)+'СЕТ СН'!$G$11+СВЦЭМ!$D$10+'СЕТ СН'!$G$5-'СЕТ СН'!$G$21</f>
        <v>4376.4626179999996</v>
      </c>
      <c r="J77" s="36">
        <f>SUMIFS(СВЦЭМ!$D$39:$D$782,СВЦЭМ!$A$39:$A$782,$A77,СВЦЭМ!$B$39:$B$782,J$47)+'СЕТ СН'!$G$11+СВЦЭМ!$D$10+'СЕТ СН'!$G$5-'СЕТ СН'!$G$21</f>
        <v>4327.0287148099997</v>
      </c>
      <c r="K77" s="36">
        <f>SUMIFS(СВЦЭМ!$D$39:$D$782,СВЦЭМ!$A$39:$A$782,$A77,СВЦЭМ!$B$39:$B$782,K$47)+'СЕТ СН'!$G$11+СВЦЭМ!$D$10+'СЕТ СН'!$G$5-'СЕТ СН'!$G$21</f>
        <v>4368.81045507</v>
      </c>
      <c r="L77" s="36">
        <f>SUMIFS(СВЦЭМ!$D$39:$D$782,СВЦЭМ!$A$39:$A$782,$A77,СВЦЭМ!$B$39:$B$782,L$47)+'СЕТ СН'!$G$11+СВЦЭМ!$D$10+'СЕТ СН'!$G$5-'СЕТ СН'!$G$21</f>
        <v>4354.5233360900002</v>
      </c>
      <c r="M77" s="36">
        <f>SUMIFS(СВЦЭМ!$D$39:$D$782,СВЦЭМ!$A$39:$A$782,$A77,СВЦЭМ!$B$39:$B$782,M$47)+'СЕТ СН'!$G$11+СВЦЭМ!$D$10+'СЕТ СН'!$G$5-'СЕТ СН'!$G$21</f>
        <v>4363.7923529500003</v>
      </c>
      <c r="N77" s="36">
        <f>SUMIFS(СВЦЭМ!$D$39:$D$782,СВЦЭМ!$A$39:$A$782,$A77,СВЦЭМ!$B$39:$B$782,N$47)+'СЕТ СН'!$G$11+СВЦЭМ!$D$10+'СЕТ СН'!$G$5-'СЕТ СН'!$G$21</f>
        <v>4396.3144521100003</v>
      </c>
      <c r="O77" s="36">
        <f>SUMIFS(СВЦЭМ!$D$39:$D$782,СВЦЭМ!$A$39:$A$782,$A77,СВЦЭМ!$B$39:$B$782,O$47)+'СЕТ СН'!$G$11+СВЦЭМ!$D$10+'СЕТ СН'!$G$5-'СЕТ СН'!$G$21</f>
        <v>4356.0508462799999</v>
      </c>
      <c r="P77" s="36">
        <f>SUMIFS(СВЦЭМ!$D$39:$D$782,СВЦЭМ!$A$39:$A$782,$A77,СВЦЭМ!$B$39:$B$782,P$47)+'СЕТ СН'!$G$11+СВЦЭМ!$D$10+'СЕТ СН'!$G$5-'СЕТ СН'!$G$21</f>
        <v>4363.2239509499996</v>
      </c>
      <c r="Q77" s="36">
        <f>SUMIFS(СВЦЭМ!$D$39:$D$782,СВЦЭМ!$A$39:$A$782,$A77,СВЦЭМ!$B$39:$B$782,Q$47)+'СЕТ СН'!$G$11+СВЦЭМ!$D$10+'СЕТ СН'!$G$5-'СЕТ СН'!$G$21</f>
        <v>4367.6628690899997</v>
      </c>
      <c r="R77" s="36">
        <f>SUMIFS(СВЦЭМ!$D$39:$D$782,СВЦЭМ!$A$39:$A$782,$A77,СВЦЭМ!$B$39:$B$782,R$47)+'СЕТ СН'!$G$11+СВЦЭМ!$D$10+'СЕТ СН'!$G$5-'СЕТ СН'!$G$21</f>
        <v>4384.0758096999998</v>
      </c>
      <c r="S77" s="36">
        <f>SUMIFS(СВЦЭМ!$D$39:$D$782,СВЦЭМ!$A$39:$A$782,$A77,СВЦЭМ!$B$39:$B$782,S$47)+'СЕТ СН'!$G$11+СВЦЭМ!$D$10+'СЕТ СН'!$G$5-'СЕТ СН'!$G$21</f>
        <v>4341.9428345599999</v>
      </c>
      <c r="T77" s="36">
        <f>SUMIFS(СВЦЭМ!$D$39:$D$782,СВЦЭМ!$A$39:$A$782,$A77,СВЦЭМ!$B$39:$B$782,T$47)+'СЕТ СН'!$G$11+СВЦЭМ!$D$10+'СЕТ СН'!$G$5-'СЕТ СН'!$G$21</f>
        <v>4317.0391262800003</v>
      </c>
      <c r="U77" s="36">
        <f>SUMIFS(СВЦЭМ!$D$39:$D$782,СВЦЭМ!$A$39:$A$782,$A77,СВЦЭМ!$B$39:$B$782,U$47)+'СЕТ СН'!$G$11+СВЦЭМ!$D$10+'СЕТ СН'!$G$5-'СЕТ СН'!$G$21</f>
        <v>4257.8629714500003</v>
      </c>
      <c r="V77" s="36">
        <f>SUMIFS(СВЦЭМ!$D$39:$D$782,СВЦЭМ!$A$39:$A$782,$A77,СВЦЭМ!$B$39:$B$782,V$47)+'СЕТ СН'!$G$11+СВЦЭМ!$D$10+'СЕТ СН'!$G$5-'СЕТ СН'!$G$21</f>
        <v>4231.9203585100004</v>
      </c>
      <c r="W77" s="36">
        <f>SUMIFS(СВЦЭМ!$D$39:$D$782,СВЦЭМ!$A$39:$A$782,$A77,СВЦЭМ!$B$39:$B$782,W$47)+'СЕТ СН'!$G$11+СВЦЭМ!$D$10+'СЕТ СН'!$G$5-'СЕТ СН'!$G$21</f>
        <v>4260.7373776799996</v>
      </c>
      <c r="X77" s="36">
        <f>SUMIFS(СВЦЭМ!$D$39:$D$782,СВЦЭМ!$A$39:$A$782,$A77,СВЦЭМ!$B$39:$B$782,X$47)+'СЕТ СН'!$G$11+СВЦЭМ!$D$10+'СЕТ СН'!$G$5-'СЕТ СН'!$G$21</f>
        <v>4330.6554578400001</v>
      </c>
      <c r="Y77" s="36">
        <f>SUMIFS(СВЦЭМ!$D$39:$D$782,СВЦЭМ!$A$39:$A$782,$A77,СВЦЭМ!$B$39:$B$782,Y$47)+'СЕТ СН'!$G$11+СВЦЭМ!$D$10+'СЕТ СН'!$G$5-'СЕТ СН'!$G$21</f>
        <v>4373.0962399099999</v>
      </c>
    </row>
    <row r="78" spans="1:26" ht="15.75" x14ac:dyDescent="0.2">
      <c r="A78" s="35">
        <f t="shared" si="1"/>
        <v>45077</v>
      </c>
      <c r="B78" s="36">
        <f>SUMIFS(СВЦЭМ!$D$39:$D$782,СВЦЭМ!$A$39:$A$782,$A78,СВЦЭМ!$B$39:$B$782,B$47)+'СЕТ СН'!$G$11+СВЦЭМ!$D$10+'СЕТ СН'!$G$5-'СЕТ СН'!$G$21</f>
        <v>4500.0808700500002</v>
      </c>
      <c r="C78" s="36">
        <f>SUMIFS(СВЦЭМ!$D$39:$D$782,СВЦЭМ!$A$39:$A$782,$A78,СВЦЭМ!$B$39:$B$782,C$47)+'СЕТ СН'!$G$11+СВЦЭМ!$D$10+'СЕТ СН'!$G$5-'СЕТ СН'!$G$21</f>
        <v>4560.4929639900001</v>
      </c>
      <c r="D78" s="36">
        <f>SUMIFS(СВЦЭМ!$D$39:$D$782,СВЦЭМ!$A$39:$A$782,$A78,СВЦЭМ!$B$39:$B$782,D$47)+'СЕТ СН'!$G$11+СВЦЭМ!$D$10+'СЕТ СН'!$G$5-'СЕТ СН'!$G$21</f>
        <v>4573.6776847199999</v>
      </c>
      <c r="E78" s="36">
        <f>SUMIFS(СВЦЭМ!$D$39:$D$782,СВЦЭМ!$A$39:$A$782,$A78,СВЦЭМ!$B$39:$B$782,E$47)+'СЕТ СН'!$G$11+СВЦЭМ!$D$10+'СЕТ СН'!$G$5-'СЕТ СН'!$G$21</f>
        <v>4544.4552052600002</v>
      </c>
      <c r="F78" s="36">
        <f>SUMIFS(СВЦЭМ!$D$39:$D$782,СВЦЭМ!$A$39:$A$782,$A78,СВЦЭМ!$B$39:$B$782,F$47)+'СЕТ СН'!$G$11+СВЦЭМ!$D$10+'СЕТ СН'!$G$5-'СЕТ СН'!$G$21</f>
        <v>4557.4620797200005</v>
      </c>
      <c r="G78" s="36">
        <f>SUMIFS(СВЦЭМ!$D$39:$D$782,СВЦЭМ!$A$39:$A$782,$A78,СВЦЭМ!$B$39:$B$782,G$47)+'СЕТ СН'!$G$11+СВЦЭМ!$D$10+'СЕТ СН'!$G$5-'СЕТ СН'!$G$21</f>
        <v>4554.1364213500001</v>
      </c>
      <c r="H78" s="36">
        <f>SUMIFS(СВЦЭМ!$D$39:$D$782,СВЦЭМ!$A$39:$A$782,$A78,СВЦЭМ!$B$39:$B$782,H$47)+'СЕТ СН'!$G$11+СВЦЭМ!$D$10+'СЕТ СН'!$G$5-'СЕТ СН'!$G$21</f>
        <v>4402.8876199400001</v>
      </c>
      <c r="I78" s="36">
        <f>SUMIFS(СВЦЭМ!$D$39:$D$782,СВЦЭМ!$A$39:$A$782,$A78,СВЦЭМ!$B$39:$B$782,I$47)+'СЕТ СН'!$G$11+СВЦЭМ!$D$10+'СЕТ СН'!$G$5-'СЕТ СН'!$G$21</f>
        <v>4375.4682957900004</v>
      </c>
      <c r="J78" s="36">
        <f>SUMIFS(СВЦЭМ!$D$39:$D$782,СВЦЭМ!$A$39:$A$782,$A78,СВЦЭМ!$B$39:$B$782,J$47)+'СЕТ СН'!$G$11+СВЦЭМ!$D$10+'СЕТ СН'!$G$5-'СЕТ СН'!$G$21</f>
        <v>4315.6727543400002</v>
      </c>
      <c r="K78" s="36">
        <f>SUMIFS(СВЦЭМ!$D$39:$D$782,СВЦЭМ!$A$39:$A$782,$A78,СВЦЭМ!$B$39:$B$782,K$47)+'СЕТ СН'!$G$11+СВЦЭМ!$D$10+'СЕТ СН'!$G$5-'СЕТ СН'!$G$21</f>
        <v>4320.1053647400004</v>
      </c>
      <c r="L78" s="36">
        <f>SUMIFS(СВЦЭМ!$D$39:$D$782,СВЦЭМ!$A$39:$A$782,$A78,СВЦЭМ!$B$39:$B$782,L$47)+'СЕТ СН'!$G$11+СВЦЭМ!$D$10+'СЕТ СН'!$G$5-'СЕТ СН'!$G$21</f>
        <v>4306.7752302600002</v>
      </c>
      <c r="M78" s="36">
        <f>SUMIFS(СВЦЭМ!$D$39:$D$782,СВЦЭМ!$A$39:$A$782,$A78,СВЦЭМ!$B$39:$B$782,M$47)+'СЕТ СН'!$G$11+СВЦЭМ!$D$10+'СЕТ СН'!$G$5-'СЕТ СН'!$G$21</f>
        <v>4329.1345331000002</v>
      </c>
      <c r="N78" s="36">
        <f>SUMIFS(СВЦЭМ!$D$39:$D$782,СВЦЭМ!$A$39:$A$782,$A78,СВЦЭМ!$B$39:$B$782,N$47)+'СЕТ СН'!$G$11+СВЦЭМ!$D$10+'СЕТ СН'!$G$5-'СЕТ СН'!$G$21</f>
        <v>4353.8547958300005</v>
      </c>
      <c r="O78" s="36">
        <f>SUMIFS(СВЦЭМ!$D$39:$D$782,СВЦЭМ!$A$39:$A$782,$A78,СВЦЭМ!$B$39:$B$782,O$47)+'СЕТ СН'!$G$11+СВЦЭМ!$D$10+'СЕТ СН'!$G$5-'СЕТ СН'!$G$21</f>
        <v>4318.5054306800002</v>
      </c>
      <c r="P78" s="36">
        <f>SUMIFS(СВЦЭМ!$D$39:$D$782,СВЦЭМ!$A$39:$A$782,$A78,СВЦЭМ!$B$39:$B$782,P$47)+'СЕТ СН'!$G$11+СВЦЭМ!$D$10+'СЕТ СН'!$G$5-'СЕТ СН'!$G$21</f>
        <v>4349.0717759500003</v>
      </c>
      <c r="Q78" s="36">
        <f>SUMIFS(СВЦЭМ!$D$39:$D$782,СВЦЭМ!$A$39:$A$782,$A78,СВЦЭМ!$B$39:$B$782,Q$47)+'СЕТ СН'!$G$11+СВЦЭМ!$D$10+'СЕТ СН'!$G$5-'СЕТ СН'!$G$21</f>
        <v>4342.5853192599998</v>
      </c>
      <c r="R78" s="36">
        <f>SUMIFS(СВЦЭМ!$D$39:$D$782,СВЦЭМ!$A$39:$A$782,$A78,СВЦЭМ!$B$39:$B$782,R$47)+'СЕТ СН'!$G$11+СВЦЭМ!$D$10+'СЕТ СН'!$G$5-'СЕТ СН'!$G$21</f>
        <v>4341.2621687499995</v>
      </c>
      <c r="S78" s="36">
        <f>SUMIFS(СВЦЭМ!$D$39:$D$782,СВЦЭМ!$A$39:$A$782,$A78,СВЦЭМ!$B$39:$B$782,S$47)+'СЕТ СН'!$G$11+СВЦЭМ!$D$10+'СЕТ СН'!$G$5-'СЕТ СН'!$G$21</f>
        <v>4332.39313511</v>
      </c>
      <c r="T78" s="36">
        <f>SUMIFS(СВЦЭМ!$D$39:$D$782,СВЦЭМ!$A$39:$A$782,$A78,СВЦЭМ!$B$39:$B$782,T$47)+'СЕТ СН'!$G$11+СВЦЭМ!$D$10+'СЕТ СН'!$G$5-'СЕТ СН'!$G$21</f>
        <v>4290.2925255800001</v>
      </c>
      <c r="U78" s="36">
        <f>SUMIFS(СВЦЭМ!$D$39:$D$782,СВЦЭМ!$A$39:$A$782,$A78,СВЦЭМ!$B$39:$B$782,U$47)+'СЕТ СН'!$G$11+СВЦЭМ!$D$10+'СЕТ СН'!$G$5-'СЕТ СН'!$G$21</f>
        <v>4228.9232682700003</v>
      </c>
      <c r="V78" s="36">
        <f>SUMIFS(СВЦЭМ!$D$39:$D$782,СВЦЭМ!$A$39:$A$782,$A78,СВЦЭМ!$B$39:$B$782,V$47)+'СЕТ СН'!$G$11+СВЦЭМ!$D$10+'СЕТ СН'!$G$5-'СЕТ СН'!$G$21</f>
        <v>4203.0614813699995</v>
      </c>
      <c r="W78" s="36">
        <f>SUMIFS(СВЦЭМ!$D$39:$D$782,СВЦЭМ!$A$39:$A$782,$A78,СВЦЭМ!$B$39:$B$782,W$47)+'СЕТ СН'!$G$11+СВЦЭМ!$D$10+'СЕТ СН'!$G$5-'СЕТ СН'!$G$21</f>
        <v>4205.9896846900001</v>
      </c>
      <c r="X78" s="36">
        <f>SUMIFS(СВЦЭМ!$D$39:$D$782,СВЦЭМ!$A$39:$A$782,$A78,СВЦЭМ!$B$39:$B$782,X$47)+'СЕТ СН'!$G$11+СВЦЭМ!$D$10+'СЕТ СН'!$G$5-'СЕТ СН'!$G$21</f>
        <v>4257.0135197399995</v>
      </c>
      <c r="Y78" s="36">
        <f>SUMIFS(СВЦЭМ!$D$39:$D$782,СВЦЭМ!$A$39:$A$782,$A78,СВЦЭМ!$B$39:$B$782,Y$47)+'СЕТ СН'!$G$11+СВЦЭМ!$D$10+'СЕТ СН'!$G$5-'СЕТ СН'!$G$21</f>
        <v>4316.0605868700004</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01.05.2023</v>
      </c>
      <c r="B84" s="36">
        <f>SUMIFS(СВЦЭМ!$D$39:$D$782,СВЦЭМ!$A$39:$A$782,$A84,СВЦЭМ!$B$39:$B$782,B$83)+'СЕТ СН'!$H$11+СВЦЭМ!$D$10+'СЕТ СН'!$H$5-'СЕТ СН'!$H$21</f>
        <v>4816.4965700600005</v>
      </c>
      <c r="C84" s="36">
        <f>SUMIFS(СВЦЭМ!$D$39:$D$782,СВЦЭМ!$A$39:$A$782,$A84,СВЦЭМ!$B$39:$B$782,C$83)+'СЕТ СН'!$H$11+СВЦЭМ!$D$10+'СЕТ СН'!$H$5-'СЕТ СН'!$H$21</f>
        <v>4917.22975916</v>
      </c>
      <c r="D84" s="36">
        <f>SUMIFS(СВЦЭМ!$D$39:$D$782,СВЦЭМ!$A$39:$A$782,$A84,СВЦЭМ!$B$39:$B$782,D$83)+'СЕТ СН'!$H$11+СВЦЭМ!$D$10+'СЕТ СН'!$H$5-'СЕТ СН'!$H$21</f>
        <v>4974.7586550300002</v>
      </c>
      <c r="E84" s="36">
        <f>SUMIFS(СВЦЭМ!$D$39:$D$782,СВЦЭМ!$A$39:$A$782,$A84,СВЦЭМ!$B$39:$B$782,E$83)+'СЕТ СН'!$H$11+СВЦЭМ!$D$10+'СЕТ СН'!$H$5-'СЕТ СН'!$H$21</f>
        <v>5007.6985234700005</v>
      </c>
      <c r="F84" s="36">
        <f>SUMIFS(СВЦЭМ!$D$39:$D$782,СВЦЭМ!$A$39:$A$782,$A84,СВЦЭМ!$B$39:$B$782,F$83)+'СЕТ СН'!$H$11+СВЦЭМ!$D$10+'СЕТ СН'!$H$5-'СЕТ СН'!$H$21</f>
        <v>5011.88710386</v>
      </c>
      <c r="G84" s="36">
        <f>SUMIFS(СВЦЭМ!$D$39:$D$782,СВЦЭМ!$A$39:$A$782,$A84,СВЦЭМ!$B$39:$B$782,G$83)+'СЕТ СН'!$H$11+СВЦЭМ!$D$10+'СЕТ СН'!$H$5-'СЕТ СН'!$H$21</f>
        <v>5001.4707363800007</v>
      </c>
      <c r="H84" s="36">
        <f>SUMIFS(СВЦЭМ!$D$39:$D$782,СВЦЭМ!$A$39:$A$782,$A84,СВЦЭМ!$B$39:$B$782,H$83)+'СЕТ СН'!$H$11+СВЦЭМ!$D$10+'СЕТ СН'!$H$5-'СЕТ СН'!$H$21</f>
        <v>5002.7092324499999</v>
      </c>
      <c r="I84" s="36">
        <f>SUMIFS(СВЦЭМ!$D$39:$D$782,СВЦЭМ!$A$39:$A$782,$A84,СВЦЭМ!$B$39:$B$782,I$83)+'СЕТ СН'!$H$11+СВЦЭМ!$D$10+'СЕТ СН'!$H$5-'СЕТ СН'!$H$21</f>
        <v>4951.5275999900005</v>
      </c>
      <c r="J84" s="36">
        <f>SUMIFS(СВЦЭМ!$D$39:$D$782,СВЦЭМ!$A$39:$A$782,$A84,СВЦЭМ!$B$39:$B$782,J$83)+'СЕТ СН'!$H$11+СВЦЭМ!$D$10+'СЕТ СН'!$H$5-'СЕТ СН'!$H$21</f>
        <v>4901.1354351800001</v>
      </c>
      <c r="K84" s="36">
        <f>SUMIFS(СВЦЭМ!$D$39:$D$782,СВЦЭМ!$A$39:$A$782,$A84,СВЦЭМ!$B$39:$B$782,K$83)+'СЕТ СН'!$H$11+СВЦЭМ!$D$10+'СЕТ СН'!$H$5-'СЕТ СН'!$H$21</f>
        <v>4852.9465880400003</v>
      </c>
      <c r="L84" s="36">
        <f>SUMIFS(СВЦЭМ!$D$39:$D$782,СВЦЭМ!$A$39:$A$782,$A84,СВЦЭМ!$B$39:$B$782,L$83)+'СЕТ СН'!$H$11+СВЦЭМ!$D$10+'СЕТ СН'!$H$5-'СЕТ СН'!$H$21</f>
        <v>4819.1263119300002</v>
      </c>
      <c r="M84" s="36">
        <f>SUMIFS(СВЦЭМ!$D$39:$D$782,СВЦЭМ!$A$39:$A$782,$A84,СВЦЭМ!$B$39:$B$782,M$83)+'СЕТ СН'!$H$11+СВЦЭМ!$D$10+'СЕТ СН'!$H$5-'СЕТ СН'!$H$21</f>
        <v>4824.6427695100001</v>
      </c>
      <c r="N84" s="36">
        <f>SUMIFS(СВЦЭМ!$D$39:$D$782,СВЦЭМ!$A$39:$A$782,$A84,СВЦЭМ!$B$39:$B$782,N$83)+'СЕТ СН'!$H$11+СВЦЭМ!$D$10+'СЕТ СН'!$H$5-'СЕТ СН'!$H$21</f>
        <v>4857.7552846400004</v>
      </c>
      <c r="O84" s="36">
        <f>SUMIFS(СВЦЭМ!$D$39:$D$782,СВЦЭМ!$A$39:$A$782,$A84,СВЦЭМ!$B$39:$B$782,O$83)+'СЕТ СН'!$H$11+СВЦЭМ!$D$10+'СЕТ СН'!$H$5-'СЕТ СН'!$H$21</f>
        <v>4868.7638636299998</v>
      </c>
      <c r="P84" s="36">
        <f>SUMIFS(СВЦЭМ!$D$39:$D$782,СВЦЭМ!$A$39:$A$782,$A84,СВЦЭМ!$B$39:$B$782,P$83)+'СЕТ СН'!$H$11+СВЦЭМ!$D$10+'СЕТ СН'!$H$5-'СЕТ СН'!$H$21</f>
        <v>4866.8220338000001</v>
      </c>
      <c r="Q84" s="36">
        <f>SUMIFS(СВЦЭМ!$D$39:$D$782,СВЦЭМ!$A$39:$A$782,$A84,СВЦЭМ!$B$39:$B$782,Q$83)+'СЕТ СН'!$H$11+СВЦЭМ!$D$10+'СЕТ СН'!$H$5-'СЕТ СН'!$H$21</f>
        <v>4874.0451899100008</v>
      </c>
      <c r="R84" s="36">
        <f>SUMIFS(СВЦЭМ!$D$39:$D$782,СВЦЭМ!$A$39:$A$782,$A84,СВЦЭМ!$B$39:$B$782,R$83)+'СЕТ СН'!$H$11+СВЦЭМ!$D$10+'СЕТ СН'!$H$5-'СЕТ СН'!$H$21</f>
        <v>4870.8496158300004</v>
      </c>
      <c r="S84" s="36">
        <f>SUMIFS(СВЦЭМ!$D$39:$D$782,СВЦЭМ!$A$39:$A$782,$A84,СВЦЭМ!$B$39:$B$782,S$83)+'СЕТ СН'!$H$11+СВЦЭМ!$D$10+'СЕТ СН'!$H$5-'СЕТ СН'!$H$21</f>
        <v>4815.1399400800001</v>
      </c>
      <c r="T84" s="36">
        <f>SUMIFS(СВЦЭМ!$D$39:$D$782,СВЦЭМ!$A$39:$A$782,$A84,СВЦЭМ!$B$39:$B$782,T$83)+'СЕТ СН'!$H$11+СВЦЭМ!$D$10+'СЕТ СН'!$H$5-'СЕТ СН'!$H$21</f>
        <v>4785.28490478</v>
      </c>
      <c r="U84" s="36">
        <f>SUMIFS(СВЦЭМ!$D$39:$D$782,СВЦЭМ!$A$39:$A$782,$A84,СВЦЭМ!$B$39:$B$782,U$83)+'СЕТ СН'!$H$11+СВЦЭМ!$D$10+'СЕТ СН'!$H$5-'СЕТ СН'!$H$21</f>
        <v>4759.4184277100003</v>
      </c>
      <c r="V84" s="36">
        <f>SUMIFS(СВЦЭМ!$D$39:$D$782,СВЦЭМ!$A$39:$A$782,$A84,СВЦЭМ!$B$39:$B$782,V$83)+'СЕТ СН'!$H$11+СВЦЭМ!$D$10+'СЕТ СН'!$H$5-'СЕТ СН'!$H$21</f>
        <v>4707.8129451200002</v>
      </c>
      <c r="W84" s="36">
        <f>SUMIFS(СВЦЭМ!$D$39:$D$782,СВЦЭМ!$A$39:$A$782,$A84,СВЦЭМ!$B$39:$B$782,W$83)+'СЕТ СН'!$H$11+СВЦЭМ!$D$10+'СЕТ СН'!$H$5-'СЕТ СН'!$H$21</f>
        <v>4686.8111574300001</v>
      </c>
      <c r="X84" s="36">
        <f>SUMIFS(СВЦЭМ!$D$39:$D$782,СВЦЭМ!$A$39:$A$782,$A84,СВЦЭМ!$B$39:$B$782,X$83)+'СЕТ СН'!$H$11+СВЦЭМ!$D$10+'СЕТ СН'!$H$5-'СЕТ СН'!$H$21</f>
        <v>4724.8308338200004</v>
      </c>
      <c r="Y84" s="36">
        <f>SUMIFS(СВЦЭМ!$D$39:$D$782,СВЦЭМ!$A$39:$A$782,$A84,СВЦЭМ!$B$39:$B$782,Y$83)+'СЕТ СН'!$H$11+СВЦЭМ!$D$10+'СЕТ СН'!$H$5-'СЕТ СН'!$H$21</f>
        <v>4776.4837138299999</v>
      </c>
      <c r="AA84" s="45"/>
    </row>
    <row r="85" spans="1:27" ht="15.75" x14ac:dyDescent="0.2">
      <c r="A85" s="35">
        <f>A84+1</f>
        <v>45048</v>
      </c>
      <c r="B85" s="36">
        <f>SUMIFS(СВЦЭМ!$D$39:$D$782,СВЦЭМ!$A$39:$A$782,$A85,СВЦЭМ!$B$39:$B$782,B$83)+'СЕТ СН'!$H$11+СВЦЭМ!$D$10+'СЕТ СН'!$H$5-'СЕТ СН'!$H$21</f>
        <v>4858.4296384400004</v>
      </c>
      <c r="C85" s="36">
        <f>SUMIFS(СВЦЭМ!$D$39:$D$782,СВЦЭМ!$A$39:$A$782,$A85,СВЦЭМ!$B$39:$B$782,C$83)+'СЕТ СН'!$H$11+СВЦЭМ!$D$10+'СЕТ СН'!$H$5-'СЕТ СН'!$H$21</f>
        <v>4921.8345492300004</v>
      </c>
      <c r="D85" s="36">
        <f>SUMIFS(СВЦЭМ!$D$39:$D$782,СВЦЭМ!$A$39:$A$782,$A85,СВЦЭМ!$B$39:$B$782,D$83)+'СЕТ СН'!$H$11+СВЦЭМ!$D$10+'СЕТ СН'!$H$5-'СЕТ СН'!$H$21</f>
        <v>4977.2300920100006</v>
      </c>
      <c r="E85" s="36">
        <f>SUMIFS(СВЦЭМ!$D$39:$D$782,СВЦЭМ!$A$39:$A$782,$A85,СВЦЭМ!$B$39:$B$782,E$83)+'СЕТ СН'!$H$11+СВЦЭМ!$D$10+'СЕТ СН'!$H$5-'СЕТ СН'!$H$21</f>
        <v>4983.1841764300007</v>
      </c>
      <c r="F85" s="36">
        <f>SUMIFS(СВЦЭМ!$D$39:$D$782,СВЦЭМ!$A$39:$A$782,$A85,СВЦЭМ!$B$39:$B$782,F$83)+'СЕТ СН'!$H$11+СВЦЭМ!$D$10+'СЕТ СН'!$H$5-'СЕТ СН'!$H$21</f>
        <v>4991.40524499</v>
      </c>
      <c r="G85" s="36">
        <f>SUMIFS(СВЦЭМ!$D$39:$D$782,СВЦЭМ!$A$39:$A$782,$A85,СВЦЭМ!$B$39:$B$782,G$83)+'СЕТ СН'!$H$11+СВЦЭМ!$D$10+'СЕТ СН'!$H$5-'СЕТ СН'!$H$21</f>
        <v>4987.5605141699998</v>
      </c>
      <c r="H85" s="36">
        <f>SUMIFS(СВЦЭМ!$D$39:$D$782,СВЦЭМ!$A$39:$A$782,$A85,СВЦЭМ!$B$39:$B$782,H$83)+'СЕТ СН'!$H$11+СВЦЭМ!$D$10+'СЕТ СН'!$H$5-'СЕТ СН'!$H$21</f>
        <v>5022.3004903999999</v>
      </c>
      <c r="I85" s="36">
        <f>SUMIFS(СВЦЭМ!$D$39:$D$782,СВЦЭМ!$A$39:$A$782,$A85,СВЦЭМ!$B$39:$B$782,I$83)+'СЕТ СН'!$H$11+СВЦЭМ!$D$10+'СЕТ СН'!$H$5-'СЕТ СН'!$H$21</f>
        <v>4850.2658815100003</v>
      </c>
      <c r="J85" s="36">
        <f>SUMIFS(СВЦЭМ!$D$39:$D$782,СВЦЭМ!$A$39:$A$782,$A85,СВЦЭМ!$B$39:$B$782,J$83)+'СЕТ СН'!$H$11+СВЦЭМ!$D$10+'СЕТ СН'!$H$5-'СЕТ СН'!$H$21</f>
        <v>4823.84472783</v>
      </c>
      <c r="K85" s="36">
        <f>SUMIFS(СВЦЭМ!$D$39:$D$782,СВЦЭМ!$A$39:$A$782,$A85,СВЦЭМ!$B$39:$B$782,K$83)+'СЕТ СН'!$H$11+СВЦЭМ!$D$10+'СЕТ СН'!$H$5-'СЕТ СН'!$H$21</f>
        <v>4807.9368903000004</v>
      </c>
      <c r="L85" s="36">
        <f>SUMIFS(СВЦЭМ!$D$39:$D$782,СВЦЭМ!$A$39:$A$782,$A85,СВЦЭМ!$B$39:$B$782,L$83)+'СЕТ СН'!$H$11+СВЦЭМ!$D$10+'СЕТ СН'!$H$5-'СЕТ СН'!$H$21</f>
        <v>4807.3391758400003</v>
      </c>
      <c r="M85" s="36">
        <f>SUMIFS(СВЦЭМ!$D$39:$D$782,СВЦЭМ!$A$39:$A$782,$A85,СВЦЭМ!$B$39:$B$782,M$83)+'СЕТ СН'!$H$11+СВЦЭМ!$D$10+'СЕТ СН'!$H$5-'СЕТ СН'!$H$21</f>
        <v>4815.9005513400007</v>
      </c>
      <c r="N85" s="36">
        <f>SUMIFS(СВЦЭМ!$D$39:$D$782,СВЦЭМ!$A$39:$A$782,$A85,СВЦЭМ!$B$39:$B$782,N$83)+'СЕТ СН'!$H$11+СВЦЭМ!$D$10+'СЕТ СН'!$H$5-'СЕТ СН'!$H$21</f>
        <v>4837.1195734900002</v>
      </c>
      <c r="O85" s="36">
        <f>SUMIFS(СВЦЭМ!$D$39:$D$782,СВЦЭМ!$A$39:$A$782,$A85,СВЦЭМ!$B$39:$B$782,O$83)+'СЕТ СН'!$H$11+СВЦЭМ!$D$10+'СЕТ СН'!$H$5-'СЕТ СН'!$H$21</f>
        <v>4854.6261953900002</v>
      </c>
      <c r="P85" s="36">
        <f>SUMIFS(СВЦЭМ!$D$39:$D$782,СВЦЭМ!$A$39:$A$782,$A85,СВЦЭМ!$B$39:$B$782,P$83)+'СЕТ СН'!$H$11+СВЦЭМ!$D$10+'СЕТ СН'!$H$5-'СЕТ СН'!$H$21</f>
        <v>4807.2888597700003</v>
      </c>
      <c r="Q85" s="36">
        <f>SUMIFS(СВЦЭМ!$D$39:$D$782,СВЦЭМ!$A$39:$A$782,$A85,СВЦЭМ!$B$39:$B$782,Q$83)+'СЕТ СН'!$H$11+СВЦЭМ!$D$10+'СЕТ СН'!$H$5-'СЕТ СН'!$H$21</f>
        <v>4760.9440182799999</v>
      </c>
      <c r="R85" s="36">
        <f>SUMIFS(СВЦЭМ!$D$39:$D$782,СВЦЭМ!$A$39:$A$782,$A85,СВЦЭМ!$B$39:$B$782,R$83)+'СЕТ СН'!$H$11+СВЦЭМ!$D$10+'СЕТ СН'!$H$5-'СЕТ СН'!$H$21</f>
        <v>4763.21342147</v>
      </c>
      <c r="S85" s="36">
        <f>SUMIFS(СВЦЭМ!$D$39:$D$782,СВЦЭМ!$A$39:$A$782,$A85,СВЦЭМ!$B$39:$B$782,S$83)+'СЕТ СН'!$H$11+СВЦЭМ!$D$10+'СЕТ СН'!$H$5-'СЕТ СН'!$H$21</f>
        <v>4727.8284176300003</v>
      </c>
      <c r="T85" s="36">
        <f>SUMIFS(СВЦЭМ!$D$39:$D$782,СВЦЭМ!$A$39:$A$782,$A85,СВЦЭМ!$B$39:$B$782,T$83)+'СЕТ СН'!$H$11+СВЦЭМ!$D$10+'СЕТ СН'!$H$5-'СЕТ СН'!$H$21</f>
        <v>4690.6357517200004</v>
      </c>
      <c r="U85" s="36">
        <f>SUMIFS(СВЦЭМ!$D$39:$D$782,СВЦЭМ!$A$39:$A$782,$A85,СВЦЭМ!$B$39:$B$782,U$83)+'СЕТ СН'!$H$11+СВЦЭМ!$D$10+'СЕТ СН'!$H$5-'СЕТ СН'!$H$21</f>
        <v>4665.6073660600005</v>
      </c>
      <c r="V85" s="36">
        <f>SUMIFS(СВЦЭМ!$D$39:$D$782,СВЦЭМ!$A$39:$A$782,$A85,СВЦЭМ!$B$39:$B$782,V$83)+'СЕТ СН'!$H$11+СВЦЭМ!$D$10+'СЕТ СН'!$H$5-'СЕТ СН'!$H$21</f>
        <v>4657.5288819200005</v>
      </c>
      <c r="W85" s="36">
        <f>SUMIFS(СВЦЭМ!$D$39:$D$782,СВЦЭМ!$A$39:$A$782,$A85,СВЦЭМ!$B$39:$B$782,W$83)+'СЕТ СН'!$H$11+СВЦЭМ!$D$10+'СЕТ СН'!$H$5-'СЕТ СН'!$H$21</f>
        <v>4631.3071077900004</v>
      </c>
      <c r="X85" s="36">
        <f>SUMIFS(СВЦЭМ!$D$39:$D$782,СВЦЭМ!$A$39:$A$782,$A85,СВЦЭМ!$B$39:$B$782,X$83)+'СЕТ СН'!$H$11+СВЦЭМ!$D$10+'СЕТ СН'!$H$5-'СЕТ СН'!$H$21</f>
        <v>4676.6261448000005</v>
      </c>
      <c r="Y85" s="36">
        <f>SUMIFS(СВЦЭМ!$D$39:$D$782,СВЦЭМ!$A$39:$A$782,$A85,СВЦЭМ!$B$39:$B$782,Y$83)+'СЕТ СН'!$H$11+СВЦЭМ!$D$10+'СЕТ СН'!$H$5-'СЕТ СН'!$H$21</f>
        <v>4708.2659833200005</v>
      </c>
    </row>
    <row r="86" spans="1:27" ht="15.75" x14ac:dyDescent="0.2">
      <c r="A86" s="35">
        <f t="shared" ref="A86:A114" si="2">A85+1</f>
        <v>45049</v>
      </c>
      <c r="B86" s="36">
        <f>SUMIFS(СВЦЭМ!$D$39:$D$782,СВЦЭМ!$A$39:$A$782,$A86,СВЦЭМ!$B$39:$B$782,B$83)+'СЕТ СН'!$H$11+СВЦЭМ!$D$10+'СЕТ СН'!$H$5-'СЕТ СН'!$H$21</f>
        <v>4845.5695156600004</v>
      </c>
      <c r="C86" s="36">
        <f>SUMIFS(СВЦЭМ!$D$39:$D$782,СВЦЭМ!$A$39:$A$782,$A86,СВЦЭМ!$B$39:$B$782,C$83)+'СЕТ СН'!$H$11+СВЦЭМ!$D$10+'СЕТ СН'!$H$5-'СЕТ СН'!$H$21</f>
        <v>4908.5070391999998</v>
      </c>
      <c r="D86" s="36">
        <f>SUMIFS(СВЦЭМ!$D$39:$D$782,СВЦЭМ!$A$39:$A$782,$A86,СВЦЭМ!$B$39:$B$782,D$83)+'СЕТ СН'!$H$11+СВЦЭМ!$D$10+'СЕТ СН'!$H$5-'СЕТ СН'!$H$21</f>
        <v>4979.4899037100004</v>
      </c>
      <c r="E86" s="36">
        <f>SUMIFS(СВЦЭМ!$D$39:$D$782,СВЦЭМ!$A$39:$A$782,$A86,СВЦЭМ!$B$39:$B$782,E$83)+'СЕТ СН'!$H$11+СВЦЭМ!$D$10+'СЕТ СН'!$H$5-'СЕТ СН'!$H$21</f>
        <v>4983.9677402200005</v>
      </c>
      <c r="F86" s="36">
        <f>SUMIFS(СВЦЭМ!$D$39:$D$782,СВЦЭМ!$A$39:$A$782,$A86,СВЦЭМ!$B$39:$B$782,F$83)+'СЕТ СН'!$H$11+СВЦЭМ!$D$10+'СЕТ СН'!$H$5-'СЕТ СН'!$H$21</f>
        <v>4997.63756044</v>
      </c>
      <c r="G86" s="36">
        <f>SUMIFS(СВЦЭМ!$D$39:$D$782,СВЦЭМ!$A$39:$A$782,$A86,СВЦЭМ!$B$39:$B$782,G$83)+'СЕТ СН'!$H$11+СВЦЭМ!$D$10+'СЕТ СН'!$H$5-'СЕТ СН'!$H$21</f>
        <v>4958.4174893300005</v>
      </c>
      <c r="H86" s="36">
        <f>SUMIFS(СВЦЭМ!$D$39:$D$782,СВЦЭМ!$A$39:$A$782,$A86,СВЦЭМ!$B$39:$B$782,H$83)+'СЕТ СН'!$H$11+СВЦЭМ!$D$10+'СЕТ СН'!$H$5-'СЕТ СН'!$H$21</f>
        <v>4904.6598522800005</v>
      </c>
      <c r="I86" s="36">
        <f>SUMIFS(СВЦЭМ!$D$39:$D$782,СВЦЭМ!$A$39:$A$782,$A86,СВЦЭМ!$B$39:$B$782,I$83)+'СЕТ СН'!$H$11+СВЦЭМ!$D$10+'СЕТ СН'!$H$5-'СЕТ СН'!$H$21</f>
        <v>4824.8883640200002</v>
      </c>
      <c r="J86" s="36">
        <f>SUMIFS(СВЦЭМ!$D$39:$D$782,СВЦЭМ!$A$39:$A$782,$A86,СВЦЭМ!$B$39:$B$782,J$83)+'СЕТ СН'!$H$11+СВЦЭМ!$D$10+'СЕТ СН'!$H$5-'СЕТ СН'!$H$21</f>
        <v>4784.0515110100005</v>
      </c>
      <c r="K86" s="36">
        <f>SUMIFS(СВЦЭМ!$D$39:$D$782,СВЦЭМ!$A$39:$A$782,$A86,СВЦЭМ!$B$39:$B$782,K$83)+'СЕТ СН'!$H$11+СВЦЭМ!$D$10+'СЕТ СН'!$H$5-'СЕТ СН'!$H$21</f>
        <v>4744.6795228700003</v>
      </c>
      <c r="L86" s="36">
        <f>SUMIFS(СВЦЭМ!$D$39:$D$782,СВЦЭМ!$A$39:$A$782,$A86,СВЦЭМ!$B$39:$B$782,L$83)+'СЕТ СН'!$H$11+СВЦЭМ!$D$10+'СЕТ СН'!$H$5-'СЕТ СН'!$H$21</f>
        <v>4734.8530309800008</v>
      </c>
      <c r="M86" s="36">
        <f>SUMIFS(СВЦЭМ!$D$39:$D$782,СВЦЭМ!$A$39:$A$782,$A86,СВЦЭМ!$B$39:$B$782,M$83)+'СЕТ СН'!$H$11+СВЦЭМ!$D$10+'СЕТ СН'!$H$5-'СЕТ СН'!$H$21</f>
        <v>4761.3706113300004</v>
      </c>
      <c r="N86" s="36">
        <f>SUMIFS(СВЦЭМ!$D$39:$D$782,СВЦЭМ!$A$39:$A$782,$A86,СВЦЭМ!$B$39:$B$782,N$83)+'СЕТ СН'!$H$11+СВЦЭМ!$D$10+'СЕТ СН'!$H$5-'СЕТ СН'!$H$21</f>
        <v>4805.6637452000004</v>
      </c>
      <c r="O86" s="36">
        <f>SUMIFS(СВЦЭМ!$D$39:$D$782,СВЦЭМ!$A$39:$A$782,$A86,СВЦЭМ!$B$39:$B$782,O$83)+'СЕТ СН'!$H$11+СВЦЭМ!$D$10+'СЕТ СН'!$H$5-'СЕТ СН'!$H$21</f>
        <v>4816.2785485599998</v>
      </c>
      <c r="P86" s="36">
        <f>SUMIFS(СВЦЭМ!$D$39:$D$782,СВЦЭМ!$A$39:$A$782,$A86,СВЦЭМ!$B$39:$B$782,P$83)+'СЕТ СН'!$H$11+СВЦЭМ!$D$10+'СЕТ СН'!$H$5-'СЕТ СН'!$H$21</f>
        <v>4827.9731634400005</v>
      </c>
      <c r="Q86" s="36">
        <f>SUMIFS(СВЦЭМ!$D$39:$D$782,СВЦЭМ!$A$39:$A$782,$A86,СВЦЭМ!$B$39:$B$782,Q$83)+'СЕТ СН'!$H$11+СВЦЭМ!$D$10+'СЕТ СН'!$H$5-'СЕТ СН'!$H$21</f>
        <v>4842.2350867499999</v>
      </c>
      <c r="R86" s="36">
        <f>SUMIFS(СВЦЭМ!$D$39:$D$782,СВЦЭМ!$A$39:$A$782,$A86,СВЦЭМ!$B$39:$B$782,R$83)+'СЕТ СН'!$H$11+СВЦЭМ!$D$10+'СЕТ СН'!$H$5-'СЕТ СН'!$H$21</f>
        <v>4835.6870959500002</v>
      </c>
      <c r="S86" s="36">
        <f>SUMIFS(СВЦЭМ!$D$39:$D$782,СВЦЭМ!$A$39:$A$782,$A86,СВЦЭМ!$B$39:$B$782,S$83)+'СЕТ СН'!$H$11+СВЦЭМ!$D$10+'СЕТ СН'!$H$5-'СЕТ СН'!$H$21</f>
        <v>4792.9773060699999</v>
      </c>
      <c r="T86" s="36">
        <f>SUMIFS(СВЦЭМ!$D$39:$D$782,СВЦЭМ!$A$39:$A$782,$A86,СВЦЭМ!$B$39:$B$782,T$83)+'СЕТ СН'!$H$11+СВЦЭМ!$D$10+'СЕТ СН'!$H$5-'СЕТ СН'!$H$21</f>
        <v>4755.2324452900002</v>
      </c>
      <c r="U86" s="36">
        <f>SUMIFS(СВЦЭМ!$D$39:$D$782,СВЦЭМ!$A$39:$A$782,$A86,СВЦЭМ!$B$39:$B$782,U$83)+'СЕТ СН'!$H$11+СВЦЭМ!$D$10+'СЕТ СН'!$H$5-'СЕТ СН'!$H$21</f>
        <v>4737.3846517100001</v>
      </c>
      <c r="V86" s="36">
        <f>SUMIFS(СВЦЭМ!$D$39:$D$782,СВЦЭМ!$A$39:$A$782,$A86,СВЦЭМ!$B$39:$B$782,V$83)+'СЕТ СН'!$H$11+СВЦЭМ!$D$10+'СЕТ СН'!$H$5-'СЕТ СН'!$H$21</f>
        <v>4705.4482102300008</v>
      </c>
      <c r="W86" s="36">
        <f>SUMIFS(СВЦЭМ!$D$39:$D$782,СВЦЭМ!$A$39:$A$782,$A86,СВЦЭМ!$B$39:$B$782,W$83)+'СЕТ СН'!$H$11+СВЦЭМ!$D$10+'СЕТ СН'!$H$5-'СЕТ СН'!$H$21</f>
        <v>4690.1863029100004</v>
      </c>
      <c r="X86" s="36">
        <f>SUMIFS(СВЦЭМ!$D$39:$D$782,СВЦЭМ!$A$39:$A$782,$A86,СВЦЭМ!$B$39:$B$782,X$83)+'СЕТ СН'!$H$11+СВЦЭМ!$D$10+'СЕТ СН'!$H$5-'СЕТ СН'!$H$21</f>
        <v>4739.41987599</v>
      </c>
      <c r="Y86" s="36">
        <f>SUMIFS(СВЦЭМ!$D$39:$D$782,СВЦЭМ!$A$39:$A$782,$A86,СВЦЭМ!$B$39:$B$782,Y$83)+'СЕТ СН'!$H$11+СВЦЭМ!$D$10+'СЕТ СН'!$H$5-'СЕТ СН'!$H$21</f>
        <v>4795.5002414500004</v>
      </c>
    </row>
    <row r="87" spans="1:27" ht="15.75" x14ac:dyDescent="0.2">
      <c r="A87" s="35">
        <f t="shared" si="2"/>
        <v>45050</v>
      </c>
      <c r="B87" s="36">
        <f>SUMIFS(СВЦЭМ!$D$39:$D$782,СВЦЭМ!$A$39:$A$782,$A87,СВЦЭМ!$B$39:$B$782,B$83)+'СЕТ СН'!$H$11+СВЦЭМ!$D$10+'СЕТ СН'!$H$5-'СЕТ СН'!$H$21</f>
        <v>4990.1219395999997</v>
      </c>
      <c r="C87" s="36">
        <f>SUMIFS(СВЦЭМ!$D$39:$D$782,СВЦЭМ!$A$39:$A$782,$A87,СВЦЭМ!$B$39:$B$782,C$83)+'СЕТ СН'!$H$11+СВЦЭМ!$D$10+'СЕТ СН'!$H$5-'СЕТ СН'!$H$21</f>
        <v>5069.3653968500003</v>
      </c>
      <c r="D87" s="36">
        <f>SUMIFS(СВЦЭМ!$D$39:$D$782,СВЦЭМ!$A$39:$A$782,$A87,СВЦЭМ!$B$39:$B$782,D$83)+'СЕТ СН'!$H$11+СВЦЭМ!$D$10+'СЕТ СН'!$H$5-'СЕТ СН'!$H$21</f>
        <v>5124.9718601900004</v>
      </c>
      <c r="E87" s="36">
        <f>SUMIFS(СВЦЭМ!$D$39:$D$782,СВЦЭМ!$A$39:$A$782,$A87,СВЦЭМ!$B$39:$B$782,E$83)+'СЕТ СН'!$H$11+СВЦЭМ!$D$10+'СЕТ СН'!$H$5-'СЕТ СН'!$H$21</f>
        <v>5123.7911103699998</v>
      </c>
      <c r="F87" s="36">
        <f>SUMIFS(СВЦЭМ!$D$39:$D$782,СВЦЭМ!$A$39:$A$782,$A87,СВЦЭМ!$B$39:$B$782,F$83)+'СЕТ СН'!$H$11+СВЦЭМ!$D$10+'СЕТ СН'!$H$5-'СЕТ СН'!$H$21</f>
        <v>5122.0882275599997</v>
      </c>
      <c r="G87" s="36">
        <f>SUMIFS(СВЦЭМ!$D$39:$D$782,СВЦЭМ!$A$39:$A$782,$A87,СВЦЭМ!$B$39:$B$782,G$83)+'СЕТ СН'!$H$11+СВЦЭМ!$D$10+'СЕТ СН'!$H$5-'СЕТ СН'!$H$21</f>
        <v>5122.0033441899996</v>
      </c>
      <c r="H87" s="36">
        <f>SUMIFS(СВЦЭМ!$D$39:$D$782,СВЦЭМ!$A$39:$A$782,$A87,СВЦЭМ!$B$39:$B$782,H$83)+'СЕТ СН'!$H$11+СВЦЭМ!$D$10+'СЕТ СН'!$H$5-'СЕТ СН'!$H$21</f>
        <v>5091.2976004700004</v>
      </c>
      <c r="I87" s="36">
        <f>SUMIFS(СВЦЭМ!$D$39:$D$782,СВЦЭМ!$A$39:$A$782,$A87,СВЦЭМ!$B$39:$B$782,I$83)+'СЕТ СН'!$H$11+СВЦЭМ!$D$10+'СЕТ СН'!$H$5-'СЕТ СН'!$H$21</f>
        <v>5035.0737233500004</v>
      </c>
      <c r="J87" s="36">
        <f>SUMIFS(СВЦЭМ!$D$39:$D$782,СВЦЭМ!$A$39:$A$782,$A87,СВЦЭМ!$B$39:$B$782,J$83)+'СЕТ СН'!$H$11+СВЦЭМ!$D$10+'СЕТ СН'!$H$5-'СЕТ СН'!$H$21</f>
        <v>4980.68094363</v>
      </c>
      <c r="K87" s="36">
        <f>SUMIFS(СВЦЭМ!$D$39:$D$782,СВЦЭМ!$A$39:$A$782,$A87,СВЦЭМ!$B$39:$B$782,K$83)+'СЕТ СН'!$H$11+СВЦЭМ!$D$10+'СЕТ СН'!$H$5-'СЕТ СН'!$H$21</f>
        <v>4967.4829071599997</v>
      </c>
      <c r="L87" s="36">
        <f>SUMIFS(СВЦЭМ!$D$39:$D$782,СВЦЭМ!$A$39:$A$782,$A87,СВЦЭМ!$B$39:$B$782,L$83)+'СЕТ СН'!$H$11+СВЦЭМ!$D$10+'СЕТ СН'!$H$5-'СЕТ СН'!$H$21</f>
        <v>4943.2147752700002</v>
      </c>
      <c r="M87" s="36">
        <f>SUMIFS(СВЦЭМ!$D$39:$D$782,СВЦЭМ!$A$39:$A$782,$A87,СВЦЭМ!$B$39:$B$782,M$83)+'СЕТ СН'!$H$11+СВЦЭМ!$D$10+'СЕТ СН'!$H$5-'СЕТ СН'!$H$21</f>
        <v>4966.48329147</v>
      </c>
      <c r="N87" s="36">
        <f>SUMIFS(СВЦЭМ!$D$39:$D$782,СВЦЭМ!$A$39:$A$782,$A87,СВЦЭМ!$B$39:$B$782,N$83)+'СЕТ СН'!$H$11+СВЦЭМ!$D$10+'СЕТ СН'!$H$5-'СЕТ СН'!$H$21</f>
        <v>5004.1650401400002</v>
      </c>
      <c r="O87" s="36">
        <f>SUMIFS(СВЦЭМ!$D$39:$D$782,СВЦЭМ!$A$39:$A$782,$A87,СВЦЭМ!$B$39:$B$782,O$83)+'СЕТ СН'!$H$11+СВЦЭМ!$D$10+'СЕТ СН'!$H$5-'СЕТ СН'!$H$21</f>
        <v>5019.4411211700008</v>
      </c>
      <c r="P87" s="36">
        <f>SUMIFS(СВЦЭМ!$D$39:$D$782,СВЦЭМ!$A$39:$A$782,$A87,СВЦЭМ!$B$39:$B$782,P$83)+'СЕТ СН'!$H$11+СВЦЭМ!$D$10+'СЕТ СН'!$H$5-'СЕТ СН'!$H$21</f>
        <v>5033.2399502400003</v>
      </c>
      <c r="Q87" s="36">
        <f>SUMIFS(СВЦЭМ!$D$39:$D$782,СВЦЭМ!$A$39:$A$782,$A87,СВЦЭМ!$B$39:$B$782,Q$83)+'СЕТ СН'!$H$11+СВЦЭМ!$D$10+'СЕТ СН'!$H$5-'СЕТ СН'!$H$21</f>
        <v>5046.6867887799999</v>
      </c>
      <c r="R87" s="36">
        <f>SUMIFS(СВЦЭМ!$D$39:$D$782,СВЦЭМ!$A$39:$A$782,$A87,СВЦЭМ!$B$39:$B$782,R$83)+'СЕТ СН'!$H$11+СВЦЭМ!$D$10+'СЕТ СН'!$H$5-'СЕТ СН'!$H$21</f>
        <v>5031.1282212100004</v>
      </c>
      <c r="S87" s="36">
        <f>SUMIFS(СВЦЭМ!$D$39:$D$782,СВЦЭМ!$A$39:$A$782,$A87,СВЦЭМ!$B$39:$B$782,S$83)+'СЕТ СН'!$H$11+СВЦЭМ!$D$10+'СЕТ СН'!$H$5-'СЕТ СН'!$H$21</f>
        <v>4981.5756917199997</v>
      </c>
      <c r="T87" s="36">
        <f>SUMIFS(СВЦЭМ!$D$39:$D$782,СВЦЭМ!$A$39:$A$782,$A87,СВЦЭМ!$B$39:$B$782,T$83)+'СЕТ СН'!$H$11+СВЦЭМ!$D$10+'СЕТ СН'!$H$5-'СЕТ СН'!$H$21</f>
        <v>4934.9362468199997</v>
      </c>
      <c r="U87" s="36">
        <f>SUMIFS(СВЦЭМ!$D$39:$D$782,СВЦЭМ!$A$39:$A$782,$A87,СВЦЭМ!$B$39:$B$782,U$83)+'СЕТ СН'!$H$11+СВЦЭМ!$D$10+'СЕТ СН'!$H$5-'СЕТ СН'!$H$21</f>
        <v>4907.72471511</v>
      </c>
      <c r="V87" s="36">
        <f>SUMIFS(СВЦЭМ!$D$39:$D$782,СВЦЭМ!$A$39:$A$782,$A87,СВЦЭМ!$B$39:$B$782,V$83)+'СЕТ СН'!$H$11+СВЦЭМ!$D$10+'СЕТ СН'!$H$5-'СЕТ СН'!$H$21</f>
        <v>4878.78665525</v>
      </c>
      <c r="W87" s="36">
        <f>SUMIFS(СВЦЭМ!$D$39:$D$782,СВЦЭМ!$A$39:$A$782,$A87,СВЦЭМ!$B$39:$B$782,W$83)+'СЕТ СН'!$H$11+СВЦЭМ!$D$10+'СЕТ СН'!$H$5-'СЕТ СН'!$H$21</f>
        <v>4865.7209837</v>
      </c>
      <c r="X87" s="36">
        <f>SUMIFS(СВЦЭМ!$D$39:$D$782,СВЦЭМ!$A$39:$A$782,$A87,СВЦЭМ!$B$39:$B$782,X$83)+'СЕТ СН'!$H$11+СВЦЭМ!$D$10+'СЕТ СН'!$H$5-'СЕТ СН'!$H$21</f>
        <v>4920.7478763899999</v>
      </c>
      <c r="Y87" s="36">
        <f>SUMIFS(СВЦЭМ!$D$39:$D$782,СВЦЭМ!$A$39:$A$782,$A87,СВЦЭМ!$B$39:$B$782,Y$83)+'СЕТ СН'!$H$11+СВЦЭМ!$D$10+'СЕТ СН'!$H$5-'СЕТ СН'!$H$21</f>
        <v>4954.5834119500005</v>
      </c>
    </row>
    <row r="88" spans="1:27" ht="15.75" x14ac:dyDescent="0.2">
      <c r="A88" s="35">
        <f t="shared" si="2"/>
        <v>45051</v>
      </c>
      <c r="B88" s="36">
        <f>SUMIFS(СВЦЭМ!$D$39:$D$782,СВЦЭМ!$A$39:$A$782,$A88,СВЦЭМ!$B$39:$B$782,B$83)+'СЕТ СН'!$H$11+СВЦЭМ!$D$10+'СЕТ СН'!$H$5-'СЕТ СН'!$H$21</f>
        <v>4976.5062857400007</v>
      </c>
      <c r="C88" s="36">
        <f>SUMIFS(СВЦЭМ!$D$39:$D$782,СВЦЭМ!$A$39:$A$782,$A88,СВЦЭМ!$B$39:$B$782,C$83)+'СЕТ СН'!$H$11+СВЦЭМ!$D$10+'СЕТ СН'!$H$5-'СЕТ СН'!$H$21</f>
        <v>5000.4025439899997</v>
      </c>
      <c r="D88" s="36">
        <f>SUMIFS(СВЦЭМ!$D$39:$D$782,СВЦЭМ!$A$39:$A$782,$A88,СВЦЭМ!$B$39:$B$782,D$83)+'СЕТ СН'!$H$11+СВЦЭМ!$D$10+'СЕТ СН'!$H$5-'СЕТ СН'!$H$21</f>
        <v>5078.1987871000001</v>
      </c>
      <c r="E88" s="36">
        <f>SUMIFS(СВЦЭМ!$D$39:$D$782,СВЦЭМ!$A$39:$A$782,$A88,СВЦЭМ!$B$39:$B$782,E$83)+'СЕТ СН'!$H$11+СВЦЭМ!$D$10+'СЕТ СН'!$H$5-'СЕТ СН'!$H$21</f>
        <v>5074.0599651000002</v>
      </c>
      <c r="F88" s="36">
        <f>SUMIFS(СВЦЭМ!$D$39:$D$782,СВЦЭМ!$A$39:$A$782,$A88,СВЦЭМ!$B$39:$B$782,F$83)+'СЕТ СН'!$H$11+СВЦЭМ!$D$10+'СЕТ СН'!$H$5-'СЕТ СН'!$H$21</f>
        <v>5078.4337082600005</v>
      </c>
      <c r="G88" s="36">
        <f>SUMIFS(СВЦЭМ!$D$39:$D$782,СВЦЭМ!$A$39:$A$782,$A88,СВЦЭМ!$B$39:$B$782,G$83)+'СЕТ СН'!$H$11+СВЦЭМ!$D$10+'СЕТ СН'!$H$5-'СЕТ СН'!$H$21</f>
        <v>5061.5623845700002</v>
      </c>
      <c r="H88" s="36">
        <f>SUMIFS(СВЦЭМ!$D$39:$D$782,СВЦЭМ!$A$39:$A$782,$A88,СВЦЭМ!$B$39:$B$782,H$83)+'СЕТ СН'!$H$11+СВЦЭМ!$D$10+'СЕТ СН'!$H$5-'СЕТ СН'!$H$21</f>
        <v>5005.9423085899998</v>
      </c>
      <c r="I88" s="36">
        <f>SUMIFS(СВЦЭМ!$D$39:$D$782,СВЦЭМ!$A$39:$A$782,$A88,СВЦЭМ!$B$39:$B$782,I$83)+'СЕТ СН'!$H$11+СВЦЭМ!$D$10+'СЕТ СН'!$H$5-'СЕТ СН'!$H$21</f>
        <v>4898.9462271800003</v>
      </c>
      <c r="J88" s="36">
        <f>SUMIFS(СВЦЭМ!$D$39:$D$782,СВЦЭМ!$A$39:$A$782,$A88,СВЦЭМ!$B$39:$B$782,J$83)+'СЕТ СН'!$H$11+СВЦЭМ!$D$10+'СЕТ СН'!$H$5-'СЕТ СН'!$H$21</f>
        <v>4910.9371281399999</v>
      </c>
      <c r="K88" s="36">
        <f>SUMIFS(СВЦЭМ!$D$39:$D$782,СВЦЭМ!$A$39:$A$782,$A88,СВЦЭМ!$B$39:$B$782,K$83)+'СЕТ СН'!$H$11+СВЦЭМ!$D$10+'СЕТ СН'!$H$5-'СЕТ СН'!$H$21</f>
        <v>4880.6780525600007</v>
      </c>
      <c r="L88" s="36">
        <f>SUMIFS(СВЦЭМ!$D$39:$D$782,СВЦЭМ!$A$39:$A$782,$A88,СВЦЭМ!$B$39:$B$782,L$83)+'СЕТ СН'!$H$11+СВЦЭМ!$D$10+'СЕТ СН'!$H$5-'СЕТ СН'!$H$21</f>
        <v>4860.0686124500007</v>
      </c>
      <c r="M88" s="36">
        <f>SUMIFS(СВЦЭМ!$D$39:$D$782,СВЦЭМ!$A$39:$A$782,$A88,СВЦЭМ!$B$39:$B$782,M$83)+'СЕТ СН'!$H$11+СВЦЭМ!$D$10+'СЕТ СН'!$H$5-'СЕТ СН'!$H$21</f>
        <v>4878.2556866499999</v>
      </c>
      <c r="N88" s="36">
        <f>SUMIFS(СВЦЭМ!$D$39:$D$782,СВЦЭМ!$A$39:$A$782,$A88,СВЦЭМ!$B$39:$B$782,N$83)+'СЕТ СН'!$H$11+СВЦЭМ!$D$10+'СЕТ СН'!$H$5-'СЕТ СН'!$H$21</f>
        <v>4914.7656286000001</v>
      </c>
      <c r="O88" s="36">
        <f>SUMIFS(СВЦЭМ!$D$39:$D$782,СВЦЭМ!$A$39:$A$782,$A88,СВЦЭМ!$B$39:$B$782,O$83)+'СЕТ СН'!$H$11+СВЦЭМ!$D$10+'СЕТ СН'!$H$5-'СЕТ СН'!$H$21</f>
        <v>4924.4802878</v>
      </c>
      <c r="P88" s="36">
        <f>SUMIFS(СВЦЭМ!$D$39:$D$782,СВЦЭМ!$A$39:$A$782,$A88,СВЦЭМ!$B$39:$B$782,P$83)+'СЕТ СН'!$H$11+СВЦЭМ!$D$10+'СЕТ СН'!$H$5-'СЕТ СН'!$H$21</f>
        <v>4947.0107571099998</v>
      </c>
      <c r="Q88" s="36">
        <f>SUMIFS(СВЦЭМ!$D$39:$D$782,СВЦЭМ!$A$39:$A$782,$A88,СВЦЭМ!$B$39:$B$782,Q$83)+'СЕТ СН'!$H$11+СВЦЭМ!$D$10+'СЕТ СН'!$H$5-'СЕТ СН'!$H$21</f>
        <v>4962.7643998800004</v>
      </c>
      <c r="R88" s="36">
        <f>SUMIFS(СВЦЭМ!$D$39:$D$782,СВЦЭМ!$A$39:$A$782,$A88,СВЦЭМ!$B$39:$B$782,R$83)+'СЕТ СН'!$H$11+СВЦЭМ!$D$10+'СЕТ СН'!$H$5-'СЕТ СН'!$H$21</f>
        <v>4945.5709554599998</v>
      </c>
      <c r="S88" s="36">
        <f>SUMIFS(СВЦЭМ!$D$39:$D$782,СВЦЭМ!$A$39:$A$782,$A88,СВЦЭМ!$B$39:$B$782,S$83)+'СЕТ СН'!$H$11+СВЦЭМ!$D$10+'СЕТ СН'!$H$5-'СЕТ СН'!$H$21</f>
        <v>4882.1614258899999</v>
      </c>
      <c r="T88" s="36">
        <f>SUMIFS(СВЦЭМ!$D$39:$D$782,СВЦЭМ!$A$39:$A$782,$A88,СВЦЭМ!$B$39:$B$782,T$83)+'СЕТ СН'!$H$11+СВЦЭМ!$D$10+'СЕТ СН'!$H$5-'СЕТ СН'!$H$21</f>
        <v>4834.4011632399997</v>
      </c>
      <c r="U88" s="36">
        <f>SUMIFS(СВЦЭМ!$D$39:$D$782,СВЦЭМ!$A$39:$A$782,$A88,СВЦЭМ!$B$39:$B$782,U$83)+'СЕТ СН'!$H$11+СВЦЭМ!$D$10+'СЕТ СН'!$H$5-'СЕТ СН'!$H$21</f>
        <v>4816.3215980300001</v>
      </c>
      <c r="V88" s="36">
        <f>SUMIFS(СВЦЭМ!$D$39:$D$782,СВЦЭМ!$A$39:$A$782,$A88,СВЦЭМ!$B$39:$B$782,V$83)+'СЕТ СН'!$H$11+СВЦЭМ!$D$10+'СЕТ СН'!$H$5-'СЕТ СН'!$H$21</f>
        <v>4794.7491213700005</v>
      </c>
      <c r="W88" s="36">
        <f>SUMIFS(СВЦЭМ!$D$39:$D$782,СВЦЭМ!$A$39:$A$782,$A88,СВЦЭМ!$B$39:$B$782,W$83)+'СЕТ СН'!$H$11+СВЦЭМ!$D$10+'СЕТ СН'!$H$5-'СЕТ СН'!$H$21</f>
        <v>4769.4654354900003</v>
      </c>
      <c r="X88" s="36">
        <f>SUMIFS(СВЦЭМ!$D$39:$D$782,СВЦЭМ!$A$39:$A$782,$A88,СВЦЭМ!$B$39:$B$782,X$83)+'СЕТ СН'!$H$11+СВЦЭМ!$D$10+'СЕТ СН'!$H$5-'СЕТ СН'!$H$21</f>
        <v>4825.5164945400002</v>
      </c>
      <c r="Y88" s="36">
        <f>SUMIFS(СВЦЭМ!$D$39:$D$782,СВЦЭМ!$A$39:$A$782,$A88,СВЦЭМ!$B$39:$B$782,Y$83)+'СЕТ СН'!$H$11+СВЦЭМ!$D$10+'СЕТ СН'!$H$5-'СЕТ СН'!$H$21</f>
        <v>4853.3838067900006</v>
      </c>
    </row>
    <row r="89" spans="1:27" ht="15.75" x14ac:dyDescent="0.2">
      <c r="A89" s="35">
        <f t="shared" si="2"/>
        <v>45052</v>
      </c>
      <c r="B89" s="36">
        <f>SUMIFS(СВЦЭМ!$D$39:$D$782,СВЦЭМ!$A$39:$A$782,$A89,СВЦЭМ!$B$39:$B$782,B$83)+'СЕТ СН'!$H$11+СВЦЭМ!$D$10+'СЕТ СН'!$H$5-'СЕТ СН'!$H$21</f>
        <v>4836.52573218</v>
      </c>
      <c r="C89" s="36">
        <f>SUMIFS(СВЦЭМ!$D$39:$D$782,СВЦЭМ!$A$39:$A$782,$A89,СВЦЭМ!$B$39:$B$782,C$83)+'СЕТ СН'!$H$11+СВЦЭМ!$D$10+'СЕТ СН'!$H$5-'СЕТ СН'!$H$21</f>
        <v>4957.0724344600003</v>
      </c>
      <c r="D89" s="36">
        <f>SUMIFS(СВЦЭМ!$D$39:$D$782,СВЦЭМ!$A$39:$A$782,$A89,СВЦЭМ!$B$39:$B$782,D$83)+'СЕТ СН'!$H$11+СВЦЭМ!$D$10+'СЕТ СН'!$H$5-'СЕТ СН'!$H$21</f>
        <v>5026.4341006000004</v>
      </c>
      <c r="E89" s="36">
        <f>SUMIFS(СВЦЭМ!$D$39:$D$782,СВЦЭМ!$A$39:$A$782,$A89,СВЦЭМ!$B$39:$B$782,E$83)+'СЕТ СН'!$H$11+СВЦЭМ!$D$10+'СЕТ СН'!$H$5-'СЕТ СН'!$H$21</f>
        <v>5015.9137702999997</v>
      </c>
      <c r="F89" s="36">
        <f>SUMIFS(СВЦЭМ!$D$39:$D$782,СВЦЭМ!$A$39:$A$782,$A89,СВЦЭМ!$B$39:$B$782,F$83)+'СЕТ СН'!$H$11+СВЦЭМ!$D$10+'СЕТ СН'!$H$5-'СЕТ СН'!$H$21</f>
        <v>5013.9272876900004</v>
      </c>
      <c r="G89" s="36">
        <f>SUMIFS(СВЦЭМ!$D$39:$D$782,СВЦЭМ!$A$39:$A$782,$A89,СВЦЭМ!$B$39:$B$782,G$83)+'СЕТ СН'!$H$11+СВЦЭМ!$D$10+'СЕТ СН'!$H$5-'СЕТ СН'!$H$21</f>
        <v>5013.2425422200004</v>
      </c>
      <c r="H89" s="36">
        <f>SUMIFS(СВЦЭМ!$D$39:$D$782,СВЦЭМ!$A$39:$A$782,$A89,СВЦЭМ!$B$39:$B$782,H$83)+'СЕТ СН'!$H$11+СВЦЭМ!$D$10+'СЕТ СН'!$H$5-'СЕТ СН'!$H$21</f>
        <v>5006.0691509300004</v>
      </c>
      <c r="I89" s="36">
        <f>SUMIFS(СВЦЭМ!$D$39:$D$782,СВЦЭМ!$A$39:$A$782,$A89,СВЦЭМ!$B$39:$B$782,I$83)+'СЕТ СН'!$H$11+СВЦЭМ!$D$10+'СЕТ СН'!$H$5-'СЕТ СН'!$H$21</f>
        <v>4927.7069756300007</v>
      </c>
      <c r="J89" s="36">
        <f>SUMIFS(СВЦЭМ!$D$39:$D$782,СВЦЭМ!$A$39:$A$782,$A89,СВЦЭМ!$B$39:$B$782,J$83)+'СЕТ СН'!$H$11+СВЦЭМ!$D$10+'СЕТ СН'!$H$5-'СЕТ СН'!$H$21</f>
        <v>4847.2298987700005</v>
      </c>
      <c r="K89" s="36">
        <f>SUMIFS(СВЦЭМ!$D$39:$D$782,СВЦЭМ!$A$39:$A$782,$A89,СВЦЭМ!$B$39:$B$782,K$83)+'СЕТ СН'!$H$11+СВЦЭМ!$D$10+'СЕТ СН'!$H$5-'СЕТ СН'!$H$21</f>
        <v>4772.1773459599999</v>
      </c>
      <c r="L89" s="36">
        <f>SUMIFS(СВЦЭМ!$D$39:$D$782,СВЦЭМ!$A$39:$A$782,$A89,СВЦЭМ!$B$39:$B$782,L$83)+'СЕТ СН'!$H$11+СВЦЭМ!$D$10+'СЕТ СН'!$H$5-'СЕТ СН'!$H$21</f>
        <v>4766.4480343200003</v>
      </c>
      <c r="M89" s="36">
        <f>SUMIFS(СВЦЭМ!$D$39:$D$782,СВЦЭМ!$A$39:$A$782,$A89,СВЦЭМ!$B$39:$B$782,M$83)+'СЕТ СН'!$H$11+СВЦЭМ!$D$10+'СЕТ СН'!$H$5-'СЕТ СН'!$H$21</f>
        <v>4763.6743419700006</v>
      </c>
      <c r="N89" s="36">
        <f>SUMIFS(СВЦЭМ!$D$39:$D$782,СВЦЭМ!$A$39:$A$782,$A89,СВЦЭМ!$B$39:$B$782,N$83)+'СЕТ СН'!$H$11+СВЦЭМ!$D$10+'СЕТ СН'!$H$5-'СЕТ СН'!$H$21</f>
        <v>4799.35693911</v>
      </c>
      <c r="O89" s="36">
        <f>SUMIFS(СВЦЭМ!$D$39:$D$782,СВЦЭМ!$A$39:$A$782,$A89,СВЦЭМ!$B$39:$B$782,O$83)+'СЕТ СН'!$H$11+СВЦЭМ!$D$10+'СЕТ СН'!$H$5-'СЕТ СН'!$H$21</f>
        <v>4801.0545775099999</v>
      </c>
      <c r="P89" s="36">
        <f>SUMIFS(СВЦЭМ!$D$39:$D$782,СВЦЭМ!$A$39:$A$782,$A89,СВЦЭМ!$B$39:$B$782,P$83)+'СЕТ СН'!$H$11+СВЦЭМ!$D$10+'СЕТ СН'!$H$5-'СЕТ СН'!$H$21</f>
        <v>4806.3789926700001</v>
      </c>
      <c r="Q89" s="36">
        <f>SUMIFS(СВЦЭМ!$D$39:$D$782,СВЦЭМ!$A$39:$A$782,$A89,СВЦЭМ!$B$39:$B$782,Q$83)+'СЕТ СН'!$H$11+СВЦЭМ!$D$10+'СЕТ СН'!$H$5-'СЕТ СН'!$H$21</f>
        <v>4773.4951780900001</v>
      </c>
      <c r="R89" s="36">
        <f>SUMIFS(СВЦЭМ!$D$39:$D$782,СВЦЭМ!$A$39:$A$782,$A89,СВЦЭМ!$B$39:$B$782,R$83)+'СЕТ СН'!$H$11+СВЦЭМ!$D$10+'СЕТ СН'!$H$5-'СЕТ СН'!$H$21</f>
        <v>4695.5272511399999</v>
      </c>
      <c r="S89" s="36">
        <f>SUMIFS(СВЦЭМ!$D$39:$D$782,СВЦЭМ!$A$39:$A$782,$A89,СВЦЭМ!$B$39:$B$782,S$83)+'СЕТ СН'!$H$11+СВЦЭМ!$D$10+'СЕТ СН'!$H$5-'СЕТ СН'!$H$21</f>
        <v>4509.7349656799997</v>
      </c>
      <c r="T89" s="36">
        <f>SUMIFS(СВЦЭМ!$D$39:$D$782,СВЦЭМ!$A$39:$A$782,$A89,СВЦЭМ!$B$39:$B$782,T$83)+'СЕТ СН'!$H$11+СВЦЭМ!$D$10+'СЕТ СН'!$H$5-'СЕТ СН'!$H$21</f>
        <v>4364.79878861</v>
      </c>
      <c r="U89" s="36">
        <f>SUMIFS(СВЦЭМ!$D$39:$D$782,СВЦЭМ!$A$39:$A$782,$A89,СВЦЭМ!$B$39:$B$782,U$83)+'СЕТ СН'!$H$11+СВЦЭМ!$D$10+'СЕТ СН'!$H$5-'СЕТ СН'!$H$21</f>
        <v>4369.5886547200007</v>
      </c>
      <c r="V89" s="36">
        <f>SUMIFS(СВЦЭМ!$D$39:$D$782,СВЦЭМ!$A$39:$A$782,$A89,СВЦЭМ!$B$39:$B$782,V$83)+'СЕТ СН'!$H$11+СВЦЭМ!$D$10+'СЕТ СН'!$H$5-'СЕТ СН'!$H$21</f>
        <v>4352.5121470600006</v>
      </c>
      <c r="W89" s="36">
        <f>SUMIFS(СВЦЭМ!$D$39:$D$782,СВЦЭМ!$A$39:$A$782,$A89,СВЦЭМ!$B$39:$B$782,W$83)+'СЕТ СН'!$H$11+СВЦЭМ!$D$10+'СЕТ СН'!$H$5-'СЕТ СН'!$H$21</f>
        <v>4345.8061813500008</v>
      </c>
      <c r="X89" s="36">
        <f>SUMIFS(СВЦЭМ!$D$39:$D$782,СВЦЭМ!$A$39:$A$782,$A89,СВЦЭМ!$B$39:$B$782,X$83)+'СЕТ СН'!$H$11+СВЦЭМ!$D$10+'СЕТ СН'!$H$5-'СЕТ СН'!$H$21</f>
        <v>4543.9541551299999</v>
      </c>
      <c r="Y89" s="36">
        <f>SUMIFS(СВЦЭМ!$D$39:$D$782,СВЦЭМ!$A$39:$A$782,$A89,СВЦЭМ!$B$39:$B$782,Y$83)+'СЕТ СН'!$H$11+СВЦЭМ!$D$10+'СЕТ СН'!$H$5-'СЕТ СН'!$H$21</f>
        <v>4795.4588122499999</v>
      </c>
    </row>
    <row r="90" spans="1:27" ht="15.75" x14ac:dyDescent="0.2">
      <c r="A90" s="35">
        <f t="shared" si="2"/>
        <v>45053</v>
      </c>
      <c r="B90" s="36">
        <f>SUMIFS(СВЦЭМ!$D$39:$D$782,СВЦЭМ!$A$39:$A$782,$A90,СВЦЭМ!$B$39:$B$782,B$83)+'СЕТ СН'!$H$11+СВЦЭМ!$D$10+'СЕТ СН'!$H$5-'СЕТ СН'!$H$21</f>
        <v>4743.1165308600002</v>
      </c>
      <c r="C90" s="36">
        <f>SUMIFS(СВЦЭМ!$D$39:$D$782,СВЦЭМ!$A$39:$A$782,$A90,СВЦЭМ!$B$39:$B$782,C$83)+'СЕТ СН'!$H$11+СВЦЭМ!$D$10+'СЕТ СН'!$H$5-'СЕТ СН'!$H$21</f>
        <v>4825.1497379100001</v>
      </c>
      <c r="D90" s="36">
        <f>SUMIFS(СВЦЭМ!$D$39:$D$782,СВЦЭМ!$A$39:$A$782,$A90,СВЦЭМ!$B$39:$B$782,D$83)+'СЕТ СН'!$H$11+СВЦЭМ!$D$10+'СЕТ СН'!$H$5-'СЕТ СН'!$H$21</f>
        <v>4833.05350903</v>
      </c>
      <c r="E90" s="36">
        <f>SUMIFS(СВЦЭМ!$D$39:$D$782,СВЦЭМ!$A$39:$A$782,$A90,СВЦЭМ!$B$39:$B$782,E$83)+'СЕТ СН'!$H$11+СВЦЭМ!$D$10+'СЕТ СН'!$H$5-'СЕТ СН'!$H$21</f>
        <v>4876.2325093100008</v>
      </c>
      <c r="F90" s="36">
        <f>SUMIFS(СВЦЭМ!$D$39:$D$782,СВЦЭМ!$A$39:$A$782,$A90,СВЦЭМ!$B$39:$B$782,F$83)+'СЕТ СН'!$H$11+СВЦЭМ!$D$10+'СЕТ СН'!$H$5-'СЕТ СН'!$H$21</f>
        <v>4877.4946045400002</v>
      </c>
      <c r="G90" s="36">
        <f>SUMIFS(СВЦЭМ!$D$39:$D$782,СВЦЭМ!$A$39:$A$782,$A90,СВЦЭМ!$B$39:$B$782,G$83)+'СЕТ СН'!$H$11+СВЦЭМ!$D$10+'СЕТ СН'!$H$5-'СЕТ СН'!$H$21</f>
        <v>4855.1520909999999</v>
      </c>
      <c r="H90" s="36">
        <f>SUMIFS(СВЦЭМ!$D$39:$D$782,СВЦЭМ!$A$39:$A$782,$A90,СВЦЭМ!$B$39:$B$782,H$83)+'СЕТ СН'!$H$11+СВЦЭМ!$D$10+'СЕТ СН'!$H$5-'СЕТ СН'!$H$21</f>
        <v>4831.5802252800004</v>
      </c>
      <c r="I90" s="36">
        <f>SUMIFS(СВЦЭМ!$D$39:$D$782,СВЦЭМ!$A$39:$A$782,$A90,СВЦЭМ!$B$39:$B$782,I$83)+'СЕТ СН'!$H$11+СВЦЭМ!$D$10+'СЕТ СН'!$H$5-'СЕТ СН'!$H$21</f>
        <v>4798.1257707700006</v>
      </c>
      <c r="J90" s="36">
        <f>SUMIFS(СВЦЭМ!$D$39:$D$782,СВЦЭМ!$A$39:$A$782,$A90,СВЦЭМ!$B$39:$B$782,J$83)+'СЕТ СН'!$H$11+СВЦЭМ!$D$10+'СЕТ СН'!$H$5-'СЕТ СН'!$H$21</f>
        <v>4782.5613469</v>
      </c>
      <c r="K90" s="36">
        <f>SUMIFS(СВЦЭМ!$D$39:$D$782,СВЦЭМ!$A$39:$A$782,$A90,СВЦЭМ!$B$39:$B$782,K$83)+'СЕТ СН'!$H$11+СВЦЭМ!$D$10+'СЕТ СН'!$H$5-'СЕТ СН'!$H$21</f>
        <v>4686.2652928000007</v>
      </c>
      <c r="L90" s="36">
        <f>SUMIFS(СВЦЭМ!$D$39:$D$782,СВЦЭМ!$A$39:$A$782,$A90,СВЦЭМ!$B$39:$B$782,L$83)+'СЕТ СН'!$H$11+СВЦЭМ!$D$10+'СЕТ СН'!$H$5-'СЕТ СН'!$H$21</f>
        <v>4727.4736128200002</v>
      </c>
      <c r="M90" s="36">
        <f>SUMIFS(СВЦЭМ!$D$39:$D$782,СВЦЭМ!$A$39:$A$782,$A90,СВЦЭМ!$B$39:$B$782,M$83)+'СЕТ СН'!$H$11+СВЦЭМ!$D$10+'СЕТ СН'!$H$5-'СЕТ СН'!$H$21</f>
        <v>4730.2030035400003</v>
      </c>
      <c r="N90" s="36">
        <f>SUMIFS(СВЦЭМ!$D$39:$D$782,СВЦЭМ!$A$39:$A$782,$A90,СВЦЭМ!$B$39:$B$782,N$83)+'СЕТ СН'!$H$11+СВЦЭМ!$D$10+'СЕТ СН'!$H$5-'СЕТ СН'!$H$21</f>
        <v>4769.42047482</v>
      </c>
      <c r="O90" s="36">
        <f>SUMIFS(СВЦЭМ!$D$39:$D$782,СВЦЭМ!$A$39:$A$782,$A90,СВЦЭМ!$B$39:$B$782,O$83)+'СЕТ СН'!$H$11+СВЦЭМ!$D$10+'СЕТ СН'!$H$5-'СЕТ СН'!$H$21</f>
        <v>4792.1781069099998</v>
      </c>
      <c r="P90" s="36">
        <f>SUMIFS(СВЦЭМ!$D$39:$D$782,СВЦЭМ!$A$39:$A$782,$A90,СВЦЭМ!$B$39:$B$782,P$83)+'СЕТ СН'!$H$11+СВЦЭМ!$D$10+'СЕТ СН'!$H$5-'СЕТ СН'!$H$21</f>
        <v>4805.1759355900003</v>
      </c>
      <c r="Q90" s="36">
        <f>SUMIFS(СВЦЭМ!$D$39:$D$782,СВЦЭМ!$A$39:$A$782,$A90,СВЦЭМ!$B$39:$B$782,Q$83)+'СЕТ СН'!$H$11+СВЦЭМ!$D$10+'СЕТ СН'!$H$5-'СЕТ СН'!$H$21</f>
        <v>4809.3599132700001</v>
      </c>
      <c r="R90" s="36">
        <f>SUMIFS(СВЦЭМ!$D$39:$D$782,СВЦЭМ!$A$39:$A$782,$A90,СВЦЭМ!$B$39:$B$782,R$83)+'СЕТ СН'!$H$11+СВЦЭМ!$D$10+'СЕТ СН'!$H$5-'СЕТ СН'!$H$21</f>
        <v>4773.6139926400001</v>
      </c>
      <c r="S90" s="36">
        <f>SUMIFS(СВЦЭМ!$D$39:$D$782,СВЦЭМ!$A$39:$A$782,$A90,СВЦЭМ!$B$39:$B$782,S$83)+'СЕТ СН'!$H$11+СВЦЭМ!$D$10+'СЕТ СН'!$H$5-'СЕТ СН'!$H$21</f>
        <v>4766.0531373000003</v>
      </c>
      <c r="T90" s="36">
        <f>SUMIFS(СВЦЭМ!$D$39:$D$782,СВЦЭМ!$A$39:$A$782,$A90,СВЦЭМ!$B$39:$B$782,T$83)+'СЕТ СН'!$H$11+СВЦЭМ!$D$10+'СЕТ СН'!$H$5-'СЕТ СН'!$H$21</f>
        <v>4708.0500508200003</v>
      </c>
      <c r="U90" s="36">
        <f>SUMIFS(СВЦЭМ!$D$39:$D$782,СВЦЭМ!$A$39:$A$782,$A90,СВЦЭМ!$B$39:$B$782,U$83)+'СЕТ СН'!$H$11+СВЦЭМ!$D$10+'СЕТ СН'!$H$5-'СЕТ СН'!$H$21</f>
        <v>4717.1286663299998</v>
      </c>
      <c r="V90" s="36">
        <f>SUMIFS(СВЦЭМ!$D$39:$D$782,СВЦЭМ!$A$39:$A$782,$A90,СВЦЭМ!$B$39:$B$782,V$83)+'СЕТ СН'!$H$11+СВЦЭМ!$D$10+'СЕТ СН'!$H$5-'СЕТ СН'!$H$21</f>
        <v>4725.7390766099998</v>
      </c>
      <c r="W90" s="36">
        <f>SUMIFS(СВЦЭМ!$D$39:$D$782,СВЦЭМ!$A$39:$A$782,$A90,СВЦЭМ!$B$39:$B$782,W$83)+'СЕТ СН'!$H$11+СВЦЭМ!$D$10+'СЕТ СН'!$H$5-'СЕТ СН'!$H$21</f>
        <v>4702.4695931799997</v>
      </c>
      <c r="X90" s="36">
        <f>SUMIFS(СВЦЭМ!$D$39:$D$782,СВЦЭМ!$A$39:$A$782,$A90,СВЦЭМ!$B$39:$B$782,X$83)+'СЕТ СН'!$H$11+СВЦЭМ!$D$10+'СЕТ СН'!$H$5-'СЕТ СН'!$H$21</f>
        <v>4733.6475563700005</v>
      </c>
      <c r="Y90" s="36">
        <f>SUMIFS(СВЦЭМ!$D$39:$D$782,СВЦЭМ!$A$39:$A$782,$A90,СВЦЭМ!$B$39:$B$782,Y$83)+'СЕТ СН'!$H$11+СВЦЭМ!$D$10+'СЕТ СН'!$H$5-'СЕТ СН'!$H$21</f>
        <v>4748.09144578</v>
      </c>
    </row>
    <row r="91" spans="1:27" ht="15.75" x14ac:dyDescent="0.2">
      <c r="A91" s="35">
        <f t="shared" si="2"/>
        <v>45054</v>
      </c>
      <c r="B91" s="36">
        <f>SUMIFS(СВЦЭМ!$D$39:$D$782,СВЦЭМ!$A$39:$A$782,$A91,СВЦЭМ!$B$39:$B$782,B$83)+'СЕТ СН'!$H$11+СВЦЭМ!$D$10+'СЕТ СН'!$H$5-'СЕТ СН'!$H$21</f>
        <v>4734.9157379300004</v>
      </c>
      <c r="C91" s="36">
        <f>SUMIFS(СВЦЭМ!$D$39:$D$782,СВЦЭМ!$A$39:$A$782,$A91,СВЦЭМ!$B$39:$B$782,C$83)+'СЕТ СН'!$H$11+СВЦЭМ!$D$10+'СЕТ СН'!$H$5-'СЕТ СН'!$H$21</f>
        <v>4787.0887002700001</v>
      </c>
      <c r="D91" s="36">
        <f>SUMIFS(СВЦЭМ!$D$39:$D$782,СВЦЭМ!$A$39:$A$782,$A91,СВЦЭМ!$B$39:$B$782,D$83)+'СЕТ СН'!$H$11+СВЦЭМ!$D$10+'СЕТ СН'!$H$5-'СЕТ СН'!$H$21</f>
        <v>4864.8305534400006</v>
      </c>
      <c r="E91" s="36">
        <f>SUMIFS(СВЦЭМ!$D$39:$D$782,СВЦЭМ!$A$39:$A$782,$A91,СВЦЭМ!$B$39:$B$782,E$83)+'СЕТ СН'!$H$11+СВЦЭМ!$D$10+'СЕТ СН'!$H$5-'СЕТ СН'!$H$21</f>
        <v>4893.9527527200007</v>
      </c>
      <c r="F91" s="36">
        <f>SUMIFS(СВЦЭМ!$D$39:$D$782,СВЦЭМ!$A$39:$A$782,$A91,СВЦЭМ!$B$39:$B$782,F$83)+'СЕТ СН'!$H$11+СВЦЭМ!$D$10+'СЕТ СН'!$H$5-'СЕТ СН'!$H$21</f>
        <v>4905.47196145</v>
      </c>
      <c r="G91" s="36">
        <f>SUMIFS(СВЦЭМ!$D$39:$D$782,СВЦЭМ!$A$39:$A$782,$A91,СВЦЭМ!$B$39:$B$782,G$83)+'СЕТ СН'!$H$11+СВЦЭМ!$D$10+'СЕТ СН'!$H$5-'СЕТ СН'!$H$21</f>
        <v>4870.6436362200002</v>
      </c>
      <c r="H91" s="36">
        <f>SUMIFS(СВЦЭМ!$D$39:$D$782,СВЦЭМ!$A$39:$A$782,$A91,СВЦЭМ!$B$39:$B$782,H$83)+'СЕТ СН'!$H$11+СВЦЭМ!$D$10+'СЕТ СН'!$H$5-'СЕТ СН'!$H$21</f>
        <v>4857.4860083399999</v>
      </c>
      <c r="I91" s="36">
        <f>SUMIFS(СВЦЭМ!$D$39:$D$782,СВЦЭМ!$A$39:$A$782,$A91,СВЦЭМ!$B$39:$B$782,I$83)+'СЕТ СН'!$H$11+СВЦЭМ!$D$10+'СЕТ СН'!$H$5-'СЕТ СН'!$H$21</f>
        <v>4796.1630507899999</v>
      </c>
      <c r="J91" s="36">
        <f>SUMIFS(СВЦЭМ!$D$39:$D$782,СВЦЭМ!$A$39:$A$782,$A91,СВЦЭМ!$B$39:$B$782,J$83)+'СЕТ СН'!$H$11+СВЦЭМ!$D$10+'СЕТ СН'!$H$5-'СЕТ СН'!$H$21</f>
        <v>4767.9248525600005</v>
      </c>
      <c r="K91" s="36">
        <f>SUMIFS(СВЦЭМ!$D$39:$D$782,СВЦЭМ!$A$39:$A$782,$A91,СВЦЭМ!$B$39:$B$782,K$83)+'СЕТ СН'!$H$11+СВЦЭМ!$D$10+'СЕТ СН'!$H$5-'СЕТ СН'!$H$21</f>
        <v>4727.5251508700003</v>
      </c>
      <c r="L91" s="36">
        <f>SUMIFS(СВЦЭМ!$D$39:$D$782,СВЦЭМ!$A$39:$A$782,$A91,СВЦЭМ!$B$39:$B$782,L$83)+'СЕТ СН'!$H$11+СВЦЭМ!$D$10+'СЕТ СН'!$H$5-'СЕТ СН'!$H$21</f>
        <v>4703.2290269800005</v>
      </c>
      <c r="M91" s="36">
        <f>SUMIFS(СВЦЭМ!$D$39:$D$782,СВЦЭМ!$A$39:$A$782,$A91,СВЦЭМ!$B$39:$B$782,M$83)+'СЕТ СН'!$H$11+СВЦЭМ!$D$10+'СЕТ СН'!$H$5-'СЕТ СН'!$H$21</f>
        <v>4647.5746377800006</v>
      </c>
      <c r="N91" s="36">
        <f>SUMIFS(СВЦЭМ!$D$39:$D$782,СВЦЭМ!$A$39:$A$782,$A91,СВЦЭМ!$B$39:$B$782,N$83)+'СЕТ СН'!$H$11+СВЦЭМ!$D$10+'СЕТ СН'!$H$5-'СЕТ СН'!$H$21</f>
        <v>4703.4614034000006</v>
      </c>
      <c r="O91" s="36">
        <f>SUMIFS(СВЦЭМ!$D$39:$D$782,СВЦЭМ!$A$39:$A$782,$A91,СВЦЭМ!$B$39:$B$782,O$83)+'СЕТ СН'!$H$11+СВЦЭМ!$D$10+'СЕТ СН'!$H$5-'СЕТ СН'!$H$21</f>
        <v>4708.7620832400007</v>
      </c>
      <c r="P91" s="36">
        <f>SUMIFS(СВЦЭМ!$D$39:$D$782,СВЦЭМ!$A$39:$A$782,$A91,СВЦЭМ!$B$39:$B$782,P$83)+'СЕТ СН'!$H$11+СВЦЭМ!$D$10+'СЕТ СН'!$H$5-'СЕТ СН'!$H$21</f>
        <v>4712.30361146</v>
      </c>
      <c r="Q91" s="36">
        <f>SUMIFS(СВЦЭМ!$D$39:$D$782,СВЦЭМ!$A$39:$A$782,$A91,СВЦЭМ!$B$39:$B$782,Q$83)+'СЕТ СН'!$H$11+СВЦЭМ!$D$10+'СЕТ СН'!$H$5-'СЕТ СН'!$H$21</f>
        <v>4711.14851671</v>
      </c>
      <c r="R91" s="36">
        <f>SUMIFS(СВЦЭМ!$D$39:$D$782,СВЦЭМ!$A$39:$A$782,$A91,СВЦЭМ!$B$39:$B$782,R$83)+'СЕТ СН'!$H$11+СВЦЭМ!$D$10+'СЕТ СН'!$H$5-'СЕТ СН'!$H$21</f>
        <v>4702.1819110400002</v>
      </c>
      <c r="S91" s="36">
        <f>SUMIFS(СВЦЭМ!$D$39:$D$782,СВЦЭМ!$A$39:$A$782,$A91,СВЦЭМ!$B$39:$B$782,S$83)+'СЕТ СН'!$H$11+СВЦЭМ!$D$10+'СЕТ СН'!$H$5-'СЕТ СН'!$H$21</f>
        <v>4679.7865338000001</v>
      </c>
      <c r="T91" s="36">
        <f>SUMIFS(СВЦЭМ!$D$39:$D$782,СВЦЭМ!$A$39:$A$782,$A91,СВЦЭМ!$B$39:$B$782,T$83)+'СЕТ СН'!$H$11+СВЦЭМ!$D$10+'СЕТ СН'!$H$5-'СЕТ СН'!$H$21</f>
        <v>4645.8496018700007</v>
      </c>
      <c r="U91" s="36">
        <f>SUMIFS(СВЦЭМ!$D$39:$D$782,СВЦЭМ!$A$39:$A$782,$A91,СВЦЭМ!$B$39:$B$782,U$83)+'СЕТ СН'!$H$11+СВЦЭМ!$D$10+'СЕТ СН'!$H$5-'СЕТ СН'!$H$21</f>
        <v>4634.2384264000002</v>
      </c>
      <c r="V91" s="36">
        <f>SUMIFS(СВЦЭМ!$D$39:$D$782,СВЦЭМ!$A$39:$A$782,$A91,СВЦЭМ!$B$39:$B$782,V$83)+'СЕТ СН'!$H$11+СВЦЭМ!$D$10+'СЕТ СН'!$H$5-'СЕТ СН'!$H$21</f>
        <v>4649.8143508400008</v>
      </c>
      <c r="W91" s="36">
        <f>SUMIFS(СВЦЭМ!$D$39:$D$782,СВЦЭМ!$A$39:$A$782,$A91,СВЦЭМ!$B$39:$B$782,W$83)+'СЕТ СН'!$H$11+СВЦЭМ!$D$10+'СЕТ СН'!$H$5-'СЕТ СН'!$H$21</f>
        <v>4647.4509383500008</v>
      </c>
      <c r="X91" s="36">
        <f>SUMIFS(СВЦЭМ!$D$39:$D$782,СВЦЭМ!$A$39:$A$782,$A91,СВЦЭМ!$B$39:$B$782,X$83)+'СЕТ СН'!$H$11+СВЦЭМ!$D$10+'СЕТ СН'!$H$5-'СЕТ СН'!$H$21</f>
        <v>4687.0318583600001</v>
      </c>
      <c r="Y91" s="36">
        <f>SUMIFS(СВЦЭМ!$D$39:$D$782,СВЦЭМ!$A$39:$A$782,$A91,СВЦЭМ!$B$39:$B$782,Y$83)+'СЕТ СН'!$H$11+СВЦЭМ!$D$10+'СЕТ СН'!$H$5-'СЕТ СН'!$H$21</f>
        <v>4669.4681169800006</v>
      </c>
    </row>
    <row r="92" spans="1:27" ht="15.75" x14ac:dyDescent="0.2">
      <c r="A92" s="35">
        <f t="shared" si="2"/>
        <v>45055</v>
      </c>
      <c r="B92" s="36">
        <f>SUMIFS(СВЦЭМ!$D$39:$D$782,СВЦЭМ!$A$39:$A$782,$A92,СВЦЭМ!$B$39:$B$782,B$83)+'СЕТ СН'!$H$11+СВЦЭМ!$D$10+'СЕТ СН'!$H$5-'СЕТ СН'!$H$21</f>
        <v>4812.4147003200005</v>
      </c>
      <c r="C92" s="36">
        <f>SUMIFS(СВЦЭМ!$D$39:$D$782,СВЦЭМ!$A$39:$A$782,$A92,СВЦЭМ!$B$39:$B$782,C$83)+'СЕТ СН'!$H$11+СВЦЭМ!$D$10+'СЕТ СН'!$H$5-'СЕТ СН'!$H$21</f>
        <v>4819.7403446300004</v>
      </c>
      <c r="D92" s="36">
        <f>SUMIFS(СВЦЭМ!$D$39:$D$782,СВЦЭМ!$A$39:$A$782,$A92,СВЦЭМ!$B$39:$B$782,D$83)+'СЕТ СН'!$H$11+СВЦЭМ!$D$10+'СЕТ СН'!$H$5-'СЕТ СН'!$H$21</f>
        <v>4861.6213443500001</v>
      </c>
      <c r="E92" s="36">
        <f>SUMIFS(СВЦЭМ!$D$39:$D$782,СВЦЭМ!$A$39:$A$782,$A92,СВЦЭМ!$B$39:$B$782,E$83)+'СЕТ СН'!$H$11+СВЦЭМ!$D$10+'СЕТ СН'!$H$5-'СЕТ СН'!$H$21</f>
        <v>4856.2945741500007</v>
      </c>
      <c r="F92" s="36">
        <f>SUMIFS(СВЦЭМ!$D$39:$D$782,СВЦЭМ!$A$39:$A$782,$A92,СВЦЭМ!$B$39:$B$782,F$83)+'СЕТ СН'!$H$11+СВЦЭМ!$D$10+'СЕТ СН'!$H$5-'СЕТ СН'!$H$21</f>
        <v>4844.1687305900005</v>
      </c>
      <c r="G92" s="36">
        <f>SUMIFS(СВЦЭМ!$D$39:$D$782,СВЦЭМ!$A$39:$A$782,$A92,СВЦЭМ!$B$39:$B$782,G$83)+'СЕТ СН'!$H$11+СВЦЭМ!$D$10+'СЕТ СН'!$H$5-'СЕТ СН'!$H$21</f>
        <v>4859.0209205600004</v>
      </c>
      <c r="H92" s="36">
        <f>SUMIFS(СВЦЭМ!$D$39:$D$782,СВЦЭМ!$A$39:$A$782,$A92,СВЦЭМ!$B$39:$B$782,H$83)+'СЕТ СН'!$H$11+СВЦЭМ!$D$10+'СЕТ СН'!$H$5-'СЕТ СН'!$H$21</f>
        <v>4895.45198893</v>
      </c>
      <c r="I92" s="36">
        <f>SUMIFS(СВЦЭМ!$D$39:$D$782,СВЦЭМ!$A$39:$A$782,$A92,СВЦЭМ!$B$39:$B$782,I$83)+'СЕТ СН'!$H$11+СВЦЭМ!$D$10+'СЕТ СН'!$H$5-'СЕТ СН'!$H$21</f>
        <v>4880.7797401900007</v>
      </c>
      <c r="J92" s="36">
        <f>SUMIFS(СВЦЭМ!$D$39:$D$782,СВЦЭМ!$A$39:$A$782,$A92,СВЦЭМ!$B$39:$B$782,J$83)+'СЕТ СН'!$H$11+СВЦЭМ!$D$10+'СЕТ СН'!$H$5-'СЕТ СН'!$H$21</f>
        <v>4839.6338830900004</v>
      </c>
      <c r="K92" s="36">
        <f>SUMIFS(СВЦЭМ!$D$39:$D$782,СВЦЭМ!$A$39:$A$782,$A92,СВЦЭМ!$B$39:$B$782,K$83)+'СЕТ СН'!$H$11+СВЦЭМ!$D$10+'СЕТ СН'!$H$5-'СЕТ СН'!$H$21</f>
        <v>4766.1062875600001</v>
      </c>
      <c r="L92" s="36">
        <f>SUMIFS(СВЦЭМ!$D$39:$D$782,СВЦЭМ!$A$39:$A$782,$A92,СВЦЭМ!$B$39:$B$782,L$83)+'СЕТ СН'!$H$11+СВЦЭМ!$D$10+'СЕТ СН'!$H$5-'СЕТ СН'!$H$21</f>
        <v>4737.2350483200007</v>
      </c>
      <c r="M92" s="36">
        <f>SUMIFS(СВЦЭМ!$D$39:$D$782,СВЦЭМ!$A$39:$A$782,$A92,СВЦЭМ!$B$39:$B$782,M$83)+'СЕТ СН'!$H$11+СВЦЭМ!$D$10+'СЕТ СН'!$H$5-'СЕТ СН'!$H$21</f>
        <v>4720.2929944099997</v>
      </c>
      <c r="N92" s="36">
        <f>SUMIFS(СВЦЭМ!$D$39:$D$782,СВЦЭМ!$A$39:$A$782,$A92,СВЦЭМ!$B$39:$B$782,N$83)+'СЕТ СН'!$H$11+СВЦЭМ!$D$10+'СЕТ СН'!$H$5-'СЕТ СН'!$H$21</f>
        <v>4747.8990736400001</v>
      </c>
      <c r="O92" s="36">
        <f>SUMIFS(СВЦЭМ!$D$39:$D$782,СВЦЭМ!$A$39:$A$782,$A92,СВЦЭМ!$B$39:$B$782,O$83)+'СЕТ СН'!$H$11+СВЦЭМ!$D$10+'СЕТ СН'!$H$5-'СЕТ СН'!$H$21</f>
        <v>4767.2898131399998</v>
      </c>
      <c r="P92" s="36">
        <f>SUMIFS(СВЦЭМ!$D$39:$D$782,СВЦЭМ!$A$39:$A$782,$A92,СВЦЭМ!$B$39:$B$782,P$83)+'СЕТ СН'!$H$11+СВЦЭМ!$D$10+'СЕТ СН'!$H$5-'СЕТ СН'!$H$21</f>
        <v>4784.4439284800001</v>
      </c>
      <c r="Q92" s="36">
        <f>SUMIFS(СВЦЭМ!$D$39:$D$782,СВЦЭМ!$A$39:$A$782,$A92,СВЦЭМ!$B$39:$B$782,Q$83)+'СЕТ СН'!$H$11+СВЦЭМ!$D$10+'СЕТ СН'!$H$5-'СЕТ СН'!$H$21</f>
        <v>4800.07511591</v>
      </c>
      <c r="R92" s="36">
        <f>SUMIFS(СВЦЭМ!$D$39:$D$782,СВЦЭМ!$A$39:$A$782,$A92,СВЦЭМ!$B$39:$B$782,R$83)+'СЕТ СН'!$H$11+СВЦЭМ!$D$10+'СЕТ СН'!$H$5-'СЕТ СН'!$H$21</f>
        <v>4798.1159526000001</v>
      </c>
      <c r="S92" s="36">
        <f>SUMIFS(СВЦЭМ!$D$39:$D$782,СВЦЭМ!$A$39:$A$782,$A92,СВЦЭМ!$B$39:$B$782,S$83)+'СЕТ СН'!$H$11+СВЦЭМ!$D$10+'СЕТ СН'!$H$5-'СЕТ СН'!$H$21</f>
        <v>4759.9157548399999</v>
      </c>
      <c r="T92" s="36">
        <f>SUMIFS(СВЦЭМ!$D$39:$D$782,СВЦЭМ!$A$39:$A$782,$A92,СВЦЭМ!$B$39:$B$782,T$83)+'СЕТ СН'!$H$11+СВЦЭМ!$D$10+'СЕТ СН'!$H$5-'СЕТ СН'!$H$21</f>
        <v>4720.25379118</v>
      </c>
      <c r="U92" s="36">
        <f>SUMIFS(СВЦЭМ!$D$39:$D$782,СВЦЭМ!$A$39:$A$782,$A92,СВЦЭМ!$B$39:$B$782,U$83)+'СЕТ СН'!$H$11+СВЦЭМ!$D$10+'СЕТ СН'!$H$5-'СЕТ СН'!$H$21</f>
        <v>4703.6875740300002</v>
      </c>
      <c r="V92" s="36">
        <f>SUMIFS(СВЦЭМ!$D$39:$D$782,СВЦЭМ!$A$39:$A$782,$A92,СВЦЭМ!$B$39:$B$782,V$83)+'СЕТ СН'!$H$11+СВЦЭМ!$D$10+'СЕТ СН'!$H$5-'СЕТ СН'!$H$21</f>
        <v>4665.7050994800002</v>
      </c>
      <c r="W92" s="36">
        <f>SUMIFS(СВЦЭМ!$D$39:$D$782,СВЦЭМ!$A$39:$A$782,$A92,СВЦЭМ!$B$39:$B$782,W$83)+'СЕТ СН'!$H$11+СВЦЭМ!$D$10+'СЕТ СН'!$H$5-'СЕТ СН'!$H$21</f>
        <v>4638.2719765800002</v>
      </c>
      <c r="X92" s="36">
        <f>SUMIFS(СВЦЭМ!$D$39:$D$782,СВЦЭМ!$A$39:$A$782,$A92,СВЦЭМ!$B$39:$B$782,X$83)+'СЕТ СН'!$H$11+СВЦЭМ!$D$10+'СЕТ СН'!$H$5-'СЕТ СН'!$H$21</f>
        <v>4670.6447488600006</v>
      </c>
      <c r="Y92" s="36">
        <f>SUMIFS(СВЦЭМ!$D$39:$D$782,СВЦЭМ!$A$39:$A$782,$A92,СВЦЭМ!$B$39:$B$782,Y$83)+'СЕТ СН'!$H$11+СВЦЭМ!$D$10+'СЕТ СН'!$H$5-'СЕТ СН'!$H$21</f>
        <v>4742.9834263600005</v>
      </c>
    </row>
    <row r="93" spans="1:27" ht="15.75" x14ac:dyDescent="0.2">
      <c r="A93" s="35">
        <f t="shared" si="2"/>
        <v>45056</v>
      </c>
      <c r="B93" s="36">
        <f>SUMIFS(СВЦЭМ!$D$39:$D$782,СВЦЭМ!$A$39:$A$782,$A93,СВЦЭМ!$B$39:$B$782,B$83)+'СЕТ СН'!$H$11+СВЦЭМ!$D$10+'СЕТ СН'!$H$5-'СЕТ СН'!$H$21</f>
        <v>4753.3870232900008</v>
      </c>
      <c r="C93" s="36">
        <f>SUMIFS(СВЦЭМ!$D$39:$D$782,СВЦЭМ!$A$39:$A$782,$A93,СВЦЭМ!$B$39:$B$782,C$83)+'СЕТ СН'!$H$11+СВЦЭМ!$D$10+'СЕТ СН'!$H$5-'СЕТ СН'!$H$21</f>
        <v>4784.5251470800004</v>
      </c>
      <c r="D93" s="36">
        <f>SUMIFS(СВЦЭМ!$D$39:$D$782,СВЦЭМ!$A$39:$A$782,$A93,СВЦЭМ!$B$39:$B$782,D$83)+'СЕТ СН'!$H$11+СВЦЭМ!$D$10+'СЕТ СН'!$H$5-'СЕТ СН'!$H$21</f>
        <v>4815.0652777300002</v>
      </c>
      <c r="E93" s="36">
        <f>SUMIFS(СВЦЭМ!$D$39:$D$782,СВЦЭМ!$A$39:$A$782,$A93,СВЦЭМ!$B$39:$B$782,E$83)+'СЕТ СН'!$H$11+СВЦЭМ!$D$10+'СЕТ СН'!$H$5-'СЕТ СН'!$H$21</f>
        <v>4826.4385765500001</v>
      </c>
      <c r="F93" s="36">
        <f>SUMIFS(СВЦЭМ!$D$39:$D$782,СВЦЭМ!$A$39:$A$782,$A93,СВЦЭМ!$B$39:$B$782,F$83)+'СЕТ СН'!$H$11+СВЦЭМ!$D$10+'СЕТ СН'!$H$5-'СЕТ СН'!$H$21</f>
        <v>4848.5738939399998</v>
      </c>
      <c r="G93" s="36">
        <f>SUMIFS(СВЦЭМ!$D$39:$D$782,СВЦЭМ!$A$39:$A$782,$A93,СВЦЭМ!$B$39:$B$782,G$83)+'СЕТ СН'!$H$11+СВЦЭМ!$D$10+'СЕТ СН'!$H$5-'СЕТ СН'!$H$21</f>
        <v>4872.6905124100003</v>
      </c>
      <c r="H93" s="36">
        <f>SUMIFS(СВЦЭМ!$D$39:$D$782,СВЦЭМ!$A$39:$A$782,$A93,СВЦЭМ!$B$39:$B$782,H$83)+'СЕТ СН'!$H$11+СВЦЭМ!$D$10+'СЕТ СН'!$H$5-'СЕТ СН'!$H$21</f>
        <v>4861.7998884400004</v>
      </c>
      <c r="I93" s="36">
        <f>SUMIFS(СВЦЭМ!$D$39:$D$782,СВЦЭМ!$A$39:$A$782,$A93,СВЦЭМ!$B$39:$B$782,I$83)+'СЕТ СН'!$H$11+СВЦЭМ!$D$10+'СЕТ СН'!$H$5-'СЕТ СН'!$H$21</f>
        <v>4808.3949749599997</v>
      </c>
      <c r="J93" s="36">
        <f>SUMIFS(СВЦЭМ!$D$39:$D$782,СВЦЭМ!$A$39:$A$782,$A93,СВЦЭМ!$B$39:$B$782,J$83)+'СЕТ СН'!$H$11+СВЦЭМ!$D$10+'СЕТ СН'!$H$5-'СЕТ СН'!$H$21</f>
        <v>4786.0929672900002</v>
      </c>
      <c r="K93" s="36">
        <f>SUMIFS(СВЦЭМ!$D$39:$D$782,СВЦЭМ!$A$39:$A$782,$A93,СВЦЭМ!$B$39:$B$782,K$83)+'СЕТ СН'!$H$11+СВЦЭМ!$D$10+'СЕТ СН'!$H$5-'СЕТ СН'!$H$21</f>
        <v>4748.7948480900004</v>
      </c>
      <c r="L93" s="36">
        <f>SUMIFS(СВЦЭМ!$D$39:$D$782,СВЦЭМ!$A$39:$A$782,$A93,СВЦЭМ!$B$39:$B$782,L$83)+'СЕТ СН'!$H$11+СВЦЭМ!$D$10+'СЕТ СН'!$H$5-'СЕТ СН'!$H$21</f>
        <v>4735.3436138400002</v>
      </c>
      <c r="M93" s="36">
        <f>SUMIFS(СВЦЭМ!$D$39:$D$782,СВЦЭМ!$A$39:$A$782,$A93,СВЦЭМ!$B$39:$B$782,M$83)+'СЕТ СН'!$H$11+СВЦЭМ!$D$10+'СЕТ СН'!$H$5-'СЕТ СН'!$H$21</f>
        <v>4756.4370188299999</v>
      </c>
      <c r="N93" s="36">
        <f>SUMIFS(СВЦЭМ!$D$39:$D$782,СВЦЭМ!$A$39:$A$782,$A93,СВЦЭМ!$B$39:$B$782,N$83)+'СЕТ СН'!$H$11+СВЦЭМ!$D$10+'СЕТ СН'!$H$5-'СЕТ СН'!$H$21</f>
        <v>4699.4524394199998</v>
      </c>
      <c r="O93" s="36">
        <f>SUMIFS(СВЦЭМ!$D$39:$D$782,СВЦЭМ!$A$39:$A$782,$A93,СВЦЭМ!$B$39:$B$782,O$83)+'СЕТ СН'!$H$11+СВЦЭМ!$D$10+'СЕТ СН'!$H$5-'СЕТ СН'!$H$21</f>
        <v>4823.0564846200004</v>
      </c>
      <c r="P93" s="36">
        <f>SUMIFS(СВЦЭМ!$D$39:$D$782,СВЦЭМ!$A$39:$A$782,$A93,СВЦЭМ!$B$39:$B$782,P$83)+'СЕТ СН'!$H$11+СВЦЭМ!$D$10+'СЕТ СН'!$H$5-'СЕТ СН'!$H$21</f>
        <v>4713.0498057900004</v>
      </c>
      <c r="Q93" s="36">
        <f>SUMIFS(СВЦЭМ!$D$39:$D$782,СВЦЭМ!$A$39:$A$782,$A93,СВЦЭМ!$B$39:$B$782,Q$83)+'СЕТ СН'!$H$11+СВЦЭМ!$D$10+'СЕТ СН'!$H$5-'СЕТ СН'!$H$21</f>
        <v>4834.2939066300005</v>
      </c>
      <c r="R93" s="36">
        <f>SUMIFS(СВЦЭМ!$D$39:$D$782,СВЦЭМ!$A$39:$A$782,$A93,СВЦЭМ!$B$39:$B$782,R$83)+'СЕТ СН'!$H$11+СВЦЭМ!$D$10+'СЕТ СН'!$H$5-'СЕТ СН'!$H$21</f>
        <v>4674.1083146300007</v>
      </c>
      <c r="S93" s="36">
        <f>SUMIFS(СВЦЭМ!$D$39:$D$782,СВЦЭМ!$A$39:$A$782,$A93,СВЦЭМ!$B$39:$B$782,S$83)+'СЕТ СН'!$H$11+СВЦЭМ!$D$10+'СЕТ СН'!$H$5-'СЕТ СН'!$H$21</f>
        <v>4786.7101801200006</v>
      </c>
      <c r="T93" s="36">
        <f>SUMIFS(СВЦЭМ!$D$39:$D$782,СВЦЭМ!$A$39:$A$782,$A93,СВЦЭМ!$B$39:$B$782,T$83)+'СЕТ СН'!$H$11+СВЦЭМ!$D$10+'СЕТ СН'!$H$5-'СЕТ СН'!$H$21</f>
        <v>4715.5123352700002</v>
      </c>
      <c r="U93" s="36">
        <f>SUMIFS(СВЦЭМ!$D$39:$D$782,СВЦЭМ!$A$39:$A$782,$A93,СВЦЭМ!$B$39:$B$782,U$83)+'СЕТ СН'!$H$11+СВЦЭМ!$D$10+'СЕТ СН'!$H$5-'СЕТ СН'!$H$21</f>
        <v>4663.72912292</v>
      </c>
      <c r="V93" s="36">
        <f>SUMIFS(СВЦЭМ!$D$39:$D$782,СВЦЭМ!$A$39:$A$782,$A93,СВЦЭМ!$B$39:$B$782,V$83)+'СЕТ СН'!$H$11+СВЦЭМ!$D$10+'СЕТ СН'!$H$5-'СЕТ СН'!$H$21</f>
        <v>4647.8195344900005</v>
      </c>
      <c r="W93" s="36">
        <f>SUMIFS(СВЦЭМ!$D$39:$D$782,СВЦЭМ!$A$39:$A$782,$A93,СВЦЭМ!$B$39:$B$782,W$83)+'СЕТ СН'!$H$11+СВЦЭМ!$D$10+'СЕТ СН'!$H$5-'СЕТ СН'!$H$21</f>
        <v>4685.5479859000006</v>
      </c>
      <c r="X93" s="36">
        <f>SUMIFS(СВЦЭМ!$D$39:$D$782,СВЦЭМ!$A$39:$A$782,$A93,СВЦЭМ!$B$39:$B$782,X$83)+'СЕТ СН'!$H$11+СВЦЭМ!$D$10+'СЕТ СН'!$H$5-'СЕТ СН'!$H$21</f>
        <v>4729.1948770500003</v>
      </c>
      <c r="Y93" s="36">
        <f>SUMIFS(СВЦЭМ!$D$39:$D$782,СВЦЭМ!$A$39:$A$782,$A93,СВЦЭМ!$B$39:$B$782,Y$83)+'СЕТ СН'!$H$11+СВЦЭМ!$D$10+'СЕТ СН'!$H$5-'СЕТ СН'!$H$21</f>
        <v>4737.1232178999999</v>
      </c>
    </row>
    <row r="94" spans="1:27" ht="15.75" x14ac:dyDescent="0.2">
      <c r="A94" s="35">
        <f t="shared" si="2"/>
        <v>45057</v>
      </c>
      <c r="B94" s="36">
        <f>SUMIFS(СВЦЭМ!$D$39:$D$782,СВЦЭМ!$A$39:$A$782,$A94,СВЦЭМ!$B$39:$B$782,B$83)+'СЕТ СН'!$H$11+СВЦЭМ!$D$10+'СЕТ СН'!$H$5-'СЕТ СН'!$H$21</f>
        <v>4773.2323504900005</v>
      </c>
      <c r="C94" s="36">
        <f>SUMIFS(СВЦЭМ!$D$39:$D$782,СВЦЭМ!$A$39:$A$782,$A94,СВЦЭМ!$B$39:$B$782,C$83)+'СЕТ СН'!$H$11+СВЦЭМ!$D$10+'СЕТ СН'!$H$5-'СЕТ СН'!$H$21</f>
        <v>4847.9712138699997</v>
      </c>
      <c r="D94" s="36">
        <f>SUMIFS(СВЦЭМ!$D$39:$D$782,СВЦЭМ!$A$39:$A$782,$A94,СВЦЭМ!$B$39:$B$782,D$83)+'СЕТ СН'!$H$11+СВЦЭМ!$D$10+'СЕТ СН'!$H$5-'СЕТ СН'!$H$21</f>
        <v>4922.9082513900003</v>
      </c>
      <c r="E94" s="36">
        <f>SUMIFS(СВЦЭМ!$D$39:$D$782,СВЦЭМ!$A$39:$A$782,$A94,СВЦЭМ!$B$39:$B$782,E$83)+'СЕТ СН'!$H$11+СВЦЭМ!$D$10+'СЕТ СН'!$H$5-'СЕТ СН'!$H$21</f>
        <v>4941.6404919300003</v>
      </c>
      <c r="F94" s="36">
        <f>SUMIFS(СВЦЭМ!$D$39:$D$782,СВЦЭМ!$A$39:$A$782,$A94,СВЦЭМ!$B$39:$B$782,F$83)+'СЕТ СН'!$H$11+СВЦЭМ!$D$10+'СЕТ СН'!$H$5-'СЕТ СН'!$H$21</f>
        <v>4849.6204082200002</v>
      </c>
      <c r="G94" s="36">
        <f>SUMIFS(СВЦЭМ!$D$39:$D$782,СВЦЭМ!$A$39:$A$782,$A94,СВЦЭМ!$B$39:$B$782,G$83)+'СЕТ СН'!$H$11+СВЦЭМ!$D$10+'СЕТ СН'!$H$5-'СЕТ СН'!$H$21</f>
        <v>4915.4799873700003</v>
      </c>
      <c r="H94" s="36">
        <f>SUMIFS(СВЦЭМ!$D$39:$D$782,СВЦЭМ!$A$39:$A$782,$A94,СВЦЭМ!$B$39:$B$782,H$83)+'СЕТ СН'!$H$11+СВЦЭМ!$D$10+'СЕТ СН'!$H$5-'СЕТ СН'!$H$21</f>
        <v>4838.8984590500004</v>
      </c>
      <c r="I94" s="36">
        <f>SUMIFS(СВЦЭМ!$D$39:$D$782,СВЦЭМ!$A$39:$A$782,$A94,СВЦЭМ!$B$39:$B$782,I$83)+'СЕТ СН'!$H$11+СВЦЭМ!$D$10+'СЕТ СН'!$H$5-'СЕТ СН'!$H$21</f>
        <v>4741.3962291799999</v>
      </c>
      <c r="J94" s="36">
        <f>SUMIFS(СВЦЭМ!$D$39:$D$782,СВЦЭМ!$A$39:$A$782,$A94,СВЦЭМ!$B$39:$B$782,J$83)+'СЕТ СН'!$H$11+СВЦЭМ!$D$10+'СЕТ СН'!$H$5-'СЕТ СН'!$H$21</f>
        <v>4695.7627488100006</v>
      </c>
      <c r="K94" s="36">
        <f>SUMIFS(СВЦЭМ!$D$39:$D$782,СВЦЭМ!$A$39:$A$782,$A94,СВЦЭМ!$B$39:$B$782,K$83)+'СЕТ СН'!$H$11+СВЦЭМ!$D$10+'СЕТ СН'!$H$5-'СЕТ СН'!$H$21</f>
        <v>4673.0798462900002</v>
      </c>
      <c r="L94" s="36">
        <f>SUMIFS(СВЦЭМ!$D$39:$D$782,СВЦЭМ!$A$39:$A$782,$A94,СВЦЭМ!$B$39:$B$782,L$83)+'СЕТ СН'!$H$11+СВЦЭМ!$D$10+'СЕТ СН'!$H$5-'СЕТ СН'!$H$21</f>
        <v>4680.4480615299999</v>
      </c>
      <c r="M94" s="36">
        <f>SUMIFS(СВЦЭМ!$D$39:$D$782,СВЦЭМ!$A$39:$A$782,$A94,СВЦЭМ!$B$39:$B$782,M$83)+'СЕТ СН'!$H$11+СВЦЭМ!$D$10+'СЕТ СН'!$H$5-'СЕТ СН'!$H$21</f>
        <v>4662.7407221200001</v>
      </c>
      <c r="N94" s="36">
        <f>SUMIFS(СВЦЭМ!$D$39:$D$782,СВЦЭМ!$A$39:$A$782,$A94,СВЦЭМ!$B$39:$B$782,N$83)+'СЕТ СН'!$H$11+СВЦЭМ!$D$10+'СЕТ СН'!$H$5-'СЕТ СН'!$H$21</f>
        <v>4725.0256439599998</v>
      </c>
      <c r="O94" s="36">
        <f>SUMIFS(СВЦЭМ!$D$39:$D$782,СВЦЭМ!$A$39:$A$782,$A94,СВЦЭМ!$B$39:$B$782,O$83)+'СЕТ СН'!$H$11+СВЦЭМ!$D$10+'СЕТ СН'!$H$5-'СЕТ СН'!$H$21</f>
        <v>4734.47881332</v>
      </c>
      <c r="P94" s="36">
        <f>SUMIFS(СВЦЭМ!$D$39:$D$782,СВЦЭМ!$A$39:$A$782,$A94,СВЦЭМ!$B$39:$B$782,P$83)+'СЕТ СН'!$H$11+СВЦЭМ!$D$10+'СЕТ СН'!$H$5-'СЕТ СН'!$H$21</f>
        <v>4734.7975386800008</v>
      </c>
      <c r="Q94" s="36">
        <f>SUMIFS(СВЦЭМ!$D$39:$D$782,СВЦЭМ!$A$39:$A$782,$A94,СВЦЭМ!$B$39:$B$782,Q$83)+'СЕТ СН'!$H$11+СВЦЭМ!$D$10+'СЕТ СН'!$H$5-'СЕТ СН'!$H$21</f>
        <v>4739.8607275000004</v>
      </c>
      <c r="R94" s="36">
        <f>SUMIFS(СВЦЭМ!$D$39:$D$782,СВЦЭМ!$A$39:$A$782,$A94,СВЦЭМ!$B$39:$B$782,R$83)+'СЕТ СН'!$H$11+СВЦЭМ!$D$10+'СЕТ СН'!$H$5-'СЕТ СН'!$H$21</f>
        <v>4728.53156562</v>
      </c>
      <c r="S94" s="36">
        <f>SUMIFS(СВЦЭМ!$D$39:$D$782,СВЦЭМ!$A$39:$A$782,$A94,СВЦЭМ!$B$39:$B$782,S$83)+'СЕТ СН'!$H$11+СВЦЭМ!$D$10+'СЕТ СН'!$H$5-'СЕТ СН'!$H$21</f>
        <v>4677.4242753600001</v>
      </c>
      <c r="T94" s="36">
        <f>SUMIFS(СВЦЭМ!$D$39:$D$782,СВЦЭМ!$A$39:$A$782,$A94,СВЦЭМ!$B$39:$B$782,T$83)+'СЕТ СН'!$H$11+СВЦЭМ!$D$10+'СЕТ СН'!$H$5-'СЕТ СН'!$H$21</f>
        <v>4646.5200272700004</v>
      </c>
      <c r="U94" s="36">
        <f>SUMIFS(СВЦЭМ!$D$39:$D$782,СВЦЭМ!$A$39:$A$782,$A94,СВЦЭМ!$B$39:$B$782,U$83)+'СЕТ СН'!$H$11+СВЦЭМ!$D$10+'СЕТ СН'!$H$5-'СЕТ СН'!$H$21</f>
        <v>4668.2461972000001</v>
      </c>
      <c r="V94" s="36">
        <f>SUMIFS(СВЦЭМ!$D$39:$D$782,СВЦЭМ!$A$39:$A$782,$A94,СВЦЭМ!$B$39:$B$782,V$83)+'СЕТ СН'!$H$11+СВЦЭМ!$D$10+'СЕТ СН'!$H$5-'СЕТ СН'!$H$21</f>
        <v>4650.2809757100003</v>
      </c>
      <c r="W94" s="36">
        <f>SUMIFS(СВЦЭМ!$D$39:$D$782,СВЦЭМ!$A$39:$A$782,$A94,СВЦЭМ!$B$39:$B$782,W$83)+'СЕТ СН'!$H$11+СВЦЭМ!$D$10+'СЕТ СН'!$H$5-'СЕТ СН'!$H$21</f>
        <v>4666.5512995700001</v>
      </c>
      <c r="X94" s="36">
        <f>SUMIFS(СВЦЭМ!$D$39:$D$782,СВЦЭМ!$A$39:$A$782,$A94,СВЦЭМ!$B$39:$B$782,X$83)+'СЕТ СН'!$H$11+СВЦЭМ!$D$10+'СЕТ СН'!$H$5-'СЕТ СН'!$H$21</f>
        <v>4672.9259446400001</v>
      </c>
      <c r="Y94" s="36">
        <f>SUMIFS(СВЦЭМ!$D$39:$D$782,СВЦЭМ!$A$39:$A$782,$A94,СВЦЭМ!$B$39:$B$782,Y$83)+'СЕТ СН'!$H$11+СВЦЭМ!$D$10+'СЕТ СН'!$H$5-'СЕТ СН'!$H$21</f>
        <v>4718.4858543099999</v>
      </c>
    </row>
    <row r="95" spans="1:27" ht="15.75" x14ac:dyDescent="0.2">
      <c r="A95" s="35">
        <f t="shared" si="2"/>
        <v>45058</v>
      </c>
      <c r="B95" s="36">
        <f>SUMIFS(СВЦЭМ!$D$39:$D$782,СВЦЭМ!$A$39:$A$782,$A95,СВЦЭМ!$B$39:$B$782,B$83)+'СЕТ СН'!$H$11+СВЦЭМ!$D$10+'СЕТ СН'!$H$5-'СЕТ СН'!$H$21</f>
        <v>4870.3769752799999</v>
      </c>
      <c r="C95" s="36">
        <f>SUMIFS(СВЦЭМ!$D$39:$D$782,СВЦЭМ!$A$39:$A$782,$A95,СВЦЭМ!$B$39:$B$782,C$83)+'СЕТ СН'!$H$11+СВЦЭМ!$D$10+'СЕТ СН'!$H$5-'СЕТ СН'!$H$21</f>
        <v>4934.0341785199998</v>
      </c>
      <c r="D95" s="36">
        <f>SUMIFS(СВЦЭМ!$D$39:$D$782,СВЦЭМ!$A$39:$A$782,$A95,СВЦЭМ!$B$39:$B$782,D$83)+'СЕТ СН'!$H$11+СВЦЭМ!$D$10+'СЕТ СН'!$H$5-'СЕТ СН'!$H$21</f>
        <v>4947.5584290500001</v>
      </c>
      <c r="E95" s="36">
        <f>SUMIFS(СВЦЭМ!$D$39:$D$782,СВЦЭМ!$A$39:$A$782,$A95,СВЦЭМ!$B$39:$B$782,E$83)+'СЕТ СН'!$H$11+СВЦЭМ!$D$10+'СЕТ СН'!$H$5-'СЕТ СН'!$H$21</f>
        <v>4927.22448532</v>
      </c>
      <c r="F95" s="36">
        <f>SUMIFS(СВЦЭМ!$D$39:$D$782,СВЦЭМ!$A$39:$A$782,$A95,СВЦЭМ!$B$39:$B$782,F$83)+'СЕТ СН'!$H$11+СВЦЭМ!$D$10+'СЕТ СН'!$H$5-'СЕТ СН'!$H$21</f>
        <v>4925.8290401300001</v>
      </c>
      <c r="G95" s="36">
        <f>SUMIFS(СВЦЭМ!$D$39:$D$782,СВЦЭМ!$A$39:$A$782,$A95,СВЦЭМ!$B$39:$B$782,G$83)+'СЕТ СН'!$H$11+СВЦЭМ!$D$10+'СЕТ СН'!$H$5-'СЕТ СН'!$H$21</f>
        <v>4921.1658036400004</v>
      </c>
      <c r="H95" s="36">
        <f>SUMIFS(СВЦЭМ!$D$39:$D$782,СВЦЭМ!$A$39:$A$782,$A95,СВЦЭМ!$B$39:$B$782,H$83)+'СЕТ СН'!$H$11+СВЦЭМ!$D$10+'СЕТ СН'!$H$5-'СЕТ СН'!$H$21</f>
        <v>4773.3025737300004</v>
      </c>
      <c r="I95" s="36">
        <f>SUMIFS(СВЦЭМ!$D$39:$D$782,СВЦЭМ!$A$39:$A$782,$A95,СВЦЭМ!$B$39:$B$782,I$83)+'СЕТ СН'!$H$11+СВЦЭМ!$D$10+'СЕТ СН'!$H$5-'СЕТ СН'!$H$21</f>
        <v>4733.0734336200003</v>
      </c>
      <c r="J95" s="36">
        <f>SUMIFS(СВЦЭМ!$D$39:$D$782,СВЦЭМ!$A$39:$A$782,$A95,СВЦЭМ!$B$39:$B$782,J$83)+'СЕТ СН'!$H$11+СВЦЭМ!$D$10+'СЕТ СН'!$H$5-'СЕТ СН'!$H$21</f>
        <v>4665.2715466099999</v>
      </c>
      <c r="K95" s="36">
        <f>SUMIFS(СВЦЭМ!$D$39:$D$782,СВЦЭМ!$A$39:$A$782,$A95,СВЦЭМ!$B$39:$B$782,K$83)+'СЕТ СН'!$H$11+СВЦЭМ!$D$10+'СЕТ СН'!$H$5-'СЕТ СН'!$H$21</f>
        <v>4624.0173460900005</v>
      </c>
      <c r="L95" s="36">
        <f>SUMIFS(СВЦЭМ!$D$39:$D$782,СВЦЭМ!$A$39:$A$782,$A95,СВЦЭМ!$B$39:$B$782,L$83)+'СЕТ СН'!$H$11+СВЦЭМ!$D$10+'СЕТ СН'!$H$5-'СЕТ СН'!$H$21</f>
        <v>4638.0937546900004</v>
      </c>
      <c r="M95" s="36">
        <f>SUMIFS(СВЦЭМ!$D$39:$D$782,СВЦЭМ!$A$39:$A$782,$A95,СВЦЭМ!$B$39:$B$782,M$83)+'СЕТ СН'!$H$11+СВЦЭМ!$D$10+'СЕТ СН'!$H$5-'СЕТ СН'!$H$21</f>
        <v>4671.7041067800001</v>
      </c>
      <c r="N95" s="36">
        <f>SUMIFS(СВЦЭМ!$D$39:$D$782,СВЦЭМ!$A$39:$A$782,$A95,СВЦЭМ!$B$39:$B$782,N$83)+'СЕТ СН'!$H$11+СВЦЭМ!$D$10+'СЕТ СН'!$H$5-'СЕТ СН'!$H$21</f>
        <v>4717.5625453600005</v>
      </c>
      <c r="O95" s="36">
        <f>SUMIFS(СВЦЭМ!$D$39:$D$782,СВЦЭМ!$A$39:$A$782,$A95,СВЦЭМ!$B$39:$B$782,O$83)+'СЕТ СН'!$H$11+СВЦЭМ!$D$10+'СЕТ СН'!$H$5-'СЕТ СН'!$H$21</f>
        <v>4720.9851950100001</v>
      </c>
      <c r="P95" s="36">
        <f>SUMIFS(СВЦЭМ!$D$39:$D$782,СВЦЭМ!$A$39:$A$782,$A95,СВЦЭМ!$B$39:$B$782,P$83)+'СЕТ СН'!$H$11+СВЦЭМ!$D$10+'СЕТ СН'!$H$5-'СЕТ СН'!$H$21</f>
        <v>4745.7491269800003</v>
      </c>
      <c r="Q95" s="36">
        <f>SUMIFS(СВЦЭМ!$D$39:$D$782,СВЦЭМ!$A$39:$A$782,$A95,СВЦЭМ!$B$39:$B$782,Q$83)+'СЕТ СН'!$H$11+СВЦЭМ!$D$10+'СЕТ СН'!$H$5-'СЕТ СН'!$H$21</f>
        <v>4734.2693025999997</v>
      </c>
      <c r="R95" s="36">
        <f>SUMIFS(СВЦЭМ!$D$39:$D$782,СВЦЭМ!$A$39:$A$782,$A95,СВЦЭМ!$B$39:$B$782,R$83)+'СЕТ СН'!$H$11+СВЦЭМ!$D$10+'СЕТ СН'!$H$5-'СЕТ СН'!$H$21</f>
        <v>4701.9840324300003</v>
      </c>
      <c r="S95" s="36">
        <f>SUMIFS(СВЦЭМ!$D$39:$D$782,СВЦЭМ!$A$39:$A$782,$A95,СВЦЭМ!$B$39:$B$782,S$83)+'СЕТ СН'!$H$11+СВЦЭМ!$D$10+'СЕТ СН'!$H$5-'СЕТ СН'!$H$21</f>
        <v>4667.6137797600004</v>
      </c>
      <c r="T95" s="36">
        <f>SUMIFS(СВЦЭМ!$D$39:$D$782,СВЦЭМ!$A$39:$A$782,$A95,СВЦЭМ!$B$39:$B$782,T$83)+'СЕТ СН'!$H$11+СВЦЭМ!$D$10+'СЕТ СН'!$H$5-'СЕТ СН'!$H$21</f>
        <v>4639.66881689</v>
      </c>
      <c r="U95" s="36">
        <f>SUMIFS(СВЦЭМ!$D$39:$D$782,СВЦЭМ!$A$39:$A$782,$A95,СВЦЭМ!$B$39:$B$782,U$83)+'СЕТ СН'!$H$11+СВЦЭМ!$D$10+'СЕТ СН'!$H$5-'СЕТ СН'!$H$21</f>
        <v>4598.9344786199999</v>
      </c>
      <c r="V95" s="36">
        <f>SUMIFS(СВЦЭМ!$D$39:$D$782,СВЦЭМ!$A$39:$A$782,$A95,СВЦЭМ!$B$39:$B$782,V$83)+'СЕТ СН'!$H$11+СВЦЭМ!$D$10+'СЕТ СН'!$H$5-'СЕТ СН'!$H$21</f>
        <v>4588.6234459500001</v>
      </c>
      <c r="W95" s="36">
        <f>SUMIFS(СВЦЭМ!$D$39:$D$782,СВЦЭМ!$A$39:$A$782,$A95,СВЦЭМ!$B$39:$B$782,W$83)+'СЕТ СН'!$H$11+СВЦЭМ!$D$10+'СЕТ СН'!$H$5-'СЕТ СН'!$H$21</f>
        <v>4652.6204466100007</v>
      </c>
      <c r="X95" s="36">
        <f>SUMIFS(СВЦЭМ!$D$39:$D$782,СВЦЭМ!$A$39:$A$782,$A95,СВЦЭМ!$B$39:$B$782,X$83)+'СЕТ СН'!$H$11+СВЦЭМ!$D$10+'СЕТ СН'!$H$5-'СЕТ СН'!$H$21</f>
        <v>4668.7236565100002</v>
      </c>
      <c r="Y95" s="36">
        <f>SUMIFS(СВЦЭМ!$D$39:$D$782,СВЦЭМ!$A$39:$A$782,$A95,СВЦЭМ!$B$39:$B$782,Y$83)+'СЕТ СН'!$H$11+СВЦЭМ!$D$10+'СЕТ СН'!$H$5-'СЕТ СН'!$H$21</f>
        <v>4729.29914044</v>
      </c>
    </row>
    <row r="96" spans="1:27" ht="15.75" x14ac:dyDescent="0.2">
      <c r="A96" s="35">
        <f t="shared" si="2"/>
        <v>45059</v>
      </c>
      <c r="B96" s="36">
        <f>SUMIFS(СВЦЭМ!$D$39:$D$782,СВЦЭМ!$A$39:$A$782,$A96,СВЦЭМ!$B$39:$B$782,B$83)+'СЕТ СН'!$H$11+СВЦЭМ!$D$10+'СЕТ СН'!$H$5-'СЕТ СН'!$H$21</f>
        <v>4803.5635253500004</v>
      </c>
      <c r="C96" s="36">
        <f>SUMIFS(СВЦЭМ!$D$39:$D$782,СВЦЭМ!$A$39:$A$782,$A96,СВЦЭМ!$B$39:$B$782,C$83)+'СЕТ СН'!$H$11+СВЦЭМ!$D$10+'СЕТ СН'!$H$5-'СЕТ СН'!$H$21</f>
        <v>4851.8579405099999</v>
      </c>
      <c r="D96" s="36">
        <f>SUMIFS(СВЦЭМ!$D$39:$D$782,СВЦЭМ!$A$39:$A$782,$A96,СВЦЭМ!$B$39:$B$782,D$83)+'СЕТ СН'!$H$11+СВЦЭМ!$D$10+'СЕТ СН'!$H$5-'СЕТ СН'!$H$21</f>
        <v>4898.2905975800004</v>
      </c>
      <c r="E96" s="36">
        <f>SUMIFS(СВЦЭМ!$D$39:$D$782,СВЦЭМ!$A$39:$A$782,$A96,СВЦЭМ!$B$39:$B$782,E$83)+'СЕТ СН'!$H$11+СВЦЭМ!$D$10+'СЕТ СН'!$H$5-'СЕТ СН'!$H$21</f>
        <v>4916.63820992</v>
      </c>
      <c r="F96" s="36">
        <f>SUMIFS(СВЦЭМ!$D$39:$D$782,СВЦЭМ!$A$39:$A$782,$A96,СВЦЭМ!$B$39:$B$782,F$83)+'СЕТ СН'!$H$11+СВЦЭМ!$D$10+'СЕТ СН'!$H$5-'СЕТ СН'!$H$21</f>
        <v>4916.19909345</v>
      </c>
      <c r="G96" s="36">
        <f>SUMIFS(СВЦЭМ!$D$39:$D$782,СВЦЭМ!$A$39:$A$782,$A96,СВЦЭМ!$B$39:$B$782,G$83)+'СЕТ СН'!$H$11+СВЦЭМ!$D$10+'СЕТ СН'!$H$5-'СЕТ СН'!$H$21</f>
        <v>4896.9579311200005</v>
      </c>
      <c r="H96" s="36">
        <f>SUMIFS(СВЦЭМ!$D$39:$D$782,СВЦЭМ!$A$39:$A$782,$A96,СВЦЭМ!$B$39:$B$782,H$83)+'СЕТ СН'!$H$11+СВЦЭМ!$D$10+'СЕТ СН'!$H$5-'СЕТ СН'!$H$21</f>
        <v>4875.5792342599998</v>
      </c>
      <c r="I96" s="36">
        <f>SUMIFS(СВЦЭМ!$D$39:$D$782,СВЦЭМ!$A$39:$A$782,$A96,СВЦЭМ!$B$39:$B$782,I$83)+'СЕТ СН'!$H$11+СВЦЭМ!$D$10+'СЕТ СН'!$H$5-'СЕТ СН'!$H$21</f>
        <v>4792.4944387200003</v>
      </c>
      <c r="J96" s="36">
        <f>SUMIFS(СВЦЭМ!$D$39:$D$782,СВЦЭМ!$A$39:$A$782,$A96,СВЦЭМ!$B$39:$B$782,J$83)+'СЕТ СН'!$H$11+СВЦЭМ!$D$10+'СЕТ СН'!$H$5-'СЕТ СН'!$H$21</f>
        <v>4731.6627936499999</v>
      </c>
      <c r="K96" s="36">
        <f>SUMIFS(СВЦЭМ!$D$39:$D$782,СВЦЭМ!$A$39:$A$782,$A96,СВЦЭМ!$B$39:$B$782,K$83)+'СЕТ СН'!$H$11+СВЦЭМ!$D$10+'СЕТ СН'!$H$5-'СЕТ СН'!$H$21</f>
        <v>4733.1372005200001</v>
      </c>
      <c r="L96" s="36">
        <f>SUMIFS(СВЦЭМ!$D$39:$D$782,СВЦЭМ!$A$39:$A$782,$A96,СВЦЭМ!$B$39:$B$782,L$83)+'СЕТ СН'!$H$11+СВЦЭМ!$D$10+'СЕТ СН'!$H$5-'СЕТ СН'!$H$21</f>
        <v>4720.8747458400003</v>
      </c>
      <c r="M96" s="36">
        <f>SUMIFS(СВЦЭМ!$D$39:$D$782,СВЦЭМ!$A$39:$A$782,$A96,СВЦЭМ!$B$39:$B$782,M$83)+'СЕТ СН'!$H$11+СВЦЭМ!$D$10+'СЕТ СН'!$H$5-'СЕТ СН'!$H$21</f>
        <v>4703.0234709100005</v>
      </c>
      <c r="N96" s="36">
        <f>SUMIFS(СВЦЭМ!$D$39:$D$782,СВЦЭМ!$A$39:$A$782,$A96,СВЦЭМ!$B$39:$B$782,N$83)+'СЕТ СН'!$H$11+СВЦЭМ!$D$10+'СЕТ СН'!$H$5-'СЕТ СН'!$H$21</f>
        <v>4736.1245473700001</v>
      </c>
      <c r="O96" s="36">
        <f>SUMIFS(СВЦЭМ!$D$39:$D$782,СВЦЭМ!$A$39:$A$782,$A96,СВЦЭМ!$B$39:$B$782,O$83)+'СЕТ СН'!$H$11+СВЦЭМ!$D$10+'СЕТ СН'!$H$5-'СЕТ СН'!$H$21</f>
        <v>4761.6506902000001</v>
      </c>
      <c r="P96" s="36">
        <f>SUMIFS(СВЦЭМ!$D$39:$D$782,СВЦЭМ!$A$39:$A$782,$A96,СВЦЭМ!$B$39:$B$782,P$83)+'СЕТ СН'!$H$11+СВЦЭМ!$D$10+'СЕТ СН'!$H$5-'СЕТ СН'!$H$21</f>
        <v>4776.9757491800001</v>
      </c>
      <c r="Q96" s="36">
        <f>SUMIFS(СВЦЭМ!$D$39:$D$782,СВЦЭМ!$A$39:$A$782,$A96,СВЦЭМ!$B$39:$B$782,Q$83)+'СЕТ СН'!$H$11+СВЦЭМ!$D$10+'СЕТ СН'!$H$5-'СЕТ СН'!$H$21</f>
        <v>4798.7855137799997</v>
      </c>
      <c r="R96" s="36">
        <f>SUMIFS(СВЦЭМ!$D$39:$D$782,СВЦЭМ!$A$39:$A$782,$A96,СВЦЭМ!$B$39:$B$782,R$83)+'СЕТ СН'!$H$11+СВЦЭМ!$D$10+'СЕТ СН'!$H$5-'СЕТ СН'!$H$21</f>
        <v>4798.6553578399999</v>
      </c>
      <c r="S96" s="36">
        <f>SUMIFS(СВЦЭМ!$D$39:$D$782,СВЦЭМ!$A$39:$A$782,$A96,СВЦЭМ!$B$39:$B$782,S$83)+'СЕТ СН'!$H$11+СВЦЭМ!$D$10+'СЕТ СН'!$H$5-'СЕТ СН'!$H$21</f>
        <v>4771.1633864900004</v>
      </c>
      <c r="T96" s="36">
        <f>SUMIFS(СВЦЭМ!$D$39:$D$782,СВЦЭМ!$A$39:$A$782,$A96,СВЦЭМ!$B$39:$B$782,T$83)+'СЕТ СН'!$H$11+СВЦЭМ!$D$10+'СЕТ СН'!$H$5-'СЕТ СН'!$H$21</f>
        <v>4744.4072030400002</v>
      </c>
      <c r="U96" s="36">
        <f>SUMIFS(СВЦЭМ!$D$39:$D$782,СВЦЭМ!$A$39:$A$782,$A96,СВЦЭМ!$B$39:$B$782,U$83)+'СЕТ СН'!$H$11+СВЦЭМ!$D$10+'СЕТ СН'!$H$5-'СЕТ СН'!$H$21</f>
        <v>4637.8500865100004</v>
      </c>
      <c r="V96" s="36">
        <f>SUMIFS(СВЦЭМ!$D$39:$D$782,СВЦЭМ!$A$39:$A$782,$A96,СВЦЭМ!$B$39:$B$782,V$83)+'СЕТ СН'!$H$11+СВЦЭМ!$D$10+'СЕТ СН'!$H$5-'СЕТ СН'!$H$21</f>
        <v>4647.5263873700005</v>
      </c>
      <c r="W96" s="36">
        <f>SUMIFS(СВЦЭМ!$D$39:$D$782,СВЦЭМ!$A$39:$A$782,$A96,СВЦЭМ!$B$39:$B$782,W$83)+'СЕТ СН'!$H$11+СВЦЭМ!$D$10+'СЕТ СН'!$H$5-'СЕТ СН'!$H$21</f>
        <v>4643.0635478300001</v>
      </c>
      <c r="X96" s="36">
        <f>SUMIFS(СВЦЭМ!$D$39:$D$782,СВЦЭМ!$A$39:$A$782,$A96,СВЦЭМ!$B$39:$B$782,X$83)+'СЕТ СН'!$H$11+СВЦЭМ!$D$10+'СЕТ СН'!$H$5-'СЕТ СН'!$H$21</f>
        <v>4691.8005506899999</v>
      </c>
      <c r="Y96" s="36">
        <f>SUMIFS(СВЦЭМ!$D$39:$D$782,СВЦЭМ!$A$39:$A$782,$A96,СВЦЭМ!$B$39:$B$782,Y$83)+'СЕТ СН'!$H$11+СВЦЭМ!$D$10+'СЕТ СН'!$H$5-'СЕТ СН'!$H$21</f>
        <v>4695.9521996500007</v>
      </c>
    </row>
    <row r="97" spans="1:25" ht="15.75" x14ac:dyDescent="0.2">
      <c r="A97" s="35">
        <f t="shared" si="2"/>
        <v>45060</v>
      </c>
      <c r="B97" s="36">
        <f>SUMIFS(СВЦЭМ!$D$39:$D$782,СВЦЭМ!$A$39:$A$782,$A97,СВЦЭМ!$B$39:$B$782,B$83)+'СЕТ СН'!$H$11+СВЦЭМ!$D$10+'СЕТ СН'!$H$5-'СЕТ СН'!$H$21</f>
        <v>4762.8482377099999</v>
      </c>
      <c r="C97" s="36">
        <f>SUMIFS(СВЦЭМ!$D$39:$D$782,СВЦЭМ!$A$39:$A$782,$A97,СВЦЭМ!$B$39:$B$782,C$83)+'СЕТ СН'!$H$11+СВЦЭМ!$D$10+'СЕТ СН'!$H$5-'СЕТ СН'!$H$21</f>
        <v>4845.2937969699997</v>
      </c>
      <c r="D97" s="36">
        <f>SUMIFS(СВЦЭМ!$D$39:$D$782,СВЦЭМ!$A$39:$A$782,$A97,СВЦЭМ!$B$39:$B$782,D$83)+'СЕТ СН'!$H$11+СВЦЭМ!$D$10+'СЕТ СН'!$H$5-'СЕТ СН'!$H$21</f>
        <v>4912.9471951100004</v>
      </c>
      <c r="E97" s="36">
        <f>SUMIFS(СВЦЭМ!$D$39:$D$782,СВЦЭМ!$A$39:$A$782,$A97,СВЦЭМ!$B$39:$B$782,E$83)+'СЕТ СН'!$H$11+СВЦЭМ!$D$10+'СЕТ СН'!$H$5-'СЕТ СН'!$H$21</f>
        <v>4905.4128008200005</v>
      </c>
      <c r="F97" s="36">
        <f>SUMIFS(СВЦЭМ!$D$39:$D$782,СВЦЭМ!$A$39:$A$782,$A97,СВЦЭМ!$B$39:$B$782,F$83)+'СЕТ СН'!$H$11+СВЦЭМ!$D$10+'СЕТ СН'!$H$5-'СЕТ СН'!$H$21</f>
        <v>4914.9765004199999</v>
      </c>
      <c r="G97" s="36">
        <f>SUMIFS(СВЦЭМ!$D$39:$D$782,СВЦЭМ!$A$39:$A$782,$A97,СВЦЭМ!$B$39:$B$782,G$83)+'СЕТ СН'!$H$11+СВЦЭМ!$D$10+'СЕТ СН'!$H$5-'СЕТ СН'!$H$21</f>
        <v>4902.9265811300002</v>
      </c>
      <c r="H97" s="36">
        <f>SUMIFS(СВЦЭМ!$D$39:$D$782,СВЦЭМ!$A$39:$A$782,$A97,СВЦЭМ!$B$39:$B$782,H$83)+'СЕТ СН'!$H$11+СВЦЭМ!$D$10+'СЕТ СН'!$H$5-'СЕТ СН'!$H$21</f>
        <v>4902.68303431</v>
      </c>
      <c r="I97" s="36">
        <f>SUMIFS(СВЦЭМ!$D$39:$D$782,СВЦЭМ!$A$39:$A$782,$A97,СВЦЭМ!$B$39:$B$782,I$83)+'СЕТ СН'!$H$11+СВЦЭМ!$D$10+'СЕТ СН'!$H$5-'СЕТ СН'!$H$21</f>
        <v>4851.7336677100002</v>
      </c>
      <c r="J97" s="36">
        <f>SUMIFS(СВЦЭМ!$D$39:$D$782,СВЦЭМ!$A$39:$A$782,$A97,СВЦЭМ!$B$39:$B$782,J$83)+'СЕТ СН'!$H$11+СВЦЭМ!$D$10+'СЕТ СН'!$H$5-'СЕТ СН'!$H$21</f>
        <v>4772.8245424200004</v>
      </c>
      <c r="K97" s="36">
        <f>SUMIFS(СВЦЭМ!$D$39:$D$782,СВЦЭМ!$A$39:$A$782,$A97,СВЦЭМ!$B$39:$B$782,K$83)+'СЕТ СН'!$H$11+СВЦЭМ!$D$10+'СЕТ СН'!$H$5-'СЕТ СН'!$H$21</f>
        <v>4701.2089837800004</v>
      </c>
      <c r="L97" s="36">
        <f>SUMIFS(СВЦЭМ!$D$39:$D$782,СВЦЭМ!$A$39:$A$782,$A97,СВЦЭМ!$B$39:$B$782,L$83)+'СЕТ СН'!$H$11+СВЦЭМ!$D$10+'СЕТ СН'!$H$5-'СЕТ СН'!$H$21</f>
        <v>4674.0478100500004</v>
      </c>
      <c r="M97" s="36">
        <f>SUMIFS(СВЦЭМ!$D$39:$D$782,СВЦЭМ!$A$39:$A$782,$A97,СВЦЭМ!$B$39:$B$782,M$83)+'СЕТ СН'!$H$11+СВЦЭМ!$D$10+'СЕТ СН'!$H$5-'СЕТ СН'!$H$21</f>
        <v>4664.3418952299999</v>
      </c>
      <c r="N97" s="36">
        <f>SUMIFS(СВЦЭМ!$D$39:$D$782,СВЦЭМ!$A$39:$A$782,$A97,СВЦЭМ!$B$39:$B$782,N$83)+'СЕТ СН'!$H$11+СВЦЭМ!$D$10+'СЕТ СН'!$H$5-'СЕТ СН'!$H$21</f>
        <v>4686.2372691099999</v>
      </c>
      <c r="O97" s="36">
        <f>SUMIFS(СВЦЭМ!$D$39:$D$782,СВЦЭМ!$A$39:$A$782,$A97,СВЦЭМ!$B$39:$B$782,O$83)+'СЕТ СН'!$H$11+СВЦЭМ!$D$10+'СЕТ СН'!$H$5-'СЕТ СН'!$H$21</f>
        <v>4717.9924671700001</v>
      </c>
      <c r="P97" s="36">
        <f>SUMIFS(СВЦЭМ!$D$39:$D$782,СВЦЭМ!$A$39:$A$782,$A97,СВЦЭМ!$B$39:$B$782,P$83)+'СЕТ СН'!$H$11+СВЦЭМ!$D$10+'СЕТ СН'!$H$5-'СЕТ СН'!$H$21</f>
        <v>4733.2290270800004</v>
      </c>
      <c r="Q97" s="36">
        <f>SUMIFS(СВЦЭМ!$D$39:$D$782,СВЦЭМ!$A$39:$A$782,$A97,СВЦЭМ!$B$39:$B$782,Q$83)+'СЕТ СН'!$H$11+СВЦЭМ!$D$10+'СЕТ СН'!$H$5-'СЕТ СН'!$H$21</f>
        <v>4751.8138942000005</v>
      </c>
      <c r="R97" s="36">
        <f>SUMIFS(СВЦЭМ!$D$39:$D$782,СВЦЭМ!$A$39:$A$782,$A97,СВЦЭМ!$B$39:$B$782,R$83)+'СЕТ СН'!$H$11+СВЦЭМ!$D$10+'СЕТ СН'!$H$5-'СЕТ СН'!$H$21</f>
        <v>4733.2168559000002</v>
      </c>
      <c r="S97" s="36">
        <f>SUMIFS(СВЦЭМ!$D$39:$D$782,СВЦЭМ!$A$39:$A$782,$A97,СВЦЭМ!$B$39:$B$782,S$83)+'СЕТ СН'!$H$11+СВЦЭМ!$D$10+'СЕТ СН'!$H$5-'СЕТ СН'!$H$21</f>
        <v>4699.6138961100005</v>
      </c>
      <c r="T97" s="36">
        <f>SUMIFS(СВЦЭМ!$D$39:$D$782,СВЦЭМ!$A$39:$A$782,$A97,СВЦЭМ!$B$39:$B$782,T$83)+'СЕТ СН'!$H$11+СВЦЭМ!$D$10+'СЕТ СН'!$H$5-'СЕТ СН'!$H$21</f>
        <v>4686.82496395</v>
      </c>
      <c r="U97" s="36">
        <f>SUMIFS(СВЦЭМ!$D$39:$D$782,СВЦЭМ!$A$39:$A$782,$A97,СВЦЭМ!$B$39:$B$782,U$83)+'СЕТ СН'!$H$11+СВЦЭМ!$D$10+'СЕТ СН'!$H$5-'СЕТ СН'!$H$21</f>
        <v>4659.1080966200007</v>
      </c>
      <c r="V97" s="36">
        <f>SUMIFS(СВЦЭМ!$D$39:$D$782,СВЦЭМ!$A$39:$A$782,$A97,СВЦЭМ!$B$39:$B$782,V$83)+'СЕТ СН'!$H$11+СВЦЭМ!$D$10+'СЕТ СН'!$H$5-'СЕТ СН'!$H$21</f>
        <v>4635.3370135499999</v>
      </c>
      <c r="W97" s="36">
        <f>SUMIFS(СВЦЭМ!$D$39:$D$782,СВЦЭМ!$A$39:$A$782,$A97,СВЦЭМ!$B$39:$B$782,W$83)+'СЕТ СН'!$H$11+СВЦЭМ!$D$10+'СЕТ СН'!$H$5-'СЕТ СН'!$H$21</f>
        <v>4600.5696810700001</v>
      </c>
      <c r="X97" s="36">
        <f>SUMIFS(СВЦЭМ!$D$39:$D$782,СВЦЭМ!$A$39:$A$782,$A97,СВЦЭМ!$B$39:$B$782,X$83)+'СЕТ СН'!$H$11+СВЦЭМ!$D$10+'СЕТ СН'!$H$5-'СЕТ СН'!$H$21</f>
        <v>4641.7832240600001</v>
      </c>
      <c r="Y97" s="36">
        <f>SUMIFS(СВЦЭМ!$D$39:$D$782,СВЦЭМ!$A$39:$A$782,$A97,СВЦЭМ!$B$39:$B$782,Y$83)+'СЕТ СН'!$H$11+СВЦЭМ!$D$10+'СЕТ СН'!$H$5-'СЕТ СН'!$H$21</f>
        <v>4710.0506600000008</v>
      </c>
    </row>
    <row r="98" spans="1:25" ht="15.75" x14ac:dyDescent="0.2">
      <c r="A98" s="35">
        <f t="shared" si="2"/>
        <v>45061</v>
      </c>
      <c r="B98" s="36">
        <f>SUMIFS(СВЦЭМ!$D$39:$D$782,СВЦЭМ!$A$39:$A$782,$A98,СВЦЭМ!$B$39:$B$782,B$83)+'СЕТ СН'!$H$11+СВЦЭМ!$D$10+'СЕТ СН'!$H$5-'СЕТ СН'!$H$21</f>
        <v>4799.8220288000002</v>
      </c>
      <c r="C98" s="36">
        <f>SUMIFS(СВЦЭМ!$D$39:$D$782,СВЦЭМ!$A$39:$A$782,$A98,СВЦЭМ!$B$39:$B$782,C$83)+'СЕТ СН'!$H$11+СВЦЭМ!$D$10+'СЕТ СН'!$H$5-'СЕТ СН'!$H$21</f>
        <v>4869.08405821</v>
      </c>
      <c r="D98" s="36">
        <f>SUMIFS(СВЦЭМ!$D$39:$D$782,СВЦЭМ!$A$39:$A$782,$A98,СВЦЭМ!$B$39:$B$782,D$83)+'СЕТ СН'!$H$11+СВЦЭМ!$D$10+'СЕТ СН'!$H$5-'СЕТ СН'!$H$21</f>
        <v>4959.7634133600004</v>
      </c>
      <c r="E98" s="36">
        <f>SUMIFS(СВЦЭМ!$D$39:$D$782,СВЦЭМ!$A$39:$A$782,$A98,СВЦЭМ!$B$39:$B$782,E$83)+'СЕТ СН'!$H$11+СВЦЭМ!$D$10+'СЕТ СН'!$H$5-'СЕТ СН'!$H$21</f>
        <v>4957.7252004600005</v>
      </c>
      <c r="F98" s="36">
        <f>SUMIFS(СВЦЭМ!$D$39:$D$782,СВЦЭМ!$A$39:$A$782,$A98,СВЦЭМ!$B$39:$B$782,F$83)+'СЕТ СН'!$H$11+СВЦЭМ!$D$10+'СЕТ СН'!$H$5-'СЕТ СН'!$H$21</f>
        <v>4943.0194494100006</v>
      </c>
      <c r="G98" s="36">
        <f>SUMIFS(СВЦЭМ!$D$39:$D$782,СВЦЭМ!$A$39:$A$782,$A98,СВЦЭМ!$B$39:$B$782,G$83)+'СЕТ СН'!$H$11+СВЦЭМ!$D$10+'СЕТ СН'!$H$5-'СЕТ СН'!$H$21</f>
        <v>4908.2574404400002</v>
      </c>
      <c r="H98" s="36">
        <f>SUMIFS(СВЦЭМ!$D$39:$D$782,СВЦЭМ!$A$39:$A$782,$A98,СВЦЭМ!$B$39:$B$782,H$83)+'СЕТ СН'!$H$11+СВЦЭМ!$D$10+'СЕТ СН'!$H$5-'СЕТ СН'!$H$21</f>
        <v>4855.4935509300003</v>
      </c>
      <c r="I98" s="36">
        <f>SUMIFS(СВЦЭМ!$D$39:$D$782,СВЦЭМ!$A$39:$A$782,$A98,СВЦЭМ!$B$39:$B$782,I$83)+'СЕТ СН'!$H$11+СВЦЭМ!$D$10+'СЕТ СН'!$H$5-'СЕТ СН'!$H$21</f>
        <v>4801.7708413800001</v>
      </c>
      <c r="J98" s="36">
        <f>SUMIFS(СВЦЭМ!$D$39:$D$782,СВЦЭМ!$A$39:$A$782,$A98,СВЦЭМ!$B$39:$B$782,J$83)+'СЕТ СН'!$H$11+СВЦЭМ!$D$10+'СЕТ СН'!$H$5-'СЕТ СН'!$H$21</f>
        <v>4729.7813119600005</v>
      </c>
      <c r="K98" s="36">
        <f>SUMIFS(СВЦЭМ!$D$39:$D$782,СВЦЭМ!$A$39:$A$782,$A98,СВЦЭМ!$B$39:$B$782,K$83)+'СЕТ СН'!$H$11+СВЦЭМ!$D$10+'СЕТ СН'!$H$5-'СЕТ СН'!$H$21</f>
        <v>4712.2409719799998</v>
      </c>
      <c r="L98" s="36">
        <f>SUMIFS(СВЦЭМ!$D$39:$D$782,СВЦЭМ!$A$39:$A$782,$A98,СВЦЭМ!$B$39:$B$782,L$83)+'СЕТ СН'!$H$11+СВЦЭМ!$D$10+'СЕТ СН'!$H$5-'СЕТ СН'!$H$21</f>
        <v>4699.9918766000001</v>
      </c>
      <c r="M98" s="36">
        <f>SUMIFS(СВЦЭМ!$D$39:$D$782,СВЦЭМ!$A$39:$A$782,$A98,СВЦЭМ!$B$39:$B$782,M$83)+'СЕТ СН'!$H$11+СВЦЭМ!$D$10+'СЕТ СН'!$H$5-'СЕТ СН'!$H$21</f>
        <v>4694.5903981800002</v>
      </c>
      <c r="N98" s="36">
        <f>SUMIFS(СВЦЭМ!$D$39:$D$782,СВЦЭМ!$A$39:$A$782,$A98,СВЦЭМ!$B$39:$B$782,N$83)+'СЕТ СН'!$H$11+СВЦЭМ!$D$10+'СЕТ СН'!$H$5-'СЕТ СН'!$H$21</f>
        <v>4756.5902771600004</v>
      </c>
      <c r="O98" s="36">
        <f>SUMIFS(СВЦЭМ!$D$39:$D$782,СВЦЭМ!$A$39:$A$782,$A98,СВЦЭМ!$B$39:$B$782,O$83)+'СЕТ СН'!$H$11+СВЦЭМ!$D$10+'СЕТ СН'!$H$5-'СЕТ СН'!$H$21</f>
        <v>4757.4422620400001</v>
      </c>
      <c r="P98" s="36">
        <f>SUMIFS(СВЦЭМ!$D$39:$D$782,СВЦЭМ!$A$39:$A$782,$A98,СВЦЭМ!$B$39:$B$782,P$83)+'СЕТ СН'!$H$11+СВЦЭМ!$D$10+'СЕТ СН'!$H$5-'СЕТ СН'!$H$21</f>
        <v>4748.0741066500004</v>
      </c>
      <c r="Q98" s="36">
        <f>SUMIFS(СВЦЭМ!$D$39:$D$782,СВЦЭМ!$A$39:$A$782,$A98,СВЦЭМ!$B$39:$B$782,Q$83)+'СЕТ СН'!$H$11+СВЦЭМ!$D$10+'СЕТ СН'!$H$5-'СЕТ СН'!$H$21</f>
        <v>4748.3472045799999</v>
      </c>
      <c r="R98" s="36">
        <f>SUMIFS(СВЦЭМ!$D$39:$D$782,СВЦЭМ!$A$39:$A$782,$A98,СВЦЭМ!$B$39:$B$782,R$83)+'СЕТ СН'!$H$11+СВЦЭМ!$D$10+'СЕТ СН'!$H$5-'СЕТ СН'!$H$21</f>
        <v>4768.4638824800004</v>
      </c>
      <c r="S98" s="36">
        <f>SUMIFS(СВЦЭМ!$D$39:$D$782,СВЦЭМ!$A$39:$A$782,$A98,СВЦЭМ!$B$39:$B$782,S$83)+'СЕТ СН'!$H$11+СВЦЭМ!$D$10+'СЕТ СН'!$H$5-'СЕТ СН'!$H$21</f>
        <v>4714.8588550300001</v>
      </c>
      <c r="T98" s="36">
        <f>SUMIFS(СВЦЭМ!$D$39:$D$782,СВЦЭМ!$A$39:$A$782,$A98,СВЦЭМ!$B$39:$B$782,T$83)+'СЕТ СН'!$H$11+СВЦЭМ!$D$10+'СЕТ СН'!$H$5-'СЕТ СН'!$H$21</f>
        <v>4644.4690921000001</v>
      </c>
      <c r="U98" s="36">
        <f>SUMIFS(СВЦЭМ!$D$39:$D$782,СВЦЭМ!$A$39:$A$782,$A98,СВЦЭМ!$B$39:$B$782,U$83)+'СЕТ СН'!$H$11+СВЦЭМ!$D$10+'СЕТ СН'!$H$5-'СЕТ СН'!$H$21</f>
        <v>4594.9052003800007</v>
      </c>
      <c r="V98" s="36">
        <f>SUMIFS(СВЦЭМ!$D$39:$D$782,СВЦЭМ!$A$39:$A$782,$A98,СВЦЭМ!$B$39:$B$782,V$83)+'СЕТ СН'!$H$11+СВЦЭМ!$D$10+'СЕТ СН'!$H$5-'СЕТ СН'!$H$21</f>
        <v>4572.2292848400002</v>
      </c>
      <c r="W98" s="36">
        <f>SUMIFS(СВЦЭМ!$D$39:$D$782,СВЦЭМ!$A$39:$A$782,$A98,СВЦЭМ!$B$39:$B$782,W$83)+'СЕТ СН'!$H$11+СВЦЭМ!$D$10+'СЕТ СН'!$H$5-'СЕТ СН'!$H$21</f>
        <v>4625.9846968600004</v>
      </c>
      <c r="X98" s="36">
        <f>SUMIFS(СВЦЭМ!$D$39:$D$782,СВЦЭМ!$A$39:$A$782,$A98,СВЦЭМ!$B$39:$B$782,X$83)+'СЕТ СН'!$H$11+СВЦЭМ!$D$10+'СЕТ СН'!$H$5-'СЕТ СН'!$H$21</f>
        <v>4674.1812370300004</v>
      </c>
      <c r="Y98" s="36">
        <f>SUMIFS(СВЦЭМ!$D$39:$D$782,СВЦЭМ!$A$39:$A$782,$A98,СВЦЭМ!$B$39:$B$782,Y$83)+'СЕТ СН'!$H$11+СВЦЭМ!$D$10+'СЕТ СН'!$H$5-'СЕТ СН'!$H$21</f>
        <v>4738.2526366600005</v>
      </c>
    </row>
    <row r="99" spans="1:25" ht="15.75" x14ac:dyDescent="0.2">
      <c r="A99" s="35">
        <f t="shared" si="2"/>
        <v>45062</v>
      </c>
      <c r="B99" s="36">
        <f>SUMIFS(СВЦЭМ!$D$39:$D$782,СВЦЭМ!$A$39:$A$782,$A99,СВЦЭМ!$B$39:$B$782,B$83)+'СЕТ СН'!$H$11+СВЦЭМ!$D$10+'СЕТ СН'!$H$5-'СЕТ СН'!$H$21</f>
        <v>4861.6291706600005</v>
      </c>
      <c r="C99" s="36">
        <f>SUMIFS(СВЦЭМ!$D$39:$D$782,СВЦЭМ!$A$39:$A$782,$A99,СВЦЭМ!$B$39:$B$782,C$83)+'СЕТ СН'!$H$11+СВЦЭМ!$D$10+'СЕТ СН'!$H$5-'СЕТ СН'!$H$21</f>
        <v>4896.7532755499997</v>
      </c>
      <c r="D99" s="36">
        <f>SUMIFS(СВЦЭМ!$D$39:$D$782,СВЦЭМ!$A$39:$A$782,$A99,СВЦЭМ!$B$39:$B$782,D$83)+'СЕТ СН'!$H$11+СВЦЭМ!$D$10+'СЕТ СН'!$H$5-'СЕТ СН'!$H$21</f>
        <v>4917.5847354300004</v>
      </c>
      <c r="E99" s="36">
        <f>SUMIFS(СВЦЭМ!$D$39:$D$782,СВЦЭМ!$A$39:$A$782,$A99,СВЦЭМ!$B$39:$B$782,E$83)+'СЕТ СН'!$H$11+СВЦЭМ!$D$10+'СЕТ СН'!$H$5-'СЕТ СН'!$H$21</f>
        <v>4896.7315874000005</v>
      </c>
      <c r="F99" s="36">
        <f>SUMIFS(СВЦЭМ!$D$39:$D$782,СВЦЭМ!$A$39:$A$782,$A99,СВЦЭМ!$B$39:$B$782,F$83)+'СЕТ СН'!$H$11+СВЦЭМ!$D$10+'СЕТ СН'!$H$5-'СЕТ СН'!$H$21</f>
        <v>4896.2851077300002</v>
      </c>
      <c r="G99" s="36">
        <f>SUMIFS(СВЦЭМ!$D$39:$D$782,СВЦЭМ!$A$39:$A$782,$A99,СВЦЭМ!$B$39:$B$782,G$83)+'СЕТ СН'!$H$11+СВЦЭМ!$D$10+'СЕТ СН'!$H$5-'СЕТ СН'!$H$21</f>
        <v>4903.2095053900002</v>
      </c>
      <c r="H99" s="36">
        <f>SUMIFS(СВЦЭМ!$D$39:$D$782,СВЦЭМ!$A$39:$A$782,$A99,СВЦЭМ!$B$39:$B$782,H$83)+'СЕТ СН'!$H$11+СВЦЭМ!$D$10+'СЕТ СН'!$H$5-'СЕТ СН'!$H$21</f>
        <v>4777.7291092200003</v>
      </c>
      <c r="I99" s="36">
        <f>SUMIFS(СВЦЭМ!$D$39:$D$782,СВЦЭМ!$A$39:$A$782,$A99,СВЦЭМ!$B$39:$B$782,I$83)+'СЕТ СН'!$H$11+СВЦЭМ!$D$10+'СЕТ СН'!$H$5-'СЕТ СН'!$H$21</f>
        <v>4764.0378641100006</v>
      </c>
      <c r="J99" s="36">
        <f>SUMIFS(СВЦЭМ!$D$39:$D$782,СВЦЭМ!$A$39:$A$782,$A99,СВЦЭМ!$B$39:$B$782,J$83)+'СЕТ СН'!$H$11+СВЦЭМ!$D$10+'СЕТ СН'!$H$5-'СЕТ СН'!$H$21</f>
        <v>4674.1766146600003</v>
      </c>
      <c r="K99" s="36">
        <f>SUMIFS(СВЦЭМ!$D$39:$D$782,СВЦЭМ!$A$39:$A$782,$A99,СВЦЭМ!$B$39:$B$782,K$83)+'СЕТ СН'!$H$11+СВЦЭМ!$D$10+'СЕТ СН'!$H$5-'СЕТ СН'!$H$21</f>
        <v>4668.3392306100004</v>
      </c>
      <c r="L99" s="36">
        <f>SUMIFS(СВЦЭМ!$D$39:$D$782,СВЦЭМ!$A$39:$A$782,$A99,СВЦЭМ!$B$39:$B$782,L$83)+'СЕТ СН'!$H$11+СВЦЭМ!$D$10+'СЕТ СН'!$H$5-'СЕТ СН'!$H$21</f>
        <v>4673.4810873900005</v>
      </c>
      <c r="M99" s="36">
        <f>SUMIFS(СВЦЭМ!$D$39:$D$782,СВЦЭМ!$A$39:$A$782,$A99,СВЦЭМ!$B$39:$B$782,M$83)+'СЕТ СН'!$H$11+СВЦЭМ!$D$10+'СЕТ СН'!$H$5-'СЕТ СН'!$H$21</f>
        <v>4699.2005331099999</v>
      </c>
      <c r="N99" s="36">
        <f>SUMIFS(СВЦЭМ!$D$39:$D$782,СВЦЭМ!$A$39:$A$782,$A99,СВЦЭМ!$B$39:$B$782,N$83)+'СЕТ СН'!$H$11+СВЦЭМ!$D$10+'СЕТ СН'!$H$5-'СЕТ СН'!$H$21</f>
        <v>4739.4694521199999</v>
      </c>
      <c r="O99" s="36">
        <f>SUMIFS(СВЦЭМ!$D$39:$D$782,СВЦЭМ!$A$39:$A$782,$A99,СВЦЭМ!$B$39:$B$782,O$83)+'СЕТ СН'!$H$11+СВЦЭМ!$D$10+'СЕТ СН'!$H$5-'СЕТ СН'!$H$21</f>
        <v>4754.4558193600005</v>
      </c>
      <c r="P99" s="36">
        <f>SUMIFS(СВЦЭМ!$D$39:$D$782,СВЦЭМ!$A$39:$A$782,$A99,СВЦЭМ!$B$39:$B$782,P$83)+'СЕТ СН'!$H$11+СВЦЭМ!$D$10+'СЕТ СН'!$H$5-'СЕТ СН'!$H$21</f>
        <v>4762.1267723700003</v>
      </c>
      <c r="Q99" s="36">
        <f>SUMIFS(СВЦЭМ!$D$39:$D$782,СВЦЭМ!$A$39:$A$782,$A99,СВЦЭМ!$B$39:$B$782,Q$83)+'СЕТ СН'!$H$11+СВЦЭМ!$D$10+'СЕТ СН'!$H$5-'СЕТ СН'!$H$21</f>
        <v>4751.9785486800001</v>
      </c>
      <c r="R99" s="36">
        <f>SUMIFS(СВЦЭМ!$D$39:$D$782,СВЦЭМ!$A$39:$A$782,$A99,СВЦЭМ!$B$39:$B$782,R$83)+'СЕТ СН'!$H$11+СВЦЭМ!$D$10+'СЕТ СН'!$H$5-'СЕТ СН'!$H$21</f>
        <v>4708.5199179500005</v>
      </c>
      <c r="S99" s="36">
        <f>SUMIFS(СВЦЭМ!$D$39:$D$782,СВЦЭМ!$A$39:$A$782,$A99,СВЦЭМ!$B$39:$B$782,S$83)+'СЕТ СН'!$H$11+СВЦЭМ!$D$10+'СЕТ СН'!$H$5-'СЕТ СН'!$H$21</f>
        <v>4675.9785744600003</v>
      </c>
      <c r="T99" s="36">
        <f>SUMIFS(СВЦЭМ!$D$39:$D$782,СВЦЭМ!$A$39:$A$782,$A99,СВЦЭМ!$B$39:$B$782,T$83)+'СЕТ СН'!$H$11+СВЦЭМ!$D$10+'СЕТ СН'!$H$5-'СЕТ СН'!$H$21</f>
        <v>4564.7355866899998</v>
      </c>
      <c r="U99" s="36">
        <f>SUMIFS(СВЦЭМ!$D$39:$D$782,СВЦЭМ!$A$39:$A$782,$A99,СВЦЭМ!$B$39:$B$782,U$83)+'СЕТ СН'!$H$11+СВЦЭМ!$D$10+'СЕТ СН'!$H$5-'СЕТ СН'!$H$21</f>
        <v>4488.1661681800006</v>
      </c>
      <c r="V99" s="36">
        <f>SUMIFS(СВЦЭМ!$D$39:$D$782,СВЦЭМ!$A$39:$A$782,$A99,СВЦЭМ!$B$39:$B$782,V$83)+'СЕТ СН'!$H$11+СВЦЭМ!$D$10+'СЕТ СН'!$H$5-'СЕТ СН'!$H$21</f>
        <v>4495.0888610800002</v>
      </c>
      <c r="W99" s="36">
        <f>SUMIFS(СВЦЭМ!$D$39:$D$782,СВЦЭМ!$A$39:$A$782,$A99,СВЦЭМ!$B$39:$B$782,W$83)+'СЕТ СН'!$H$11+СВЦЭМ!$D$10+'СЕТ СН'!$H$5-'СЕТ СН'!$H$21</f>
        <v>4551.8680441699998</v>
      </c>
      <c r="X99" s="36">
        <f>SUMIFS(СВЦЭМ!$D$39:$D$782,СВЦЭМ!$A$39:$A$782,$A99,СВЦЭМ!$B$39:$B$782,X$83)+'СЕТ СН'!$H$11+СВЦЭМ!$D$10+'СЕТ СН'!$H$5-'СЕТ СН'!$H$21</f>
        <v>4600.75747495</v>
      </c>
      <c r="Y99" s="36">
        <f>SUMIFS(СВЦЭМ!$D$39:$D$782,СВЦЭМ!$A$39:$A$782,$A99,СВЦЭМ!$B$39:$B$782,Y$83)+'СЕТ СН'!$H$11+СВЦЭМ!$D$10+'СЕТ СН'!$H$5-'СЕТ СН'!$H$21</f>
        <v>4694.6857675800002</v>
      </c>
    </row>
    <row r="100" spans="1:25" ht="15.75" x14ac:dyDescent="0.2">
      <c r="A100" s="35">
        <f t="shared" si="2"/>
        <v>45063</v>
      </c>
      <c r="B100" s="36">
        <f>SUMIFS(СВЦЭМ!$D$39:$D$782,СВЦЭМ!$A$39:$A$782,$A100,СВЦЭМ!$B$39:$B$782,B$83)+'СЕТ СН'!$H$11+СВЦЭМ!$D$10+'СЕТ СН'!$H$5-'СЕТ СН'!$H$21</f>
        <v>4767.5418450400002</v>
      </c>
      <c r="C100" s="36">
        <f>SUMIFS(СВЦЭМ!$D$39:$D$782,СВЦЭМ!$A$39:$A$782,$A100,СВЦЭМ!$B$39:$B$782,C$83)+'СЕТ СН'!$H$11+СВЦЭМ!$D$10+'СЕТ СН'!$H$5-'СЕТ СН'!$H$21</f>
        <v>4866.6106211100005</v>
      </c>
      <c r="D100" s="36">
        <f>SUMIFS(СВЦЭМ!$D$39:$D$782,СВЦЭМ!$A$39:$A$782,$A100,СВЦЭМ!$B$39:$B$782,D$83)+'СЕТ СН'!$H$11+СВЦЭМ!$D$10+'СЕТ СН'!$H$5-'СЕТ СН'!$H$21</f>
        <v>4844.3532000100004</v>
      </c>
      <c r="E100" s="36">
        <f>SUMIFS(СВЦЭМ!$D$39:$D$782,СВЦЭМ!$A$39:$A$782,$A100,СВЦЭМ!$B$39:$B$782,E$83)+'СЕТ СН'!$H$11+СВЦЭМ!$D$10+'СЕТ СН'!$H$5-'СЕТ СН'!$H$21</f>
        <v>4929.2816929099999</v>
      </c>
      <c r="F100" s="36">
        <f>SUMIFS(СВЦЭМ!$D$39:$D$782,СВЦЭМ!$A$39:$A$782,$A100,СВЦЭМ!$B$39:$B$782,F$83)+'СЕТ СН'!$H$11+СВЦЭМ!$D$10+'СЕТ СН'!$H$5-'СЕТ СН'!$H$21</f>
        <v>4928.4393731</v>
      </c>
      <c r="G100" s="36">
        <f>SUMIFS(СВЦЭМ!$D$39:$D$782,СВЦЭМ!$A$39:$A$782,$A100,СВЦЭМ!$B$39:$B$782,G$83)+'СЕТ СН'!$H$11+СВЦЭМ!$D$10+'СЕТ СН'!$H$5-'СЕТ СН'!$H$21</f>
        <v>4845.3376276100007</v>
      </c>
      <c r="H100" s="36">
        <f>SUMIFS(СВЦЭМ!$D$39:$D$782,СВЦЭМ!$A$39:$A$782,$A100,СВЦЭМ!$B$39:$B$782,H$83)+'СЕТ СН'!$H$11+СВЦЭМ!$D$10+'СЕТ СН'!$H$5-'СЕТ СН'!$H$21</f>
        <v>4801.7402972199998</v>
      </c>
      <c r="I100" s="36">
        <f>SUMIFS(СВЦЭМ!$D$39:$D$782,СВЦЭМ!$A$39:$A$782,$A100,СВЦЭМ!$B$39:$B$782,I$83)+'СЕТ СН'!$H$11+СВЦЭМ!$D$10+'СЕТ СН'!$H$5-'СЕТ СН'!$H$21</f>
        <v>4739.1563166900005</v>
      </c>
      <c r="J100" s="36">
        <f>SUMIFS(СВЦЭМ!$D$39:$D$782,СВЦЭМ!$A$39:$A$782,$A100,СВЦЭМ!$B$39:$B$782,J$83)+'СЕТ СН'!$H$11+СВЦЭМ!$D$10+'СЕТ СН'!$H$5-'СЕТ СН'!$H$21</f>
        <v>4710.8510747800001</v>
      </c>
      <c r="K100" s="36">
        <f>SUMIFS(СВЦЭМ!$D$39:$D$782,СВЦЭМ!$A$39:$A$782,$A100,СВЦЭМ!$B$39:$B$782,K$83)+'СЕТ СН'!$H$11+СВЦЭМ!$D$10+'СЕТ СН'!$H$5-'СЕТ СН'!$H$21</f>
        <v>4684.7902490500001</v>
      </c>
      <c r="L100" s="36">
        <f>SUMIFS(СВЦЭМ!$D$39:$D$782,СВЦЭМ!$A$39:$A$782,$A100,СВЦЭМ!$B$39:$B$782,L$83)+'СЕТ СН'!$H$11+СВЦЭМ!$D$10+'СЕТ СН'!$H$5-'СЕТ СН'!$H$21</f>
        <v>4674.1938007300005</v>
      </c>
      <c r="M100" s="36">
        <f>SUMIFS(СВЦЭМ!$D$39:$D$782,СВЦЭМ!$A$39:$A$782,$A100,СВЦЭМ!$B$39:$B$782,M$83)+'СЕТ СН'!$H$11+СВЦЭМ!$D$10+'СЕТ СН'!$H$5-'СЕТ СН'!$H$21</f>
        <v>4704.4381277600005</v>
      </c>
      <c r="N100" s="36">
        <f>SUMIFS(СВЦЭМ!$D$39:$D$782,СВЦЭМ!$A$39:$A$782,$A100,СВЦЭМ!$B$39:$B$782,N$83)+'СЕТ СН'!$H$11+СВЦЭМ!$D$10+'СЕТ СН'!$H$5-'СЕТ СН'!$H$21</f>
        <v>4797.6254915200007</v>
      </c>
      <c r="O100" s="36">
        <f>SUMIFS(СВЦЭМ!$D$39:$D$782,СВЦЭМ!$A$39:$A$782,$A100,СВЦЭМ!$B$39:$B$782,O$83)+'СЕТ СН'!$H$11+СВЦЭМ!$D$10+'СЕТ СН'!$H$5-'СЕТ СН'!$H$21</f>
        <v>4763.0663739500005</v>
      </c>
      <c r="P100" s="36">
        <f>SUMIFS(СВЦЭМ!$D$39:$D$782,СВЦЭМ!$A$39:$A$782,$A100,СВЦЭМ!$B$39:$B$782,P$83)+'СЕТ СН'!$H$11+СВЦЭМ!$D$10+'СЕТ СН'!$H$5-'СЕТ СН'!$H$21</f>
        <v>4771.2348287599998</v>
      </c>
      <c r="Q100" s="36">
        <f>SUMIFS(СВЦЭМ!$D$39:$D$782,СВЦЭМ!$A$39:$A$782,$A100,СВЦЭМ!$B$39:$B$782,Q$83)+'СЕТ СН'!$H$11+СВЦЭМ!$D$10+'СЕТ СН'!$H$5-'СЕТ СН'!$H$21</f>
        <v>4846.0518882400002</v>
      </c>
      <c r="R100" s="36">
        <f>SUMIFS(СВЦЭМ!$D$39:$D$782,СВЦЭМ!$A$39:$A$782,$A100,СВЦЭМ!$B$39:$B$782,R$83)+'СЕТ СН'!$H$11+СВЦЭМ!$D$10+'СЕТ СН'!$H$5-'СЕТ СН'!$H$21</f>
        <v>4782.7629982100007</v>
      </c>
      <c r="S100" s="36">
        <f>SUMIFS(СВЦЭМ!$D$39:$D$782,СВЦЭМ!$A$39:$A$782,$A100,СВЦЭМ!$B$39:$B$782,S$83)+'СЕТ СН'!$H$11+СВЦЭМ!$D$10+'СЕТ СН'!$H$5-'СЕТ СН'!$H$21</f>
        <v>4732.8890058200004</v>
      </c>
      <c r="T100" s="36">
        <f>SUMIFS(СВЦЭМ!$D$39:$D$782,СВЦЭМ!$A$39:$A$782,$A100,СВЦЭМ!$B$39:$B$782,T$83)+'СЕТ СН'!$H$11+СВЦЭМ!$D$10+'СЕТ СН'!$H$5-'СЕТ СН'!$H$21</f>
        <v>4672.7455808900004</v>
      </c>
      <c r="U100" s="36">
        <f>SUMIFS(СВЦЭМ!$D$39:$D$782,СВЦЭМ!$A$39:$A$782,$A100,СВЦЭМ!$B$39:$B$782,U$83)+'СЕТ СН'!$H$11+СВЦЭМ!$D$10+'СЕТ СН'!$H$5-'СЕТ СН'!$H$21</f>
        <v>4640.9354931500002</v>
      </c>
      <c r="V100" s="36">
        <f>SUMIFS(СВЦЭМ!$D$39:$D$782,СВЦЭМ!$A$39:$A$782,$A100,СВЦЭМ!$B$39:$B$782,V$83)+'СЕТ СН'!$H$11+СВЦЭМ!$D$10+'СЕТ СН'!$H$5-'СЕТ СН'!$H$21</f>
        <v>4626.1525101500001</v>
      </c>
      <c r="W100" s="36">
        <f>SUMIFS(СВЦЭМ!$D$39:$D$782,СВЦЭМ!$A$39:$A$782,$A100,СВЦЭМ!$B$39:$B$782,W$83)+'СЕТ СН'!$H$11+СВЦЭМ!$D$10+'СЕТ СН'!$H$5-'СЕТ СН'!$H$21</f>
        <v>4595.2191528800004</v>
      </c>
      <c r="X100" s="36">
        <f>SUMIFS(СВЦЭМ!$D$39:$D$782,СВЦЭМ!$A$39:$A$782,$A100,СВЦЭМ!$B$39:$B$782,X$83)+'СЕТ СН'!$H$11+СВЦЭМ!$D$10+'СЕТ СН'!$H$5-'СЕТ СН'!$H$21</f>
        <v>4624.1568020699997</v>
      </c>
      <c r="Y100" s="36">
        <f>SUMIFS(СВЦЭМ!$D$39:$D$782,СВЦЭМ!$A$39:$A$782,$A100,СВЦЭМ!$B$39:$B$782,Y$83)+'СЕТ СН'!$H$11+СВЦЭМ!$D$10+'СЕТ СН'!$H$5-'СЕТ СН'!$H$21</f>
        <v>4711.6038581499997</v>
      </c>
    </row>
    <row r="101" spans="1:25" ht="15.75" x14ac:dyDescent="0.2">
      <c r="A101" s="35">
        <f t="shared" si="2"/>
        <v>45064</v>
      </c>
      <c r="B101" s="36">
        <f>SUMIFS(СВЦЭМ!$D$39:$D$782,СВЦЭМ!$A$39:$A$782,$A101,СВЦЭМ!$B$39:$B$782,B$83)+'СЕТ СН'!$H$11+СВЦЭМ!$D$10+'СЕТ СН'!$H$5-'СЕТ СН'!$H$21</f>
        <v>4774.9169646700002</v>
      </c>
      <c r="C101" s="36">
        <f>SUMIFS(СВЦЭМ!$D$39:$D$782,СВЦЭМ!$A$39:$A$782,$A101,СВЦЭМ!$B$39:$B$782,C$83)+'СЕТ СН'!$H$11+СВЦЭМ!$D$10+'СЕТ СН'!$H$5-'СЕТ СН'!$H$21</f>
        <v>4854.2278244600002</v>
      </c>
      <c r="D101" s="36">
        <f>SUMIFS(СВЦЭМ!$D$39:$D$782,СВЦЭМ!$A$39:$A$782,$A101,СВЦЭМ!$B$39:$B$782,D$83)+'СЕТ СН'!$H$11+СВЦЭМ!$D$10+'СЕТ СН'!$H$5-'СЕТ СН'!$H$21</f>
        <v>4899.8879039500007</v>
      </c>
      <c r="E101" s="36">
        <f>SUMIFS(СВЦЭМ!$D$39:$D$782,СВЦЭМ!$A$39:$A$782,$A101,СВЦЭМ!$B$39:$B$782,E$83)+'СЕТ СН'!$H$11+СВЦЭМ!$D$10+'СЕТ СН'!$H$5-'СЕТ СН'!$H$21</f>
        <v>4957.0257527700005</v>
      </c>
      <c r="F101" s="36">
        <f>SUMIFS(СВЦЭМ!$D$39:$D$782,СВЦЭМ!$A$39:$A$782,$A101,СВЦЭМ!$B$39:$B$782,F$83)+'СЕТ СН'!$H$11+СВЦЭМ!$D$10+'СЕТ СН'!$H$5-'СЕТ СН'!$H$21</f>
        <v>4973.2088063299998</v>
      </c>
      <c r="G101" s="36">
        <f>SUMIFS(СВЦЭМ!$D$39:$D$782,СВЦЭМ!$A$39:$A$782,$A101,СВЦЭМ!$B$39:$B$782,G$83)+'СЕТ СН'!$H$11+СВЦЭМ!$D$10+'СЕТ СН'!$H$5-'СЕТ СН'!$H$21</f>
        <v>4941.6602004699998</v>
      </c>
      <c r="H101" s="36">
        <f>SUMIFS(СВЦЭМ!$D$39:$D$782,СВЦЭМ!$A$39:$A$782,$A101,СВЦЭМ!$B$39:$B$782,H$83)+'СЕТ СН'!$H$11+СВЦЭМ!$D$10+'СЕТ СН'!$H$5-'СЕТ СН'!$H$21</f>
        <v>4864.9597489000007</v>
      </c>
      <c r="I101" s="36">
        <f>SUMIFS(СВЦЭМ!$D$39:$D$782,СВЦЭМ!$A$39:$A$782,$A101,СВЦЭМ!$B$39:$B$782,I$83)+'СЕТ СН'!$H$11+СВЦЭМ!$D$10+'СЕТ СН'!$H$5-'СЕТ СН'!$H$21</f>
        <v>4756.7169029100005</v>
      </c>
      <c r="J101" s="36">
        <f>SUMIFS(СВЦЭМ!$D$39:$D$782,СВЦЭМ!$A$39:$A$782,$A101,СВЦЭМ!$B$39:$B$782,J$83)+'СЕТ СН'!$H$11+СВЦЭМ!$D$10+'СЕТ СН'!$H$5-'СЕТ СН'!$H$21</f>
        <v>4689.1603756200002</v>
      </c>
      <c r="K101" s="36">
        <f>SUMIFS(СВЦЭМ!$D$39:$D$782,СВЦЭМ!$A$39:$A$782,$A101,СВЦЭМ!$B$39:$B$782,K$83)+'СЕТ СН'!$H$11+СВЦЭМ!$D$10+'СЕТ СН'!$H$5-'СЕТ СН'!$H$21</f>
        <v>4683.9768449900002</v>
      </c>
      <c r="L101" s="36">
        <f>SUMIFS(СВЦЭМ!$D$39:$D$782,СВЦЭМ!$A$39:$A$782,$A101,СВЦЭМ!$B$39:$B$782,L$83)+'СЕТ СН'!$H$11+СВЦЭМ!$D$10+'СЕТ СН'!$H$5-'СЕТ СН'!$H$21</f>
        <v>4686.25785619</v>
      </c>
      <c r="M101" s="36">
        <f>SUMIFS(СВЦЭМ!$D$39:$D$782,СВЦЭМ!$A$39:$A$782,$A101,СВЦЭМ!$B$39:$B$782,M$83)+'СЕТ СН'!$H$11+СВЦЭМ!$D$10+'СЕТ СН'!$H$5-'СЕТ СН'!$H$21</f>
        <v>4711.7302069800007</v>
      </c>
      <c r="N101" s="36">
        <f>SUMIFS(СВЦЭМ!$D$39:$D$782,СВЦЭМ!$A$39:$A$782,$A101,СВЦЭМ!$B$39:$B$782,N$83)+'СЕТ СН'!$H$11+СВЦЭМ!$D$10+'СЕТ СН'!$H$5-'СЕТ СН'!$H$21</f>
        <v>4755.6923126500005</v>
      </c>
      <c r="O101" s="36">
        <f>SUMIFS(СВЦЭМ!$D$39:$D$782,СВЦЭМ!$A$39:$A$782,$A101,СВЦЭМ!$B$39:$B$782,O$83)+'СЕТ СН'!$H$11+СВЦЭМ!$D$10+'СЕТ СН'!$H$5-'СЕТ СН'!$H$21</f>
        <v>4795.9757417600003</v>
      </c>
      <c r="P101" s="36">
        <f>SUMIFS(СВЦЭМ!$D$39:$D$782,СВЦЭМ!$A$39:$A$782,$A101,СВЦЭМ!$B$39:$B$782,P$83)+'СЕТ СН'!$H$11+СВЦЭМ!$D$10+'СЕТ СН'!$H$5-'СЕТ СН'!$H$21</f>
        <v>4785.5104940900001</v>
      </c>
      <c r="Q101" s="36">
        <f>SUMIFS(СВЦЭМ!$D$39:$D$782,СВЦЭМ!$A$39:$A$782,$A101,СВЦЭМ!$B$39:$B$782,Q$83)+'СЕТ СН'!$H$11+СВЦЭМ!$D$10+'СЕТ СН'!$H$5-'СЕТ СН'!$H$21</f>
        <v>4784.4843770099997</v>
      </c>
      <c r="R101" s="36">
        <f>SUMIFS(СВЦЭМ!$D$39:$D$782,СВЦЭМ!$A$39:$A$782,$A101,СВЦЭМ!$B$39:$B$782,R$83)+'СЕТ СН'!$H$11+СВЦЭМ!$D$10+'СЕТ СН'!$H$5-'СЕТ СН'!$H$21</f>
        <v>4808.8300056799999</v>
      </c>
      <c r="S101" s="36">
        <f>SUMIFS(СВЦЭМ!$D$39:$D$782,СВЦЭМ!$A$39:$A$782,$A101,СВЦЭМ!$B$39:$B$782,S$83)+'СЕТ СН'!$H$11+СВЦЭМ!$D$10+'СЕТ СН'!$H$5-'СЕТ СН'!$H$21</f>
        <v>4762.5216033900006</v>
      </c>
      <c r="T101" s="36">
        <f>SUMIFS(СВЦЭМ!$D$39:$D$782,СВЦЭМ!$A$39:$A$782,$A101,СВЦЭМ!$B$39:$B$782,T$83)+'СЕТ СН'!$H$11+СВЦЭМ!$D$10+'СЕТ СН'!$H$5-'СЕТ СН'!$H$21</f>
        <v>4718.7009323700004</v>
      </c>
      <c r="U101" s="36">
        <f>SUMIFS(СВЦЭМ!$D$39:$D$782,СВЦЭМ!$A$39:$A$782,$A101,СВЦЭМ!$B$39:$B$782,U$83)+'СЕТ СН'!$H$11+СВЦЭМ!$D$10+'СЕТ СН'!$H$5-'СЕТ СН'!$H$21</f>
        <v>4690.9412897500006</v>
      </c>
      <c r="V101" s="36">
        <f>SUMIFS(СВЦЭМ!$D$39:$D$782,СВЦЭМ!$A$39:$A$782,$A101,СВЦЭМ!$B$39:$B$782,V$83)+'СЕТ СН'!$H$11+СВЦЭМ!$D$10+'СЕТ СН'!$H$5-'СЕТ СН'!$H$21</f>
        <v>4661.3398628200002</v>
      </c>
      <c r="W101" s="36">
        <f>SUMIFS(СВЦЭМ!$D$39:$D$782,СВЦЭМ!$A$39:$A$782,$A101,СВЦЭМ!$B$39:$B$782,W$83)+'СЕТ СН'!$H$11+СВЦЭМ!$D$10+'СЕТ СН'!$H$5-'СЕТ СН'!$H$21</f>
        <v>4650.3815857</v>
      </c>
      <c r="X101" s="36">
        <f>SUMIFS(СВЦЭМ!$D$39:$D$782,СВЦЭМ!$A$39:$A$782,$A101,СВЦЭМ!$B$39:$B$782,X$83)+'СЕТ СН'!$H$11+СВЦЭМ!$D$10+'СЕТ СН'!$H$5-'СЕТ СН'!$H$21</f>
        <v>4701.1266656200005</v>
      </c>
      <c r="Y101" s="36">
        <f>SUMIFS(СВЦЭМ!$D$39:$D$782,СВЦЭМ!$A$39:$A$782,$A101,СВЦЭМ!$B$39:$B$782,Y$83)+'СЕТ СН'!$H$11+СВЦЭМ!$D$10+'СЕТ СН'!$H$5-'СЕТ СН'!$H$21</f>
        <v>4787.1436971500007</v>
      </c>
    </row>
    <row r="102" spans="1:25" ht="15.75" x14ac:dyDescent="0.2">
      <c r="A102" s="35">
        <f t="shared" si="2"/>
        <v>45065</v>
      </c>
      <c r="B102" s="36">
        <f>SUMIFS(СВЦЭМ!$D$39:$D$782,СВЦЭМ!$A$39:$A$782,$A102,СВЦЭМ!$B$39:$B$782,B$83)+'СЕТ СН'!$H$11+СВЦЭМ!$D$10+'СЕТ СН'!$H$5-'СЕТ СН'!$H$21</f>
        <v>4849.4274393400001</v>
      </c>
      <c r="C102" s="36">
        <f>SUMIFS(СВЦЭМ!$D$39:$D$782,СВЦЭМ!$A$39:$A$782,$A102,СВЦЭМ!$B$39:$B$782,C$83)+'СЕТ СН'!$H$11+СВЦЭМ!$D$10+'СЕТ СН'!$H$5-'СЕТ СН'!$H$21</f>
        <v>4889.4077296300002</v>
      </c>
      <c r="D102" s="36">
        <f>SUMIFS(СВЦЭМ!$D$39:$D$782,СВЦЭМ!$A$39:$A$782,$A102,СВЦЭМ!$B$39:$B$782,D$83)+'СЕТ СН'!$H$11+СВЦЭМ!$D$10+'СЕТ СН'!$H$5-'СЕТ СН'!$H$21</f>
        <v>4902.1807163499998</v>
      </c>
      <c r="E102" s="36">
        <f>SUMIFS(СВЦЭМ!$D$39:$D$782,СВЦЭМ!$A$39:$A$782,$A102,СВЦЭМ!$B$39:$B$782,E$83)+'СЕТ СН'!$H$11+СВЦЭМ!$D$10+'СЕТ СН'!$H$5-'СЕТ СН'!$H$21</f>
        <v>4891.0409221999998</v>
      </c>
      <c r="F102" s="36">
        <f>SUMIFS(СВЦЭМ!$D$39:$D$782,СВЦЭМ!$A$39:$A$782,$A102,СВЦЭМ!$B$39:$B$782,F$83)+'СЕТ СН'!$H$11+СВЦЭМ!$D$10+'СЕТ СН'!$H$5-'СЕТ СН'!$H$21</f>
        <v>4894.2319801399999</v>
      </c>
      <c r="G102" s="36">
        <f>SUMIFS(СВЦЭМ!$D$39:$D$782,СВЦЭМ!$A$39:$A$782,$A102,СВЦЭМ!$B$39:$B$782,G$83)+'СЕТ СН'!$H$11+СВЦЭМ!$D$10+'СЕТ СН'!$H$5-'СЕТ СН'!$H$21</f>
        <v>4832.7824036300008</v>
      </c>
      <c r="H102" s="36">
        <f>SUMIFS(СВЦЭМ!$D$39:$D$782,СВЦЭМ!$A$39:$A$782,$A102,СВЦЭМ!$B$39:$B$782,H$83)+'СЕТ СН'!$H$11+СВЦЭМ!$D$10+'СЕТ СН'!$H$5-'СЕТ СН'!$H$21</f>
        <v>4684.5852721400006</v>
      </c>
      <c r="I102" s="36">
        <f>SUMIFS(СВЦЭМ!$D$39:$D$782,СВЦЭМ!$A$39:$A$782,$A102,СВЦЭМ!$B$39:$B$782,I$83)+'СЕТ СН'!$H$11+СВЦЭМ!$D$10+'СЕТ СН'!$H$5-'СЕТ СН'!$H$21</f>
        <v>4681.7737471400005</v>
      </c>
      <c r="J102" s="36">
        <f>SUMIFS(СВЦЭМ!$D$39:$D$782,СВЦЭМ!$A$39:$A$782,$A102,СВЦЭМ!$B$39:$B$782,J$83)+'СЕТ СН'!$H$11+СВЦЭМ!$D$10+'СЕТ СН'!$H$5-'СЕТ СН'!$H$21</f>
        <v>4624.1330331300005</v>
      </c>
      <c r="K102" s="36">
        <f>SUMIFS(СВЦЭМ!$D$39:$D$782,СВЦЭМ!$A$39:$A$782,$A102,СВЦЭМ!$B$39:$B$782,K$83)+'СЕТ СН'!$H$11+СВЦЭМ!$D$10+'СЕТ СН'!$H$5-'СЕТ СН'!$H$21</f>
        <v>4622.4113710900001</v>
      </c>
      <c r="L102" s="36">
        <f>SUMIFS(СВЦЭМ!$D$39:$D$782,СВЦЭМ!$A$39:$A$782,$A102,СВЦЭМ!$B$39:$B$782,L$83)+'СЕТ СН'!$H$11+СВЦЭМ!$D$10+'СЕТ СН'!$H$5-'СЕТ СН'!$H$21</f>
        <v>4645.0702180500002</v>
      </c>
      <c r="M102" s="36">
        <f>SUMIFS(СВЦЭМ!$D$39:$D$782,СВЦЭМ!$A$39:$A$782,$A102,СВЦЭМ!$B$39:$B$782,M$83)+'СЕТ СН'!$H$11+СВЦЭМ!$D$10+'СЕТ СН'!$H$5-'СЕТ СН'!$H$21</f>
        <v>4665.0369784699997</v>
      </c>
      <c r="N102" s="36">
        <f>SUMIFS(СВЦЭМ!$D$39:$D$782,СВЦЭМ!$A$39:$A$782,$A102,СВЦЭМ!$B$39:$B$782,N$83)+'СЕТ СН'!$H$11+СВЦЭМ!$D$10+'СЕТ СН'!$H$5-'СЕТ СН'!$H$21</f>
        <v>4705.61269464</v>
      </c>
      <c r="O102" s="36">
        <f>SUMIFS(СВЦЭМ!$D$39:$D$782,СВЦЭМ!$A$39:$A$782,$A102,СВЦЭМ!$B$39:$B$782,O$83)+'СЕТ СН'!$H$11+СВЦЭМ!$D$10+'СЕТ СН'!$H$5-'СЕТ СН'!$H$21</f>
        <v>4734.1549175300006</v>
      </c>
      <c r="P102" s="36">
        <f>SUMIFS(СВЦЭМ!$D$39:$D$782,СВЦЭМ!$A$39:$A$782,$A102,СВЦЭМ!$B$39:$B$782,P$83)+'СЕТ СН'!$H$11+СВЦЭМ!$D$10+'СЕТ СН'!$H$5-'СЕТ СН'!$H$21</f>
        <v>4766.7799098600008</v>
      </c>
      <c r="Q102" s="36">
        <f>SUMIFS(СВЦЭМ!$D$39:$D$782,СВЦЭМ!$A$39:$A$782,$A102,СВЦЭМ!$B$39:$B$782,Q$83)+'СЕТ СН'!$H$11+СВЦЭМ!$D$10+'СЕТ СН'!$H$5-'СЕТ СН'!$H$21</f>
        <v>4769.4557496400002</v>
      </c>
      <c r="R102" s="36">
        <f>SUMIFS(СВЦЭМ!$D$39:$D$782,СВЦЭМ!$A$39:$A$782,$A102,СВЦЭМ!$B$39:$B$782,R$83)+'СЕТ СН'!$H$11+СВЦЭМ!$D$10+'СЕТ СН'!$H$5-'СЕТ СН'!$H$21</f>
        <v>4703.8297325500007</v>
      </c>
      <c r="S102" s="36">
        <f>SUMIFS(СВЦЭМ!$D$39:$D$782,СВЦЭМ!$A$39:$A$782,$A102,СВЦЭМ!$B$39:$B$782,S$83)+'СЕТ СН'!$H$11+СВЦЭМ!$D$10+'СЕТ СН'!$H$5-'СЕТ СН'!$H$21</f>
        <v>4648.7405263000001</v>
      </c>
      <c r="T102" s="36">
        <f>SUMIFS(СВЦЭМ!$D$39:$D$782,СВЦЭМ!$A$39:$A$782,$A102,СВЦЭМ!$B$39:$B$782,T$83)+'СЕТ СН'!$H$11+СВЦЭМ!$D$10+'СЕТ СН'!$H$5-'СЕТ СН'!$H$21</f>
        <v>4595.7433066900003</v>
      </c>
      <c r="U102" s="36">
        <f>SUMIFS(СВЦЭМ!$D$39:$D$782,СВЦЭМ!$A$39:$A$782,$A102,СВЦЭМ!$B$39:$B$782,U$83)+'СЕТ СН'!$H$11+СВЦЭМ!$D$10+'СЕТ СН'!$H$5-'СЕТ СН'!$H$21</f>
        <v>4557.4821702200006</v>
      </c>
      <c r="V102" s="36">
        <f>SUMIFS(СВЦЭМ!$D$39:$D$782,СВЦЭМ!$A$39:$A$782,$A102,СВЦЭМ!$B$39:$B$782,V$83)+'СЕТ СН'!$H$11+СВЦЭМ!$D$10+'СЕТ СН'!$H$5-'СЕТ СН'!$H$21</f>
        <v>4523.6127751900003</v>
      </c>
      <c r="W102" s="36">
        <f>SUMIFS(СВЦЭМ!$D$39:$D$782,СВЦЭМ!$A$39:$A$782,$A102,СВЦЭМ!$B$39:$B$782,W$83)+'СЕТ СН'!$H$11+СВЦЭМ!$D$10+'СЕТ СН'!$H$5-'СЕТ СН'!$H$21</f>
        <v>4535.1841315900001</v>
      </c>
      <c r="X102" s="36">
        <f>SUMIFS(СВЦЭМ!$D$39:$D$782,СВЦЭМ!$A$39:$A$782,$A102,СВЦЭМ!$B$39:$B$782,X$83)+'СЕТ СН'!$H$11+СВЦЭМ!$D$10+'СЕТ СН'!$H$5-'СЕТ СН'!$H$21</f>
        <v>4588.70071439</v>
      </c>
      <c r="Y102" s="36">
        <f>SUMIFS(СВЦЭМ!$D$39:$D$782,СВЦЭМ!$A$39:$A$782,$A102,СВЦЭМ!$B$39:$B$782,Y$83)+'СЕТ СН'!$H$11+СВЦЭМ!$D$10+'СЕТ СН'!$H$5-'СЕТ СН'!$H$21</f>
        <v>4626.7369028200001</v>
      </c>
    </row>
    <row r="103" spans="1:25" ht="15.75" x14ac:dyDescent="0.2">
      <c r="A103" s="35">
        <f t="shared" si="2"/>
        <v>45066</v>
      </c>
      <c r="B103" s="36">
        <f>SUMIFS(СВЦЭМ!$D$39:$D$782,СВЦЭМ!$A$39:$A$782,$A103,СВЦЭМ!$B$39:$B$782,B$83)+'СЕТ СН'!$H$11+СВЦЭМ!$D$10+'СЕТ СН'!$H$5-'СЕТ СН'!$H$21</f>
        <v>4735.4917340400007</v>
      </c>
      <c r="C103" s="36">
        <f>SUMIFS(СВЦЭМ!$D$39:$D$782,СВЦЭМ!$A$39:$A$782,$A103,СВЦЭМ!$B$39:$B$782,C$83)+'СЕТ СН'!$H$11+СВЦЭМ!$D$10+'СЕТ СН'!$H$5-'СЕТ СН'!$H$21</f>
        <v>4823.1607586099999</v>
      </c>
      <c r="D103" s="36">
        <f>SUMIFS(СВЦЭМ!$D$39:$D$782,СВЦЭМ!$A$39:$A$782,$A103,СВЦЭМ!$B$39:$B$782,D$83)+'СЕТ СН'!$H$11+СВЦЭМ!$D$10+'СЕТ СН'!$H$5-'СЕТ СН'!$H$21</f>
        <v>4830.63223449</v>
      </c>
      <c r="E103" s="36">
        <f>SUMIFS(СВЦЭМ!$D$39:$D$782,СВЦЭМ!$A$39:$A$782,$A103,СВЦЭМ!$B$39:$B$782,E$83)+'СЕТ СН'!$H$11+СВЦЭМ!$D$10+'СЕТ СН'!$H$5-'СЕТ СН'!$H$21</f>
        <v>4816.9709104600006</v>
      </c>
      <c r="F103" s="36">
        <f>SUMIFS(СВЦЭМ!$D$39:$D$782,СВЦЭМ!$A$39:$A$782,$A103,СВЦЭМ!$B$39:$B$782,F$83)+'СЕТ СН'!$H$11+СВЦЭМ!$D$10+'СЕТ СН'!$H$5-'СЕТ СН'!$H$21</f>
        <v>4895.4054229600006</v>
      </c>
      <c r="G103" s="36">
        <f>SUMIFS(СВЦЭМ!$D$39:$D$782,СВЦЭМ!$A$39:$A$782,$A103,СВЦЭМ!$B$39:$B$782,G$83)+'СЕТ СН'!$H$11+СВЦЭМ!$D$10+'СЕТ СН'!$H$5-'СЕТ СН'!$H$21</f>
        <v>4887.1744284800006</v>
      </c>
      <c r="H103" s="36">
        <f>SUMIFS(СВЦЭМ!$D$39:$D$782,СВЦЭМ!$A$39:$A$782,$A103,СВЦЭМ!$B$39:$B$782,H$83)+'СЕТ СН'!$H$11+СВЦЭМ!$D$10+'СЕТ СН'!$H$5-'СЕТ СН'!$H$21</f>
        <v>4871.9009489</v>
      </c>
      <c r="I103" s="36">
        <f>SUMIFS(СВЦЭМ!$D$39:$D$782,СВЦЭМ!$A$39:$A$782,$A103,СВЦЭМ!$B$39:$B$782,I$83)+'СЕТ СН'!$H$11+СВЦЭМ!$D$10+'СЕТ СН'!$H$5-'СЕТ СН'!$H$21</f>
        <v>4770.4542059900004</v>
      </c>
      <c r="J103" s="36">
        <f>SUMIFS(СВЦЭМ!$D$39:$D$782,СВЦЭМ!$A$39:$A$782,$A103,СВЦЭМ!$B$39:$B$782,J$83)+'СЕТ СН'!$H$11+СВЦЭМ!$D$10+'СЕТ СН'!$H$5-'СЕТ СН'!$H$21</f>
        <v>4669.2798421900006</v>
      </c>
      <c r="K103" s="36">
        <f>SUMIFS(СВЦЭМ!$D$39:$D$782,СВЦЭМ!$A$39:$A$782,$A103,СВЦЭМ!$B$39:$B$782,K$83)+'СЕТ СН'!$H$11+СВЦЭМ!$D$10+'СЕТ СН'!$H$5-'СЕТ СН'!$H$21</f>
        <v>4630.7545622600001</v>
      </c>
      <c r="L103" s="36">
        <f>SUMIFS(СВЦЭМ!$D$39:$D$782,СВЦЭМ!$A$39:$A$782,$A103,СВЦЭМ!$B$39:$B$782,L$83)+'СЕТ СН'!$H$11+СВЦЭМ!$D$10+'СЕТ СН'!$H$5-'СЕТ СН'!$H$21</f>
        <v>4615.5807587500003</v>
      </c>
      <c r="M103" s="36">
        <f>SUMIFS(СВЦЭМ!$D$39:$D$782,СВЦЭМ!$A$39:$A$782,$A103,СВЦЭМ!$B$39:$B$782,M$83)+'СЕТ СН'!$H$11+СВЦЭМ!$D$10+'СЕТ СН'!$H$5-'СЕТ СН'!$H$21</f>
        <v>4608.3327434700004</v>
      </c>
      <c r="N103" s="36">
        <f>SUMIFS(СВЦЭМ!$D$39:$D$782,СВЦЭМ!$A$39:$A$782,$A103,СВЦЭМ!$B$39:$B$782,N$83)+'СЕТ СН'!$H$11+СВЦЭМ!$D$10+'СЕТ СН'!$H$5-'СЕТ СН'!$H$21</f>
        <v>4641.9057521600007</v>
      </c>
      <c r="O103" s="36">
        <f>SUMIFS(СВЦЭМ!$D$39:$D$782,СВЦЭМ!$A$39:$A$782,$A103,СВЦЭМ!$B$39:$B$782,O$83)+'СЕТ СН'!$H$11+СВЦЭМ!$D$10+'СЕТ СН'!$H$5-'СЕТ СН'!$H$21</f>
        <v>4652.9225537700004</v>
      </c>
      <c r="P103" s="36">
        <f>SUMIFS(СВЦЭМ!$D$39:$D$782,СВЦЭМ!$A$39:$A$782,$A103,СВЦЭМ!$B$39:$B$782,P$83)+'СЕТ СН'!$H$11+СВЦЭМ!$D$10+'СЕТ СН'!$H$5-'СЕТ СН'!$H$21</f>
        <v>4665.89960204</v>
      </c>
      <c r="Q103" s="36">
        <f>SUMIFS(СВЦЭМ!$D$39:$D$782,СВЦЭМ!$A$39:$A$782,$A103,СВЦЭМ!$B$39:$B$782,Q$83)+'СЕТ СН'!$H$11+СВЦЭМ!$D$10+'СЕТ СН'!$H$5-'СЕТ СН'!$H$21</f>
        <v>4683.4303379600005</v>
      </c>
      <c r="R103" s="36">
        <f>SUMIFS(СВЦЭМ!$D$39:$D$782,СВЦЭМ!$A$39:$A$782,$A103,СВЦЭМ!$B$39:$B$782,R$83)+'СЕТ СН'!$H$11+СВЦЭМ!$D$10+'СЕТ СН'!$H$5-'СЕТ СН'!$H$21</f>
        <v>4668.0708353200007</v>
      </c>
      <c r="S103" s="36">
        <f>SUMIFS(СВЦЭМ!$D$39:$D$782,СВЦЭМ!$A$39:$A$782,$A103,СВЦЭМ!$B$39:$B$782,S$83)+'СЕТ СН'!$H$11+СВЦЭМ!$D$10+'СЕТ СН'!$H$5-'СЕТ СН'!$H$21</f>
        <v>4616.5281207500002</v>
      </c>
      <c r="T103" s="36">
        <f>SUMIFS(СВЦЭМ!$D$39:$D$782,СВЦЭМ!$A$39:$A$782,$A103,СВЦЭМ!$B$39:$B$782,T$83)+'СЕТ СН'!$H$11+СВЦЭМ!$D$10+'СЕТ СН'!$H$5-'СЕТ СН'!$H$21</f>
        <v>4582.92875594</v>
      </c>
      <c r="U103" s="36">
        <f>SUMIFS(СВЦЭМ!$D$39:$D$782,СВЦЭМ!$A$39:$A$782,$A103,СВЦЭМ!$B$39:$B$782,U$83)+'СЕТ СН'!$H$11+СВЦЭМ!$D$10+'СЕТ СН'!$H$5-'СЕТ СН'!$H$21</f>
        <v>4571.1544306800006</v>
      </c>
      <c r="V103" s="36">
        <f>SUMIFS(СВЦЭМ!$D$39:$D$782,СВЦЭМ!$A$39:$A$782,$A103,СВЦЭМ!$B$39:$B$782,V$83)+'СЕТ СН'!$H$11+СВЦЭМ!$D$10+'СЕТ СН'!$H$5-'СЕТ СН'!$H$21</f>
        <v>4541.0608809100004</v>
      </c>
      <c r="W103" s="36">
        <f>SUMIFS(СВЦЭМ!$D$39:$D$782,СВЦЭМ!$A$39:$A$782,$A103,СВЦЭМ!$B$39:$B$782,W$83)+'СЕТ СН'!$H$11+СВЦЭМ!$D$10+'СЕТ СН'!$H$5-'СЕТ СН'!$H$21</f>
        <v>4514.8306080600005</v>
      </c>
      <c r="X103" s="36">
        <f>SUMIFS(СВЦЭМ!$D$39:$D$782,СВЦЭМ!$A$39:$A$782,$A103,СВЦЭМ!$B$39:$B$782,X$83)+'СЕТ СН'!$H$11+СВЦЭМ!$D$10+'СЕТ СН'!$H$5-'СЕТ СН'!$H$21</f>
        <v>4559.8556060299998</v>
      </c>
      <c r="Y103" s="36">
        <f>SUMIFS(СВЦЭМ!$D$39:$D$782,СВЦЭМ!$A$39:$A$782,$A103,СВЦЭМ!$B$39:$B$782,Y$83)+'СЕТ СН'!$H$11+СВЦЭМ!$D$10+'СЕТ СН'!$H$5-'СЕТ СН'!$H$21</f>
        <v>4618.8090271000001</v>
      </c>
    </row>
    <row r="104" spans="1:25" ht="15.75" x14ac:dyDescent="0.2">
      <c r="A104" s="35">
        <f t="shared" si="2"/>
        <v>45067</v>
      </c>
      <c r="B104" s="36">
        <f>SUMIFS(СВЦЭМ!$D$39:$D$782,СВЦЭМ!$A$39:$A$782,$A104,СВЦЭМ!$B$39:$B$782,B$83)+'СЕТ СН'!$H$11+СВЦЭМ!$D$10+'СЕТ СН'!$H$5-'СЕТ СН'!$H$21</f>
        <v>4672.14349038</v>
      </c>
      <c r="C104" s="36">
        <f>SUMIFS(СВЦЭМ!$D$39:$D$782,СВЦЭМ!$A$39:$A$782,$A104,СВЦЭМ!$B$39:$B$782,C$83)+'СЕТ СН'!$H$11+СВЦЭМ!$D$10+'СЕТ СН'!$H$5-'СЕТ СН'!$H$21</f>
        <v>4761.2480042699999</v>
      </c>
      <c r="D104" s="36">
        <f>SUMIFS(СВЦЭМ!$D$39:$D$782,СВЦЭМ!$A$39:$A$782,$A104,СВЦЭМ!$B$39:$B$782,D$83)+'СЕТ СН'!$H$11+СВЦЭМ!$D$10+'СЕТ СН'!$H$5-'СЕТ СН'!$H$21</f>
        <v>4863.9624073900004</v>
      </c>
      <c r="E104" s="36">
        <f>SUMIFS(СВЦЭМ!$D$39:$D$782,СВЦЭМ!$A$39:$A$782,$A104,СВЦЭМ!$B$39:$B$782,E$83)+'СЕТ СН'!$H$11+СВЦЭМ!$D$10+'СЕТ СН'!$H$5-'СЕТ СН'!$H$21</f>
        <v>4831.6678534399998</v>
      </c>
      <c r="F104" s="36">
        <f>SUMIFS(СВЦЭМ!$D$39:$D$782,СВЦЭМ!$A$39:$A$782,$A104,СВЦЭМ!$B$39:$B$782,F$83)+'СЕТ СН'!$H$11+СВЦЭМ!$D$10+'СЕТ СН'!$H$5-'СЕТ СН'!$H$21</f>
        <v>4921.6397154599999</v>
      </c>
      <c r="G104" s="36">
        <f>SUMIFS(СВЦЭМ!$D$39:$D$782,СВЦЭМ!$A$39:$A$782,$A104,СВЦЭМ!$B$39:$B$782,G$83)+'СЕТ СН'!$H$11+СВЦЭМ!$D$10+'СЕТ СН'!$H$5-'СЕТ СН'!$H$21</f>
        <v>4910.5019287600007</v>
      </c>
      <c r="H104" s="36">
        <f>SUMIFS(СВЦЭМ!$D$39:$D$782,СВЦЭМ!$A$39:$A$782,$A104,СВЦЭМ!$B$39:$B$782,H$83)+'СЕТ СН'!$H$11+СВЦЭМ!$D$10+'СЕТ СН'!$H$5-'СЕТ СН'!$H$21</f>
        <v>4872.3193605699998</v>
      </c>
      <c r="I104" s="36">
        <f>SUMIFS(СВЦЭМ!$D$39:$D$782,СВЦЭМ!$A$39:$A$782,$A104,СВЦЭМ!$B$39:$B$782,I$83)+'СЕТ СН'!$H$11+СВЦЭМ!$D$10+'СЕТ СН'!$H$5-'СЕТ СН'!$H$21</f>
        <v>4817.2523746200004</v>
      </c>
      <c r="J104" s="36">
        <f>SUMIFS(СВЦЭМ!$D$39:$D$782,СВЦЭМ!$A$39:$A$782,$A104,СВЦЭМ!$B$39:$B$782,J$83)+'СЕТ СН'!$H$11+СВЦЭМ!$D$10+'СЕТ СН'!$H$5-'СЕТ СН'!$H$21</f>
        <v>4709.1334334200001</v>
      </c>
      <c r="K104" s="36">
        <f>SUMIFS(СВЦЭМ!$D$39:$D$782,СВЦЭМ!$A$39:$A$782,$A104,СВЦЭМ!$B$39:$B$782,K$83)+'СЕТ СН'!$H$11+СВЦЭМ!$D$10+'СЕТ СН'!$H$5-'СЕТ СН'!$H$21</f>
        <v>4685.2821558699998</v>
      </c>
      <c r="L104" s="36">
        <f>SUMIFS(СВЦЭМ!$D$39:$D$782,СВЦЭМ!$A$39:$A$782,$A104,СВЦЭМ!$B$39:$B$782,L$83)+'СЕТ СН'!$H$11+СВЦЭМ!$D$10+'СЕТ СН'!$H$5-'СЕТ СН'!$H$21</f>
        <v>4662.9799725800003</v>
      </c>
      <c r="M104" s="36">
        <f>SUMIFS(СВЦЭМ!$D$39:$D$782,СВЦЭМ!$A$39:$A$782,$A104,СВЦЭМ!$B$39:$B$782,M$83)+'СЕТ СН'!$H$11+СВЦЭМ!$D$10+'СЕТ СН'!$H$5-'СЕТ СН'!$H$21</f>
        <v>4650.34890266</v>
      </c>
      <c r="N104" s="36">
        <f>SUMIFS(СВЦЭМ!$D$39:$D$782,СВЦЭМ!$A$39:$A$782,$A104,СВЦЭМ!$B$39:$B$782,N$83)+'СЕТ СН'!$H$11+СВЦЭМ!$D$10+'СЕТ СН'!$H$5-'СЕТ СН'!$H$21</f>
        <v>4676.0663623500004</v>
      </c>
      <c r="O104" s="36">
        <f>SUMIFS(СВЦЭМ!$D$39:$D$782,СВЦЭМ!$A$39:$A$782,$A104,СВЦЭМ!$B$39:$B$782,O$83)+'СЕТ СН'!$H$11+СВЦЭМ!$D$10+'СЕТ СН'!$H$5-'СЕТ СН'!$H$21</f>
        <v>4691.8671194300005</v>
      </c>
      <c r="P104" s="36">
        <f>SUMIFS(СВЦЭМ!$D$39:$D$782,СВЦЭМ!$A$39:$A$782,$A104,СВЦЭМ!$B$39:$B$782,P$83)+'СЕТ СН'!$H$11+СВЦЭМ!$D$10+'СЕТ СН'!$H$5-'СЕТ СН'!$H$21</f>
        <v>4704.5743537899998</v>
      </c>
      <c r="Q104" s="36">
        <f>SUMIFS(СВЦЭМ!$D$39:$D$782,СВЦЭМ!$A$39:$A$782,$A104,СВЦЭМ!$B$39:$B$782,Q$83)+'СЕТ СН'!$H$11+СВЦЭМ!$D$10+'СЕТ СН'!$H$5-'СЕТ СН'!$H$21</f>
        <v>4713.0239055800002</v>
      </c>
      <c r="R104" s="36">
        <f>SUMIFS(СВЦЭМ!$D$39:$D$782,СВЦЭМ!$A$39:$A$782,$A104,СВЦЭМ!$B$39:$B$782,R$83)+'СЕТ СН'!$H$11+СВЦЭМ!$D$10+'СЕТ СН'!$H$5-'СЕТ СН'!$H$21</f>
        <v>4695.5627653299998</v>
      </c>
      <c r="S104" s="36">
        <f>SUMIFS(СВЦЭМ!$D$39:$D$782,СВЦЭМ!$A$39:$A$782,$A104,СВЦЭМ!$B$39:$B$782,S$83)+'СЕТ СН'!$H$11+СВЦЭМ!$D$10+'СЕТ СН'!$H$5-'СЕТ СН'!$H$21</f>
        <v>4655.5964639600006</v>
      </c>
      <c r="T104" s="36">
        <f>SUMIFS(СВЦЭМ!$D$39:$D$782,СВЦЭМ!$A$39:$A$782,$A104,СВЦЭМ!$B$39:$B$782,T$83)+'СЕТ СН'!$H$11+СВЦЭМ!$D$10+'СЕТ СН'!$H$5-'СЕТ СН'!$H$21</f>
        <v>4628.0223872700008</v>
      </c>
      <c r="U104" s="36">
        <f>SUMIFS(СВЦЭМ!$D$39:$D$782,СВЦЭМ!$A$39:$A$782,$A104,СВЦЭМ!$B$39:$B$782,U$83)+'СЕТ СН'!$H$11+СВЦЭМ!$D$10+'СЕТ СН'!$H$5-'СЕТ СН'!$H$21</f>
        <v>4613.3553531500002</v>
      </c>
      <c r="V104" s="36">
        <f>SUMIFS(СВЦЭМ!$D$39:$D$782,СВЦЭМ!$A$39:$A$782,$A104,СВЦЭМ!$B$39:$B$782,V$83)+'СЕТ СН'!$H$11+СВЦЭМ!$D$10+'СЕТ СН'!$H$5-'СЕТ СН'!$H$21</f>
        <v>4599.8384206999999</v>
      </c>
      <c r="W104" s="36">
        <f>SUMIFS(СВЦЭМ!$D$39:$D$782,СВЦЭМ!$A$39:$A$782,$A104,СВЦЭМ!$B$39:$B$782,W$83)+'СЕТ СН'!$H$11+СВЦЭМ!$D$10+'СЕТ СН'!$H$5-'СЕТ СН'!$H$21</f>
        <v>4569.1236440900002</v>
      </c>
      <c r="X104" s="36">
        <f>SUMIFS(СВЦЭМ!$D$39:$D$782,СВЦЭМ!$A$39:$A$782,$A104,СВЦЭМ!$B$39:$B$782,X$83)+'СЕТ СН'!$H$11+СВЦЭМ!$D$10+'СЕТ СН'!$H$5-'СЕТ СН'!$H$21</f>
        <v>4614.5604789999998</v>
      </c>
      <c r="Y104" s="36">
        <f>SUMIFS(СВЦЭМ!$D$39:$D$782,СВЦЭМ!$A$39:$A$782,$A104,СВЦЭМ!$B$39:$B$782,Y$83)+'СЕТ СН'!$H$11+СВЦЭМ!$D$10+'СЕТ СН'!$H$5-'СЕТ СН'!$H$21</f>
        <v>4671.5120364900004</v>
      </c>
    </row>
    <row r="105" spans="1:25" ht="15.75" x14ac:dyDescent="0.2">
      <c r="A105" s="35">
        <f t="shared" si="2"/>
        <v>45068</v>
      </c>
      <c r="B105" s="36">
        <f>SUMIFS(СВЦЭМ!$D$39:$D$782,СВЦЭМ!$A$39:$A$782,$A105,СВЦЭМ!$B$39:$B$782,B$83)+'СЕТ СН'!$H$11+СВЦЭМ!$D$10+'СЕТ СН'!$H$5-'СЕТ СН'!$H$21</f>
        <v>4747.8636124000004</v>
      </c>
      <c r="C105" s="36">
        <f>SUMIFS(СВЦЭМ!$D$39:$D$782,СВЦЭМ!$A$39:$A$782,$A105,СВЦЭМ!$B$39:$B$782,C$83)+'СЕТ СН'!$H$11+СВЦЭМ!$D$10+'СЕТ СН'!$H$5-'СЕТ СН'!$H$21</f>
        <v>4825.0665234400003</v>
      </c>
      <c r="D105" s="36">
        <f>SUMIFS(СВЦЭМ!$D$39:$D$782,СВЦЭМ!$A$39:$A$782,$A105,СВЦЭМ!$B$39:$B$782,D$83)+'СЕТ СН'!$H$11+СВЦЭМ!$D$10+'СЕТ СН'!$H$5-'СЕТ СН'!$H$21</f>
        <v>4821.4606608200002</v>
      </c>
      <c r="E105" s="36">
        <f>SUMIFS(СВЦЭМ!$D$39:$D$782,СВЦЭМ!$A$39:$A$782,$A105,СВЦЭМ!$B$39:$B$782,E$83)+'СЕТ СН'!$H$11+СВЦЭМ!$D$10+'СЕТ СН'!$H$5-'СЕТ СН'!$H$21</f>
        <v>4806.5133791400003</v>
      </c>
      <c r="F105" s="36">
        <f>SUMIFS(СВЦЭМ!$D$39:$D$782,СВЦЭМ!$A$39:$A$782,$A105,СВЦЭМ!$B$39:$B$782,F$83)+'СЕТ СН'!$H$11+СВЦЭМ!$D$10+'СЕТ СН'!$H$5-'СЕТ СН'!$H$21</f>
        <v>4870.7414216100005</v>
      </c>
      <c r="G105" s="36">
        <f>SUMIFS(СВЦЭМ!$D$39:$D$782,СВЦЭМ!$A$39:$A$782,$A105,СВЦЭМ!$B$39:$B$782,G$83)+'СЕТ СН'!$H$11+СВЦЭМ!$D$10+'СЕТ СН'!$H$5-'СЕТ СН'!$H$21</f>
        <v>4826.9647067000005</v>
      </c>
      <c r="H105" s="36">
        <f>SUMIFS(СВЦЭМ!$D$39:$D$782,СВЦЭМ!$A$39:$A$782,$A105,СВЦЭМ!$B$39:$B$782,H$83)+'СЕТ СН'!$H$11+СВЦЭМ!$D$10+'СЕТ СН'!$H$5-'СЕТ СН'!$H$21</f>
        <v>4781.6992745099997</v>
      </c>
      <c r="I105" s="36">
        <f>SUMIFS(СВЦЭМ!$D$39:$D$782,СВЦЭМ!$A$39:$A$782,$A105,СВЦЭМ!$B$39:$B$782,I$83)+'СЕТ СН'!$H$11+СВЦЭМ!$D$10+'СЕТ СН'!$H$5-'СЕТ СН'!$H$21</f>
        <v>4711.3944483000005</v>
      </c>
      <c r="J105" s="36">
        <f>SUMIFS(СВЦЭМ!$D$39:$D$782,СВЦЭМ!$A$39:$A$782,$A105,СВЦЭМ!$B$39:$B$782,J$83)+'СЕТ СН'!$H$11+СВЦЭМ!$D$10+'СЕТ СН'!$H$5-'СЕТ СН'!$H$21</f>
        <v>4670.4303393500004</v>
      </c>
      <c r="K105" s="36">
        <f>SUMIFS(СВЦЭМ!$D$39:$D$782,СВЦЭМ!$A$39:$A$782,$A105,СВЦЭМ!$B$39:$B$782,K$83)+'СЕТ СН'!$H$11+СВЦЭМ!$D$10+'СЕТ СН'!$H$5-'СЕТ СН'!$H$21</f>
        <v>4637.1962280099997</v>
      </c>
      <c r="L105" s="36">
        <f>SUMIFS(СВЦЭМ!$D$39:$D$782,СВЦЭМ!$A$39:$A$782,$A105,СВЦЭМ!$B$39:$B$782,L$83)+'СЕТ СН'!$H$11+СВЦЭМ!$D$10+'СЕТ СН'!$H$5-'СЕТ СН'!$H$21</f>
        <v>4649.2493255899999</v>
      </c>
      <c r="M105" s="36">
        <f>SUMIFS(СВЦЭМ!$D$39:$D$782,СВЦЭМ!$A$39:$A$782,$A105,СВЦЭМ!$B$39:$B$782,M$83)+'СЕТ СН'!$H$11+СВЦЭМ!$D$10+'СЕТ СН'!$H$5-'СЕТ СН'!$H$21</f>
        <v>4702.9407890399998</v>
      </c>
      <c r="N105" s="36">
        <f>SUMIFS(СВЦЭМ!$D$39:$D$782,СВЦЭМ!$A$39:$A$782,$A105,СВЦЭМ!$B$39:$B$782,N$83)+'СЕТ СН'!$H$11+СВЦЭМ!$D$10+'СЕТ СН'!$H$5-'СЕТ СН'!$H$21</f>
        <v>4727.2992603800003</v>
      </c>
      <c r="O105" s="36">
        <f>SUMIFS(СВЦЭМ!$D$39:$D$782,СВЦЭМ!$A$39:$A$782,$A105,СВЦЭМ!$B$39:$B$782,O$83)+'СЕТ СН'!$H$11+СВЦЭМ!$D$10+'СЕТ СН'!$H$5-'СЕТ СН'!$H$21</f>
        <v>4723.4249730299998</v>
      </c>
      <c r="P105" s="36">
        <f>SUMIFS(СВЦЭМ!$D$39:$D$782,СВЦЭМ!$A$39:$A$782,$A105,СВЦЭМ!$B$39:$B$782,P$83)+'СЕТ СН'!$H$11+СВЦЭМ!$D$10+'СЕТ СН'!$H$5-'СЕТ СН'!$H$21</f>
        <v>4730.1766160100005</v>
      </c>
      <c r="Q105" s="36">
        <f>SUMIFS(СВЦЭМ!$D$39:$D$782,СВЦЭМ!$A$39:$A$782,$A105,СВЦЭМ!$B$39:$B$782,Q$83)+'СЕТ СН'!$H$11+СВЦЭМ!$D$10+'СЕТ СН'!$H$5-'СЕТ СН'!$H$21</f>
        <v>4730.6426383100006</v>
      </c>
      <c r="R105" s="36">
        <f>SUMIFS(СВЦЭМ!$D$39:$D$782,СВЦЭМ!$A$39:$A$782,$A105,СВЦЭМ!$B$39:$B$782,R$83)+'СЕТ СН'!$H$11+СВЦЭМ!$D$10+'СЕТ СН'!$H$5-'СЕТ СН'!$H$21</f>
        <v>4693.0314265699999</v>
      </c>
      <c r="S105" s="36">
        <f>SUMIFS(СВЦЭМ!$D$39:$D$782,СВЦЭМ!$A$39:$A$782,$A105,СВЦЭМ!$B$39:$B$782,S$83)+'СЕТ СН'!$H$11+СВЦЭМ!$D$10+'СЕТ СН'!$H$5-'СЕТ СН'!$H$21</f>
        <v>4650.2306351500001</v>
      </c>
      <c r="T105" s="36">
        <f>SUMIFS(СВЦЭМ!$D$39:$D$782,СВЦЭМ!$A$39:$A$782,$A105,СВЦЭМ!$B$39:$B$782,T$83)+'СЕТ СН'!$H$11+СВЦЭМ!$D$10+'СЕТ СН'!$H$5-'СЕТ СН'!$H$21</f>
        <v>4595.7914158100002</v>
      </c>
      <c r="U105" s="36">
        <f>SUMIFS(СВЦЭМ!$D$39:$D$782,СВЦЭМ!$A$39:$A$782,$A105,СВЦЭМ!$B$39:$B$782,U$83)+'СЕТ СН'!$H$11+СВЦЭМ!$D$10+'СЕТ СН'!$H$5-'СЕТ СН'!$H$21</f>
        <v>4616.0945944900004</v>
      </c>
      <c r="V105" s="36">
        <f>SUMIFS(СВЦЭМ!$D$39:$D$782,СВЦЭМ!$A$39:$A$782,$A105,СВЦЭМ!$B$39:$B$782,V$83)+'СЕТ СН'!$H$11+СВЦЭМ!$D$10+'СЕТ СН'!$H$5-'СЕТ СН'!$H$21</f>
        <v>4563.7551297999998</v>
      </c>
      <c r="W105" s="36">
        <f>SUMIFS(СВЦЭМ!$D$39:$D$782,СВЦЭМ!$A$39:$A$782,$A105,СВЦЭМ!$B$39:$B$782,W$83)+'СЕТ СН'!$H$11+СВЦЭМ!$D$10+'СЕТ СН'!$H$5-'СЕТ СН'!$H$21</f>
        <v>4655.4476323199997</v>
      </c>
      <c r="X105" s="36">
        <f>SUMIFS(СВЦЭМ!$D$39:$D$782,СВЦЭМ!$A$39:$A$782,$A105,СВЦЭМ!$B$39:$B$782,X$83)+'СЕТ СН'!$H$11+СВЦЭМ!$D$10+'СЕТ СН'!$H$5-'СЕТ СН'!$H$21</f>
        <v>4739.9340846300001</v>
      </c>
      <c r="Y105" s="36">
        <f>SUMIFS(СВЦЭМ!$D$39:$D$782,СВЦЭМ!$A$39:$A$782,$A105,СВЦЭМ!$B$39:$B$782,Y$83)+'СЕТ СН'!$H$11+СВЦЭМ!$D$10+'СЕТ СН'!$H$5-'СЕТ СН'!$H$21</f>
        <v>4809.0887852000005</v>
      </c>
    </row>
    <row r="106" spans="1:25" ht="15.75" x14ac:dyDescent="0.2">
      <c r="A106" s="35">
        <f t="shared" si="2"/>
        <v>45069</v>
      </c>
      <c r="B106" s="36">
        <f>SUMIFS(СВЦЭМ!$D$39:$D$782,СВЦЭМ!$A$39:$A$782,$A106,СВЦЭМ!$B$39:$B$782,B$83)+'СЕТ СН'!$H$11+СВЦЭМ!$D$10+'СЕТ СН'!$H$5-'СЕТ СН'!$H$21</f>
        <v>4838.2149192899997</v>
      </c>
      <c r="C106" s="36">
        <f>SUMIFS(СВЦЭМ!$D$39:$D$782,СВЦЭМ!$A$39:$A$782,$A106,СВЦЭМ!$B$39:$B$782,C$83)+'СЕТ СН'!$H$11+СВЦЭМ!$D$10+'СЕТ СН'!$H$5-'СЕТ СН'!$H$21</f>
        <v>4911.99608601</v>
      </c>
      <c r="D106" s="36">
        <f>SUMIFS(СВЦЭМ!$D$39:$D$782,СВЦЭМ!$A$39:$A$782,$A106,СВЦЭМ!$B$39:$B$782,D$83)+'СЕТ СН'!$H$11+СВЦЭМ!$D$10+'СЕТ СН'!$H$5-'СЕТ СН'!$H$21</f>
        <v>4966.16222621</v>
      </c>
      <c r="E106" s="36">
        <f>SUMIFS(СВЦЭМ!$D$39:$D$782,СВЦЭМ!$A$39:$A$782,$A106,СВЦЭМ!$B$39:$B$782,E$83)+'СЕТ СН'!$H$11+СВЦЭМ!$D$10+'СЕТ СН'!$H$5-'СЕТ СН'!$H$21</f>
        <v>4960.0086553700003</v>
      </c>
      <c r="F106" s="36">
        <f>SUMIFS(СВЦЭМ!$D$39:$D$782,СВЦЭМ!$A$39:$A$782,$A106,СВЦЭМ!$B$39:$B$782,F$83)+'СЕТ СН'!$H$11+СВЦЭМ!$D$10+'СЕТ СН'!$H$5-'СЕТ СН'!$H$21</f>
        <v>4970.0860934800003</v>
      </c>
      <c r="G106" s="36">
        <f>SUMIFS(СВЦЭМ!$D$39:$D$782,СВЦЭМ!$A$39:$A$782,$A106,СВЦЭМ!$B$39:$B$782,G$83)+'СЕТ СН'!$H$11+СВЦЭМ!$D$10+'СЕТ СН'!$H$5-'СЕТ СН'!$H$21</f>
        <v>4902.1904642</v>
      </c>
      <c r="H106" s="36">
        <f>SUMIFS(СВЦЭМ!$D$39:$D$782,СВЦЭМ!$A$39:$A$782,$A106,СВЦЭМ!$B$39:$B$782,H$83)+'СЕТ СН'!$H$11+СВЦЭМ!$D$10+'СЕТ СН'!$H$5-'СЕТ СН'!$H$21</f>
        <v>4843.7204929199997</v>
      </c>
      <c r="I106" s="36">
        <f>SUMIFS(СВЦЭМ!$D$39:$D$782,СВЦЭМ!$A$39:$A$782,$A106,СВЦЭМ!$B$39:$B$782,I$83)+'СЕТ СН'!$H$11+СВЦЭМ!$D$10+'СЕТ СН'!$H$5-'СЕТ СН'!$H$21</f>
        <v>4777.5899898799998</v>
      </c>
      <c r="J106" s="36">
        <f>SUMIFS(СВЦЭМ!$D$39:$D$782,СВЦЭМ!$A$39:$A$782,$A106,СВЦЭМ!$B$39:$B$782,J$83)+'СЕТ СН'!$H$11+СВЦЭМ!$D$10+'СЕТ СН'!$H$5-'СЕТ СН'!$H$21</f>
        <v>4727.9790896699997</v>
      </c>
      <c r="K106" s="36">
        <f>SUMIFS(СВЦЭМ!$D$39:$D$782,СВЦЭМ!$A$39:$A$782,$A106,СВЦЭМ!$B$39:$B$782,K$83)+'СЕТ СН'!$H$11+СВЦЭМ!$D$10+'СЕТ СН'!$H$5-'СЕТ СН'!$H$21</f>
        <v>4712.3360211600002</v>
      </c>
      <c r="L106" s="36">
        <f>SUMIFS(СВЦЭМ!$D$39:$D$782,СВЦЭМ!$A$39:$A$782,$A106,СВЦЭМ!$B$39:$B$782,L$83)+'СЕТ СН'!$H$11+СВЦЭМ!$D$10+'СЕТ СН'!$H$5-'СЕТ СН'!$H$21</f>
        <v>4708.7540565100007</v>
      </c>
      <c r="M106" s="36">
        <f>SUMIFS(СВЦЭМ!$D$39:$D$782,СВЦЭМ!$A$39:$A$782,$A106,СВЦЭМ!$B$39:$B$782,M$83)+'СЕТ СН'!$H$11+СВЦЭМ!$D$10+'СЕТ СН'!$H$5-'СЕТ СН'!$H$21</f>
        <v>4758.9331140600007</v>
      </c>
      <c r="N106" s="36">
        <f>SUMIFS(СВЦЭМ!$D$39:$D$782,СВЦЭМ!$A$39:$A$782,$A106,СВЦЭМ!$B$39:$B$782,N$83)+'СЕТ СН'!$H$11+СВЦЭМ!$D$10+'СЕТ СН'!$H$5-'СЕТ СН'!$H$21</f>
        <v>4776.5036358100006</v>
      </c>
      <c r="O106" s="36">
        <f>SUMIFS(СВЦЭМ!$D$39:$D$782,СВЦЭМ!$A$39:$A$782,$A106,СВЦЭМ!$B$39:$B$782,O$83)+'СЕТ СН'!$H$11+СВЦЭМ!$D$10+'СЕТ СН'!$H$5-'СЕТ СН'!$H$21</f>
        <v>4785.4217988500004</v>
      </c>
      <c r="P106" s="36">
        <f>SUMIFS(СВЦЭМ!$D$39:$D$782,СВЦЭМ!$A$39:$A$782,$A106,СВЦЭМ!$B$39:$B$782,P$83)+'СЕТ СН'!$H$11+СВЦЭМ!$D$10+'СЕТ СН'!$H$5-'СЕТ СН'!$H$21</f>
        <v>4818.2624028400005</v>
      </c>
      <c r="Q106" s="36">
        <f>SUMIFS(СВЦЭМ!$D$39:$D$782,СВЦЭМ!$A$39:$A$782,$A106,СВЦЭМ!$B$39:$B$782,Q$83)+'СЕТ СН'!$H$11+СВЦЭМ!$D$10+'СЕТ СН'!$H$5-'СЕТ СН'!$H$21</f>
        <v>4815.2336943500004</v>
      </c>
      <c r="R106" s="36">
        <f>SUMIFS(СВЦЭМ!$D$39:$D$782,СВЦЭМ!$A$39:$A$782,$A106,СВЦЭМ!$B$39:$B$782,R$83)+'СЕТ СН'!$H$11+СВЦЭМ!$D$10+'СЕТ СН'!$H$5-'СЕТ СН'!$H$21</f>
        <v>4798.9263830700002</v>
      </c>
      <c r="S106" s="36">
        <f>SUMIFS(СВЦЭМ!$D$39:$D$782,СВЦЭМ!$A$39:$A$782,$A106,СВЦЭМ!$B$39:$B$782,S$83)+'СЕТ СН'!$H$11+СВЦЭМ!$D$10+'СЕТ СН'!$H$5-'СЕТ СН'!$H$21</f>
        <v>4755.7023725500003</v>
      </c>
      <c r="T106" s="36">
        <f>SUMIFS(СВЦЭМ!$D$39:$D$782,СВЦЭМ!$A$39:$A$782,$A106,СВЦЭМ!$B$39:$B$782,T$83)+'СЕТ СН'!$H$11+СВЦЭМ!$D$10+'СЕТ СН'!$H$5-'СЕТ СН'!$H$21</f>
        <v>4690.3724421700008</v>
      </c>
      <c r="U106" s="36">
        <f>SUMIFS(СВЦЭМ!$D$39:$D$782,СВЦЭМ!$A$39:$A$782,$A106,СВЦЭМ!$B$39:$B$782,U$83)+'СЕТ СН'!$H$11+СВЦЭМ!$D$10+'СЕТ СН'!$H$5-'СЕТ СН'!$H$21</f>
        <v>4637.7666798200007</v>
      </c>
      <c r="V106" s="36">
        <f>SUMIFS(СВЦЭМ!$D$39:$D$782,СВЦЭМ!$A$39:$A$782,$A106,СВЦЭМ!$B$39:$B$782,V$83)+'СЕТ СН'!$H$11+СВЦЭМ!$D$10+'СЕТ СН'!$H$5-'СЕТ СН'!$H$21</f>
        <v>4625.8640571400001</v>
      </c>
      <c r="W106" s="36">
        <f>SUMIFS(СВЦЭМ!$D$39:$D$782,СВЦЭМ!$A$39:$A$782,$A106,СВЦЭМ!$B$39:$B$782,W$83)+'СЕТ СН'!$H$11+СВЦЭМ!$D$10+'СЕТ СН'!$H$5-'СЕТ СН'!$H$21</f>
        <v>4675.0167521900003</v>
      </c>
      <c r="X106" s="36">
        <f>SUMIFS(СВЦЭМ!$D$39:$D$782,СВЦЭМ!$A$39:$A$782,$A106,СВЦЭМ!$B$39:$B$782,X$83)+'СЕТ СН'!$H$11+СВЦЭМ!$D$10+'СЕТ СН'!$H$5-'СЕТ СН'!$H$21</f>
        <v>4712.2961301400001</v>
      </c>
      <c r="Y106" s="36">
        <f>SUMIFS(СВЦЭМ!$D$39:$D$782,СВЦЭМ!$A$39:$A$782,$A106,СВЦЭМ!$B$39:$B$782,Y$83)+'СЕТ СН'!$H$11+СВЦЭМ!$D$10+'СЕТ СН'!$H$5-'СЕТ СН'!$H$21</f>
        <v>4785.5317901100007</v>
      </c>
    </row>
    <row r="107" spans="1:25" ht="15.75" x14ac:dyDescent="0.2">
      <c r="A107" s="35">
        <f t="shared" si="2"/>
        <v>45070</v>
      </c>
      <c r="B107" s="36">
        <f>SUMIFS(СВЦЭМ!$D$39:$D$782,СВЦЭМ!$A$39:$A$782,$A107,СВЦЭМ!$B$39:$B$782,B$83)+'СЕТ СН'!$H$11+СВЦЭМ!$D$10+'СЕТ СН'!$H$5-'СЕТ СН'!$H$21</f>
        <v>4766.4850286400006</v>
      </c>
      <c r="C107" s="36">
        <f>SUMIFS(СВЦЭМ!$D$39:$D$782,СВЦЭМ!$A$39:$A$782,$A107,СВЦЭМ!$B$39:$B$782,C$83)+'СЕТ СН'!$H$11+СВЦЭМ!$D$10+'СЕТ СН'!$H$5-'СЕТ СН'!$H$21</f>
        <v>4856.2945361399998</v>
      </c>
      <c r="D107" s="36">
        <f>SUMIFS(СВЦЭМ!$D$39:$D$782,СВЦЭМ!$A$39:$A$782,$A107,СВЦЭМ!$B$39:$B$782,D$83)+'СЕТ СН'!$H$11+СВЦЭМ!$D$10+'СЕТ СН'!$H$5-'СЕТ СН'!$H$21</f>
        <v>4871.1442230000002</v>
      </c>
      <c r="E107" s="36">
        <f>SUMIFS(СВЦЭМ!$D$39:$D$782,СВЦЭМ!$A$39:$A$782,$A107,СВЦЭМ!$B$39:$B$782,E$83)+'СЕТ СН'!$H$11+СВЦЭМ!$D$10+'СЕТ СН'!$H$5-'СЕТ СН'!$H$21</f>
        <v>4852.2129280300005</v>
      </c>
      <c r="F107" s="36">
        <f>SUMIFS(СВЦЭМ!$D$39:$D$782,СВЦЭМ!$A$39:$A$782,$A107,СВЦЭМ!$B$39:$B$782,F$83)+'СЕТ СН'!$H$11+СВЦЭМ!$D$10+'СЕТ СН'!$H$5-'СЕТ СН'!$H$21</f>
        <v>4906.3665551000004</v>
      </c>
      <c r="G107" s="36">
        <f>SUMIFS(СВЦЭМ!$D$39:$D$782,СВЦЭМ!$A$39:$A$782,$A107,СВЦЭМ!$B$39:$B$782,G$83)+'СЕТ СН'!$H$11+СВЦЭМ!$D$10+'СЕТ СН'!$H$5-'СЕТ СН'!$H$21</f>
        <v>4825.8900321900001</v>
      </c>
      <c r="H107" s="36">
        <f>SUMIFS(СВЦЭМ!$D$39:$D$782,СВЦЭМ!$A$39:$A$782,$A107,СВЦЭМ!$B$39:$B$782,H$83)+'СЕТ СН'!$H$11+СВЦЭМ!$D$10+'СЕТ СН'!$H$5-'СЕТ СН'!$H$21</f>
        <v>4718.23616004</v>
      </c>
      <c r="I107" s="36">
        <f>SUMIFS(СВЦЭМ!$D$39:$D$782,СВЦЭМ!$A$39:$A$782,$A107,СВЦЭМ!$B$39:$B$782,I$83)+'СЕТ СН'!$H$11+СВЦЭМ!$D$10+'СЕТ СН'!$H$5-'СЕТ СН'!$H$21</f>
        <v>4660.25418704</v>
      </c>
      <c r="J107" s="36">
        <f>SUMIFS(СВЦЭМ!$D$39:$D$782,СВЦЭМ!$A$39:$A$782,$A107,СВЦЭМ!$B$39:$B$782,J$83)+'СЕТ СН'!$H$11+СВЦЭМ!$D$10+'СЕТ СН'!$H$5-'СЕТ СН'!$H$21</f>
        <v>4685.3466962399998</v>
      </c>
      <c r="K107" s="36">
        <f>SUMIFS(СВЦЭМ!$D$39:$D$782,СВЦЭМ!$A$39:$A$782,$A107,СВЦЭМ!$B$39:$B$782,K$83)+'СЕТ СН'!$H$11+СВЦЭМ!$D$10+'СЕТ СН'!$H$5-'СЕТ СН'!$H$21</f>
        <v>4759.8762679800002</v>
      </c>
      <c r="L107" s="36">
        <f>SUMIFS(СВЦЭМ!$D$39:$D$782,СВЦЭМ!$A$39:$A$782,$A107,СВЦЭМ!$B$39:$B$782,L$83)+'СЕТ СН'!$H$11+СВЦЭМ!$D$10+'СЕТ СН'!$H$5-'СЕТ СН'!$H$21</f>
        <v>4764.7123007999999</v>
      </c>
      <c r="M107" s="36">
        <f>SUMIFS(СВЦЭМ!$D$39:$D$782,СВЦЭМ!$A$39:$A$782,$A107,СВЦЭМ!$B$39:$B$782,M$83)+'СЕТ СН'!$H$11+СВЦЭМ!$D$10+'СЕТ СН'!$H$5-'СЕТ СН'!$H$21</f>
        <v>4769.3721220500001</v>
      </c>
      <c r="N107" s="36">
        <f>SUMIFS(СВЦЭМ!$D$39:$D$782,СВЦЭМ!$A$39:$A$782,$A107,СВЦЭМ!$B$39:$B$782,N$83)+'СЕТ СН'!$H$11+СВЦЭМ!$D$10+'СЕТ СН'!$H$5-'СЕТ СН'!$H$21</f>
        <v>4799.6602223700002</v>
      </c>
      <c r="O107" s="36">
        <f>SUMIFS(СВЦЭМ!$D$39:$D$782,СВЦЭМ!$A$39:$A$782,$A107,СВЦЭМ!$B$39:$B$782,O$83)+'СЕТ СН'!$H$11+СВЦЭМ!$D$10+'СЕТ СН'!$H$5-'СЕТ СН'!$H$21</f>
        <v>4787.7961071999998</v>
      </c>
      <c r="P107" s="36">
        <f>SUMIFS(СВЦЭМ!$D$39:$D$782,СВЦЭМ!$A$39:$A$782,$A107,СВЦЭМ!$B$39:$B$782,P$83)+'СЕТ СН'!$H$11+СВЦЭМ!$D$10+'СЕТ СН'!$H$5-'СЕТ СН'!$H$21</f>
        <v>4793.5769917699999</v>
      </c>
      <c r="Q107" s="36">
        <f>SUMIFS(СВЦЭМ!$D$39:$D$782,СВЦЭМ!$A$39:$A$782,$A107,СВЦЭМ!$B$39:$B$782,Q$83)+'СЕТ СН'!$H$11+СВЦЭМ!$D$10+'СЕТ СН'!$H$5-'СЕТ СН'!$H$21</f>
        <v>4787.3005360799998</v>
      </c>
      <c r="R107" s="36">
        <f>SUMIFS(СВЦЭМ!$D$39:$D$782,СВЦЭМ!$A$39:$A$782,$A107,СВЦЭМ!$B$39:$B$782,R$83)+'СЕТ СН'!$H$11+СВЦЭМ!$D$10+'СЕТ СН'!$H$5-'СЕТ СН'!$H$21</f>
        <v>4790.3497521999998</v>
      </c>
      <c r="S107" s="36">
        <f>SUMIFS(СВЦЭМ!$D$39:$D$782,СВЦЭМ!$A$39:$A$782,$A107,СВЦЭМ!$B$39:$B$782,S$83)+'СЕТ СН'!$H$11+СВЦЭМ!$D$10+'СЕТ СН'!$H$5-'СЕТ СН'!$H$21</f>
        <v>4753.1544863400004</v>
      </c>
      <c r="T107" s="36">
        <f>SUMIFS(СВЦЭМ!$D$39:$D$782,СВЦЭМ!$A$39:$A$782,$A107,СВЦЭМ!$B$39:$B$782,T$83)+'СЕТ СН'!$H$11+СВЦЭМ!$D$10+'СЕТ СН'!$H$5-'СЕТ СН'!$H$21</f>
        <v>4688.7704783500003</v>
      </c>
      <c r="U107" s="36">
        <f>SUMIFS(СВЦЭМ!$D$39:$D$782,СВЦЭМ!$A$39:$A$782,$A107,СВЦЭМ!$B$39:$B$782,U$83)+'СЕТ СН'!$H$11+СВЦЭМ!$D$10+'СЕТ СН'!$H$5-'СЕТ СН'!$H$21</f>
        <v>4664.5897961999999</v>
      </c>
      <c r="V107" s="36">
        <f>SUMIFS(СВЦЭМ!$D$39:$D$782,СВЦЭМ!$A$39:$A$782,$A107,СВЦЭМ!$B$39:$B$782,V$83)+'СЕТ СН'!$H$11+СВЦЭМ!$D$10+'СЕТ СН'!$H$5-'СЕТ СН'!$H$21</f>
        <v>4660.7365119400001</v>
      </c>
      <c r="W107" s="36">
        <f>SUMIFS(СВЦЭМ!$D$39:$D$782,СВЦЭМ!$A$39:$A$782,$A107,СВЦЭМ!$B$39:$B$782,W$83)+'СЕТ СН'!$H$11+СВЦЭМ!$D$10+'СЕТ СН'!$H$5-'СЕТ СН'!$H$21</f>
        <v>4677.1707855200002</v>
      </c>
      <c r="X107" s="36">
        <f>SUMIFS(СВЦЭМ!$D$39:$D$782,СВЦЭМ!$A$39:$A$782,$A107,СВЦЭМ!$B$39:$B$782,X$83)+'СЕТ СН'!$H$11+СВЦЭМ!$D$10+'СЕТ СН'!$H$5-'СЕТ СН'!$H$21</f>
        <v>4754.5207036299998</v>
      </c>
      <c r="Y107" s="36">
        <f>SUMIFS(СВЦЭМ!$D$39:$D$782,СВЦЭМ!$A$39:$A$782,$A107,СВЦЭМ!$B$39:$B$782,Y$83)+'СЕТ СН'!$H$11+СВЦЭМ!$D$10+'СЕТ СН'!$H$5-'СЕТ СН'!$H$21</f>
        <v>4775.9754132300004</v>
      </c>
    </row>
    <row r="108" spans="1:25" ht="15.75" x14ac:dyDescent="0.2">
      <c r="A108" s="35">
        <f t="shared" si="2"/>
        <v>45071</v>
      </c>
      <c r="B108" s="36">
        <f>SUMIFS(СВЦЭМ!$D$39:$D$782,СВЦЭМ!$A$39:$A$782,$A108,СВЦЭМ!$B$39:$B$782,B$83)+'СЕТ СН'!$H$11+СВЦЭМ!$D$10+'СЕТ СН'!$H$5-'СЕТ СН'!$H$21</f>
        <v>4821.1841189200004</v>
      </c>
      <c r="C108" s="36">
        <f>SUMIFS(СВЦЭМ!$D$39:$D$782,СВЦЭМ!$A$39:$A$782,$A108,СВЦЭМ!$B$39:$B$782,C$83)+'СЕТ СН'!$H$11+СВЦЭМ!$D$10+'СЕТ СН'!$H$5-'СЕТ СН'!$H$21</f>
        <v>4901.1167796700001</v>
      </c>
      <c r="D108" s="36">
        <f>SUMIFS(СВЦЭМ!$D$39:$D$782,СВЦЭМ!$A$39:$A$782,$A108,СВЦЭМ!$B$39:$B$782,D$83)+'СЕТ СН'!$H$11+СВЦЭМ!$D$10+'СЕТ СН'!$H$5-'СЕТ СН'!$H$21</f>
        <v>4890.2759799699998</v>
      </c>
      <c r="E108" s="36">
        <f>SUMIFS(СВЦЭМ!$D$39:$D$782,СВЦЭМ!$A$39:$A$782,$A108,СВЦЭМ!$B$39:$B$782,E$83)+'СЕТ СН'!$H$11+СВЦЭМ!$D$10+'СЕТ СН'!$H$5-'СЕТ СН'!$H$21</f>
        <v>4877.4735506100005</v>
      </c>
      <c r="F108" s="36">
        <f>SUMIFS(СВЦЭМ!$D$39:$D$782,СВЦЭМ!$A$39:$A$782,$A108,СВЦЭМ!$B$39:$B$782,F$83)+'СЕТ СН'!$H$11+СВЦЭМ!$D$10+'СЕТ СН'!$H$5-'СЕТ СН'!$H$21</f>
        <v>4881.7125754500003</v>
      </c>
      <c r="G108" s="36">
        <f>SUMIFS(СВЦЭМ!$D$39:$D$782,СВЦЭМ!$A$39:$A$782,$A108,СВЦЭМ!$B$39:$B$782,G$83)+'СЕТ СН'!$H$11+СВЦЭМ!$D$10+'СЕТ СН'!$H$5-'СЕТ СН'!$H$21</f>
        <v>4871.9758575800006</v>
      </c>
      <c r="H108" s="36">
        <f>SUMIFS(СВЦЭМ!$D$39:$D$782,СВЦЭМ!$A$39:$A$782,$A108,СВЦЭМ!$B$39:$B$782,H$83)+'СЕТ СН'!$H$11+СВЦЭМ!$D$10+'СЕТ СН'!$H$5-'СЕТ СН'!$H$21</f>
        <v>4754.4646878100002</v>
      </c>
      <c r="I108" s="36">
        <f>SUMIFS(СВЦЭМ!$D$39:$D$782,СВЦЭМ!$A$39:$A$782,$A108,СВЦЭМ!$B$39:$B$782,I$83)+'СЕТ СН'!$H$11+СВЦЭМ!$D$10+'СЕТ СН'!$H$5-'СЕТ СН'!$H$21</f>
        <v>4703.8461587000002</v>
      </c>
      <c r="J108" s="36">
        <f>SUMIFS(СВЦЭМ!$D$39:$D$782,СВЦЭМ!$A$39:$A$782,$A108,СВЦЭМ!$B$39:$B$782,J$83)+'СЕТ СН'!$H$11+СВЦЭМ!$D$10+'СЕТ СН'!$H$5-'СЕТ СН'!$H$21</f>
        <v>4715.8238724299999</v>
      </c>
      <c r="K108" s="36">
        <f>SUMIFS(СВЦЭМ!$D$39:$D$782,СВЦЭМ!$A$39:$A$782,$A108,СВЦЭМ!$B$39:$B$782,K$83)+'СЕТ СН'!$H$11+СВЦЭМ!$D$10+'СЕТ СН'!$H$5-'СЕТ СН'!$H$21</f>
        <v>4728.0327694400003</v>
      </c>
      <c r="L108" s="36">
        <f>SUMIFS(СВЦЭМ!$D$39:$D$782,СВЦЭМ!$A$39:$A$782,$A108,СВЦЭМ!$B$39:$B$782,L$83)+'СЕТ СН'!$H$11+СВЦЭМ!$D$10+'СЕТ СН'!$H$5-'СЕТ СН'!$H$21</f>
        <v>4727.19452963</v>
      </c>
      <c r="M108" s="36">
        <f>SUMIFS(СВЦЭМ!$D$39:$D$782,СВЦЭМ!$A$39:$A$782,$A108,СВЦЭМ!$B$39:$B$782,M$83)+'СЕТ СН'!$H$11+СВЦЭМ!$D$10+'СЕТ СН'!$H$5-'СЕТ СН'!$H$21</f>
        <v>4781.9452983400006</v>
      </c>
      <c r="N108" s="36">
        <f>SUMIFS(СВЦЭМ!$D$39:$D$782,СВЦЭМ!$A$39:$A$782,$A108,СВЦЭМ!$B$39:$B$782,N$83)+'СЕТ СН'!$H$11+СВЦЭМ!$D$10+'СЕТ СН'!$H$5-'СЕТ СН'!$H$21</f>
        <v>4816.2050758000005</v>
      </c>
      <c r="O108" s="36">
        <f>SUMIFS(СВЦЭМ!$D$39:$D$782,СВЦЭМ!$A$39:$A$782,$A108,СВЦЭМ!$B$39:$B$782,O$83)+'СЕТ СН'!$H$11+СВЦЭМ!$D$10+'СЕТ СН'!$H$5-'СЕТ СН'!$H$21</f>
        <v>4805.39644159</v>
      </c>
      <c r="P108" s="36">
        <f>SUMIFS(СВЦЭМ!$D$39:$D$782,СВЦЭМ!$A$39:$A$782,$A108,СВЦЭМ!$B$39:$B$782,P$83)+'СЕТ СН'!$H$11+СВЦЭМ!$D$10+'СЕТ СН'!$H$5-'СЕТ СН'!$H$21</f>
        <v>4795.7817701000004</v>
      </c>
      <c r="Q108" s="36">
        <f>SUMIFS(СВЦЭМ!$D$39:$D$782,СВЦЭМ!$A$39:$A$782,$A108,СВЦЭМ!$B$39:$B$782,Q$83)+'СЕТ СН'!$H$11+СВЦЭМ!$D$10+'СЕТ СН'!$H$5-'СЕТ СН'!$H$21</f>
        <v>4789.4876248199998</v>
      </c>
      <c r="R108" s="36">
        <f>SUMIFS(СВЦЭМ!$D$39:$D$782,СВЦЭМ!$A$39:$A$782,$A108,СВЦЭМ!$B$39:$B$782,R$83)+'СЕТ СН'!$H$11+СВЦЭМ!$D$10+'СЕТ СН'!$H$5-'СЕТ СН'!$H$21</f>
        <v>4805.9176875800003</v>
      </c>
      <c r="S108" s="36">
        <f>SUMIFS(СВЦЭМ!$D$39:$D$782,СВЦЭМ!$A$39:$A$782,$A108,СВЦЭМ!$B$39:$B$782,S$83)+'СЕТ СН'!$H$11+СВЦЭМ!$D$10+'СЕТ СН'!$H$5-'СЕТ СН'!$H$21</f>
        <v>4767.4737161499997</v>
      </c>
      <c r="T108" s="36">
        <f>SUMIFS(СВЦЭМ!$D$39:$D$782,СВЦЭМ!$A$39:$A$782,$A108,СВЦЭМ!$B$39:$B$782,T$83)+'СЕТ СН'!$H$11+СВЦЭМ!$D$10+'СЕТ СН'!$H$5-'СЕТ СН'!$H$21</f>
        <v>4728.4815742800001</v>
      </c>
      <c r="U108" s="36">
        <f>SUMIFS(СВЦЭМ!$D$39:$D$782,СВЦЭМ!$A$39:$A$782,$A108,СВЦЭМ!$B$39:$B$782,U$83)+'СЕТ СН'!$H$11+СВЦЭМ!$D$10+'СЕТ СН'!$H$5-'СЕТ СН'!$H$21</f>
        <v>4655.2674805200004</v>
      </c>
      <c r="V108" s="36">
        <f>SUMIFS(СВЦЭМ!$D$39:$D$782,СВЦЭМ!$A$39:$A$782,$A108,СВЦЭМ!$B$39:$B$782,V$83)+'СЕТ СН'!$H$11+СВЦЭМ!$D$10+'СЕТ СН'!$H$5-'СЕТ СН'!$H$21</f>
        <v>4614.4738948800004</v>
      </c>
      <c r="W108" s="36">
        <f>SUMIFS(СВЦЭМ!$D$39:$D$782,СВЦЭМ!$A$39:$A$782,$A108,СВЦЭМ!$B$39:$B$782,W$83)+'СЕТ СН'!$H$11+СВЦЭМ!$D$10+'СЕТ СН'!$H$5-'СЕТ СН'!$H$21</f>
        <v>4618.4282299500001</v>
      </c>
      <c r="X108" s="36">
        <f>SUMIFS(СВЦЭМ!$D$39:$D$782,СВЦЭМ!$A$39:$A$782,$A108,СВЦЭМ!$B$39:$B$782,X$83)+'СЕТ СН'!$H$11+СВЦЭМ!$D$10+'СЕТ СН'!$H$5-'СЕТ СН'!$H$21</f>
        <v>4690.1212539400003</v>
      </c>
      <c r="Y108" s="36">
        <f>SUMIFS(СВЦЭМ!$D$39:$D$782,СВЦЭМ!$A$39:$A$782,$A108,СВЦЭМ!$B$39:$B$782,Y$83)+'СЕТ СН'!$H$11+СВЦЭМ!$D$10+'СЕТ СН'!$H$5-'СЕТ СН'!$H$21</f>
        <v>4779.9988840000005</v>
      </c>
    </row>
    <row r="109" spans="1:25" ht="15.75" x14ac:dyDescent="0.2">
      <c r="A109" s="35">
        <f t="shared" si="2"/>
        <v>45072</v>
      </c>
      <c r="B109" s="36">
        <f>SUMIFS(СВЦЭМ!$D$39:$D$782,СВЦЭМ!$A$39:$A$782,$A109,СВЦЭМ!$B$39:$B$782,B$83)+'СЕТ СН'!$H$11+СВЦЭМ!$D$10+'СЕТ СН'!$H$5-'СЕТ СН'!$H$21</f>
        <v>4704.0077559900001</v>
      </c>
      <c r="C109" s="36">
        <f>SUMIFS(СВЦЭМ!$D$39:$D$782,СВЦЭМ!$A$39:$A$782,$A109,СВЦЭМ!$B$39:$B$782,C$83)+'СЕТ СН'!$H$11+СВЦЭМ!$D$10+'СЕТ СН'!$H$5-'СЕТ СН'!$H$21</f>
        <v>4800.2419597099997</v>
      </c>
      <c r="D109" s="36">
        <f>SUMIFS(СВЦЭМ!$D$39:$D$782,СВЦЭМ!$A$39:$A$782,$A109,СВЦЭМ!$B$39:$B$782,D$83)+'СЕТ СН'!$H$11+СВЦЭМ!$D$10+'СЕТ СН'!$H$5-'СЕТ СН'!$H$21</f>
        <v>4841.0743138400003</v>
      </c>
      <c r="E109" s="36">
        <f>SUMIFS(СВЦЭМ!$D$39:$D$782,СВЦЭМ!$A$39:$A$782,$A109,СВЦЭМ!$B$39:$B$782,E$83)+'СЕТ СН'!$H$11+СВЦЭМ!$D$10+'СЕТ СН'!$H$5-'СЕТ СН'!$H$21</f>
        <v>4835.8294072400004</v>
      </c>
      <c r="F109" s="36">
        <f>SUMIFS(СВЦЭМ!$D$39:$D$782,СВЦЭМ!$A$39:$A$782,$A109,СВЦЭМ!$B$39:$B$782,F$83)+'СЕТ СН'!$H$11+СВЦЭМ!$D$10+'СЕТ СН'!$H$5-'СЕТ СН'!$H$21</f>
        <v>4852.8438899800003</v>
      </c>
      <c r="G109" s="36">
        <f>SUMIFS(СВЦЭМ!$D$39:$D$782,СВЦЭМ!$A$39:$A$782,$A109,СВЦЭМ!$B$39:$B$782,G$83)+'СЕТ СН'!$H$11+СВЦЭМ!$D$10+'СЕТ СН'!$H$5-'СЕТ СН'!$H$21</f>
        <v>4790.1013124300007</v>
      </c>
      <c r="H109" s="36">
        <f>SUMIFS(СВЦЭМ!$D$39:$D$782,СВЦЭМ!$A$39:$A$782,$A109,СВЦЭМ!$B$39:$B$782,H$83)+'СЕТ СН'!$H$11+СВЦЭМ!$D$10+'СЕТ СН'!$H$5-'СЕТ СН'!$H$21</f>
        <v>4679.7039366700001</v>
      </c>
      <c r="I109" s="36">
        <f>SUMIFS(СВЦЭМ!$D$39:$D$782,СВЦЭМ!$A$39:$A$782,$A109,СВЦЭМ!$B$39:$B$782,I$83)+'СЕТ СН'!$H$11+СВЦЭМ!$D$10+'СЕТ СН'!$H$5-'СЕТ СН'!$H$21</f>
        <v>4665.8218838000003</v>
      </c>
      <c r="J109" s="36">
        <f>SUMIFS(СВЦЭМ!$D$39:$D$782,СВЦЭМ!$A$39:$A$782,$A109,СВЦЭМ!$B$39:$B$782,J$83)+'СЕТ СН'!$H$11+СВЦЭМ!$D$10+'СЕТ СН'!$H$5-'СЕТ СН'!$H$21</f>
        <v>4677.97202199</v>
      </c>
      <c r="K109" s="36">
        <f>SUMIFS(СВЦЭМ!$D$39:$D$782,СВЦЭМ!$A$39:$A$782,$A109,СВЦЭМ!$B$39:$B$782,K$83)+'СЕТ СН'!$H$11+СВЦЭМ!$D$10+'СЕТ СН'!$H$5-'СЕТ СН'!$H$21</f>
        <v>4702.5428440900005</v>
      </c>
      <c r="L109" s="36">
        <f>SUMIFS(СВЦЭМ!$D$39:$D$782,СВЦЭМ!$A$39:$A$782,$A109,СВЦЭМ!$B$39:$B$782,L$83)+'СЕТ СН'!$H$11+СВЦЭМ!$D$10+'СЕТ СН'!$H$5-'СЕТ СН'!$H$21</f>
        <v>4690.9523022200001</v>
      </c>
      <c r="M109" s="36">
        <f>SUMIFS(СВЦЭМ!$D$39:$D$782,СВЦЭМ!$A$39:$A$782,$A109,СВЦЭМ!$B$39:$B$782,M$83)+'СЕТ СН'!$H$11+СВЦЭМ!$D$10+'СЕТ СН'!$H$5-'СЕТ СН'!$H$21</f>
        <v>4697.1568129300003</v>
      </c>
      <c r="N109" s="36">
        <f>SUMIFS(СВЦЭМ!$D$39:$D$782,СВЦЭМ!$A$39:$A$782,$A109,СВЦЭМ!$B$39:$B$782,N$83)+'СЕТ СН'!$H$11+СВЦЭМ!$D$10+'СЕТ СН'!$H$5-'СЕТ СН'!$H$21</f>
        <v>4706.86505012</v>
      </c>
      <c r="O109" s="36">
        <f>SUMIFS(СВЦЭМ!$D$39:$D$782,СВЦЭМ!$A$39:$A$782,$A109,СВЦЭМ!$B$39:$B$782,O$83)+'СЕТ СН'!$H$11+СВЦЭМ!$D$10+'СЕТ СН'!$H$5-'СЕТ СН'!$H$21</f>
        <v>4734.3764624200003</v>
      </c>
      <c r="P109" s="36">
        <f>SUMIFS(СВЦЭМ!$D$39:$D$782,СВЦЭМ!$A$39:$A$782,$A109,СВЦЭМ!$B$39:$B$782,P$83)+'СЕТ СН'!$H$11+СВЦЭМ!$D$10+'СЕТ СН'!$H$5-'СЕТ СН'!$H$21</f>
        <v>4746.1048084000004</v>
      </c>
      <c r="Q109" s="36">
        <f>SUMIFS(СВЦЭМ!$D$39:$D$782,СВЦЭМ!$A$39:$A$782,$A109,СВЦЭМ!$B$39:$B$782,Q$83)+'СЕТ СН'!$H$11+СВЦЭМ!$D$10+'СЕТ СН'!$H$5-'СЕТ СН'!$H$21</f>
        <v>4745.5924278700004</v>
      </c>
      <c r="R109" s="36">
        <f>SUMIFS(СВЦЭМ!$D$39:$D$782,СВЦЭМ!$A$39:$A$782,$A109,СВЦЭМ!$B$39:$B$782,R$83)+'СЕТ СН'!$H$11+СВЦЭМ!$D$10+'СЕТ СН'!$H$5-'СЕТ СН'!$H$21</f>
        <v>4721.4763221700005</v>
      </c>
      <c r="S109" s="36">
        <f>SUMIFS(СВЦЭМ!$D$39:$D$782,СВЦЭМ!$A$39:$A$782,$A109,СВЦЭМ!$B$39:$B$782,S$83)+'СЕТ СН'!$H$11+СВЦЭМ!$D$10+'СЕТ СН'!$H$5-'СЕТ СН'!$H$21</f>
        <v>4661.10008053</v>
      </c>
      <c r="T109" s="36">
        <f>SUMIFS(СВЦЭМ!$D$39:$D$782,СВЦЭМ!$A$39:$A$782,$A109,СВЦЭМ!$B$39:$B$782,T$83)+'СЕТ СН'!$H$11+СВЦЭМ!$D$10+'СЕТ СН'!$H$5-'СЕТ СН'!$H$21</f>
        <v>4601.9387728000002</v>
      </c>
      <c r="U109" s="36">
        <f>SUMIFS(СВЦЭМ!$D$39:$D$782,СВЦЭМ!$A$39:$A$782,$A109,СВЦЭМ!$B$39:$B$782,U$83)+'СЕТ СН'!$H$11+СВЦЭМ!$D$10+'СЕТ СН'!$H$5-'СЕТ СН'!$H$21</f>
        <v>4589.9974292300003</v>
      </c>
      <c r="V109" s="36">
        <f>SUMIFS(СВЦЭМ!$D$39:$D$782,СВЦЭМ!$A$39:$A$782,$A109,СВЦЭМ!$B$39:$B$782,V$83)+'СЕТ СН'!$H$11+СВЦЭМ!$D$10+'СЕТ СН'!$H$5-'СЕТ СН'!$H$21</f>
        <v>4549.4212143499999</v>
      </c>
      <c r="W109" s="36">
        <f>SUMIFS(СВЦЭМ!$D$39:$D$782,СВЦЭМ!$A$39:$A$782,$A109,СВЦЭМ!$B$39:$B$782,W$83)+'СЕТ СН'!$H$11+СВЦЭМ!$D$10+'СЕТ СН'!$H$5-'СЕТ СН'!$H$21</f>
        <v>4568.2250085900005</v>
      </c>
      <c r="X109" s="36">
        <f>SUMIFS(СВЦЭМ!$D$39:$D$782,СВЦЭМ!$A$39:$A$782,$A109,СВЦЭМ!$B$39:$B$782,X$83)+'СЕТ СН'!$H$11+СВЦЭМ!$D$10+'СЕТ СН'!$H$5-'СЕТ СН'!$H$21</f>
        <v>4576.3530308500003</v>
      </c>
      <c r="Y109" s="36">
        <f>SUMIFS(СВЦЭМ!$D$39:$D$782,СВЦЭМ!$A$39:$A$782,$A109,СВЦЭМ!$B$39:$B$782,Y$83)+'СЕТ СН'!$H$11+СВЦЭМ!$D$10+'СЕТ СН'!$H$5-'СЕТ СН'!$H$21</f>
        <v>4659.1064846900008</v>
      </c>
    </row>
    <row r="110" spans="1:25" ht="15.75" x14ac:dyDescent="0.2">
      <c r="A110" s="35">
        <f t="shared" si="2"/>
        <v>45073</v>
      </c>
      <c r="B110" s="36">
        <f>SUMIFS(СВЦЭМ!$D$39:$D$782,СВЦЭМ!$A$39:$A$782,$A110,СВЦЭМ!$B$39:$B$782,B$83)+'СЕТ СН'!$H$11+СВЦЭМ!$D$10+'СЕТ СН'!$H$5-'СЕТ СН'!$H$21</f>
        <v>4740.3151199399999</v>
      </c>
      <c r="C110" s="36">
        <f>SUMIFS(СВЦЭМ!$D$39:$D$782,СВЦЭМ!$A$39:$A$782,$A110,СВЦЭМ!$B$39:$B$782,C$83)+'СЕТ СН'!$H$11+СВЦЭМ!$D$10+'СЕТ СН'!$H$5-'СЕТ СН'!$H$21</f>
        <v>4741.7417790400004</v>
      </c>
      <c r="D110" s="36">
        <f>SUMIFS(СВЦЭМ!$D$39:$D$782,СВЦЭМ!$A$39:$A$782,$A110,СВЦЭМ!$B$39:$B$782,D$83)+'СЕТ СН'!$H$11+СВЦЭМ!$D$10+'СЕТ СН'!$H$5-'СЕТ СН'!$H$21</f>
        <v>4818.1808985799998</v>
      </c>
      <c r="E110" s="36">
        <f>SUMIFS(СВЦЭМ!$D$39:$D$782,СВЦЭМ!$A$39:$A$782,$A110,СВЦЭМ!$B$39:$B$782,E$83)+'СЕТ СН'!$H$11+СВЦЭМ!$D$10+'СЕТ СН'!$H$5-'СЕТ СН'!$H$21</f>
        <v>4796.5584814800004</v>
      </c>
      <c r="F110" s="36">
        <f>SUMIFS(СВЦЭМ!$D$39:$D$782,СВЦЭМ!$A$39:$A$782,$A110,СВЦЭМ!$B$39:$B$782,F$83)+'СЕТ СН'!$H$11+СВЦЭМ!$D$10+'СЕТ СН'!$H$5-'СЕТ СН'!$H$21</f>
        <v>4807.9666380899998</v>
      </c>
      <c r="G110" s="36">
        <f>SUMIFS(СВЦЭМ!$D$39:$D$782,СВЦЭМ!$A$39:$A$782,$A110,СВЦЭМ!$B$39:$B$782,G$83)+'СЕТ СН'!$H$11+СВЦЭМ!$D$10+'СЕТ СН'!$H$5-'СЕТ СН'!$H$21</f>
        <v>4788.2923532800005</v>
      </c>
      <c r="H110" s="36">
        <f>SUMIFS(СВЦЭМ!$D$39:$D$782,СВЦЭМ!$A$39:$A$782,$A110,СВЦЭМ!$B$39:$B$782,H$83)+'СЕТ СН'!$H$11+СВЦЭМ!$D$10+'СЕТ СН'!$H$5-'СЕТ СН'!$H$21</f>
        <v>4713.0398108899999</v>
      </c>
      <c r="I110" s="36">
        <f>SUMIFS(СВЦЭМ!$D$39:$D$782,СВЦЭМ!$A$39:$A$782,$A110,СВЦЭМ!$B$39:$B$782,I$83)+'СЕТ СН'!$H$11+СВЦЭМ!$D$10+'СЕТ СН'!$H$5-'СЕТ СН'!$H$21</f>
        <v>4597.0014302300006</v>
      </c>
      <c r="J110" s="36">
        <f>SUMIFS(СВЦЭМ!$D$39:$D$782,СВЦЭМ!$A$39:$A$782,$A110,СВЦЭМ!$B$39:$B$782,J$83)+'СЕТ СН'!$H$11+СВЦЭМ!$D$10+'СЕТ СН'!$H$5-'СЕТ СН'!$H$21</f>
        <v>4504.6173292500007</v>
      </c>
      <c r="K110" s="36">
        <f>SUMIFS(СВЦЭМ!$D$39:$D$782,СВЦЭМ!$A$39:$A$782,$A110,СВЦЭМ!$B$39:$B$782,K$83)+'СЕТ СН'!$H$11+СВЦЭМ!$D$10+'СЕТ СН'!$H$5-'СЕТ СН'!$H$21</f>
        <v>4514.0607174800007</v>
      </c>
      <c r="L110" s="36">
        <f>SUMIFS(СВЦЭМ!$D$39:$D$782,СВЦЭМ!$A$39:$A$782,$A110,СВЦЭМ!$B$39:$B$782,L$83)+'СЕТ СН'!$H$11+СВЦЭМ!$D$10+'СЕТ СН'!$H$5-'СЕТ СН'!$H$21</f>
        <v>4509.4141039000006</v>
      </c>
      <c r="M110" s="36">
        <f>SUMIFS(СВЦЭМ!$D$39:$D$782,СВЦЭМ!$A$39:$A$782,$A110,СВЦЭМ!$B$39:$B$782,M$83)+'СЕТ СН'!$H$11+СВЦЭМ!$D$10+'СЕТ СН'!$H$5-'СЕТ СН'!$H$21</f>
        <v>4524.3153220500008</v>
      </c>
      <c r="N110" s="36">
        <f>SUMIFS(СВЦЭМ!$D$39:$D$782,СВЦЭМ!$A$39:$A$782,$A110,СВЦЭМ!$B$39:$B$782,N$83)+'СЕТ СН'!$H$11+СВЦЭМ!$D$10+'СЕТ СН'!$H$5-'СЕТ СН'!$H$21</f>
        <v>4651.0548651300005</v>
      </c>
      <c r="O110" s="36">
        <f>SUMIFS(СВЦЭМ!$D$39:$D$782,СВЦЭМ!$A$39:$A$782,$A110,СВЦЭМ!$B$39:$B$782,O$83)+'СЕТ СН'!$H$11+СВЦЭМ!$D$10+'СЕТ СН'!$H$5-'СЕТ СН'!$H$21</f>
        <v>4661.1963489500004</v>
      </c>
      <c r="P110" s="36">
        <f>SUMIFS(СВЦЭМ!$D$39:$D$782,СВЦЭМ!$A$39:$A$782,$A110,СВЦЭМ!$B$39:$B$782,P$83)+'СЕТ СН'!$H$11+СВЦЭМ!$D$10+'СЕТ СН'!$H$5-'СЕТ СН'!$H$21</f>
        <v>4680.1748330200007</v>
      </c>
      <c r="Q110" s="36">
        <f>SUMIFS(СВЦЭМ!$D$39:$D$782,СВЦЭМ!$A$39:$A$782,$A110,СВЦЭМ!$B$39:$B$782,Q$83)+'СЕТ СН'!$H$11+СВЦЭМ!$D$10+'СЕТ СН'!$H$5-'СЕТ СН'!$H$21</f>
        <v>4687.9699914900002</v>
      </c>
      <c r="R110" s="36">
        <f>SUMIFS(СВЦЭМ!$D$39:$D$782,СВЦЭМ!$A$39:$A$782,$A110,СВЦЭМ!$B$39:$B$782,R$83)+'СЕТ СН'!$H$11+СВЦЭМ!$D$10+'СЕТ СН'!$H$5-'СЕТ СН'!$H$21</f>
        <v>4673.1538688600003</v>
      </c>
      <c r="S110" s="36">
        <f>SUMIFS(СВЦЭМ!$D$39:$D$782,СВЦЭМ!$A$39:$A$782,$A110,СВЦЭМ!$B$39:$B$782,S$83)+'СЕТ СН'!$H$11+СВЦЭМ!$D$10+'СЕТ СН'!$H$5-'СЕТ СН'!$H$21</f>
        <v>4639.0718756000006</v>
      </c>
      <c r="T110" s="36">
        <f>SUMIFS(СВЦЭМ!$D$39:$D$782,СВЦЭМ!$A$39:$A$782,$A110,СВЦЭМ!$B$39:$B$782,T$83)+'СЕТ СН'!$H$11+СВЦЭМ!$D$10+'СЕТ СН'!$H$5-'СЕТ СН'!$H$21</f>
        <v>4588.13101259</v>
      </c>
      <c r="U110" s="36">
        <f>SUMIFS(СВЦЭМ!$D$39:$D$782,СВЦЭМ!$A$39:$A$782,$A110,СВЦЭМ!$B$39:$B$782,U$83)+'СЕТ СН'!$H$11+СВЦЭМ!$D$10+'СЕТ СН'!$H$5-'СЕТ СН'!$H$21</f>
        <v>4523.4625984700006</v>
      </c>
      <c r="V110" s="36">
        <f>SUMIFS(СВЦЭМ!$D$39:$D$782,СВЦЭМ!$A$39:$A$782,$A110,СВЦЭМ!$B$39:$B$782,V$83)+'СЕТ СН'!$H$11+СВЦЭМ!$D$10+'СЕТ СН'!$H$5-'СЕТ СН'!$H$21</f>
        <v>4509.3652146300001</v>
      </c>
      <c r="W110" s="36">
        <f>SUMIFS(СВЦЭМ!$D$39:$D$782,СВЦЭМ!$A$39:$A$782,$A110,СВЦЭМ!$B$39:$B$782,W$83)+'СЕТ СН'!$H$11+СВЦЭМ!$D$10+'СЕТ СН'!$H$5-'СЕТ СН'!$H$21</f>
        <v>4545.4336934600005</v>
      </c>
      <c r="X110" s="36">
        <f>SUMIFS(СВЦЭМ!$D$39:$D$782,СВЦЭМ!$A$39:$A$782,$A110,СВЦЭМ!$B$39:$B$782,X$83)+'СЕТ СН'!$H$11+СВЦЭМ!$D$10+'СЕТ СН'!$H$5-'СЕТ СН'!$H$21</f>
        <v>4550.0703709300005</v>
      </c>
      <c r="Y110" s="36">
        <f>SUMIFS(СВЦЭМ!$D$39:$D$782,СВЦЭМ!$A$39:$A$782,$A110,СВЦЭМ!$B$39:$B$782,Y$83)+'СЕТ СН'!$H$11+СВЦЭМ!$D$10+'СЕТ СН'!$H$5-'СЕТ СН'!$H$21</f>
        <v>4664.60611935</v>
      </c>
    </row>
    <row r="111" spans="1:25" ht="15.75" x14ac:dyDescent="0.2">
      <c r="A111" s="35">
        <f t="shared" si="2"/>
        <v>45074</v>
      </c>
      <c r="B111" s="36">
        <f>SUMIFS(СВЦЭМ!$D$39:$D$782,СВЦЭМ!$A$39:$A$782,$A111,СВЦЭМ!$B$39:$B$782,B$83)+'СЕТ СН'!$H$11+СВЦЭМ!$D$10+'СЕТ СН'!$H$5-'СЕТ СН'!$H$21</f>
        <v>4521.9638539400003</v>
      </c>
      <c r="C111" s="36">
        <f>SUMIFS(СВЦЭМ!$D$39:$D$782,СВЦЭМ!$A$39:$A$782,$A111,СВЦЭМ!$B$39:$B$782,C$83)+'СЕТ СН'!$H$11+СВЦЭМ!$D$10+'СЕТ СН'!$H$5-'СЕТ СН'!$H$21</f>
        <v>4610.3154468600005</v>
      </c>
      <c r="D111" s="36">
        <f>SUMIFS(СВЦЭМ!$D$39:$D$782,СВЦЭМ!$A$39:$A$782,$A111,СВЦЭМ!$B$39:$B$782,D$83)+'СЕТ СН'!$H$11+СВЦЭМ!$D$10+'СЕТ СН'!$H$5-'СЕТ СН'!$H$21</f>
        <v>4672.7122776300002</v>
      </c>
      <c r="E111" s="36">
        <f>SUMIFS(СВЦЭМ!$D$39:$D$782,СВЦЭМ!$A$39:$A$782,$A111,СВЦЭМ!$B$39:$B$782,E$83)+'СЕТ СН'!$H$11+СВЦЭМ!$D$10+'СЕТ СН'!$H$5-'СЕТ СН'!$H$21</f>
        <v>4681.56297189</v>
      </c>
      <c r="F111" s="36">
        <f>SUMIFS(СВЦЭМ!$D$39:$D$782,СВЦЭМ!$A$39:$A$782,$A111,СВЦЭМ!$B$39:$B$782,F$83)+'СЕТ СН'!$H$11+СВЦЭМ!$D$10+'СЕТ СН'!$H$5-'СЕТ СН'!$H$21</f>
        <v>4687.4576458700003</v>
      </c>
      <c r="G111" s="36">
        <f>SUMIFS(СВЦЭМ!$D$39:$D$782,СВЦЭМ!$A$39:$A$782,$A111,СВЦЭМ!$B$39:$B$782,G$83)+'СЕТ СН'!$H$11+СВЦЭМ!$D$10+'СЕТ СН'!$H$5-'СЕТ СН'!$H$21</f>
        <v>4754.1069281400005</v>
      </c>
      <c r="H111" s="36">
        <f>SUMIFS(СВЦЭМ!$D$39:$D$782,СВЦЭМ!$A$39:$A$782,$A111,СВЦЭМ!$B$39:$B$782,H$83)+'СЕТ СН'!$H$11+СВЦЭМ!$D$10+'СЕТ СН'!$H$5-'СЕТ СН'!$H$21</f>
        <v>4695.7895423400005</v>
      </c>
      <c r="I111" s="36">
        <f>SUMIFS(СВЦЭМ!$D$39:$D$782,СВЦЭМ!$A$39:$A$782,$A111,СВЦЭМ!$B$39:$B$782,I$83)+'СЕТ СН'!$H$11+СВЦЭМ!$D$10+'СЕТ СН'!$H$5-'СЕТ СН'!$H$21</f>
        <v>4653.1399185700002</v>
      </c>
      <c r="J111" s="36">
        <f>SUMIFS(СВЦЭМ!$D$39:$D$782,СВЦЭМ!$A$39:$A$782,$A111,СВЦЭМ!$B$39:$B$782,J$83)+'СЕТ СН'!$H$11+СВЦЭМ!$D$10+'СЕТ СН'!$H$5-'СЕТ СН'!$H$21</f>
        <v>4577.2624947700006</v>
      </c>
      <c r="K111" s="36">
        <f>SUMIFS(СВЦЭМ!$D$39:$D$782,СВЦЭМ!$A$39:$A$782,$A111,СВЦЭМ!$B$39:$B$782,K$83)+'СЕТ СН'!$H$11+СВЦЭМ!$D$10+'СЕТ СН'!$H$5-'СЕТ СН'!$H$21</f>
        <v>4507.39519569</v>
      </c>
      <c r="L111" s="36">
        <f>SUMIFS(СВЦЭМ!$D$39:$D$782,СВЦЭМ!$A$39:$A$782,$A111,СВЦЭМ!$B$39:$B$782,L$83)+'СЕТ СН'!$H$11+СВЦЭМ!$D$10+'СЕТ СН'!$H$5-'СЕТ СН'!$H$21</f>
        <v>4499.5620000400004</v>
      </c>
      <c r="M111" s="36">
        <f>SUMIFS(СВЦЭМ!$D$39:$D$782,СВЦЭМ!$A$39:$A$782,$A111,СВЦЭМ!$B$39:$B$782,M$83)+'СЕТ СН'!$H$11+СВЦЭМ!$D$10+'СЕТ СН'!$H$5-'СЕТ СН'!$H$21</f>
        <v>4474.3624526700005</v>
      </c>
      <c r="N111" s="36">
        <f>SUMIFS(СВЦЭМ!$D$39:$D$782,СВЦЭМ!$A$39:$A$782,$A111,СВЦЭМ!$B$39:$B$782,N$83)+'СЕТ СН'!$H$11+СВЦЭМ!$D$10+'СЕТ СН'!$H$5-'СЕТ СН'!$H$21</f>
        <v>4516.5628107299999</v>
      </c>
      <c r="O111" s="36">
        <f>SUMIFS(СВЦЭМ!$D$39:$D$782,СВЦЭМ!$A$39:$A$782,$A111,СВЦЭМ!$B$39:$B$782,O$83)+'СЕТ СН'!$H$11+СВЦЭМ!$D$10+'СЕТ СН'!$H$5-'СЕТ СН'!$H$21</f>
        <v>4540.7027598499999</v>
      </c>
      <c r="P111" s="36">
        <f>SUMIFS(СВЦЭМ!$D$39:$D$782,СВЦЭМ!$A$39:$A$782,$A111,СВЦЭМ!$B$39:$B$782,P$83)+'СЕТ СН'!$H$11+СВЦЭМ!$D$10+'СЕТ СН'!$H$5-'СЕТ СН'!$H$21</f>
        <v>4550.4303164700004</v>
      </c>
      <c r="Q111" s="36">
        <f>SUMIFS(СВЦЭМ!$D$39:$D$782,СВЦЭМ!$A$39:$A$782,$A111,СВЦЭМ!$B$39:$B$782,Q$83)+'СЕТ СН'!$H$11+СВЦЭМ!$D$10+'СЕТ СН'!$H$5-'СЕТ СН'!$H$21</f>
        <v>4567.3245667700003</v>
      </c>
      <c r="R111" s="36">
        <f>SUMIFS(СВЦЭМ!$D$39:$D$782,СВЦЭМ!$A$39:$A$782,$A111,СВЦЭМ!$B$39:$B$782,R$83)+'СЕТ СН'!$H$11+СВЦЭМ!$D$10+'СЕТ СН'!$H$5-'СЕТ СН'!$H$21</f>
        <v>4543.8201604100004</v>
      </c>
      <c r="S111" s="36">
        <f>SUMIFS(СВЦЭМ!$D$39:$D$782,СВЦЭМ!$A$39:$A$782,$A111,СВЦЭМ!$B$39:$B$782,S$83)+'СЕТ СН'!$H$11+СВЦЭМ!$D$10+'СЕТ СН'!$H$5-'СЕТ СН'!$H$21</f>
        <v>4522.0595818800002</v>
      </c>
      <c r="T111" s="36">
        <f>SUMIFS(СВЦЭМ!$D$39:$D$782,СВЦЭМ!$A$39:$A$782,$A111,СВЦЭМ!$B$39:$B$782,T$83)+'СЕТ СН'!$H$11+СВЦЭМ!$D$10+'СЕТ СН'!$H$5-'СЕТ СН'!$H$21</f>
        <v>4487.6066913800005</v>
      </c>
      <c r="U111" s="36">
        <f>SUMIFS(СВЦЭМ!$D$39:$D$782,СВЦЭМ!$A$39:$A$782,$A111,СВЦЭМ!$B$39:$B$782,U$83)+'СЕТ СН'!$H$11+СВЦЭМ!$D$10+'СЕТ СН'!$H$5-'СЕТ СН'!$H$21</f>
        <v>4483.4433758000005</v>
      </c>
      <c r="V111" s="36">
        <f>SUMIFS(СВЦЭМ!$D$39:$D$782,СВЦЭМ!$A$39:$A$782,$A111,СВЦЭМ!$B$39:$B$782,V$83)+'СЕТ СН'!$H$11+СВЦЭМ!$D$10+'СЕТ СН'!$H$5-'СЕТ СН'!$H$21</f>
        <v>4462.7085686200007</v>
      </c>
      <c r="W111" s="36">
        <f>SUMIFS(СВЦЭМ!$D$39:$D$782,СВЦЭМ!$A$39:$A$782,$A111,СВЦЭМ!$B$39:$B$782,W$83)+'СЕТ СН'!$H$11+СВЦЭМ!$D$10+'СЕТ СН'!$H$5-'СЕТ СН'!$H$21</f>
        <v>4441.8228224900004</v>
      </c>
      <c r="X111" s="36">
        <f>SUMIFS(СВЦЭМ!$D$39:$D$782,СВЦЭМ!$A$39:$A$782,$A111,СВЦЭМ!$B$39:$B$782,X$83)+'СЕТ СН'!$H$11+СВЦЭМ!$D$10+'СЕТ СН'!$H$5-'СЕТ СН'!$H$21</f>
        <v>4465.9070785800004</v>
      </c>
      <c r="Y111" s="36">
        <f>SUMIFS(СВЦЭМ!$D$39:$D$782,СВЦЭМ!$A$39:$A$782,$A111,СВЦЭМ!$B$39:$B$782,Y$83)+'СЕТ СН'!$H$11+СВЦЭМ!$D$10+'СЕТ СН'!$H$5-'СЕТ СН'!$H$21</f>
        <v>4522.1950601500002</v>
      </c>
    </row>
    <row r="112" spans="1:25" ht="15.75" x14ac:dyDescent="0.2">
      <c r="A112" s="35">
        <f t="shared" si="2"/>
        <v>45075</v>
      </c>
      <c r="B112" s="36">
        <f>SUMIFS(СВЦЭМ!$D$39:$D$782,СВЦЭМ!$A$39:$A$782,$A112,СВЦЭМ!$B$39:$B$782,B$83)+'СЕТ СН'!$H$11+СВЦЭМ!$D$10+'СЕТ СН'!$H$5-'СЕТ СН'!$H$21</f>
        <v>4516.6807663100008</v>
      </c>
      <c r="C112" s="36">
        <f>SUMIFS(СВЦЭМ!$D$39:$D$782,СВЦЭМ!$A$39:$A$782,$A112,СВЦЭМ!$B$39:$B$782,C$83)+'СЕТ СН'!$H$11+СВЦЭМ!$D$10+'СЕТ СН'!$H$5-'СЕТ СН'!$H$21</f>
        <v>4615.9130789000001</v>
      </c>
      <c r="D112" s="36">
        <f>SUMIFS(СВЦЭМ!$D$39:$D$782,СВЦЭМ!$A$39:$A$782,$A112,СВЦЭМ!$B$39:$B$782,D$83)+'СЕТ СН'!$H$11+СВЦЭМ!$D$10+'СЕТ СН'!$H$5-'СЕТ СН'!$H$21</f>
        <v>4703.9031107500005</v>
      </c>
      <c r="E112" s="36">
        <f>SUMIFS(СВЦЭМ!$D$39:$D$782,СВЦЭМ!$A$39:$A$782,$A112,СВЦЭМ!$B$39:$B$782,E$83)+'СЕТ СН'!$H$11+СВЦЭМ!$D$10+'СЕТ СН'!$H$5-'СЕТ СН'!$H$21</f>
        <v>4782.8711369700004</v>
      </c>
      <c r="F112" s="36">
        <f>SUMIFS(СВЦЭМ!$D$39:$D$782,СВЦЭМ!$A$39:$A$782,$A112,СВЦЭМ!$B$39:$B$782,F$83)+'СЕТ СН'!$H$11+СВЦЭМ!$D$10+'СЕТ СН'!$H$5-'СЕТ СН'!$H$21</f>
        <v>4774.7629827500004</v>
      </c>
      <c r="G112" s="36">
        <f>SUMIFS(СВЦЭМ!$D$39:$D$782,СВЦЭМ!$A$39:$A$782,$A112,СВЦЭМ!$B$39:$B$782,G$83)+'СЕТ СН'!$H$11+СВЦЭМ!$D$10+'СЕТ СН'!$H$5-'СЕТ СН'!$H$21</f>
        <v>4763.1800506700001</v>
      </c>
      <c r="H112" s="36">
        <f>SUMIFS(СВЦЭМ!$D$39:$D$782,СВЦЭМ!$A$39:$A$782,$A112,СВЦЭМ!$B$39:$B$782,H$83)+'СЕТ СН'!$H$11+СВЦЭМ!$D$10+'СЕТ СН'!$H$5-'СЕТ СН'!$H$21</f>
        <v>4693.6976533400002</v>
      </c>
      <c r="I112" s="36">
        <f>SUMIFS(СВЦЭМ!$D$39:$D$782,СВЦЭМ!$A$39:$A$782,$A112,СВЦЭМ!$B$39:$B$782,I$83)+'СЕТ СН'!$H$11+СВЦЭМ!$D$10+'СЕТ СН'!$H$5-'СЕТ СН'!$H$21</f>
        <v>4641.0940663600004</v>
      </c>
      <c r="J112" s="36">
        <f>SUMIFS(СВЦЭМ!$D$39:$D$782,СВЦЭМ!$A$39:$A$782,$A112,СВЦЭМ!$B$39:$B$782,J$83)+'СЕТ СН'!$H$11+СВЦЭМ!$D$10+'СЕТ СН'!$H$5-'СЕТ СН'!$H$21</f>
        <v>4599.7926819200002</v>
      </c>
      <c r="K112" s="36">
        <f>SUMIFS(СВЦЭМ!$D$39:$D$782,СВЦЭМ!$A$39:$A$782,$A112,СВЦЭМ!$B$39:$B$782,K$83)+'СЕТ СН'!$H$11+СВЦЭМ!$D$10+'СЕТ СН'!$H$5-'СЕТ СН'!$H$21</f>
        <v>4608.1952915600004</v>
      </c>
      <c r="L112" s="36">
        <f>SUMIFS(СВЦЭМ!$D$39:$D$782,СВЦЭМ!$A$39:$A$782,$A112,СВЦЭМ!$B$39:$B$782,L$83)+'СЕТ СН'!$H$11+СВЦЭМ!$D$10+'СЕТ СН'!$H$5-'СЕТ СН'!$H$21</f>
        <v>4612.9044699200003</v>
      </c>
      <c r="M112" s="36">
        <f>SUMIFS(СВЦЭМ!$D$39:$D$782,СВЦЭМ!$A$39:$A$782,$A112,СВЦЭМ!$B$39:$B$782,M$83)+'СЕТ СН'!$H$11+СВЦЭМ!$D$10+'СЕТ СН'!$H$5-'СЕТ СН'!$H$21</f>
        <v>4624.0444054899999</v>
      </c>
      <c r="N112" s="36">
        <f>SUMIFS(СВЦЭМ!$D$39:$D$782,СВЦЭМ!$A$39:$A$782,$A112,СВЦЭМ!$B$39:$B$782,N$83)+'СЕТ СН'!$H$11+СВЦЭМ!$D$10+'СЕТ СН'!$H$5-'СЕТ СН'!$H$21</f>
        <v>4621.19823189</v>
      </c>
      <c r="O112" s="36">
        <f>SUMIFS(СВЦЭМ!$D$39:$D$782,СВЦЭМ!$A$39:$A$782,$A112,СВЦЭМ!$B$39:$B$782,O$83)+'СЕТ СН'!$H$11+СВЦЭМ!$D$10+'СЕТ СН'!$H$5-'СЕТ СН'!$H$21</f>
        <v>4617.4609084399999</v>
      </c>
      <c r="P112" s="36">
        <f>SUMIFS(СВЦЭМ!$D$39:$D$782,СВЦЭМ!$A$39:$A$782,$A112,СВЦЭМ!$B$39:$B$782,P$83)+'СЕТ СН'!$H$11+СВЦЭМ!$D$10+'СЕТ СН'!$H$5-'СЕТ СН'!$H$21</f>
        <v>4610.4023255100001</v>
      </c>
      <c r="Q112" s="36">
        <f>SUMIFS(СВЦЭМ!$D$39:$D$782,СВЦЭМ!$A$39:$A$782,$A112,СВЦЭМ!$B$39:$B$782,Q$83)+'СЕТ СН'!$H$11+СВЦЭМ!$D$10+'СЕТ СН'!$H$5-'СЕТ СН'!$H$21</f>
        <v>4605.2879465799997</v>
      </c>
      <c r="R112" s="36">
        <f>SUMIFS(СВЦЭМ!$D$39:$D$782,СВЦЭМ!$A$39:$A$782,$A112,СВЦЭМ!$B$39:$B$782,R$83)+'СЕТ СН'!$H$11+СВЦЭМ!$D$10+'СЕТ СН'!$H$5-'СЕТ СН'!$H$21</f>
        <v>4596.5890224300001</v>
      </c>
      <c r="S112" s="36">
        <f>SUMIFS(СВЦЭМ!$D$39:$D$782,СВЦЭМ!$A$39:$A$782,$A112,СВЦЭМ!$B$39:$B$782,S$83)+'СЕТ СН'!$H$11+СВЦЭМ!$D$10+'СЕТ СН'!$H$5-'СЕТ СН'!$H$21</f>
        <v>4592.9764395100001</v>
      </c>
      <c r="T112" s="36">
        <f>SUMIFS(СВЦЭМ!$D$39:$D$782,СВЦЭМ!$A$39:$A$782,$A112,СВЦЭМ!$B$39:$B$782,T$83)+'СЕТ СН'!$H$11+СВЦЭМ!$D$10+'СЕТ СН'!$H$5-'СЕТ СН'!$H$21</f>
        <v>4514.78688315</v>
      </c>
      <c r="U112" s="36">
        <f>SUMIFS(СВЦЭМ!$D$39:$D$782,СВЦЭМ!$A$39:$A$782,$A112,СВЦЭМ!$B$39:$B$782,U$83)+'СЕТ СН'!$H$11+СВЦЭМ!$D$10+'СЕТ СН'!$H$5-'СЕТ СН'!$H$21</f>
        <v>4523.1288424100003</v>
      </c>
      <c r="V112" s="36">
        <f>SUMIFS(СВЦЭМ!$D$39:$D$782,СВЦЭМ!$A$39:$A$782,$A112,СВЦЭМ!$B$39:$B$782,V$83)+'СЕТ СН'!$H$11+СВЦЭМ!$D$10+'СЕТ СН'!$H$5-'СЕТ СН'!$H$21</f>
        <v>4531.9636180400003</v>
      </c>
      <c r="W112" s="36">
        <f>SUMIFS(СВЦЭМ!$D$39:$D$782,СВЦЭМ!$A$39:$A$782,$A112,СВЦЭМ!$B$39:$B$782,W$83)+'СЕТ СН'!$H$11+СВЦЭМ!$D$10+'СЕТ СН'!$H$5-'СЕТ СН'!$H$21</f>
        <v>4516.6610120800005</v>
      </c>
      <c r="X112" s="36">
        <f>SUMIFS(СВЦЭМ!$D$39:$D$782,СВЦЭМ!$A$39:$A$782,$A112,СВЦЭМ!$B$39:$B$782,X$83)+'СЕТ СН'!$H$11+СВЦЭМ!$D$10+'СЕТ СН'!$H$5-'СЕТ СН'!$H$21</f>
        <v>4568.0499908000002</v>
      </c>
      <c r="Y112" s="36">
        <f>SUMIFS(СВЦЭМ!$D$39:$D$782,СВЦЭМ!$A$39:$A$782,$A112,СВЦЭМ!$B$39:$B$782,Y$83)+'СЕТ СН'!$H$11+СВЦЭМ!$D$10+'СЕТ СН'!$H$5-'СЕТ СН'!$H$21</f>
        <v>4611.5966249100002</v>
      </c>
    </row>
    <row r="113" spans="1:27" ht="15.75" x14ac:dyDescent="0.2">
      <c r="A113" s="35">
        <f t="shared" si="2"/>
        <v>45076</v>
      </c>
      <c r="B113" s="36">
        <f>SUMIFS(СВЦЭМ!$D$39:$D$782,СВЦЭМ!$A$39:$A$782,$A113,СВЦЭМ!$B$39:$B$782,B$83)+'СЕТ СН'!$H$11+СВЦЭМ!$D$10+'СЕТ СН'!$H$5-'СЕТ СН'!$H$21</f>
        <v>4736.23228182</v>
      </c>
      <c r="C113" s="36">
        <f>SUMIFS(СВЦЭМ!$D$39:$D$782,СВЦЭМ!$A$39:$A$782,$A113,СВЦЭМ!$B$39:$B$782,C$83)+'СЕТ СН'!$H$11+СВЦЭМ!$D$10+'СЕТ СН'!$H$5-'СЕТ СН'!$H$21</f>
        <v>4796.46307772</v>
      </c>
      <c r="D113" s="36">
        <f>SUMIFS(СВЦЭМ!$D$39:$D$782,СВЦЭМ!$A$39:$A$782,$A113,СВЦЭМ!$B$39:$B$782,D$83)+'СЕТ СН'!$H$11+СВЦЭМ!$D$10+'СЕТ СН'!$H$5-'СЕТ СН'!$H$21</f>
        <v>4850.7496633999999</v>
      </c>
      <c r="E113" s="36">
        <f>SUMIFS(СВЦЭМ!$D$39:$D$782,СВЦЭМ!$A$39:$A$782,$A113,СВЦЭМ!$B$39:$B$782,E$83)+'СЕТ СН'!$H$11+СВЦЭМ!$D$10+'СЕТ СН'!$H$5-'СЕТ СН'!$H$21</f>
        <v>4844.6573025200005</v>
      </c>
      <c r="F113" s="36">
        <f>SUMIFS(СВЦЭМ!$D$39:$D$782,СВЦЭМ!$A$39:$A$782,$A113,СВЦЭМ!$B$39:$B$782,F$83)+'СЕТ СН'!$H$11+СВЦЭМ!$D$10+'СЕТ СН'!$H$5-'СЕТ СН'!$H$21</f>
        <v>4843.9441588999998</v>
      </c>
      <c r="G113" s="36">
        <f>SUMIFS(СВЦЭМ!$D$39:$D$782,СВЦЭМ!$A$39:$A$782,$A113,СВЦЭМ!$B$39:$B$782,G$83)+'СЕТ СН'!$H$11+СВЦЭМ!$D$10+'СЕТ СН'!$H$5-'СЕТ СН'!$H$21</f>
        <v>4792.4620362200003</v>
      </c>
      <c r="H113" s="36">
        <f>SUMIFS(СВЦЭМ!$D$39:$D$782,СВЦЭМ!$A$39:$A$782,$A113,СВЦЭМ!$B$39:$B$782,H$83)+'СЕТ СН'!$H$11+СВЦЭМ!$D$10+'СЕТ СН'!$H$5-'СЕТ СН'!$H$21</f>
        <v>4709.2504733900005</v>
      </c>
      <c r="I113" s="36">
        <f>SUMIFS(СВЦЭМ!$D$39:$D$782,СВЦЭМ!$A$39:$A$782,$A113,СВЦЭМ!$B$39:$B$782,I$83)+'СЕТ СН'!$H$11+СВЦЭМ!$D$10+'СЕТ СН'!$H$5-'СЕТ СН'!$H$21</f>
        <v>4664.9526180000003</v>
      </c>
      <c r="J113" s="36">
        <f>SUMIFS(СВЦЭМ!$D$39:$D$782,СВЦЭМ!$A$39:$A$782,$A113,СВЦЭМ!$B$39:$B$782,J$83)+'СЕТ СН'!$H$11+СВЦЭМ!$D$10+'СЕТ СН'!$H$5-'СЕТ СН'!$H$21</f>
        <v>4615.5187148100003</v>
      </c>
      <c r="K113" s="36">
        <f>SUMIFS(СВЦЭМ!$D$39:$D$782,СВЦЭМ!$A$39:$A$782,$A113,СВЦЭМ!$B$39:$B$782,K$83)+'СЕТ СН'!$H$11+СВЦЭМ!$D$10+'СЕТ СН'!$H$5-'СЕТ СН'!$H$21</f>
        <v>4657.3004550700007</v>
      </c>
      <c r="L113" s="36">
        <f>SUMIFS(СВЦЭМ!$D$39:$D$782,СВЦЭМ!$A$39:$A$782,$A113,СВЦЭМ!$B$39:$B$782,L$83)+'СЕТ СН'!$H$11+СВЦЭМ!$D$10+'СЕТ СН'!$H$5-'СЕТ СН'!$H$21</f>
        <v>4643.0133360899999</v>
      </c>
      <c r="M113" s="36">
        <f>SUMIFS(СВЦЭМ!$D$39:$D$782,СВЦЭМ!$A$39:$A$782,$A113,СВЦЭМ!$B$39:$B$782,M$83)+'СЕТ СН'!$H$11+СВЦЭМ!$D$10+'СЕТ СН'!$H$5-'СЕТ СН'!$H$21</f>
        <v>4652.2823529500001</v>
      </c>
      <c r="N113" s="36">
        <f>SUMIFS(СВЦЭМ!$D$39:$D$782,СВЦЭМ!$A$39:$A$782,$A113,СВЦЭМ!$B$39:$B$782,N$83)+'СЕТ СН'!$H$11+СВЦЭМ!$D$10+'СЕТ СН'!$H$5-'СЕТ СН'!$H$21</f>
        <v>4684.8044521100001</v>
      </c>
      <c r="O113" s="36">
        <f>SUMIFS(СВЦЭМ!$D$39:$D$782,СВЦЭМ!$A$39:$A$782,$A113,СВЦЭМ!$B$39:$B$782,O$83)+'СЕТ СН'!$H$11+СВЦЭМ!$D$10+'СЕТ СН'!$H$5-'СЕТ СН'!$H$21</f>
        <v>4644.5408462800006</v>
      </c>
      <c r="P113" s="36">
        <f>SUMIFS(СВЦЭМ!$D$39:$D$782,СВЦЭМ!$A$39:$A$782,$A113,СВЦЭМ!$B$39:$B$782,P$83)+'СЕТ СН'!$H$11+СВЦЭМ!$D$10+'СЕТ СН'!$H$5-'СЕТ СН'!$H$21</f>
        <v>4651.7139509500003</v>
      </c>
      <c r="Q113" s="36">
        <f>SUMIFS(СВЦЭМ!$D$39:$D$782,СВЦЭМ!$A$39:$A$782,$A113,СВЦЭМ!$B$39:$B$782,Q$83)+'СЕТ СН'!$H$11+СВЦЭМ!$D$10+'СЕТ СН'!$H$5-'СЕТ СН'!$H$21</f>
        <v>4656.1528690900004</v>
      </c>
      <c r="R113" s="36">
        <f>SUMIFS(СВЦЭМ!$D$39:$D$782,СВЦЭМ!$A$39:$A$782,$A113,СВЦЭМ!$B$39:$B$782,R$83)+'СЕТ СН'!$H$11+СВЦЭМ!$D$10+'СЕТ СН'!$H$5-'СЕТ СН'!$H$21</f>
        <v>4672.5658097000005</v>
      </c>
      <c r="S113" s="36">
        <f>SUMIFS(СВЦЭМ!$D$39:$D$782,СВЦЭМ!$A$39:$A$782,$A113,СВЦЭМ!$B$39:$B$782,S$83)+'СЕТ СН'!$H$11+СВЦЭМ!$D$10+'СЕТ СН'!$H$5-'СЕТ СН'!$H$21</f>
        <v>4630.4328345600006</v>
      </c>
      <c r="T113" s="36">
        <f>SUMIFS(СВЦЭМ!$D$39:$D$782,СВЦЭМ!$A$39:$A$782,$A113,СВЦЭМ!$B$39:$B$782,T$83)+'СЕТ СН'!$H$11+СВЦЭМ!$D$10+'СЕТ СН'!$H$5-'СЕТ СН'!$H$21</f>
        <v>4605.5291262800001</v>
      </c>
      <c r="U113" s="36">
        <f>SUMIFS(СВЦЭМ!$D$39:$D$782,СВЦЭМ!$A$39:$A$782,$A113,СВЦЭМ!$B$39:$B$782,U$83)+'СЕТ СН'!$H$11+СВЦЭМ!$D$10+'СЕТ СН'!$H$5-'СЕТ СН'!$H$21</f>
        <v>4546.35297145</v>
      </c>
      <c r="V113" s="36">
        <f>SUMIFS(СВЦЭМ!$D$39:$D$782,СВЦЭМ!$A$39:$A$782,$A113,СВЦЭМ!$B$39:$B$782,V$83)+'СЕТ СН'!$H$11+СВЦЭМ!$D$10+'СЕТ СН'!$H$5-'СЕТ СН'!$H$21</f>
        <v>4520.4103585100002</v>
      </c>
      <c r="W113" s="36">
        <f>SUMIFS(СВЦЭМ!$D$39:$D$782,СВЦЭМ!$A$39:$A$782,$A113,СВЦЭМ!$B$39:$B$782,W$83)+'СЕТ СН'!$H$11+СВЦЭМ!$D$10+'СЕТ СН'!$H$5-'СЕТ СН'!$H$21</f>
        <v>4549.2273776800002</v>
      </c>
      <c r="X113" s="36">
        <f>SUMIFS(СВЦЭМ!$D$39:$D$782,СВЦЭМ!$A$39:$A$782,$A113,СВЦЭМ!$B$39:$B$782,X$83)+'СЕТ СН'!$H$11+СВЦЭМ!$D$10+'СЕТ СН'!$H$5-'СЕТ СН'!$H$21</f>
        <v>4619.1454578400007</v>
      </c>
      <c r="Y113" s="36">
        <f>SUMIFS(СВЦЭМ!$D$39:$D$782,СВЦЭМ!$A$39:$A$782,$A113,СВЦЭМ!$B$39:$B$782,Y$83)+'СЕТ СН'!$H$11+СВЦЭМ!$D$10+'СЕТ СН'!$H$5-'СЕТ СН'!$H$21</f>
        <v>4661.5862399100006</v>
      </c>
    </row>
    <row r="114" spans="1:27" ht="15.75" x14ac:dyDescent="0.2">
      <c r="A114" s="35">
        <f t="shared" si="2"/>
        <v>45077</v>
      </c>
      <c r="B114" s="36">
        <f>SUMIFS(СВЦЭМ!$D$39:$D$782,СВЦЭМ!$A$39:$A$782,$A114,СВЦЭМ!$B$39:$B$782,B$83)+'СЕТ СН'!$H$11+СВЦЭМ!$D$10+'СЕТ СН'!$H$5-'СЕТ СН'!$H$21</f>
        <v>4788.5708700499999</v>
      </c>
      <c r="C114" s="36">
        <f>SUMIFS(СВЦЭМ!$D$39:$D$782,СВЦЭМ!$A$39:$A$782,$A114,СВЦЭМ!$B$39:$B$782,C$83)+'СЕТ СН'!$H$11+СВЦЭМ!$D$10+'СЕТ СН'!$H$5-'СЕТ СН'!$H$21</f>
        <v>4848.9829639899999</v>
      </c>
      <c r="D114" s="36">
        <f>SUMIFS(СВЦЭМ!$D$39:$D$782,СВЦЭМ!$A$39:$A$782,$A114,СВЦЭМ!$B$39:$B$782,D$83)+'СЕТ СН'!$H$11+СВЦЭМ!$D$10+'СЕТ СН'!$H$5-'СЕТ СН'!$H$21</f>
        <v>4862.1676847199997</v>
      </c>
      <c r="E114" s="36">
        <f>SUMIFS(СВЦЭМ!$D$39:$D$782,СВЦЭМ!$A$39:$A$782,$A114,СВЦЭМ!$B$39:$B$782,E$83)+'СЕТ СН'!$H$11+СВЦЭМ!$D$10+'СЕТ СН'!$H$5-'СЕТ СН'!$H$21</f>
        <v>4832.94520526</v>
      </c>
      <c r="F114" s="36">
        <f>SUMIFS(СВЦЭМ!$D$39:$D$782,СВЦЭМ!$A$39:$A$782,$A114,СВЦЭМ!$B$39:$B$782,F$83)+'СЕТ СН'!$H$11+СВЦЭМ!$D$10+'СЕТ СН'!$H$5-'СЕТ СН'!$H$21</f>
        <v>4845.9520797200003</v>
      </c>
      <c r="G114" s="36">
        <f>SUMIFS(СВЦЭМ!$D$39:$D$782,СВЦЭМ!$A$39:$A$782,$A114,СВЦЭМ!$B$39:$B$782,G$83)+'СЕТ СН'!$H$11+СВЦЭМ!$D$10+'СЕТ СН'!$H$5-'СЕТ СН'!$H$21</f>
        <v>4842.6264213499999</v>
      </c>
      <c r="H114" s="36">
        <f>SUMIFS(СВЦЭМ!$D$39:$D$782,СВЦЭМ!$A$39:$A$782,$A114,СВЦЭМ!$B$39:$B$782,H$83)+'СЕТ СН'!$H$11+СВЦЭМ!$D$10+'СЕТ СН'!$H$5-'СЕТ СН'!$H$21</f>
        <v>4691.3776199399999</v>
      </c>
      <c r="I114" s="36">
        <f>SUMIFS(СВЦЭМ!$D$39:$D$782,СВЦЭМ!$A$39:$A$782,$A114,СВЦЭМ!$B$39:$B$782,I$83)+'СЕТ СН'!$H$11+СВЦЭМ!$D$10+'СЕТ СН'!$H$5-'СЕТ СН'!$H$21</f>
        <v>4663.9582957900002</v>
      </c>
      <c r="J114" s="36">
        <f>SUMIFS(СВЦЭМ!$D$39:$D$782,СВЦЭМ!$A$39:$A$782,$A114,СВЦЭМ!$B$39:$B$782,J$83)+'СЕТ СН'!$H$11+СВЦЭМ!$D$10+'СЕТ СН'!$H$5-'СЕТ СН'!$H$21</f>
        <v>4604.16275434</v>
      </c>
      <c r="K114" s="36">
        <f>SUMIFS(СВЦЭМ!$D$39:$D$782,СВЦЭМ!$A$39:$A$782,$A114,СВЦЭМ!$B$39:$B$782,K$83)+'СЕТ СН'!$H$11+СВЦЭМ!$D$10+'СЕТ СН'!$H$5-'СЕТ СН'!$H$21</f>
        <v>4608.5953647400002</v>
      </c>
      <c r="L114" s="36">
        <f>SUMIFS(СВЦЭМ!$D$39:$D$782,СВЦЭМ!$A$39:$A$782,$A114,СВЦЭМ!$B$39:$B$782,L$83)+'СЕТ СН'!$H$11+СВЦЭМ!$D$10+'СЕТ СН'!$H$5-'СЕТ СН'!$H$21</f>
        <v>4595.26523026</v>
      </c>
      <c r="M114" s="36">
        <f>SUMIFS(СВЦЭМ!$D$39:$D$782,СВЦЭМ!$A$39:$A$782,$A114,СВЦЭМ!$B$39:$B$782,M$83)+'СЕТ СН'!$H$11+СВЦЭМ!$D$10+'СЕТ СН'!$H$5-'СЕТ СН'!$H$21</f>
        <v>4617.6245331</v>
      </c>
      <c r="N114" s="36">
        <f>SUMIFS(СВЦЭМ!$D$39:$D$782,СВЦЭМ!$A$39:$A$782,$A114,СВЦЭМ!$B$39:$B$782,N$83)+'СЕТ СН'!$H$11+СВЦЭМ!$D$10+'СЕТ СН'!$H$5-'СЕТ СН'!$H$21</f>
        <v>4642.3447958300003</v>
      </c>
      <c r="O114" s="36">
        <f>SUMIFS(СВЦЭМ!$D$39:$D$782,СВЦЭМ!$A$39:$A$782,$A114,СВЦЭМ!$B$39:$B$782,O$83)+'СЕТ СН'!$H$11+СВЦЭМ!$D$10+'СЕТ СН'!$H$5-'СЕТ СН'!$H$21</f>
        <v>4606.99543068</v>
      </c>
      <c r="P114" s="36">
        <f>SUMIFS(СВЦЭМ!$D$39:$D$782,СВЦЭМ!$A$39:$A$782,$A114,СВЦЭМ!$B$39:$B$782,P$83)+'СЕТ СН'!$H$11+СВЦЭМ!$D$10+'СЕТ СН'!$H$5-'СЕТ СН'!$H$21</f>
        <v>4637.5617759500001</v>
      </c>
      <c r="Q114" s="36">
        <f>SUMIFS(СВЦЭМ!$D$39:$D$782,СВЦЭМ!$A$39:$A$782,$A114,СВЦЭМ!$B$39:$B$782,Q$83)+'СЕТ СН'!$H$11+СВЦЭМ!$D$10+'СЕТ СН'!$H$5-'СЕТ СН'!$H$21</f>
        <v>4631.0753192600005</v>
      </c>
      <c r="R114" s="36">
        <f>SUMIFS(СВЦЭМ!$D$39:$D$782,СВЦЭМ!$A$39:$A$782,$A114,СВЦЭМ!$B$39:$B$782,R$83)+'СЕТ СН'!$H$11+СВЦЭМ!$D$10+'СЕТ СН'!$H$5-'СЕТ СН'!$H$21</f>
        <v>4629.7521687500002</v>
      </c>
      <c r="S114" s="36">
        <f>SUMIFS(СВЦЭМ!$D$39:$D$782,СВЦЭМ!$A$39:$A$782,$A114,СВЦЭМ!$B$39:$B$782,S$83)+'СЕТ СН'!$H$11+СВЦЭМ!$D$10+'СЕТ СН'!$H$5-'СЕТ СН'!$H$21</f>
        <v>4620.8831351099998</v>
      </c>
      <c r="T114" s="36">
        <f>SUMIFS(СВЦЭМ!$D$39:$D$782,СВЦЭМ!$A$39:$A$782,$A114,СВЦЭМ!$B$39:$B$782,T$83)+'СЕТ СН'!$H$11+СВЦЭМ!$D$10+'СЕТ СН'!$H$5-'СЕТ СН'!$H$21</f>
        <v>4578.7825255799999</v>
      </c>
      <c r="U114" s="36">
        <f>SUMIFS(СВЦЭМ!$D$39:$D$782,СВЦЭМ!$A$39:$A$782,$A114,СВЦЭМ!$B$39:$B$782,U$83)+'СЕТ СН'!$H$11+СВЦЭМ!$D$10+'СЕТ СН'!$H$5-'СЕТ СН'!$H$21</f>
        <v>4517.4132682700001</v>
      </c>
      <c r="V114" s="36">
        <f>SUMIFS(СВЦЭМ!$D$39:$D$782,СВЦЭМ!$A$39:$A$782,$A114,СВЦЭМ!$B$39:$B$782,V$83)+'СЕТ СН'!$H$11+СВЦЭМ!$D$10+'СЕТ СН'!$H$5-'СЕТ СН'!$H$21</f>
        <v>4491.5514813700001</v>
      </c>
      <c r="W114" s="36">
        <f>SUMIFS(СВЦЭМ!$D$39:$D$782,СВЦЭМ!$A$39:$A$782,$A114,СВЦЭМ!$B$39:$B$782,W$83)+'СЕТ СН'!$H$11+СВЦЭМ!$D$10+'СЕТ СН'!$H$5-'СЕТ СН'!$H$21</f>
        <v>4494.4796846900008</v>
      </c>
      <c r="X114" s="36">
        <f>SUMIFS(СВЦЭМ!$D$39:$D$782,СВЦЭМ!$A$39:$A$782,$A114,СВЦЭМ!$B$39:$B$782,X$83)+'СЕТ СН'!$H$11+СВЦЭМ!$D$10+'СЕТ СН'!$H$5-'СЕТ СН'!$H$21</f>
        <v>4545.5035197400002</v>
      </c>
      <c r="Y114" s="36">
        <f>SUMIFS(СВЦЭМ!$D$39:$D$782,СВЦЭМ!$A$39:$A$782,$A114,СВЦЭМ!$B$39:$B$782,Y$83)+'СЕТ СН'!$H$11+СВЦЭМ!$D$10+'СЕТ СН'!$H$5-'СЕТ СН'!$H$21</f>
        <v>4604.5505868700002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01.05.2023</v>
      </c>
      <c r="B120" s="36">
        <f>SUMIFS(СВЦЭМ!$D$39:$D$782,СВЦЭМ!$A$39:$A$782,$A120,СВЦЭМ!$B$39:$B$782,B$119)+'СЕТ СН'!$I$11+СВЦЭМ!$D$10+'СЕТ СН'!$I$5-'СЕТ СН'!$I$21</f>
        <v>5474.4165700600006</v>
      </c>
      <c r="C120" s="36">
        <f>SUMIFS(СВЦЭМ!$D$39:$D$782,СВЦЭМ!$A$39:$A$782,$A120,СВЦЭМ!$B$39:$B$782,C$119)+'СЕТ СН'!$I$11+СВЦЭМ!$D$10+'СЕТ СН'!$I$5-'СЕТ СН'!$I$21</f>
        <v>5575.14975916</v>
      </c>
      <c r="D120" s="36">
        <f>SUMIFS(СВЦЭМ!$D$39:$D$782,СВЦЭМ!$A$39:$A$782,$A120,СВЦЭМ!$B$39:$B$782,D$119)+'СЕТ СН'!$I$11+СВЦЭМ!$D$10+'СЕТ СН'!$I$5-'СЕТ СН'!$I$21</f>
        <v>5632.6786550300003</v>
      </c>
      <c r="E120" s="36">
        <f>SUMIFS(СВЦЭМ!$D$39:$D$782,СВЦЭМ!$A$39:$A$782,$A120,СВЦЭМ!$B$39:$B$782,E$119)+'СЕТ СН'!$I$11+СВЦЭМ!$D$10+'СЕТ СН'!$I$5-'СЕТ СН'!$I$21</f>
        <v>5665.6185234700006</v>
      </c>
      <c r="F120" s="36">
        <f>SUMIFS(СВЦЭМ!$D$39:$D$782,СВЦЭМ!$A$39:$A$782,$A120,СВЦЭМ!$B$39:$B$782,F$119)+'СЕТ СН'!$I$11+СВЦЭМ!$D$10+'СЕТ СН'!$I$5-'СЕТ СН'!$I$21</f>
        <v>5669.8071038600001</v>
      </c>
      <c r="G120" s="36">
        <f>SUMIFS(СВЦЭМ!$D$39:$D$782,СВЦЭМ!$A$39:$A$782,$A120,СВЦЭМ!$B$39:$B$782,G$119)+'СЕТ СН'!$I$11+СВЦЭМ!$D$10+'СЕТ СН'!$I$5-'СЕТ СН'!$I$21</f>
        <v>5659.3907363800008</v>
      </c>
      <c r="H120" s="36">
        <f>SUMIFS(СВЦЭМ!$D$39:$D$782,СВЦЭМ!$A$39:$A$782,$A120,СВЦЭМ!$B$39:$B$782,H$119)+'СЕТ СН'!$I$11+СВЦЭМ!$D$10+'СЕТ СН'!$I$5-'СЕТ СН'!$I$21</f>
        <v>5660.62923245</v>
      </c>
      <c r="I120" s="36">
        <f>SUMIFS(СВЦЭМ!$D$39:$D$782,СВЦЭМ!$A$39:$A$782,$A120,СВЦЭМ!$B$39:$B$782,I$119)+'СЕТ СН'!$I$11+СВЦЭМ!$D$10+'СЕТ СН'!$I$5-'СЕТ СН'!$I$21</f>
        <v>5609.4475999900005</v>
      </c>
      <c r="J120" s="36">
        <f>SUMIFS(СВЦЭМ!$D$39:$D$782,СВЦЭМ!$A$39:$A$782,$A120,СВЦЭМ!$B$39:$B$782,J$119)+'СЕТ СН'!$I$11+СВЦЭМ!$D$10+'СЕТ СН'!$I$5-'СЕТ СН'!$I$21</f>
        <v>5559.0554351800001</v>
      </c>
      <c r="K120" s="36">
        <f>SUMIFS(СВЦЭМ!$D$39:$D$782,СВЦЭМ!$A$39:$A$782,$A120,СВЦЭМ!$B$39:$B$782,K$119)+'СЕТ СН'!$I$11+СВЦЭМ!$D$10+'СЕТ СН'!$I$5-'СЕТ СН'!$I$21</f>
        <v>5510.8665880400004</v>
      </c>
      <c r="L120" s="36">
        <f>SUMIFS(СВЦЭМ!$D$39:$D$782,СВЦЭМ!$A$39:$A$782,$A120,СВЦЭМ!$B$39:$B$782,L$119)+'СЕТ СН'!$I$11+СВЦЭМ!$D$10+'СЕТ СН'!$I$5-'СЕТ СН'!$I$21</f>
        <v>5477.0463119300002</v>
      </c>
      <c r="M120" s="36">
        <f>SUMIFS(СВЦЭМ!$D$39:$D$782,СВЦЭМ!$A$39:$A$782,$A120,СВЦЭМ!$B$39:$B$782,M$119)+'СЕТ СН'!$I$11+СВЦЭМ!$D$10+'СЕТ СН'!$I$5-'СЕТ СН'!$I$21</f>
        <v>5482.5627695100002</v>
      </c>
      <c r="N120" s="36">
        <f>SUMIFS(СВЦЭМ!$D$39:$D$782,СВЦЭМ!$A$39:$A$782,$A120,СВЦЭМ!$B$39:$B$782,N$119)+'СЕТ СН'!$I$11+СВЦЭМ!$D$10+'СЕТ СН'!$I$5-'СЕТ СН'!$I$21</f>
        <v>5515.6752846400004</v>
      </c>
      <c r="O120" s="36">
        <f>SUMIFS(СВЦЭМ!$D$39:$D$782,СВЦЭМ!$A$39:$A$782,$A120,СВЦЭМ!$B$39:$B$782,O$119)+'СЕТ СН'!$I$11+СВЦЭМ!$D$10+'СЕТ СН'!$I$5-'СЕТ СН'!$I$21</f>
        <v>5526.6838636299999</v>
      </c>
      <c r="P120" s="36">
        <f>SUMIFS(СВЦЭМ!$D$39:$D$782,СВЦЭМ!$A$39:$A$782,$A120,СВЦЭМ!$B$39:$B$782,P$119)+'СЕТ СН'!$I$11+СВЦЭМ!$D$10+'СЕТ СН'!$I$5-'СЕТ СН'!$I$21</f>
        <v>5524.7420338000002</v>
      </c>
      <c r="Q120" s="36">
        <f>SUMIFS(СВЦЭМ!$D$39:$D$782,СВЦЭМ!$A$39:$A$782,$A120,СВЦЭМ!$B$39:$B$782,Q$119)+'СЕТ СН'!$I$11+СВЦЭМ!$D$10+'СЕТ СН'!$I$5-'СЕТ СН'!$I$21</f>
        <v>5531.9651899100008</v>
      </c>
      <c r="R120" s="36">
        <f>SUMIFS(СВЦЭМ!$D$39:$D$782,СВЦЭМ!$A$39:$A$782,$A120,СВЦЭМ!$B$39:$B$782,R$119)+'СЕТ СН'!$I$11+СВЦЭМ!$D$10+'СЕТ СН'!$I$5-'СЕТ СН'!$I$21</f>
        <v>5528.7696158300005</v>
      </c>
      <c r="S120" s="36">
        <f>SUMIFS(СВЦЭМ!$D$39:$D$782,СВЦЭМ!$A$39:$A$782,$A120,СВЦЭМ!$B$39:$B$782,S$119)+'СЕТ СН'!$I$11+СВЦЭМ!$D$10+'СЕТ СН'!$I$5-'СЕТ СН'!$I$21</f>
        <v>5473.0599400800002</v>
      </c>
      <c r="T120" s="36">
        <f>SUMIFS(СВЦЭМ!$D$39:$D$782,СВЦЭМ!$A$39:$A$782,$A120,СВЦЭМ!$B$39:$B$782,T$119)+'СЕТ СН'!$I$11+СВЦЭМ!$D$10+'СЕТ СН'!$I$5-'СЕТ СН'!$I$21</f>
        <v>5443.2049047800001</v>
      </c>
      <c r="U120" s="36">
        <f>SUMIFS(СВЦЭМ!$D$39:$D$782,СВЦЭМ!$A$39:$A$782,$A120,СВЦЭМ!$B$39:$B$782,U$119)+'СЕТ СН'!$I$11+СВЦЭМ!$D$10+'СЕТ СН'!$I$5-'СЕТ СН'!$I$21</f>
        <v>5417.3384277100004</v>
      </c>
      <c r="V120" s="36">
        <f>SUMIFS(СВЦЭМ!$D$39:$D$782,СВЦЭМ!$A$39:$A$782,$A120,СВЦЭМ!$B$39:$B$782,V$119)+'СЕТ СН'!$I$11+СВЦЭМ!$D$10+'СЕТ СН'!$I$5-'СЕТ СН'!$I$21</f>
        <v>5365.7329451200003</v>
      </c>
      <c r="W120" s="36">
        <f>SUMIFS(СВЦЭМ!$D$39:$D$782,СВЦЭМ!$A$39:$A$782,$A120,СВЦЭМ!$B$39:$B$782,W$119)+'СЕТ СН'!$I$11+СВЦЭМ!$D$10+'СЕТ СН'!$I$5-'СЕТ СН'!$I$21</f>
        <v>5344.7311574300002</v>
      </c>
      <c r="X120" s="36">
        <f>SUMIFS(СВЦЭМ!$D$39:$D$782,СВЦЭМ!$A$39:$A$782,$A120,СВЦЭМ!$B$39:$B$782,X$119)+'СЕТ СН'!$I$11+СВЦЭМ!$D$10+'СЕТ СН'!$I$5-'СЕТ СН'!$I$21</f>
        <v>5382.7508338200005</v>
      </c>
      <c r="Y120" s="36">
        <f>SUMIFS(СВЦЭМ!$D$39:$D$782,СВЦЭМ!$A$39:$A$782,$A120,СВЦЭМ!$B$39:$B$782,Y$119)+'СЕТ СН'!$I$11+СВЦЭМ!$D$10+'СЕТ СН'!$I$5-'СЕТ СН'!$I$21</f>
        <v>5434.40371383</v>
      </c>
      <c r="AA120" s="45"/>
    </row>
    <row r="121" spans="1:27" ht="15.75" x14ac:dyDescent="0.2">
      <c r="A121" s="35">
        <f>A120+1</f>
        <v>45048</v>
      </c>
      <c r="B121" s="36">
        <f>SUMIFS(СВЦЭМ!$D$39:$D$782,СВЦЭМ!$A$39:$A$782,$A121,СВЦЭМ!$B$39:$B$782,B$119)+'СЕТ СН'!$I$11+СВЦЭМ!$D$10+'СЕТ СН'!$I$5-'СЕТ СН'!$I$21</f>
        <v>5516.3496384400005</v>
      </c>
      <c r="C121" s="36">
        <f>SUMIFS(СВЦЭМ!$D$39:$D$782,СВЦЭМ!$A$39:$A$782,$A121,СВЦЭМ!$B$39:$B$782,C$119)+'СЕТ СН'!$I$11+СВЦЭМ!$D$10+'СЕТ СН'!$I$5-'СЕТ СН'!$I$21</f>
        <v>5579.7545492300005</v>
      </c>
      <c r="D121" s="36">
        <f>SUMIFS(СВЦЭМ!$D$39:$D$782,СВЦЭМ!$A$39:$A$782,$A121,СВЦЭМ!$B$39:$B$782,D$119)+'СЕТ СН'!$I$11+СВЦЭМ!$D$10+'СЕТ СН'!$I$5-'СЕТ СН'!$I$21</f>
        <v>5635.1500920100007</v>
      </c>
      <c r="E121" s="36">
        <f>SUMIFS(СВЦЭМ!$D$39:$D$782,СВЦЭМ!$A$39:$A$782,$A121,СВЦЭМ!$B$39:$B$782,E$119)+'СЕТ СН'!$I$11+СВЦЭМ!$D$10+'СЕТ СН'!$I$5-'СЕТ СН'!$I$21</f>
        <v>5641.1041764300007</v>
      </c>
      <c r="F121" s="36">
        <f>SUMIFS(СВЦЭМ!$D$39:$D$782,СВЦЭМ!$A$39:$A$782,$A121,СВЦЭМ!$B$39:$B$782,F$119)+'СЕТ СН'!$I$11+СВЦЭМ!$D$10+'СЕТ СН'!$I$5-'СЕТ СН'!$I$21</f>
        <v>5649.3252449900001</v>
      </c>
      <c r="G121" s="36">
        <f>SUMIFS(СВЦЭМ!$D$39:$D$782,СВЦЭМ!$A$39:$A$782,$A121,СВЦЭМ!$B$39:$B$782,G$119)+'СЕТ СН'!$I$11+СВЦЭМ!$D$10+'СЕТ СН'!$I$5-'СЕТ СН'!$I$21</f>
        <v>5645.4805141699999</v>
      </c>
      <c r="H121" s="36">
        <f>SUMIFS(СВЦЭМ!$D$39:$D$782,СВЦЭМ!$A$39:$A$782,$A121,СВЦЭМ!$B$39:$B$782,H$119)+'СЕТ СН'!$I$11+СВЦЭМ!$D$10+'СЕТ СН'!$I$5-'СЕТ СН'!$I$21</f>
        <v>5680.2204904</v>
      </c>
      <c r="I121" s="36">
        <f>SUMIFS(СВЦЭМ!$D$39:$D$782,СВЦЭМ!$A$39:$A$782,$A121,СВЦЭМ!$B$39:$B$782,I$119)+'СЕТ СН'!$I$11+СВЦЭМ!$D$10+'СЕТ СН'!$I$5-'СЕТ СН'!$I$21</f>
        <v>5508.1858815100004</v>
      </c>
      <c r="J121" s="36">
        <f>SUMIFS(СВЦЭМ!$D$39:$D$782,СВЦЭМ!$A$39:$A$782,$A121,СВЦЭМ!$B$39:$B$782,J$119)+'СЕТ СН'!$I$11+СВЦЭМ!$D$10+'СЕТ СН'!$I$5-'СЕТ СН'!$I$21</f>
        <v>5481.7647278300001</v>
      </c>
      <c r="K121" s="36">
        <f>SUMIFS(СВЦЭМ!$D$39:$D$782,СВЦЭМ!$A$39:$A$782,$A121,СВЦЭМ!$B$39:$B$782,K$119)+'СЕТ СН'!$I$11+СВЦЭМ!$D$10+'СЕТ СН'!$I$5-'СЕТ СН'!$I$21</f>
        <v>5465.8568903000005</v>
      </c>
      <c r="L121" s="36">
        <f>SUMIFS(СВЦЭМ!$D$39:$D$782,СВЦЭМ!$A$39:$A$782,$A121,СВЦЭМ!$B$39:$B$782,L$119)+'СЕТ СН'!$I$11+СВЦЭМ!$D$10+'СЕТ СН'!$I$5-'СЕТ СН'!$I$21</f>
        <v>5465.2591758400004</v>
      </c>
      <c r="M121" s="36">
        <f>SUMIFS(СВЦЭМ!$D$39:$D$782,СВЦЭМ!$A$39:$A$782,$A121,СВЦЭМ!$B$39:$B$782,M$119)+'СЕТ СН'!$I$11+СВЦЭМ!$D$10+'СЕТ СН'!$I$5-'СЕТ СН'!$I$21</f>
        <v>5473.8205513400007</v>
      </c>
      <c r="N121" s="36">
        <f>SUMIFS(СВЦЭМ!$D$39:$D$782,СВЦЭМ!$A$39:$A$782,$A121,СВЦЭМ!$B$39:$B$782,N$119)+'СЕТ СН'!$I$11+СВЦЭМ!$D$10+'СЕТ СН'!$I$5-'СЕТ СН'!$I$21</f>
        <v>5495.0395734900003</v>
      </c>
      <c r="O121" s="36">
        <f>SUMIFS(СВЦЭМ!$D$39:$D$782,СВЦЭМ!$A$39:$A$782,$A121,СВЦЭМ!$B$39:$B$782,O$119)+'СЕТ СН'!$I$11+СВЦЭМ!$D$10+'СЕТ СН'!$I$5-'СЕТ СН'!$I$21</f>
        <v>5512.5461953900003</v>
      </c>
      <c r="P121" s="36">
        <f>SUMIFS(СВЦЭМ!$D$39:$D$782,СВЦЭМ!$A$39:$A$782,$A121,СВЦЭМ!$B$39:$B$782,P$119)+'СЕТ СН'!$I$11+СВЦЭМ!$D$10+'СЕТ СН'!$I$5-'СЕТ СН'!$I$21</f>
        <v>5465.2088597700003</v>
      </c>
      <c r="Q121" s="36">
        <f>SUMIFS(СВЦЭМ!$D$39:$D$782,СВЦЭМ!$A$39:$A$782,$A121,СВЦЭМ!$B$39:$B$782,Q$119)+'СЕТ СН'!$I$11+СВЦЭМ!$D$10+'СЕТ СН'!$I$5-'СЕТ СН'!$I$21</f>
        <v>5418.86401828</v>
      </c>
      <c r="R121" s="36">
        <f>SUMIFS(СВЦЭМ!$D$39:$D$782,СВЦЭМ!$A$39:$A$782,$A121,СВЦЭМ!$B$39:$B$782,R$119)+'СЕТ СН'!$I$11+СВЦЭМ!$D$10+'СЕТ СН'!$I$5-'СЕТ СН'!$I$21</f>
        <v>5421.13342147</v>
      </c>
      <c r="S121" s="36">
        <f>SUMIFS(СВЦЭМ!$D$39:$D$782,СВЦЭМ!$A$39:$A$782,$A121,СВЦЭМ!$B$39:$B$782,S$119)+'СЕТ СН'!$I$11+СВЦЭМ!$D$10+'СЕТ СН'!$I$5-'СЕТ СН'!$I$21</f>
        <v>5385.7484176300004</v>
      </c>
      <c r="T121" s="36">
        <f>SUMIFS(СВЦЭМ!$D$39:$D$782,СВЦЭМ!$A$39:$A$782,$A121,СВЦЭМ!$B$39:$B$782,T$119)+'СЕТ СН'!$I$11+СВЦЭМ!$D$10+'СЕТ СН'!$I$5-'СЕТ СН'!$I$21</f>
        <v>5348.5557517200004</v>
      </c>
      <c r="U121" s="36">
        <f>SUMIFS(СВЦЭМ!$D$39:$D$782,СВЦЭМ!$A$39:$A$782,$A121,СВЦЭМ!$B$39:$B$782,U$119)+'СЕТ СН'!$I$11+СВЦЭМ!$D$10+'СЕТ СН'!$I$5-'СЕТ СН'!$I$21</f>
        <v>5323.5273660600005</v>
      </c>
      <c r="V121" s="36">
        <f>SUMIFS(СВЦЭМ!$D$39:$D$782,СВЦЭМ!$A$39:$A$782,$A121,СВЦЭМ!$B$39:$B$782,V$119)+'СЕТ СН'!$I$11+СВЦЭМ!$D$10+'СЕТ СН'!$I$5-'СЕТ СН'!$I$21</f>
        <v>5315.4488819200005</v>
      </c>
      <c r="W121" s="36">
        <f>SUMIFS(СВЦЭМ!$D$39:$D$782,СВЦЭМ!$A$39:$A$782,$A121,СВЦЭМ!$B$39:$B$782,W$119)+'СЕТ СН'!$I$11+СВЦЭМ!$D$10+'СЕТ СН'!$I$5-'СЕТ СН'!$I$21</f>
        <v>5289.2271077900004</v>
      </c>
      <c r="X121" s="36">
        <f>SUMIFS(СВЦЭМ!$D$39:$D$782,СВЦЭМ!$A$39:$A$782,$A121,СВЦЭМ!$B$39:$B$782,X$119)+'СЕТ СН'!$I$11+СВЦЭМ!$D$10+'СЕТ СН'!$I$5-'СЕТ СН'!$I$21</f>
        <v>5334.5461448000005</v>
      </c>
      <c r="Y121" s="36">
        <f>SUMIFS(СВЦЭМ!$D$39:$D$782,СВЦЭМ!$A$39:$A$782,$A121,СВЦЭМ!$B$39:$B$782,Y$119)+'СЕТ СН'!$I$11+СВЦЭМ!$D$10+'СЕТ СН'!$I$5-'СЕТ СН'!$I$21</f>
        <v>5366.1859833200006</v>
      </c>
    </row>
    <row r="122" spans="1:27" ht="15.75" x14ac:dyDescent="0.2">
      <c r="A122" s="35">
        <f t="shared" ref="A122:A150" si="3">A121+1</f>
        <v>45049</v>
      </c>
      <c r="B122" s="36">
        <f>SUMIFS(СВЦЭМ!$D$39:$D$782,СВЦЭМ!$A$39:$A$782,$A122,СВЦЭМ!$B$39:$B$782,B$119)+'СЕТ СН'!$I$11+СВЦЭМ!$D$10+'СЕТ СН'!$I$5-'СЕТ СН'!$I$21</f>
        <v>5503.4895156600005</v>
      </c>
      <c r="C122" s="36">
        <f>SUMIFS(СВЦЭМ!$D$39:$D$782,СВЦЭМ!$A$39:$A$782,$A122,СВЦЭМ!$B$39:$B$782,C$119)+'СЕТ СН'!$I$11+СВЦЭМ!$D$10+'СЕТ СН'!$I$5-'СЕТ СН'!$I$21</f>
        <v>5566.4270391999999</v>
      </c>
      <c r="D122" s="36">
        <f>SUMIFS(СВЦЭМ!$D$39:$D$782,СВЦЭМ!$A$39:$A$782,$A122,СВЦЭМ!$B$39:$B$782,D$119)+'СЕТ СН'!$I$11+СВЦЭМ!$D$10+'СЕТ СН'!$I$5-'СЕТ СН'!$I$21</f>
        <v>5637.4099037100004</v>
      </c>
      <c r="E122" s="36">
        <f>SUMIFS(СВЦЭМ!$D$39:$D$782,СВЦЭМ!$A$39:$A$782,$A122,СВЦЭМ!$B$39:$B$782,E$119)+'СЕТ СН'!$I$11+СВЦЭМ!$D$10+'СЕТ СН'!$I$5-'СЕТ СН'!$I$21</f>
        <v>5641.8877402200005</v>
      </c>
      <c r="F122" s="36">
        <f>SUMIFS(СВЦЭМ!$D$39:$D$782,СВЦЭМ!$A$39:$A$782,$A122,СВЦЭМ!$B$39:$B$782,F$119)+'СЕТ СН'!$I$11+СВЦЭМ!$D$10+'СЕТ СН'!$I$5-'СЕТ СН'!$I$21</f>
        <v>5655.5575604400001</v>
      </c>
      <c r="G122" s="36">
        <f>SUMIFS(СВЦЭМ!$D$39:$D$782,СВЦЭМ!$A$39:$A$782,$A122,СВЦЭМ!$B$39:$B$782,G$119)+'СЕТ СН'!$I$11+СВЦЭМ!$D$10+'СЕТ СН'!$I$5-'СЕТ СН'!$I$21</f>
        <v>5616.3374893300006</v>
      </c>
      <c r="H122" s="36">
        <f>SUMIFS(СВЦЭМ!$D$39:$D$782,СВЦЭМ!$A$39:$A$782,$A122,СВЦЭМ!$B$39:$B$782,H$119)+'СЕТ СН'!$I$11+СВЦЭМ!$D$10+'СЕТ СН'!$I$5-'СЕТ СН'!$I$21</f>
        <v>5562.5798522800005</v>
      </c>
      <c r="I122" s="36">
        <f>SUMIFS(СВЦЭМ!$D$39:$D$782,СВЦЭМ!$A$39:$A$782,$A122,СВЦЭМ!$B$39:$B$782,I$119)+'СЕТ СН'!$I$11+СВЦЭМ!$D$10+'СЕТ СН'!$I$5-'СЕТ СН'!$I$21</f>
        <v>5482.8083640200002</v>
      </c>
      <c r="J122" s="36">
        <f>SUMIFS(СВЦЭМ!$D$39:$D$782,СВЦЭМ!$A$39:$A$782,$A122,СВЦЭМ!$B$39:$B$782,J$119)+'СЕТ СН'!$I$11+СВЦЭМ!$D$10+'СЕТ СН'!$I$5-'СЕТ СН'!$I$21</f>
        <v>5441.9715110100005</v>
      </c>
      <c r="K122" s="36">
        <f>SUMIFS(СВЦЭМ!$D$39:$D$782,СВЦЭМ!$A$39:$A$782,$A122,СВЦЭМ!$B$39:$B$782,K$119)+'СЕТ СН'!$I$11+СВЦЭМ!$D$10+'СЕТ СН'!$I$5-'СЕТ СН'!$I$21</f>
        <v>5402.5995228700003</v>
      </c>
      <c r="L122" s="36">
        <f>SUMIFS(СВЦЭМ!$D$39:$D$782,СВЦЭМ!$A$39:$A$782,$A122,СВЦЭМ!$B$39:$B$782,L$119)+'СЕТ СН'!$I$11+СВЦЭМ!$D$10+'СЕТ СН'!$I$5-'СЕТ СН'!$I$21</f>
        <v>5392.7730309800008</v>
      </c>
      <c r="M122" s="36">
        <f>SUMIFS(СВЦЭМ!$D$39:$D$782,СВЦЭМ!$A$39:$A$782,$A122,СВЦЭМ!$B$39:$B$782,M$119)+'СЕТ СН'!$I$11+СВЦЭМ!$D$10+'СЕТ СН'!$I$5-'СЕТ СН'!$I$21</f>
        <v>5419.2906113300005</v>
      </c>
      <c r="N122" s="36">
        <f>SUMIFS(СВЦЭМ!$D$39:$D$782,СВЦЭМ!$A$39:$A$782,$A122,СВЦЭМ!$B$39:$B$782,N$119)+'СЕТ СН'!$I$11+СВЦЭМ!$D$10+'СЕТ СН'!$I$5-'СЕТ СН'!$I$21</f>
        <v>5463.5837452000005</v>
      </c>
      <c r="O122" s="36">
        <f>SUMIFS(СВЦЭМ!$D$39:$D$782,СВЦЭМ!$A$39:$A$782,$A122,СВЦЭМ!$B$39:$B$782,O$119)+'СЕТ СН'!$I$11+СВЦЭМ!$D$10+'СЕТ СН'!$I$5-'СЕТ СН'!$I$21</f>
        <v>5474.1985485599998</v>
      </c>
      <c r="P122" s="36">
        <f>SUMIFS(СВЦЭМ!$D$39:$D$782,СВЦЭМ!$A$39:$A$782,$A122,СВЦЭМ!$B$39:$B$782,P$119)+'СЕТ СН'!$I$11+СВЦЭМ!$D$10+'СЕТ СН'!$I$5-'СЕТ СН'!$I$21</f>
        <v>5485.8931634400005</v>
      </c>
      <c r="Q122" s="36">
        <f>SUMIFS(СВЦЭМ!$D$39:$D$782,СВЦЭМ!$A$39:$A$782,$A122,СВЦЭМ!$B$39:$B$782,Q$119)+'СЕТ СН'!$I$11+СВЦЭМ!$D$10+'СЕТ СН'!$I$5-'СЕТ СН'!$I$21</f>
        <v>5500.15508675</v>
      </c>
      <c r="R122" s="36">
        <f>SUMIFS(СВЦЭМ!$D$39:$D$782,СВЦЭМ!$A$39:$A$782,$A122,СВЦЭМ!$B$39:$B$782,R$119)+'СЕТ СН'!$I$11+СВЦЭМ!$D$10+'СЕТ СН'!$I$5-'СЕТ СН'!$I$21</f>
        <v>5493.6070959500003</v>
      </c>
      <c r="S122" s="36">
        <f>SUMIFS(СВЦЭМ!$D$39:$D$782,СВЦЭМ!$A$39:$A$782,$A122,СВЦЭМ!$B$39:$B$782,S$119)+'СЕТ СН'!$I$11+СВЦЭМ!$D$10+'СЕТ СН'!$I$5-'СЕТ СН'!$I$21</f>
        <v>5450.89730607</v>
      </c>
      <c r="T122" s="36">
        <f>SUMIFS(СВЦЭМ!$D$39:$D$782,СВЦЭМ!$A$39:$A$782,$A122,СВЦЭМ!$B$39:$B$782,T$119)+'СЕТ СН'!$I$11+СВЦЭМ!$D$10+'СЕТ СН'!$I$5-'СЕТ СН'!$I$21</f>
        <v>5413.1524452900003</v>
      </c>
      <c r="U122" s="36">
        <f>SUMIFS(СВЦЭМ!$D$39:$D$782,СВЦЭМ!$A$39:$A$782,$A122,СВЦЭМ!$B$39:$B$782,U$119)+'СЕТ СН'!$I$11+СВЦЭМ!$D$10+'СЕТ СН'!$I$5-'СЕТ СН'!$I$21</f>
        <v>5395.3046517100001</v>
      </c>
      <c r="V122" s="36">
        <f>SUMIFS(СВЦЭМ!$D$39:$D$782,СВЦЭМ!$A$39:$A$782,$A122,СВЦЭМ!$B$39:$B$782,V$119)+'СЕТ СН'!$I$11+СВЦЭМ!$D$10+'СЕТ СН'!$I$5-'СЕТ СН'!$I$21</f>
        <v>5363.3682102300008</v>
      </c>
      <c r="W122" s="36">
        <f>SUMIFS(СВЦЭМ!$D$39:$D$782,СВЦЭМ!$A$39:$A$782,$A122,СВЦЭМ!$B$39:$B$782,W$119)+'СЕТ СН'!$I$11+СВЦЭМ!$D$10+'СЕТ СН'!$I$5-'СЕТ СН'!$I$21</f>
        <v>5348.1063029100005</v>
      </c>
      <c r="X122" s="36">
        <f>SUMIFS(СВЦЭМ!$D$39:$D$782,СВЦЭМ!$A$39:$A$782,$A122,СВЦЭМ!$B$39:$B$782,X$119)+'СЕТ СН'!$I$11+СВЦЭМ!$D$10+'СЕТ СН'!$I$5-'СЕТ СН'!$I$21</f>
        <v>5397.3398759900001</v>
      </c>
      <c r="Y122" s="36">
        <f>SUMIFS(СВЦЭМ!$D$39:$D$782,СВЦЭМ!$A$39:$A$782,$A122,СВЦЭМ!$B$39:$B$782,Y$119)+'СЕТ СН'!$I$11+СВЦЭМ!$D$10+'СЕТ СН'!$I$5-'СЕТ СН'!$I$21</f>
        <v>5453.4202414500005</v>
      </c>
    </row>
    <row r="123" spans="1:27" ht="15.75" x14ac:dyDescent="0.2">
      <c r="A123" s="35">
        <f t="shared" si="3"/>
        <v>45050</v>
      </c>
      <c r="B123" s="36">
        <f>SUMIFS(СВЦЭМ!$D$39:$D$782,СВЦЭМ!$A$39:$A$782,$A123,СВЦЭМ!$B$39:$B$782,B$119)+'СЕТ СН'!$I$11+СВЦЭМ!$D$10+'СЕТ СН'!$I$5-'СЕТ СН'!$I$21</f>
        <v>5648.0419395999998</v>
      </c>
      <c r="C123" s="36">
        <f>SUMIFS(СВЦЭМ!$D$39:$D$782,СВЦЭМ!$A$39:$A$782,$A123,СВЦЭМ!$B$39:$B$782,C$119)+'СЕТ СН'!$I$11+СВЦЭМ!$D$10+'СЕТ СН'!$I$5-'СЕТ СН'!$I$21</f>
        <v>5727.2853968500003</v>
      </c>
      <c r="D123" s="36">
        <f>SUMIFS(СВЦЭМ!$D$39:$D$782,СВЦЭМ!$A$39:$A$782,$A123,СВЦЭМ!$B$39:$B$782,D$119)+'СЕТ СН'!$I$11+СВЦЭМ!$D$10+'СЕТ СН'!$I$5-'СЕТ СН'!$I$21</f>
        <v>5782.8918601900004</v>
      </c>
      <c r="E123" s="36">
        <f>SUMIFS(СВЦЭМ!$D$39:$D$782,СВЦЭМ!$A$39:$A$782,$A123,СВЦЭМ!$B$39:$B$782,E$119)+'СЕТ СН'!$I$11+СВЦЭМ!$D$10+'СЕТ СН'!$I$5-'СЕТ СН'!$I$21</f>
        <v>5781.7111103699999</v>
      </c>
      <c r="F123" s="36">
        <f>SUMIFS(СВЦЭМ!$D$39:$D$782,СВЦЭМ!$A$39:$A$782,$A123,СВЦЭМ!$B$39:$B$782,F$119)+'СЕТ СН'!$I$11+СВЦЭМ!$D$10+'СЕТ СН'!$I$5-'СЕТ СН'!$I$21</f>
        <v>5780.0082275599998</v>
      </c>
      <c r="G123" s="36">
        <f>SUMIFS(СВЦЭМ!$D$39:$D$782,СВЦЭМ!$A$39:$A$782,$A123,СВЦЭМ!$B$39:$B$782,G$119)+'СЕТ СН'!$I$11+СВЦЭМ!$D$10+'СЕТ СН'!$I$5-'СЕТ СН'!$I$21</f>
        <v>5779.9233441899996</v>
      </c>
      <c r="H123" s="36">
        <f>SUMIFS(СВЦЭМ!$D$39:$D$782,СВЦЭМ!$A$39:$A$782,$A123,СВЦЭМ!$B$39:$B$782,H$119)+'СЕТ СН'!$I$11+СВЦЭМ!$D$10+'СЕТ СН'!$I$5-'СЕТ СН'!$I$21</f>
        <v>5749.2176004700004</v>
      </c>
      <c r="I123" s="36">
        <f>SUMIFS(СВЦЭМ!$D$39:$D$782,СВЦЭМ!$A$39:$A$782,$A123,СВЦЭМ!$B$39:$B$782,I$119)+'СЕТ СН'!$I$11+СВЦЭМ!$D$10+'СЕТ СН'!$I$5-'СЕТ СН'!$I$21</f>
        <v>5692.9937233500004</v>
      </c>
      <c r="J123" s="36">
        <f>SUMIFS(СВЦЭМ!$D$39:$D$782,СВЦЭМ!$A$39:$A$782,$A123,СВЦЭМ!$B$39:$B$782,J$119)+'СЕТ СН'!$I$11+СВЦЭМ!$D$10+'СЕТ СН'!$I$5-'СЕТ СН'!$I$21</f>
        <v>5638.6009436300001</v>
      </c>
      <c r="K123" s="36">
        <f>SUMIFS(СВЦЭМ!$D$39:$D$782,СВЦЭМ!$A$39:$A$782,$A123,СВЦЭМ!$B$39:$B$782,K$119)+'СЕТ СН'!$I$11+СВЦЭМ!$D$10+'СЕТ СН'!$I$5-'СЕТ СН'!$I$21</f>
        <v>5625.4029071599998</v>
      </c>
      <c r="L123" s="36">
        <f>SUMIFS(СВЦЭМ!$D$39:$D$782,СВЦЭМ!$A$39:$A$782,$A123,СВЦЭМ!$B$39:$B$782,L$119)+'СЕТ СН'!$I$11+СВЦЭМ!$D$10+'СЕТ СН'!$I$5-'СЕТ СН'!$I$21</f>
        <v>5601.1347752700003</v>
      </c>
      <c r="M123" s="36">
        <f>SUMIFS(СВЦЭМ!$D$39:$D$782,СВЦЭМ!$A$39:$A$782,$A123,СВЦЭМ!$B$39:$B$782,M$119)+'СЕТ СН'!$I$11+СВЦЭМ!$D$10+'СЕТ СН'!$I$5-'СЕТ СН'!$I$21</f>
        <v>5624.4032914700001</v>
      </c>
      <c r="N123" s="36">
        <f>SUMIFS(СВЦЭМ!$D$39:$D$782,СВЦЭМ!$A$39:$A$782,$A123,СВЦЭМ!$B$39:$B$782,N$119)+'СЕТ СН'!$I$11+СВЦЭМ!$D$10+'СЕТ СН'!$I$5-'СЕТ СН'!$I$21</f>
        <v>5662.0850401400003</v>
      </c>
      <c r="O123" s="36">
        <f>SUMIFS(СВЦЭМ!$D$39:$D$782,СВЦЭМ!$A$39:$A$782,$A123,СВЦЭМ!$B$39:$B$782,O$119)+'СЕТ СН'!$I$11+СВЦЭМ!$D$10+'СЕТ СН'!$I$5-'СЕТ СН'!$I$21</f>
        <v>5677.3611211700008</v>
      </c>
      <c r="P123" s="36">
        <f>SUMIFS(СВЦЭМ!$D$39:$D$782,СВЦЭМ!$A$39:$A$782,$A123,СВЦЭМ!$B$39:$B$782,P$119)+'СЕТ СН'!$I$11+СВЦЭМ!$D$10+'СЕТ СН'!$I$5-'СЕТ СН'!$I$21</f>
        <v>5691.1599502400004</v>
      </c>
      <c r="Q123" s="36">
        <f>SUMIFS(СВЦЭМ!$D$39:$D$782,СВЦЭМ!$A$39:$A$782,$A123,СВЦЭМ!$B$39:$B$782,Q$119)+'СЕТ СН'!$I$11+СВЦЭМ!$D$10+'СЕТ СН'!$I$5-'СЕТ СН'!$I$21</f>
        <v>5704.60678878</v>
      </c>
      <c r="R123" s="36">
        <f>SUMIFS(СВЦЭМ!$D$39:$D$782,СВЦЭМ!$A$39:$A$782,$A123,СВЦЭМ!$B$39:$B$782,R$119)+'СЕТ СН'!$I$11+СВЦЭМ!$D$10+'СЕТ СН'!$I$5-'СЕТ СН'!$I$21</f>
        <v>5689.0482212100005</v>
      </c>
      <c r="S123" s="36">
        <f>SUMIFS(СВЦЭМ!$D$39:$D$782,СВЦЭМ!$A$39:$A$782,$A123,СВЦЭМ!$B$39:$B$782,S$119)+'СЕТ СН'!$I$11+СВЦЭМ!$D$10+'СЕТ СН'!$I$5-'СЕТ СН'!$I$21</f>
        <v>5639.4956917199997</v>
      </c>
      <c r="T123" s="36">
        <f>SUMIFS(СВЦЭМ!$D$39:$D$782,СВЦЭМ!$A$39:$A$782,$A123,СВЦЭМ!$B$39:$B$782,T$119)+'СЕТ СН'!$I$11+СВЦЭМ!$D$10+'СЕТ СН'!$I$5-'СЕТ СН'!$I$21</f>
        <v>5592.8562468199998</v>
      </c>
      <c r="U123" s="36">
        <f>SUMIFS(СВЦЭМ!$D$39:$D$782,СВЦЭМ!$A$39:$A$782,$A123,СВЦЭМ!$B$39:$B$782,U$119)+'СЕТ СН'!$I$11+СВЦЭМ!$D$10+'СЕТ СН'!$I$5-'СЕТ СН'!$I$21</f>
        <v>5565.6447151100001</v>
      </c>
      <c r="V123" s="36">
        <f>SUMIFS(СВЦЭМ!$D$39:$D$782,СВЦЭМ!$A$39:$A$782,$A123,СВЦЭМ!$B$39:$B$782,V$119)+'СЕТ СН'!$I$11+СВЦЭМ!$D$10+'СЕТ СН'!$I$5-'СЕТ СН'!$I$21</f>
        <v>5536.70665525</v>
      </c>
      <c r="W123" s="36">
        <f>SUMIFS(СВЦЭМ!$D$39:$D$782,СВЦЭМ!$A$39:$A$782,$A123,СВЦЭМ!$B$39:$B$782,W$119)+'СЕТ СН'!$I$11+СВЦЭМ!$D$10+'СЕТ СН'!$I$5-'СЕТ СН'!$I$21</f>
        <v>5523.6409837000001</v>
      </c>
      <c r="X123" s="36">
        <f>SUMIFS(СВЦЭМ!$D$39:$D$782,СВЦЭМ!$A$39:$A$782,$A123,СВЦЭМ!$B$39:$B$782,X$119)+'СЕТ СН'!$I$11+СВЦЭМ!$D$10+'СЕТ СН'!$I$5-'СЕТ СН'!$I$21</f>
        <v>5578.6678763899999</v>
      </c>
      <c r="Y123" s="36">
        <f>SUMIFS(СВЦЭМ!$D$39:$D$782,СВЦЭМ!$A$39:$A$782,$A123,СВЦЭМ!$B$39:$B$782,Y$119)+'СЕТ СН'!$I$11+СВЦЭМ!$D$10+'СЕТ СН'!$I$5-'СЕТ СН'!$I$21</f>
        <v>5612.5034119500006</v>
      </c>
    </row>
    <row r="124" spans="1:27" ht="15.75" x14ac:dyDescent="0.2">
      <c r="A124" s="35">
        <f t="shared" si="3"/>
        <v>45051</v>
      </c>
      <c r="B124" s="36">
        <f>SUMIFS(СВЦЭМ!$D$39:$D$782,СВЦЭМ!$A$39:$A$782,$A124,СВЦЭМ!$B$39:$B$782,B$119)+'СЕТ СН'!$I$11+СВЦЭМ!$D$10+'СЕТ СН'!$I$5-'СЕТ СН'!$I$21</f>
        <v>5634.4262857400008</v>
      </c>
      <c r="C124" s="36">
        <f>SUMIFS(СВЦЭМ!$D$39:$D$782,СВЦЭМ!$A$39:$A$782,$A124,СВЦЭМ!$B$39:$B$782,C$119)+'СЕТ СН'!$I$11+СВЦЭМ!$D$10+'СЕТ СН'!$I$5-'СЕТ СН'!$I$21</f>
        <v>5658.3225439899998</v>
      </c>
      <c r="D124" s="36">
        <f>SUMIFS(СВЦЭМ!$D$39:$D$782,СВЦЭМ!$A$39:$A$782,$A124,СВЦЭМ!$B$39:$B$782,D$119)+'СЕТ СН'!$I$11+СВЦЭМ!$D$10+'СЕТ СН'!$I$5-'СЕТ СН'!$I$21</f>
        <v>5736.1187871000002</v>
      </c>
      <c r="E124" s="36">
        <f>SUMIFS(СВЦЭМ!$D$39:$D$782,СВЦЭМ!$A$39:$A$782,$A124,СВЦЭМ!$B$39:$B$782,E$119)+'СЕТ СН'!$I$11+СВЦЭМ!$D$10+'СЕТ СН'!$I$5-'СЕТ СН'!$I$21</f>
        <v>5731.9799651000003</v>
      </c>
      <c r="F124" s="36">
        <f>SUMIFS(СВЦЭМ!$D$39:$D$782,СВЦЭМ!$A$39:$A$782,$A124,СВЦЭМ!$B$39:$B$782,F$119)+'СЕТ СН'!$I$11+СВЦЭМ!$D$10+'СЕТ СН'!$I$5-'СЕТ СН'!$I$21</f>
        <v>5736.3537082600005</v>
      </c>
      <c r="G124" s="36">
        <f>SUMIFS(СВЦЭМ!$D$39:$D$782,СВЦЭМ!$A$39:$A$782,$A124,СВЦЭМ!$B$39:$B$782,G$119)+'СЕТ СН'!$I$11+СВЦЭМ!$D$10+'СЕТ СН'!$I$5-'СЕТ СН'!$I$21</f>
        <v>5719.4823845700002</v>
      </c>
      <c r="H124" s="36">
        <f>SUMIFS(СВЦЭМ!$D$39:$D$782,СВЦЭМ!$A$39:$A$782,$A124,СВЦЭМ!$B$39:$B$782,H$119)+'СЕТ СН'!$I$11+СВЦЭМ!$D$10+'СЕТ СН'!$I$5-'СЕТ СН'!$I$21</f>
        <v>5663.8623085899999</v>
      </c>
      <c r="I124" s="36">
        <f>SUMIFS(СВЦЭМ!$D$39:$D$782,СВЦЭМ!$A$39:$A$782,$A124,СВЦЭМ!$B$39:$B$782,I$119)+'СЕТ СН'!$I$11+СВЦЭМ!$D$10+'СЕТ СН'!$I$5-'СЕТ СН'!$I$21</f>
        <v>5556.8662271800004</v>
      </c>
      <c r="J124" s="36">
        <f>SUMIFS(СВЦЭМ!$D$39:$D$782,СВЦЭМ!$A$39:$A$782,$A124,СВЦЭМ!$B$39:$B$782,J$119)+'СЕТ СН'!$I$11+СВЦЭМ!$D$10+'СЕТ СН'!$I$5-'СЕТ СН'!$I$21</f>
        <v>5568.85712814</v>
      </c>
      <c r="K124" s="36">
        <f>SUMIFS(СВЦЭМ!$D$39:$D$782,СВЦЭМ!$A$39:$A$782,$A124,СВЦЭМ!$B$39:$B$782,K$119)+'СЕТ СН'!$I$11+СВЦЭМ!$D$10+'СЕТ СН'!$I$5-'СЕТ СН'!$I$21</f>
        <v>5538.5980525600007</v>
      </c>
      <c r="L124" s="36">
        <f>SUMIFS(СВЦЭМ!$D$39:$D$782,СВЦЭМ!$A$39:$A$782,$A124,СВЦЭМ!$B$39:$B$782,L$119)+'СЕТ СН'!$I$11+СВЦЭМ!$D$10+'СЕТ СН'!$I$5-'СЕТ СН'!$I$21</f>
        <v>5517.9886124500008</v>
      </c>
      <c r="M124" s="36">
        <f>SUMIFS(СВЦЭМ!$D$39:$D$782,СВЦЭМ!$A$39:$A$782,$A124,СВЦЭМ!$B$39:$B$782,M$119)+'СЕТ СН'!$I$11+СВЦЭМ!$D$10+'СЕТ СН'!$I$5-'СЕТ СН'!$I$21</f>
        <v>5536.17568665</v>
      </c>
      <c r="N124" s="36">
        <f>SUMIFS(СВЦЭМ!$D$39:$D$782,СВЦЭМ!$A$39:$A$782,$A124,СВЦЭМ!$B$39:$B$782,N$119)+'СЕТ СН'!$I$11+СВЦЭМ!$D$10+'СЕТ СН'!$I$5-'СЕТ СН'!$I$21</f>
        <v>5572.6856286000002</v>
      </c>
      <c r="O124" s="36">
        <f>SUMIFS(СВЦЭМ!$D$39:$D$782,СВЦЭМ!$A$39:$A$782,$A124,СВЦЭМ!$B$39:$B$782,O$119)+'СЕТ СН'!$I$11+СВЦЭМ!$D$10+'СЕТ СН'!$I$5-'СЕТ СН'!$I$21</f>
        <v>5582.4002878000001</v>
      </c>
      <c r="P124" s="36">
        <f>SUMIFS(СВЦЭМ!$D$39:$D$782,СВЦЭМ!$A$39:$A$782,$A124,СВЦЭМ!$B$39:$B$782,P$119)+'СЕТ СН'!$I$11+СВЦЭМ!$D$10+'СЕТ СН'!$I$5-'СЕТ СН'!$I$21</f>
        <v>5604.9307571099998</v>
      </c>
      <c r="Q124" s="36">
        <f>SUMIFS(СВЦЭМ!$D$39:$D$782,СВЦЭМ!$A$39:$A$782,$A124,СВЦЭМ!$B$39:$B$782,Q$119)+'СЕТ СН'!$I$11+СВЦЭМ!$D$10+'СЕТ СН'!$I$5-'СЕТ СН'!$I$21</f>
        <v>5620.6843998800005</v>
      </c>
      <c r="R124" s="36">
        <f>SUMIFS(СВЦЭМ!$D$39:$D$782,СВЦЭМ!$A$39:$A$782,$A124,СВЦЭМ!$B$39:$B$782,R$119)+'СЕТ СН'!$I$11+СВЦЭМ!$D$10+'СЕТ СН'!$I$5-'СЕТ СН'!$I$21</f>
        <v>5603.4909554599999</v>
      </c>
      <c r="S124" s="36">
        <f>SUMIFS(СВЦЭМ!$D$39:$D$782,СВЦЭМ!$A$39:$A$782,$A124,СВЦЭМ!$B$39:$B$782,S$119)+'СЕТ СН'!$I$11+СВЦЭМ!$D$10+'СЕТ СН'!$I$5-'СЕТ СН'!$I$21</f>
        <v>5540.08142589</v>
      </c>
      <c r="T124" s="36">
        <f>SUMIFS(СВЦЭМ!$D$39:$D$782,СВЦЭМ!$A$39:$A$782,$A124,СВЦЭМ!$B$39:$B$782,T$119)+'СЕТ СН'!$I$11+СВЦЭМ!$D$10+'СЕТ СН'!$I$5-'СЕТ СН'!$I$21</f>
        <v>5492.3211632399998</v>
      </c>
      <c r="U124" s="36">
        <f>SUMIFS(СВЦЭМ!$D$39:$D$782,СВЦЭМ!$A$39:$A$782,$A124,СВЦЭМ!$B$39:$B$782,U$119)+'СЕТ СН'!$I$11+СВЦЭМ!$D$10+'СЕТ СН'!$I$5-'СЕТ СН'!$I$21</f>
        <v>5474.2415980300002</v>
      </c>
      <c r="V124" s="36">
        <f>SUMIFS(СВЦЭМ!$D$39:$D$782,СВЦЭМ!$A$39:$A$782,$A124,СВЦЭМ!$B$39:$B$782,V$119)+'СЕТ СН'!$I$11+СВЦЭМ!$D$10+'СЕТ СН'!$I$5-'СЕТ СН'!$I$21</f>
        <v>5452.6691213700005</v>
      </c>
      <c r="W124" s="36">
        <f>SUMIFS(СВЦЭМ!$D$39:$D$782,СВЦЭМ!$A$39:$A$782,$A124,СВЦЭМ!$B$39:$B$782,W$119)+'СЕТ СН'!$I$11+СВЦЭМ!$D$10+'СЕТ СН'!$I$5-'СЕТ СН'!$I$21</f>
        <v>5427.3854354900004</v>
      </c>
      <c r="X124" s="36">
        <f>SUMIFS(СВЦЭМ!$D$39:$D$782,СВЦЭМ!$A$39:$A$782,$A124,СВЦЭМ!$B$39:$B$782,X$119)+'СЕТ СН'!$I$11+СВЦЭМ!$D$10+'СЕТ СН'!$I$5-'СЕТ СН'!$I$21</f>
        <v>5483.4364945400002</v>
      </c>
      <c r="Y124" s="36">
        <f>SUMIFS(СВЦЭМ!$D$39:$D$782,СВЦЭМ!$A$39:$A$782,$A124,СВЦЭМ!$B$39:$B$782,Y$119)+'СЕТ СН'!$I$11+СВЦЭМ!$D$10+'СЕТ СН'!$I$5-'СЕТ СН'!$I$21</f>
        <v>5511.3038067900006</v>
      </c>
    </row>
    <row r="125" spans="1:27" ht="15.75" x14ac:dyDescent="0.2">
      <c r="A125" s="35">
        <f t="shared" si="3"/>
        <v>45052</v>
      </c>
      <c r="B125" s="36">
        <f>SUMIFS(СВЦЭМ!$D$39:$D$782,СВЦЭМ!$A$39:$A$782,$A125,СВЦЭМ!$B$39:$B$782,B$119)+'СЕТ СН'!$I$11+СВЦЭМ!$D$10+'СЕТ СН'!$I$5-'СЕТ СН'!$I$21</f>
        <v>5494.44573218</v>
      </c>
      <c r="C125" s="36">
        <f>SUMIFS(СВЦЭМ!$D$39:$D$782,СВЦЭМ!$A$39:$A$782,$A125,СВЦЭМ!$B$39:$B$782,C$119)+'СЕТ СН'!$I$11+СВЦЭМ!$D$10+'СЕТ СН'!$I$5-'СЕТ СН'!$I$21</f>
        <v>5614.9924344600004</v>
      </c>
      <c r="D125" s="36">
        <f>SUMIFS(СВЦЭМ!$D$39:$D$782,СВЦЭМ!$A$39:$A$782,$A125,СВЦЭМ!$B$39:$B$782,D$119)+'СЕТ СН'!$I$11+СВЦЭМ!$D$10+'СЕТ СН'!$I$5-'СЕТ СН'!$I$21</f>
        <v>5684.3541006000005</v>
      </c>
      <c r="E125" s="36">
        <f>SUMIFS(СВЦЭМ!$D$39:$D$782,СВЦЭМ!$A$39:$A$782,$A125,СВЦЭМ!$B$39:$B$782,E$119)+'СЕТ СН'!$I$11+СВЦЭМ!$D$10+'СЕТ СН'!$I$5-'СЕТ СН'!$I$21</f>
        <v>5673.8337702999997</v>
      </c>
      <c r="F125" s="36">
        <f>SUMIFS(СВЦЭМ!$D$39:$D$782,СВЦЭМ!$A$39:$A$782,$A125,СВЦЭМ!$B$39:$B$782,F$119)+'СЕТ СН'!$I$11+СВЦЭМ!$D$10+'СЕТ СН'!$I$5-'СЕТ СН'!$I$21</f>
        <v>5671.8472876900005</v>
      </c>
      <c r="G125" s="36">
        <f>SUMIFS(СВЦЭМ!$D$39:$D$782,СВЦЭМ!$A$39:$A$782,$A125,СВЦЭМ!$B$39:$B$782,G$119)+'СЕТ СН'!$I$11+СВЦЭМ!$D$10+'СЕТ СН'!$I$5-'СЕТ СН'!$I$21</f>
        <v>5671.1625422200004</v>
      </c>
      <c r="H125" s="36">
        <f>SUMIFS(СВЦЭМ!$D$39:$D$782,СВЦЭМ!$A$39:$A$782,$A125,СВЦЭМ!$B$39:$B$782,H$119)+'СЕТ СН'!$I$11+СВЦЭМ!$D$10+'СЕТ СН'!$I$5-'СЕТ СН'!$I$21</f>
        <v>5663.9891509300005</v>
      </c>
      <c r="I125" s="36">
        <f>SUMIFS(СВЦЭМ!$D$39:$D$782,СВЦЭМ!$A$39:$A$782,$A125,СВЦЭМ!$B$39:$B$782,I$119)+'СЕТ СН'!$I$11+СВЦЭМ!$D$10+'СЕТ СН'!$I$5-'СЕТ СН'!$I$21</f>
        <v>5585.6269756300007</v>
      </c>
      <c r="J125" s="36">
        <f>SUMIFS(СВЦЭМ!$D$39:$D$782,СВЦЭМ!$A$39:$A$782,$A125,СВЦЭМ!$B$39:$B$782,J$119)+'СЕТ СН'!$I$11+СВЦЭМ!$D$10+'СЕТ СН'!$I$5-'СЕТ СН'!$I$21</f>
        <v>5505.1498987700006</v>
      </c>
      <c r="K125" s="36">
        <f>SUMIFS(СВЦЭМ!$D$39:$D$782,СВЦЭМ!$A$39:$A$782,$A125,СВЦЭМ!$B$39:$B$782,K$119)+'СЕТ СН'!$I$11+СВЦЭМ!$D$10+'СЕТ СН'!$I$5-'СЕТ СН'!$I$21</f>
        <v>5430.09734596</v>
      </c>
      <c r="L125" s="36">
        <f>SUMIFS(СВЦЭМ!$D$39:$D$782,СВЦЭМ!$A$39:$A$782,$A125,СВЦЭМ!$B$39:$B$782,L$119)+'СЕТ СН'!$I$11+СВЦЭМ!$D$10+'СЕТ СН'!$I$5-'СЕТ СН'!$I$21</f>
        <v>5424.3680343200003</v>
      </c>
      <c r="M125" s="36">
        <f>SUMIFS(СВЦЭМ!$D$39:$D$782,СВЦЭМ!$A$39:$A$782,$A125,СВЦЭМ!$B$39:$B$782,M$119)+'СЕТ СН'!$I$11+СВЦЭМ!$D$10+'СЕТ СН'!$I$5-'СЕТ СН'!$I$21</f>
        <v>5421.5943419700006</v>
      </c>
      <c r="N125" s="36">
        <f>SUMIFS(СВЦЭМ!$D$39:$D$782,СВЦЭМ!$A$39:$A$782,$A125,СВЦЭМ!$B$39:$B$782,N$119)+'СЕТ СН'!$I$11+СВЦЭМ!$D$10+'СЕТ СН'!$I$5-'СЕТ СН'!$I$21</f>
        <v>5457.2769391100001</v>
      </c>
      <c r="O125" s="36">
        <f>SUMIFS(СВЦЭМ!$D$39:$D$782,СВЦЭМ!$A$39:$A$782,$A125,СВЦЭМ!$B$39:$B$782,O$119)+'СЕТ СН'!$I$11+СВЦЭМ!$D$10+'СЕТ СН'!$I$5-'СЕТ СН'!$I$21</f>
        <v>5458.97457751</v>
      </c>
      <c r="P125" s="36">
        <f>SUMIFS(СВЦЭМ!$D$39:$D$782,СВЦЭМ!$A$39:$A$782,$A125,СВЦЭМ!$B$39:$B$782,P$119)+'СЕТ СН'!$I$11+СВЦЭМ!$D$10+'СЕТ СН'!$I$5-'СЕТ СН'!$I$21</f>
        <v>5464.2989926700002</v>
      </c>
      <c r="Q125" s="36">
        <f>SUMIFS(СВЦЭМ!$D$39:$D$782,СВЦЭМ!$A$39:$A$782,$A125,СВЦЭМ!$B$39:$B$782,Q$119)+'СЕТ СН'!$I$11+СВЦЭМ!$D$10+'СЕТ СН'!$I$5-'СЕТ СН'!$I$21</f>
        <v>5431.4151780900002</v>
      </c>
      <c r="R125" s="36">
        <f>SUMIFS(СВЦЭМ!$D$39:$D$782,СВЦЭМ!$A$39:$A$782,$A125,СВЦЭМ!$B$39:$B$782,R$119)+'СЕТ СН'!$I$11+СВЦЭМ!$D$10+'СЕТ СН'!$I$5-'СЕТ СН'!$I$21</f>
        <v>5353.4472511399999</v>
      </c>
      <c r="S125" s="36">
        <f>SUMIFS(СВЦЭМ!$D$39:$D$782,СВЦЭМ!$A$39:$A$782,$A125,СВЦЭМ!$B$39:$B$782,S$119)+'СЕТ СН'!$I$11+СВЦЭМ!$D$10+'СЕТ СН'!$I$5-'СЕТ СН'!$I$21</f>
        <v>5167.6549656799998</v>
      </c>
      <c r="T125" s="36">
        <f>SUMIFS(СВЦЭМ!$D$39:$D$782,СВЦЭМ!$A$39:$A$782,$A125,СВЦЭМ!$B$39:$B$782,T$119)+'СЕТ СН'!$I$11+СВЦЭМ!$D$10+'СЕТ СН'!$I$5-'СЕТ СН'!$I$21</f>
        <v>5022.71878861</v>
      </c>
      <c r="U125" s="36">
        <f>SUMIFS(СВЦЭМ!$D$39:$D$782,СВЦЭМ!$A$39:$A$782,$A125,СВЦЭМ!$B$39:$B$782,U$119)+'СЕТ СН'!$I$11+СВЦЭМ!$D$10+'СЕТ СН'!$I$5-'СЕТ СН'!$I$21</f>
        <v>5027.5086547200008</v>
      </c>
      <c r="V125" s="36">
        <f>SUMIFS(СВЦЭМ!$D$39:$D$782,СВЦЭМ!$A$39:$A$782,$A125,СВЦЭМ!$B$39:$B$782,V$119)+'СЕТ СН'!$I$11+СВЦЭМ!$D$10+'СЕТ СН'!$I$5-'СЕТ СН'!$I$21</f>
        <v>5010.4321470600007</v>
      </c>
      <c r="W125" s="36">
        <f>SUMIFS(СВЦЭМ!$D$39:$D$782,СВЦЭМ!$A$39:$A$782,$A125,СВЦЭМ!$B$39:$B$782,W$119)+'СЕТ СН'!$I$11+СВЦЭМ!$D$10+'СЕТ СН'!$I$5-'СЕТ СН'!$I$21</f>
        <v>5003.7261813500008</v>
      </c>
      <c r="X125" s="36">
        <f>SUMIFS(СВЦЭМ!$D$39:$D$782,СВЦЭМ!$A$39:$A$782,$A125,СВЦЭМ!$B$39:$B$782,X$119)+'СЕТ СН'!$I$11+СВЦЭМ!$D$10+'СЕТ СН'!$I$5-'СЕТ СН'!$I$21</f>
        <v>5201.87415513</v>
      </c>
      <c r="Y125" s="36">
        <f>SUMIFS(СВЦЭМ!$D$39:$D$782,СВЦЭМ!$A$39:$A$782,$A125,СВЦЭМ!$B$39:$B$782,Y$119)+'СЕТ СН'!$I$11+СВЦЭМ!$D$10+'СЕТ СН'!$I$5-'СЕТ СН'!$I$21</f>
        <v>5453.37881225</v>
      </c>
    </row>
    <row r="126" spans="1:27" ht="15.75" x14ac:dyDescent="0.2">
      <c r="A126" s="35">
        <f t="shared" si="3"/>
        <v>45053</v>
      </c>
      <c r="B126" s="36">
        <f>SUMIFS(СВЦЭМ!$D$39:$D$782,СВЦЭМ!$A$39:$A$782,$A126,СВЦЭМ!$B$39:$B$782,B$119)+'СЕТ СН'!$I$11+СВЦЭМ!$D$10+'СЕТ СН'!$I$5-'СЕТ СН'!$I$21</f>
        <v>5401.0365308600003</v>
      </c>
      <c r="C126" s="36">
        <f>SUMIFS(СВЦЭМ!$D$39:$D$782,СВЦЭМ!$A$39:$A$782,$A126,СВЦЭМ!$B$39:$B$782,C$119)+'СЕТ СН'!$I$11+СВЦЭМ!$D$10+'СЕТ СН'!$I$5-'СЕТ СН'!$I$21</f>
        <v>5483.0697379100002</v>
      </c>
      <c r="D126" s="36">
        <f>SUMIFS(СВЦЭМ!$D$39:$D$782,СВЦЭМ!$A$39:$A$782,$A126,СВЦЭМ!$B$39:$B$782,D$119)+'СЕТ СН'!$I$11+СВЦЭМ!$D$10+'СЕТ СН'!$I$5-'СЕТ СН'!$I$21</f>
        <v>5490.9735090300001</v>
      </c>
      <c r="E126" s="36">
        <f>SUMIFS(СВЦЭМ!$D$39:$D$782,СВЦЭМ!$A$39:$A$782,$A126,СВЦЭМ!$B$39:$B$782,E$119)+'СЕТ СН'!$I$11+СВЦЭМ!$D$10+'СЕТ СН'!$I$5-'СЕТ СН'!$I$21</f>
        <v>5534.1525093100008</v>
      </c>
      <c r="F126" s="36">
        <f>SUMIFS(СВЦЭМ!$D$39:$D$782,СВЦЭМ!$A$39:$A$782,$A126,СВЦЭМ!$B$39:$B$782,F$119)+'СЕТ СН'!$I$11+СВЦЭМ!$D$10+'СЕТ СН'!$I$5-'СЕТ СН'!$I$21</f>
        <v>5535.4146045400003</v>
      </c>
      <c r="G126" s="36">
        <f>SUMIFS(СВЦЭМ!$D$39:$D$782,СВЦЭМ!$A$39:$A$782,$A126,СВЦЭМ!$B$39:$B$782,G$119)+'СЕТ СН'!$I$11+СВЦЭМ!$D$10+'СЕТ СН'!$I$5-'СЕТ СН'!$I$21</f>
        <v>5513.072091</v>
      </c>
      <c r="H126" s="36">
        <f>SUMIFS(СВЦЭМ!$D$39:$D$782,СВЦЭМ!$A$39:$A$782,$A126,СВЦЭМ!$B$39:$B$782,H$119)+'СЕТ СН'!$I$11+СВЦЭМ!$D$10+'СЕТ СН'!$I$5-'СЕТ СН'!$I$21</f>
        <v>5489.5002252800004</v>
      </c>
      <c r="I126" s="36">
        <f>SUMIFS(СВЦЭМ!$D$39:$D$782,СВЦЭМ!$A$39:$A$782,$A126,СВЦЭМ!$B$39:$B$782,I$119)+'СЕТ СН'!$I$11+СВЦЭМ!$D$10+'СЕТ СН'!$I$5-'СЕТ СН'!$I$21</f>
        <v>5456.0457707700007</v>
      </c>
      <c r="J126" s="36">
        <f>SUMIFS(СВЦЭМ!$D$39:$D$782,СВЦЭМ!$A$39:$A$782,$A126,СВЦЭМ!$B$39:$B$782,J$119)+'СЕТ СН'!$I$11+СВЦЭМ!$D$10+'СЕТ СН'!$I$5-'СЕТ СН'!$I$21</f>
        <v>5440.4813469000001</v>
      </c>
      <c r="K126" s="36">
        <f>SUMIFS(СВЦЭМ!$D$39:$D$782,СВЦЭМ!$A$39:$A$782,$A126,СВЦЭМ!$B$39:$B$782,K$119)+'СЕТ СН'!$I$11+СВЦЭМ!$D$10+'СЕТ СН'!$I$5-'СЕТ СН'!$I$21</f>
        <v>5344.1852928000008</v>
      </c>
      <c r="L126" s="36">
        <f>SUMIFS(СВЦЭМ!$D$39:$D$782,СВЦЭМ!$A$39:$A$782,$A126,СВЦЭМ!$B$39:$B$782,L$119)+'СЕТ СН'!$I$11+СВЦЭМ!$D$10+'СЕТ СН'!$I$5-'СЕТ СН'!$I$21</f>
        <v>5385.3936128200003</v>
      </c>
      <c r="M126" s="36">
        <f>SUMIFS(СВЦЭМ!$D$39:$D$782,СВЦЭМ!$A$39:$A$782,$A126,СВЦЭМ!$B$39:$B$782,M$119)+'СЕТ СН'!$I$11+СВЦЭМ!$D$10+'СЕТ СН'!$I$5-'СЕТ СН'!$I$21</f>
        <v>5388.1230035400004</v>
      </c>
      <c r="N126" s="36">
        <f>SUMIFS(СВЦЭМ!$D$39:$D$782,СВЦЭМ!$A$39:$A$782,$A126,СВЦЭМ!$B$39:$B$782,N$119)+'СЕТ СН'!$I$11+СВЦЭМ!$D$10+'СЕТ СН'!$I$5-'СЕТ СН'!$I$21</f>
        <v>5427.3404748200001</v>
      </c>
      <c r="O126" s="36">
        <f>SUMIFS(СВЦЭМ!$D$39:$D$782,СВЦЭМ!$A$39:$A$782,$A126,СВЦЭМ!$B$39:$B$782,O$119)+'СЕТ СН'!$I$11+СВЦЭМ!$D$10+'СЕТ СН'!$I$5-'СЕТ СН'!$I$21</f>
        <v>5450.0981069099998</v>
      </c>
      <c r="P126" s="36">
        <f>SUMIFS(СВЦЭМ!$D$39:$D$782,СВЦЭМ!$A$39:$A$782,$A126,СВЦЭМ!$B$39:$B$782,P$119)+'СЕТ СН'!$I$11+СВЦЭМ!$D$10+'СЕТ СН'!$I$5-'СЕТ СН'!$I$21</f>
        <v>5463.0959355900004</v>
      </c>
      <c r="Q126" s="36">
        <f>SUMIFS(СВЦЭМ!$D$39:$D$782,СВЦЭМ!$A$39:$A$782,$A126,СВЦЭМ!$B$39:$B$782,Q$119)+'СЕТ СН'!$I$11+СВЦЭМ!$D$10+'СЕТ СН'!$I$5-'СЕТ СН'!$I$21</f>
        <v>5467.2799132700002</v>
      </c>
      <c r="R126" s="36">
        <f>SUMIFS(СВЦЭМ!$D$39:$D$782,СВЦЭМ!$A$39:$A$782,$A126,СВЦЭМ!$B$39:$B$782,R$119)+'СЕТ СН'!$I$11+СВЦЭМ!$D$10+'СЕТ СН'!$I$5-'СЕТ СН'!$I$21</f>
        <v>5431.5339926400002</v>
      </c>
      <c r="S126" s="36">
        <f>SUMIFS(СВЦЭМ!$D$39:$D$782,СВЦЭМ!$A$39:$A$782,$A126,СВЦЭМ!$B$39:$B$782,S$119)+'СЕТ СН'!$I$11+СВЦЭМ!$D$10+'СЕТ СН'!$I$5-'СЕТ СН'!$I$21</f>
        <v>5423.9731373000004</v>
      </c>
      <c r="T126" s="36">
        <f>SUMIFS(СВЦЭМ!$D$39:$D$782,СВЦЭМ!$A$39:$A$782,$A126,СВЦЭМ!$B$39:$B$782,T$119)+'СЕТ СН'!$I$11+СВЦЭМ!$D$10+'СЕТ СН'!$I$5-'СЕТ СН'!$I$21</f>
        <v>5365.9700508200003</v>
      </c>
      <c r="U126" s="36">
        <f>SUMIFS(СВЦЭМ!$D$39:$D$782,СВЦЭМ!$A$39:$A$782,$A126,СВЦЭМ!$B$39:$B$782,U$119)+'СЕТ СН'!$I$11+СВЦЭМ!$D$10+'СЕТ СН'!$I$5-'СЕТ СН'!$I$21</f>
        <v>5375.0486663299998</v>
      </c>
      <c r="V126" s="36">
        <f>SUMIFS(СВЦЭМ!$D$39:$D$782,СВЦЭМ!$A$39:$A$782,$A126,СВЦЭМ!$B$39:$B$782,V$119)+'СЕТ СН'!$I$11+СВЦЭМ!$D$10+'СЕТ СН'!$I$5-'СЕТ СН'!$I$21</f>
        <v>5383.6590766099998</v>
      </c>
      <c r="W126" s="36">
        <f>SUMIFS(СВЦЭМ!$D$39:$D$782,СВЦЭМ!$A$39:$A$782,$A126,СВЦЭМ!$B$39:$B$782,W$119)+'СЕТ СН'!$I$11+СВЦЭМ!$D$10+'СЕТ СН'!$I$5-'СЕТ СН'!$I$21</f>
        <v>5360.3895931799998</v>
      </c>
      <c r="X126" s="36">
        <f>SUMIFS(СВЦЭМ!$D$39:$D$782,СВЦЭМ!$A$39:$A$782,$A126,СВЦЭМ!$B$39:$B$782,X$119)+'СЕТ СН'!$I$11+СВЦЭМ!$D$10+'СЕТ СН'!$I$5-'СЕТ СН'!$I$21</f>
        <v>5391.5675563700006</v>
      </c>
      <c r="Y126" s="36">
        <f>SUMIFS(СВЦЭМ!$D$39:$D$782,СВЦЭМ!$A$39:$A$782,$A126,СВЦЭМ!$B$39:$B$782,Y$119)+'СЕТ СН'!$I$11+СВЦЭМ!$D$10+'СЕТ СН'!$I$5-'СЕТ СН'!$I$21</f>
        <v>5406.01144578</v>
      </c>
    </row>
    <row r="127" spans="1:27" ht="15.75" x14ac:dyDescent="0.2">
      <c r="A127" s="35">
        <f t="shared" si="3"/>
        <v>45054</v>
      </c>
      <c r="B127" s="36">
        <f>SUMIFS(СВЦЭМ!$D$39:$D$782,СВЦЭМ!$A$39:$A$782,$A127,СВЦЭМ!$B$39:$B$782,B$119)+'СЕТ СН'!$I$11+СВЦЭМ!$D$10+'СЕТ СН'!$I$5-'СЕТ СН'!$I$21</f>
        <v>5392.8357379300005</v>
      </c>
      <c r="C127" s="36">
        <f>SUMIFS(СВЦЭМ!$D$39:$D$782,СВЦЭМ!$A$39:$A$782,$A127,СВЦЭМ!$B$39:$B$782,C$119)+'СЕТ СН'!$I$11+СВЦЭМ!$D$10+'СЕТ СН'!$I$5-'СЕТ СН'!$I$21</f>
        <v>5445.0087002700002</v>
      </c>
      <c r="D127" s="36">
        <f>SUMIFS(СВЦЭМ!$D$39:$D$782,СВЦЭМ!$A$39:$A$782,$A127,СВЦЭМ!$B$39:$B$782,D$119)+'СЕТ СН'!$I$11+СВЦЭМ!$D$10+'СЕТ СН'!$I$5-'СЕТ СН'!$I$21</f>
        <v>5522.7505534400007</v>
      </c>
      <c r="E127" s="36">
        <f>SUMIFS(СВЦЭМ!$D$39:$D$782,СВЦЭМ!$A$39:$A$782,$A127,СВЦЭМ!$B$39:$B$782,E$119)+'СЕТ СН'!$I$11+СВЦЭМ!$D$10+'СЕТ СН'!$I$5-'СЕТ СН'!$I$21</f>
        <v>5551.8727527200008</v>
      </c>
      <c r="F127" s="36">
        <f>SUMIFS(СВЦЭМ!$D$39:$D$782,СВЦЭМ!$A$39:$A$782,$A127,СВЦЭМ!$B$39:$B$782,F$119)+'СЕТ СН'!$I$11+СВЦЭМ!$D$10+'СЕТ СН'!$I$5-'СЕТ СН'!$I$21</f>
        <v>5563.3919614500001</v>
      </c>
      <c r="G127" s="36">
        <f>SUMIFS(СВЦЭМ!$D$39:$D$782,СВЦЭМ!$A$39:$A$782,$A127,СВЦЭМ!$B$39:$B$782,G$119)+'СЕТ СН'!$I$11+СВЦЭМ!$D$10+'СЕТ СН'!$I$5-'СЕТ СН'!$I$21</f>
        <v>5528.5636362200003</v>
      </c>
      <c r="H127" s="36">
        <f>SUMIFS(СВЦЭМ!$D$39:$D$782,СВЦЭМ!$A$39:$A$782,$A127,СВЦЭМ!$B$39:$B$782,H$119)+'СЕТ СН'!$I$11+СВЦЭМ!$D$10+'СЕТ СН'!$I$5-'СЕТ СН'!$I$21</f>
        <v>5515.40600834</v>
      </c>
      <c r="I127" s="36">
        <f>SUMIFS(СВЦЭМ!$D$39:$D$782,СВЦЭМ!$A$39:$A$782,$A127,СВЦЭМ!$B$39:$B$782,I$119)+'СЕТ СН'!$I$11+СВЦЭМ!$D$10+'СЕТ СН'!$I$5-'СЕТ СН'!$I$21</f>
        <v>5454.08305079</v>
      </c>
      <c r="J127" s="36">
        <f>SUMIFS(СВЦЭМ!$D$39:$D$782,СВЦЭМ!$A$39:$A$782,$A127,СВЦЭМ!$B$39:$B$782,J$119)+'СЕТ СН'!$I$11+СВЦЭМ!$D$10+'СЕТ СН'!$I$5-'СЕТ СН'!$I$21</f>
        <v>5425.8448525600006</v>
      </c>
      <c r="K127" s="36">
        <f>SUMIFS(СВЦЭМ!$D$39:$D$782,СВЦЭМ!$A$39:$A$782,$A127,СВЦЭМ!$B$39:$B$782,K$119)+'СЕТ СН'!$I$11+СВЦЭМ!$D$10+'СЕТ СН'!$I$5-'СЕТ СН'!$I$21</f>
        <v>5385.4451508700004</v>
      </c>
      <c r="L127" s="36">
        <f>SUMIFS(СВЦЭМ!$D$39:$D$782,СВЦЭМ!$A$39:$A$782,$A127,СВЦЭМ!$B$39:$B$782,L$119)+'СЕТ СН'!$I$11+СВЦЭМ!$D$10+'СЕТ СН'!$I$5-'СЕТ СН'!$I$21</f>
        <v>5361.1490269800006</v>
      </c>
      <c r="M127" s="36">
        <f>SUMIFS(СВЦЭМ!$D$39:$D$782,СВЦЭМ!$A$39:$A$782,$A127,СВЦЭМ!$B$39:$B$782,M$119)+'СЕТ СН'!$I$11+СВЦЭМ!$D$10+'СЕТ СН'!$I$5-'СЕТ СН'!$I$21</f>
        <v>5305.4946377800006</v>
      </c>
      <c r="N127" s="36">
        <f>SUMIFS(СВЦЭМ!$D$39:$D$782,СВЦЭМ!$A$39:$A$782,$A127,СВЦЭМ!$B$39:$B$782,N$119)+'СЕТ СН'!$I$11+СВЦЭМ!$D$10+'СЕТ СН'!$I$5-'СЕТ СН'!$I$21</f>
        <v>5361.3814034000006</v>
      </c>
      <c r="O127" s="36">
        <f>SUMIFS(СВЦЭМ!$D$39:$D$782,СВЦЭМ!$A$39:$A$782,$A127,СВЦЭМ!$B$39:$B$782,O$119)+'СЕТ СН'!$I$11+СВЦЭМ!$D$10+'СЕТ СН'!$I$5-'СЕТ СН'!$I$21</f>
        <v>5366.6820832400008</v>
      </c>
      <c r="P127" s="36">
        <f>SUMIFS(СВЦЭМ!$D$39:$D$782,СВЦЭМ!$A$39:$A$782,$A127,СВЦЭМ!$B$39:$B$782,P$119)+'СЕТ СН'!$I$11+СВЦЭМ!$D$10+'СЕТ СН'!$I$5-'СЕТ СН'!$I$21</f>
        <v>5370.22361146</v>
      </c>
      <c r="Q127" s="36">
        <f>SUMIFS(СВЦЭМ!$D$39:$D$782,СВЦЭМ!$A$39:$A$782,$A127,СВЦЭМ!$B$39:$B$782,Q$119)+'СЕТ СН'!$I$11+СВЦЭМ!$D$10+'СЕТ СН'!$I$5-'СЕТ СН'!$I$21</f>
        <v>5369.06851671</v>
      </c>
      <c r="R127" s="36">
        <f>SUMIFS(СВЦЭМ!$D$39:$D$782,СВЦЭМ!$A$39:$A$782,$A127,СВЦЭМ!$B$39:$B$782,R$119)+'СЕТ СН'!$I$11+СВЦЭМ!$D$10+'СЕТ СН'!$I$5-'СЕТ СН'!$I$21</f>
        <v>5360.1019110400002</v>
      </c>
      <c r="S127" s="36">
        <f>SUMIFS(СВЦЭМ!$D$39:$D$782,СВЦЭМ!$A$39:$A$782,$A127,СВЦЭМ!$B$39:$B$782,S$119)+'СЕТ СН'!$I$11+СВЦЭМ!$D$10+'СЕТ СН'!$I$5-'СЕТ СН'!$I$21</f>
        <v>5337.7065338000002</v>
      </c>
      <c r="T127" s="36">
        <f>SUMIFS(СВЦЭМ!$D$39:$D$782,СВЦЭМ!$A$39:$A$782,$A127,СВЦЭМ!$B$39:$B$782,T$119)+'СЕТ СН'!$I$11+СВЦЭМ!$D$10+'СЕТ СН'!$I$5-'СЕТ СН'!$I$21</f>
        <v>5303.7696018700008</v>
      </c>
      <c r="U127" s="36">
        <f>SUMIFS(СВЦЭМ!$D$39:$D$782,СВЦЭМ!$A$39:$A$782,$A127,СВЦЭМ!$B$39:$B$782,U$119)+'СЕТ СН'!$I$11+СВЦЭМ!$D$10+'СЕТ СН'!$I$5-'СЕТ СН'!$I$21</f>
        <v>5292.1584264000003</v>
      </c>
      <c r="V127" s="36">
        <f>SUMIFS(СВЦЭМ!$D$39:$D$782,СВЦЭМ!$A$39:$A$782,$A127,СВЦЭМ!$B$39:$B$782,V$119)+'СЕТ СН'!$I$11+СВЦЭМ!$D$10+'СЕТ СН'!$I$5-'СЕТ СН'!$I$21</f>
        <v>5307.7343508400008</v>
      </c>
      <c r="W127" s="36">
        <f>SUMIFS(СВЦЭМ!$D$39:$D$782,СВЦЭМ!$A$39:$A$782,$A127,СВЦЭМ!$B$39:$B$782,W$119)+'СЕТ СН'!$I$11+СВЦЭМ!$D$10+'СЕТ СН'!$I$5-'СЕТ СН'!$I$21</f>
        <v>5305.3709383500009</v>
      </c>
      <c r="X127" s="36">
        <f>SUMIFS(СВЦЭМ!$D$39:$D$782,СВЦЭМ!$A$39:$A$782,$A127,СВЦЭМ!$B$39:$B$782,X$119)+'СЕТ СН'!$I$11+СВЦЭМ!$D$10+'СЕТ СН'!$I$5-'СЕТ СН'!$I$21</f>
        <v>5344.9518583600002</v>
      </c>
      <c r="Y127" s="36">
        <f>SUMIFS(СВЦЭМ!$D$39:$D$782,СВЦЭМ!$A$39:$A$782,$A127,СВЦЭМ!$B$39:$B$782,Y$119)+'СЕТ СН'!$I$11+СВЦЭМ!$D$10+'СЕТ СН'!$I$5-'СЕТ СН'!$I$21</f>
        <v>5327.3881169800006</v>
      </c>
    </row>
    <row r="128" spans="1:27" ht="15.75" x14ac:dyDescent="0.2">
      <c r="A128" s="35">
        <f t="shared" si="3"/>
        <v>45055</v>
      </c>
      <c r="B128" s="36">
        <f>SUMIFS(СВЦЭМ!$D$39:$D$782,СВЦЭМ!$A$39:$A$782,$A128,СВЦЭМ!$B$39:$B$782,B$119)+'СЕТ СН'!$I$11+СВЦЭМ!$D$10+'СЕТ СН'!$I$5-'СЕТ СН'!$I$21</f>
        <v>5470.3347003200006</v>
      </c>
      <c r="C128" s="36">
        <f>SUMIFS(СВЦЭМ!$D$39:$D$782,СВЦЭМ!$A$39:$A$782,$A128,СВЦЭМ!$B$39:$B$782,C$119)+'СЕТ СН'!$I$11+СВЦЭМ!$D$10+'СЕТ СН'!$I$5-'СЕТ СН'!$I$21</f>
        <v>5477.6603446300005</v>
      </c>
      <c r="D128" s="36">
        <f>SUMIFS(СВЦЭМ!$D$39:$D$782,СВЦЭМ!$A$39:$A$782,$A128,СВЦЭМ!$B$39:$B$782,D$119)+'СЕТ СН'!$I$11+СВЦЭМ!$D$10+'СЕТ СН'!$I$5-'СЕТ СН'!$I$21</f>
        <v>5519.5413443500001</v>
      </c>
      <c r="E128" s="36">
        <f>SUMIFS(СВЦЭМ!$D$39:$D$782,СВЦЭМ!$A$39:$A$782,$A128,СВЦЭМ!$B$39:$B$782,E$119)+'СЕТ СН'!$I$11+СВЦЭМ!$D$10+'СЕТ СН'!$I$5-'СЕТ СН'!$I$21</f>
        <v>5514.2145741500008</v>
      </c>
      <c r="F128" s="36">
        <f>SUMIFS(СВЦЭМ!$D$39:$D$782,СВЦЭМ!$A$39:$A$782,$A128,СВЦЭМ!$B$39:$B$782,F$119)+'СЕТ СН'!$I$11+СВЦЭМ!$D$10+'СЕТ СН'!$I$5-'СЕТ СН'!$I$21</f>
        <v>5502.0887305900005</v>
      </c>
      <c r="G128" s="36">
        <f>SUMIFS(СВЦЭМ!$D$39:$D$782,СВЦЭМ!$A$39:$A$782,$A128,СВЦЭМ!$B$39:$B$782,G$119)+'СЕТ СН'!$I$11+СВЦЭМ!$D$10+'СЕТ СН'!$I$5-'СЕТ СН'!$I$21</f>
        <v>5516.9409205600004</v>
      </c>
      <c r="H128" s="36">
        <f>SUMIFS(СВЦЭМ!$D$39:$D$782,СВЦЭМ!$A$39:$A$782,$A128,СВЦЭМ!$B$39:$B$782,H$119)+'СЕТ СН'!$I$11+СВЦЭМ!$D$10+'СЕТ СН'!$I$5-'СЕТ СН'!$I$21</f>
        <v>5553.37198893</v>
      </c>
      <c r="I128" s="36">
        <f>SUMIFS(СВЦЭМ!$D$39:$D$782,СВЦЭМ!$A$39:$A$782,$A128,СВЦЭМ!$B$39:$B$782,I$119)+'СЕТ СН'!$I$11+СВЦЭМ!$D$10+'СЕТ СН'!$I$5-'СЕТ СН'!$I$21</f>
        <v>5538.6997401900007</v>
      </c>
      <c r="J128" s="36">
        <f>SUMIFS(СВЦЭМ!$D$39:$D$782,СВЦЭМ!$A$39:$A$782,$A128,СВЦЭМ!$B$39:$B$782,J$119)+'СЕТ СН'!$I$11+СВЦЭМ!$D$10+'СЕТ СН'!$I$5-'СЕТ СН'!$I$21</f>
        <v>5497.5538830900005</v>
      </c>
      <c r="K128" s="36">
        <f>SUMIFS(СВЦЭМ!$D$39:$D$782,СВЦЭМ!$A$39:$A$782,$A128,СВЦЭМ!$B$39:$B$782,K$119)+'СЕТ СН'!$I$11+СВЦЭМ!$D$10+'СЕТ СН'!$I$5-'СЕТ СН'!$I$21</f>
        <v>5424.0262875600001</v>
      </c>
      <c r="L128" s="36">
        <f>SUMIFS(СВЦЭМ!$D$39:$D$782,СВЦЭМ!$A$39:$A$782,$A128,СВЦЭМ!$B$39:$B$782,L$119)+'СЕТ СН'!$I$11+СВЦЭМ!$D$10+'СЕТ СН'!$I$5-'СЕТ СН'!$I$21</f>
        <v>5395.1550483200008</v>
      </c>
      <c r="M128" s="36">
        <f>SUMIFS(СВЦЭМ!$D$39:$D$782,СВЦЭМ!$A$39:$A$782,$A128,СВЦЭМ!$B$39:$B$782,M$119)+'СЕТ СН'!$I$11+СВЦЭМ!$D$10+'СЕТ СН'!$I$5-'СЕТ СН'!$I$21</f>
        <v>5378.2129944099997</v>
      </c>
      <c r="N128" s="36">
        <f>SUMIFS(СВЦЭМ!$D$39:$D$782,СВЦЭМ!$A$39:$A$782,$A128,СВЦЭМ!$B$39:$B$782,N$119)+'СЕТ СН'!$I$11+СВЦЭМ!$D$10+'СЕТ СН'!$I$5-'СЕТ СН'!$I$21</f>
        <v>5405.8190736400002</v>
      </c>
      <c r="O128" s="36">
        <f>SUMIFS(СВЦЭМ!$D$39:$D$782,СВЦЭМ!$A$39:$A$782,$A128,СВЦЭМ!$B$39:$B$782,O$119)+'СЕТ СН'!$I$11+СВЦЭМ!$D$10+'СЕТ СН'!$I$5-'СЕТ СН'!$I$21</f>
        <v>5425.2098131399998</v>
      </c>
      <c r="P128" s="36">
        <f>SUMIFS(СВЦЭМ!$D$39:$D$782,СВЦЭМ!$A$39:$A$782,$A128,СВЦЭМ!$B$39:$B$782,P$119)+'СЕТ СН'!$I$11+СВЦЭМ!$D$10+'СЕТ СН'!$I$5-'СЕТ СН'!$I$21</f>
        <v>5442.3639284800001</v>
      </c>
      <c r="Q128" s="36">
        <f>SUMIFS(СВЦЭМ!$D$39:$D$782,СВЦЭМ!$A$39:$A$782,$A128,СВЦЭМ!$B$39:$B$782,Q$119)+'СЕТ СН'!$I$11+СВЦЭМ!$D$10+'СЕТ СН'!$I$5-'СЕТ СН'!$I$21</f>
        <v>5457.9951159100001</v>
      </c>
      <c r="R128" s="36">
        <f>SUMIFS(СВЦЭМ!$D$39:$D$782,СВЦЭМ!$A$39:$A$782,$A128,СВЦЭМ!$B$39:$B$782,R$119)+'СЕТ СН'!$I$11+СВЦЭМ!$D$10+'СЕТ СН'!$I$5-'СЕТ СН'!$I$21</f>
        <v>5456.0359526000002</v>
      </c>
      <c r="S128" s="36">
        <f>SUMIFS(СВЦЭМ!$D$39:$D$782,СВЦЭМ!$A$39:$A$782,$A128,СВЦЭМ!$B$39:$B$782,S$119)+'СЕТ СН'!$I$11+СВЦЭМ!$D$10+'СЕТ СН'!$I$5-'СЕТ СН'!$I$21</f>
        <v>5417.8357548399999</v>
      </c>
      <c r="T128" s="36">
        <f>SUMIFS(СВЦЭМ!$D$39:$D$782,СВЦЭМ!$A$39:$A$782,$A128,СВЦЭМ!$B$39:$B$782,T$119)+'СЕТ СН'!$I$11+СВЦЭМ!$D$10+'СЕТ СН'!$I$5-'СЕТ СН'!$I$21</f>
        <v>5378.1737911800001</v>
      </c>
      <c r="U128" s="36">
        <f>SUMIFS(СВЦЭМ!$D$39:$D$782,СВЦЭМ!$A$39:$A$782,$A128,СВЦЭМ!$B$39:$B$782,U$119)+'СЕТ СН'!$I$11+СВЦЭМ!$D$10+'СЕТ СН'!$I$5-'СЕТ СН'!$I$21</f>
        <v>5361.6075740300003</v>
      </c>
      <c r="V128" s="36">
        <f>SUMIFS(СВЦЭМ!$D$39:$D$782,СВЦЭМ!$A$39:$A$782,$A128,СВЦЭМ!$B$39:$B$782,V$119)+'СЕТ СН'!$I$11+СВЦЭМ!$D$10+'СЕТ СН'!$I$5-'СЕТ СН'!$I$21</f>
        <v>5323.6250994800002</v>
      </c>
      <c r="W128" s="36">
        <f>SUMIFS(СВЦЭМ!$D$39:$D$782,СВЦЭМ!$A$39:$A$782,$A128,СВЦЭМ!$B$39:$B$782,W$119)+'СЕТ СН'!$I$11+СВЦЭМ!$D$10+'СЕТ СН'!$I$5-'СЕТ СН'!$I$21</f>
        <v>5296.1919765800003</v>
      </c>
      <c r="X128" s="36">
        <f>SUMIFS(СВЦЭМ!$D$39:$D$782,СВЦЭМ!$A$39:$A$782,$A128,СВЦЭМ!$B$39:$B$782,X$119)+'СЕТ СН'!$I$11+СВЦЭМ!$D$10+'СЕТ СН'!$I$5-'СЕТ СН'!$I$21</f>
        <v>5328.5647488600007</v>
      </c>
      <c r="Y128" s="36">
        <f>SUMIFS(СВЦЭМ!$D$39:$D$782,СВЦЭМ!$A$39:$A$782,$A128,СВЦЭМ!$B$39:$B$782,Y$119)+'СЕТ СН'!$I$11+СВЦЭМ!$D$10+'СЕТ СН'!$I$5-'СЕТ СН'!$I$21</f>
        <v>5400.9034263600006</v>
      </c>
    </row>
    <row r="129" spans="1:25" ht="15.75" x14ac:dyDescent="0.2">
      <c r="A129" s="35">
        <f t="shared" si="3"/>
        <v>45056</v>
      </c>
      <c r="B129" s="36">
        <f>SUMIFS(СВЦЭМ!$D$39:$D$782,СВЦЭМ!$A$39:$A$782,$A129,СВЦЭМ!$B$39:$B$782,B$119)+'СЕТ СН'!$I$11+СВЦЭМ!$D$10+'СЕТ СН'!$I$5-'СЕТ СН'!$I$21</f>
        <v>5411.3070232900009</v>
      </c>
      <c r="C129" s="36">
        <f>SUMIFS(СВЦЭМ!$D$39:$D$782,СВЦЭМ!$A$39:$A$782,$A129,СВЦЭМ!$B$39:$B$782,C$119)+'СЕТ СН'!$I$11+СВЦЭМ!$D$10+'СЕТ СН'!$I$5-'СЕТ СН'!$I$21</f>
        <v>5442.4451470800004</v>
      </c>
      <c r="D129" s="36">
        <f>SUMIFS(СВЦЭМ!$D$39:$D$782,СВЦЭМ!$A$39:$A$782,$A129,СВЦЭМ!$B$39:$B$782,D$119)+'СЕТ СН'!$I$11+СВЦЭМ!$D$10+'СЕТ СН'!$I$5-'СЕТ СН'!$I$21</f>
        <v>5472.9852777300002</v>
      </c>
      <c r="E129" s="36">
        <f>SUMIFS(СВЦЭМ!$D$39:$D$782,СВЦЭМ!$A$39:$A$782,$A129,СВЦЭМ!$B$39:$B$782,E$119)+'СЕТ СН'!$I$11+СВЦЭМ!$D$10+'СЕТ СН'!$I$5-'СЕТ СН'!$I$21</f>
        <v>5484.3585765500002</v>
      </c>
      <c r="F129" s="36">
        <f>SUMIFS(СВЦЭМ!$D$39:$D$782,СВЦЭМ!$A$39:$A$782,$A129,СВЦЭМ!$B$39:$B$782,F$119)+'СЕТ СН'!$I$11+СВЦЭМ!$D$10+'СЕТ СН'!$I$5-'СЕТ СН'!$I$21</f>
        <v>5506.4938939399999</v>
      </c>
      <c r="G129" s="36">
        <f>SUMIFS(СВЦЭМ!$D$39:$D$782,СВЦЭМ!$A$39:$A$782,$A129,СВЦЭМ!$B$39:$B$782,G$119)+'СЕТ СН'!$I$11+СВЦЭМ!$D$10+'СЕТ СН'!$I$5-'СЕТ СН'!$I$21</f>
        <v>5530.6105124100004</v>
      </c>
      <c r="H129" s="36">
        <f>SUMIFS(СВЦЭМ!$D$39:$D$782,СВЦЭМ!$A$39:$A$782,$A129,СВЦЭМ!$B$39:$B$782,H$119)+'СЕТ СН'!$I$11+СВЦЭМ!$D$10+'СЕТ СН'!$I$5-'СЕТ СН'!$I$21</f>
        <v>5519.7198884400004</v>
      </c>
      <c r="I129" s="36">
        <f>SUMIFS(СВЦЭМ!$D$39:$D$782,СВЦЭМ!$A$39:$A$782,$A129,СВЦЭМ!$B$39:$B$782,I$119)+'СЕТ СН'!$I$11+СВЦЭМ!$D$10+'СЕТ СН'!$I$5-'СЕТ СН'!$I$21</f>
        <v>5466.3149749599997</v>
      </c>
      <c r="J129" s="36">
        <f>SUMIFS(СВЦЭМ!$D$39:$D$782,СВЦЭМ!$A$39:$A$782,$A129,СВЦЭМ!$B$39:$B$782,J$119)+'СЕТ СН'!$I$11+СВЦЭМ!$D$10+'СЕТ СН'!$I$5-'СЕТ СН'!$I$21</f>
        <v>5444.0129672900002</v>
      </c>
      <c r="K129" s="36">
        <f>SUMIFS(СВЦЭМ!$D$39:$D$782,СВЦЭМ!$A$39:$A$782,$A129,СВЦЭМ!$B$39:$B$782,K$119)+'СЕТ СН'!$I$11+СВЦЭМ!$D$10+'СЕТ СН'!$I$5-'СЕТ СН'!$I$21</f>
        <v>5406.7148480900005</v>
      </c>
      <c r="L129" s="36">
        <f>SUMIFS(СВЦЭМ!$D$39:$D$782,СВЦЭМ!$A$39:$A$782,$A129,СВЦЭМ!$B$39:$B$782,L$119)+'СЕТ СН'!$I$11+СВЦЭМ!$D$10+'СЕТ СН'!$I$5-'СЕТ СН'!$I$21</f>
        <v>5393.2636138400003</v>
      </c>
      <c r="M129" s="36">
        <f>SUMIFS(СВЦЭМ!$D$39:$D$782,СВЦЭМ!$A$39:$A$782,$A129,СВЦЭМ!$B$39:$B$782,M$119)+'СЕТ СН'!$I$11+СВЦЭМ!$D$10+'СЕТ СН'!$I$5-'СЕТ СН'!$I$21</f>
        <v>5414.35701883</v>
      </c>
      <c r="N129" s="36">
        <f>SUMIFS(СВЦЭМ!$D$39:$D$782,СВЦЭМ!$A$39:$A$782,$A129,СВЦЭМ!$B$39:$B$782,N$119)+'СЕТ СН'!$I$11+СВЦЭМ!$D$10+'СЕТ СН'!$I$5-'СЕТ СН'!$I$21</f>
        <v>5357.3724394199999</v>
      </c>
      <c r="O129" s="36">
        <f>SUMIFS(СВЦЭМ!$D$39:$D$782,СВЦЭМ!$A$39:$A$782,$A129,СВЦЭМ!$B$39:$B$782,O$119)+'СЕТ СН'!$I$11+СВЦЭМ!$D$10+'СЕТ СН'!$I$5-'СЕТ СН'!$I$21</f>
        <v>5480.9764846200005</v>
      </c>
      <c r="P129" s="36">
        <f>SUMIFS(СВЦЭМ!$D$39:$D$782,СВЦЭМ!$A$39:$A$782,$A129,СВЦЭМ!$B$39:$B$782,P$119)+'СЕТ СН'!$I$11+СВЦЭМ!$D$10+'СЕТ СН'!$I$5-'СЕТ СН'!$I$21</f>
        <v>5370.9698057900005</v>
      </c>
      <c r="Q129" s="36">
        <f>SUMIFS(СВЦЭМ!$D$39:$D$782,СВЦЭМ!$A$39:$A$782,$A129,СВЦЭМ!$B$39:$B$782,Q$119)+'СЕТ СН'!$I$11+СВЦЭМ!$D$10+'СЕТ СН'!$I$5-'СЕТ СН'!$I$21</f>
        <v>5492.2139066300006</v>
      </c>
      <c r="R129" s="36">
        <f>SUMIFS(СВЦЭМ!$D$39:$D$782,СВЦЭМ!$A$39:$A$782,$A129,СВЦЭМ!$B$39:$B$782,R$119)+'СЕТ СН'!$I$11+СВЦЭМ!$D$10+'СЕТ СН'!$I$5-'СЕТ СН'!$I$21</f>
        <v>5332.0283146300008</v>
      </c>
      <c r="S129" s="36">
        <f>SUMIFS(СВЦЭМ!$D$39:$D$782,СВЦЭМ!$A$39:$A$782,$A129,СВЦЭМ!$B$39:$B$782,S$119)+'СЕТ СН'!$I$11+СВЦЭМ!$D$10+'СЕТ СН'!$I$5-'СЕТ СН'!$I$21</f>
        <v>5444.6301801200007</v>
      </c>
      <c r="T129" s="36">
        <f>SUMIFS(СВЦЭМ!$D$39:$D$782,СВЦЭМ!$A$39:$A$782,$A129,СВЦЭМ!$B$39:$B$782,T$119)+'СЕТ СН'!$I$11+СВЦЭМ!$D$10+'СЕТ СН'!$I$5-'СЕТ СН'!$I$21</f>
        <v>5373.4323352700003</v>
      </c>
      <c r="U129" s="36">
        <f>SUMIFS(СВЦЭМ!$D$39:$D$782,СВЦЭМ!$A$39:$A$782,$A129,СВЦЭМ!$B$39:$B$782,U$119)+'СЕТ СН'!$I$11+СВЦЭМ!$D$10+'СЕТ СН'!$I$5-'СЕТ СН'!$I$21</f>
        <v>5321.6491229200001</v>
      </c>
      <c r="V129" s="36">
        <f>SUMIFS(СВЦЭМ!$D$39:$D$782,СВЦЭМ!$A$39:$A$782,$A129,СВЦЭМ!$B$39:$B$782,V$119)+'СЕТ СН'!$I$11+СВЦЭМ!$D$10+'СЕТ СН'!$I$5-'СЕТ СН'!$I$21</f>
        <v>5305.7395344900006</v>
      </c>
      <c r="W129" s="36">
        <f>SUMIFS(СВЦЭМ!$D$39:$D$782,СВЦЭМ!$A$39:$A$782,$A129,СВЦЭМ!$B$39:$B$782,W$119)+'СЕТ СН'!$I$11+СВЦЭМ!$D$10+'СЕТ СН'!$I$5-'СЕТ СН'!$I$21</f>
        <v>5343.4679859000007</v>
      </c>
      <c r="X129" s="36">
        <f>SUMIFS(СВЦЭМ!$D$39:$D$782,СВЦЭМ!$A$39:$A$782,$A129,СВЦЭМ!$B$39:$B$782,X$119)+'СЕТ СН'!$I$11+СВЦЭМ!$D$10+'СЕТ СН'!$I$5-'СЕТ СН'!$I$21</f>
        <v>5387.1148770500004</v>
      </c>
      <c r="Y129" s="36">
        <f>SUMIFS(СВЦЭМ!$D$39:$D$782,СВЦЭМ!$A$39:$A$782,$A129,СВЦЭМ!$B$39:$B$782,Y$119)+'СЕТ СН'!$I$11+СВЦЭМ!$D$10+'СЕТ СН'!$I$5-'СЕТ СН'!$I$21</f>
        <v>5395.0432178999999</v>
      </c>
    </row>
    <row r="130" spans="1:25" ht="15.75" x14ac:dyDescent="0.2">
      <c r="A130" s="35">
        <f t="shared" si="3"/>
        <v>45057</v>
      </c>
      <c r="B130" s="36">
        <f>SUMIFS(СВЦЭМ!$D$39:$D$782,СВЦЭМ!$A$39:$A$782,$A130,СВЦЭМ!$B$39:$B$782,B$119)+'СЕТ СН'!$I$11+СВЦЭМ!$D$10+'СЕТ СН'!$I$5-'СЕТ СН'!$I$21</f>
        <v>5431.1523504900006</v>
      </c>
      <c r="C130" s="36">
        <f>SUMIFS(СВЦЭМ!$D$39:$D$782,СВЦЭМ!$A$39:$A$782,$A130,СВЦЭМ!$B$39:$B$782,C$119)+'СЕТ СН'!$I$11+СВЦЭМ!$D$10+'СЕТ СН'!$I$5-'СЕТ СН'!$I$21</f>
        <v>5505.8912138699998</v>
      </c>
      <c r="D130" s="36">
        <f>SUMIFS(СВЦЭМ!$D$39:$D$782,СВЦЭМ!$A$39:$A$782,$A130,СВЦЭМ!$B$39:$B$782,D$119)+'СЕТ СН'!$I$11+СВЦЭМ!$D$10+'СЕТ СН'!$I$5-'СЕТ СН'!$I$21</f>
        <v>5580.8282513900003</v>
      </c>
      <c r="E130" s="36">
        <f>SUMIFS(СВЦЭМ!$D$39:$D$782,СВЦЭМ!$A$39:$A$782,$A130,СВЦЭМ!$B$39:$B$782,E$119)+'СЕТ СН'!$I$11+СВЦЭМ!$D$10+'СЕТ СН'!$I$5-'СЕТ СН'!$I$21</f>
        <v>5599.5604919300004</v>
      </c>
      <c r="F130" s="36">
        <f>SUMIFS(СВЦЭМ!$D$39:$D$782,СВЦЭМ!$A$39:$A$782,$A130,СВЦЭМ!$B$39:$B$782,F$119)+'СЕТ СН'!$I$11+СВЦЭМ!$D$10+'СЕТ СН'!$I$5-'СЕТ СН'!$I$21</f>
        <v>5507.5404082200002</v>
      </c>
      <c r="G130" s="36">
        <f>SUMIFS(СВЦЭМ!$D$39:$D$782,СВЦЭМ!$A$39:$A$782,$A130,СВЦЭМ!$B$39:$B$782,G$119)+'СЕТ СН'!$I$11+СВЦЭМ!$D$10+'СЕТ СН'!$I$5-'СЕТ СН'!$I$21</f>
        <v>5573.3999873700004</v>
      </c>
      <c r="H130" s="36">
        <f>SUMIFS(СВЦЭМ!$D$39:$D$782,СВЦЭМ!$A$39:$A$782,$A130,СВЦЭМ!$B$39:$B$782,H$119)+'СЕТ СН'!$I$11+СВЦЭМ!$D$10+'СЕТ СН'!$I$5-'СЕТ СН'!$I$21</f>
        <v>5496.8184590500005</v>
      </c>
      <c r="I130" s="36">
        <f>SUMIFS(СВЦЭМ!$D$39:$D$782,СВЦЭМ!$A$39:$A$782,$A130,СВЦЭМ!$B$39:$B$782,I$119)+'СЕТ СН'!$I$11+СВЦЭМ!$D$10+'СЕТ СН'!$I$5-'СЕТ СН'!$I$21</f>
        <v>5399.3162291799999</v>
      </c>
      <c r="J130" s="36">
        <f>SUMIFS(СВЦЭМ!$D$39:$D$782,СВЦЭМ!$A$39:$A$782,$A130,СВЦЭМ!$B$39:$B$782,J$119)+'СЕТ СН'!$I$11+СВЦЭМ!$D$10+'СЕТ СН'!$I$5-'СЕТ СН'!$I$21</f>
        <v>5353.6827488100007</v>
      </c>
      <c r="K130" s="36">
        <f>SUMIFS(СВЦЭМ!$D$39:$D$782,СВЦЭМ!$A$39:$A$782,$A130,СВЦЭМ!$B$39:$B$782,K$119)+'СЕТ СН'!$I$11+СВЦЭМ!$D$10+'СЕТ СН'!$I$5-'СЕТ СН'!$I$21</f>
        <v>5330.9998462900003</v>
      </c>
      <c r="L130" s="36">
        <f>SUMIFS(СВЦЭМ!$D$39:$D$782,СВЦЭМ!$A$39:$A$782,$A130,СВЦЭМ!$B$39:$B$782,L$119)+'СЕТ СН'!$I$11+СВЦЭМ!$D$10+'СЕТ СН'!$I$5-'СЕТ СН'!$I$21</f>
        <v>5338.36806153</v>
      </c>
      <c r="M130" s="36">
        <f>SUMIFS(СВЦЭМ!$D$39:$D$782,СВЦЭМ!$A$39:$A$782,$A130,СВЦЭМ!$B$39:$B$782,M$119)+'СЕТ СН'!$I$11+СВЦЭМ!$D$10+'СЕТ СН'!$I$5-'СЕТ СН'!$I$21</f>
        <v>5320.6607221200002</v>
      </c>
      <c r="N130" s="36">
        <f>SUMIFS(СВЦЭМ!$D$39:$D$782,СВЦЭМ!$A$39:$A$782,$A130,СВЦЭМ!$B$39:$B$782,N$119)+'СЕТ СН'!$I$11+СВЦЭМ!$D$10+'СЕТ СН'!$I$5-'СЕТ СН'!$I$21</f>
        <v>5382.9456439599999</v>
      </c>
      <c r="O130" s="36">
        <f>SUMIFS(СВЦЭМ!$D$39:$D$782,СВЦЭМ!$A$39:$A$782,$A130,СВЦЭМ!$B$39:$B$782,O$119)+'СЕТ СН'!$I$11+СВЦЭМ!$D$10+'СЕТ СН'!$I$5-'СЕТ СН'!$I$21</f>
        <v>5392.39881332</v>
      </c>
      <c r="P130" s="36">
        <f>SUMIFS(СВЦЭМ!$D$39:$D$782,СВЦЭМ!$A$39:$A$782,$A130,СВЦЭМ!$B$39:$B$782,P$119)+'СЕТ СН'!$I$11+СВЦЭМ!$D$10+'СЕТ СН'!$I$5-'СЕТ СН'!$I$21</f>
        <v>5392.7175386800009</v>
      </c>
      <c r="Q130" s="36">
        <f>SUMIFS(СВЦЭМ!$D$39:$D$782,СВЦЭМ!$A$39:$A$782,$A130,СВЦЭМ!$B$39:$B$782,Q$119)+'СЕТ СН'!$I$11+СВЦЭМ!$D$10+'СЕТ СН'!$I$5-'СЕТ СН'!$I$21</f>
        <v>5397.7807275000005</v>
      </c>
      <c r="R130" s="36">
        <f>SUMIFS(СВЦЭМ!$D$39:$D$782,СВЦЭМ!$A$39:$A$782,$A130,СВЦЭМ!$B$39:$B$782,R$119)+'СЕТ СН'!$I$11+СВЦЭМ!$D$10+'СЕТ СН'!$I$5-'СЕТ СН'!$I$21</f>
        <v>5386.4515656200001</v>
      </c>
      <c r="S130" s="36">
        <f>SUMIFS(СВЦЭМ!$D$39:$D$782,СВЦЭМ!$A$39:$A$782,$A130,СВЦЭМ!$B$39:$B$782,S$119)+'СЕТ СН'!$I$11+СВЦЭМ!$D$10+'СЕТ СН'!$I$5-'СЕТ СН'!$I$21</f>
        <v>5335.3442753600002</v>
      </c>
      <c r="T130" s="36">
        <f>SUMIFS(СВЦЭМ!$D$39:$D$782,СВЦЭМ!$A$39:$A$782,$A130,СВЦЭМ!$B$39:$B$782,T$119)+'СЕТ СН'!$I$11+СВЦЭМ!$D$10+'СЕТ СН'!$I$5-'СЕТ СН'!$I$21</f>
        <v>5304.4400272700004</v>
      </c>
      <c r="U130" s="36">
        <f>SUMIFS(СВЦЭМ!$D$39:$D$782,СВЦЭМ!$A$39:$A$782,$A130,СВЦЭМ!$B$39:$B$782,U$119)+'СЕТ СН'!$I$11+СВЦЭМ!$D$10+'СЕТ СН'!$I$5-'СЕТ СН'!$I$21</f>
        <v>5326.1661972000002</v>
      </c>
      <c r="V130" s="36">
        <f>SUMIFS(СВЦЭМ!$D$39:$D$782,СВЦЭМ!$A$39:$A$782,$A130,СВЦЭМ!$B$39:$B$782,V$119)+'СЕТ СН'!$I$11+СВЦЭМ!$D$10+'СЕТ СН'!$I$5-'СЕТ СН'!$I$21</f>
        <v>5308.2009757100004</v>
      </c>
      <c r="W130" s="36">
        <f>SUMIFS(СВЦЭМ!$D$39:$D$782,СВЦЭМ!$A$39:$A$782,$A130,СВЦЭМ!$B$39:$B$782,W$119)+'СЕТ СН'!$I$11+СВЦЭМ!$D$10+'СЕТ СН'!$I$5-'СЕТ СН'!$I$21</f>
        <v>5324.4712995700002</v>
      </c>
      <c r="X130" s="36">
        <f>SUMIFS(СВЦЭМ!$D$39:$D$782,СВЦЭМ!$A$39:$A$782,$A130,СВЦЭМ!$B$39:$B$782,X$119)+'СЕТ СН'!$I$11+СВЦЭМ!$D$10+'СЕТ СН'!$I$5-'СЕТ СН'!$I$21</f>
        <v>5330.8459446400002</v>
      </c>
      <c r="Y130" s="36">
        <f>SUMIFS(СВЦЭМ!$D$39:$D$782,СВЦЭМ!$A$39:$A$782,$A130,СВЦЭМ!$B$39:$B$782,Y$119)+'СЕТ СН'!$I$11+СВЦЭМ!$D$10+'СЕТ СН'!$I$5-'СЕТ СН'!$I$21</f>
        <v>5376.40585431</v>
      </c>
    </row>
    <row r="131" spans="1:25" ht="15.75" x14ac:dyDescent="0.2">
      <c r="A131" s="35">
        <f t="shared" si="3"/>
        <v>45058</v>
      </c>
      <c r="B131" s="36">
        <f>SUMIFS(СВЦЭМ!$D$39:$D$782,СВЦЭМ!$A$39:$A$782,$A131,СВЦЭМ!$B$39:$B$782,B$119)+'СЕТ СН'!$I$11+СВЦЭМ!$D$10+'СЕТ СН'!$I$5-'СЕТ СН'!$I$21</f>
        <v>5528.29697528</v>
      </c>
      <c r="C131" s="36">
        <f>SUMIFS(СВЦЭМ!$D$39:$D$782,СВЦЭМ!$A$39:$A$782,$A131,СВЦЭМ!$B$39:$B$782,C$119)+'СЕТ СН'!$I$11+СВЦЭМ!$D$10+'СЕТ СН'!$I$5-'СЕТ СН'!$I$21</f>
        <v>5591.9541785199999</v>
      </c>
      <c r="D131" s="36">
        <f>SUMIFS(СВЦЭМ!$D$39:$D$782,СВЦЭМ!$A$39:$A$782,$A131,СВЦЭМ!$B$39:$B$782,D$119)+'СЕТ СН'!$I$11+СВЦЭМ!$D$10+'СЕТ СН'!$I$5-'СЕТ СН'!$I$21</f>
        <v>5605.4784290500002</v>
      </c>
      <c r="E131" s="36">
        <f>SUMIFS(СВЦЭМ!$D$39:$D$782,СВЦЭМ!$A$39:$A$782,$A131,СВЦЭМ!$B$39:$B$782,E$119)+'СЕТ СН'!$I$11+СВЦЭМ!$D$10+'СЕТ СН'!$I$5-'СЕТ СН'!$I$21</f>
        <v>5585.1444853200001</v>
      </c>
      <c r="F131" s="36">
        <f>SUMIFS(СВЦЭМ!$D$39:$D$782,СВЦЭМ!$A$39:$A$782,$A131,СВЦЭМ!$B$39:$B$782,F$119)+'СЕТ СН'!$I$11+СВЦЭМ!$D$10+'СЕТ СН'!$I$5-'СЕТ СН'!$I$21</f>
        <v>5583.7490401300001</v>
      </c>
      <c r="G131" s="36">
        <f>SUMIFS(СВЦЭМ!$D$39:$D$782,СВЦЭМ!$A$39:$A$782,$A131,СВЦЭМ!$B$39:$B$782,G$119)+'СЕТ СН'!$I$11+СВЦЭМ!$D$10+'СЕТ СН'!$I$5-'СЕТ СН'!$I$21</f>
        <v>5579.0858036400004</v>
      </c>
      <c r="H131" s="36">
        <f>SUMIFS(СВЦЭМ!$D$39:$D$782,СВЦЭМ!$A$39:$A$782,$A131,СВЦЭМ!$B$39:$B$782,H$119)+'СЕТ СН'!$I$11+СВЦЭМ!$D$10+'СЕТ СН'!$I$5-'СЕТ СН'!$I$21</f>
        <v>5431.2225737300005</v>
      </c>
      <c r="I131" s="36">
        <f>SUMIFS(СВЦЭМ!$D$39:$D$782,СВЦЭМ!$A$39:$A$782,$A131,СВЦЭМ!$B$39:$B$782,I$119)+'СЕТ СН'!$I$11+СВЦЭМ!$D$10+'СЕТ СН'!$I$5-'СЕТ СН'!$I$21</f>
        <v>5390.9934336200004</v>
      </c>
      <c r="J131" s="36">
        <f>SUMIFS(СВЦЭМ!$D$39:$D$782,СВЦЭМ!$A$39:$A$782,$A131,СВЦЭМ!$B$39:$B$782,J$119)+'СЕТ СН'!$I$11+СВЦЭМ!$D$10+'СЕТ СН'!$I$5-'СЕТ СН'!$I$21</f>
        <v>5323.1915466099999</v>
      </c>
      <c r="K131" s="36">
        <f>SUMIFS(СВЦЭМ!$D$39:$D$782,СВЦЭМ!$A$39:$A$782,$A131,СВЦЭМ!$B$39:$B$782,K$119)+'СЕТ СН'!$I$11+СВЦЭМ!$D$10+'СЕТ СН'!$I$5-'СЕТ СН'!$I$21</f>
        <v>5281.9373460900006</v>
      </c>
      <c r="L131" s="36">
        <f>SUMIFS(СВЦЭМ!$D$39:$D$782,СВЦЭМ!$A$39:$A$782,$A131,СВЦЭМ!$B$39:$B$782,L$119)+'СЕТ СН'!$I$11+СВЦЭМ!$D$10+'СЕТ СН'!$I$5-'СЕТ СН'!$I$21</f>
        <v>5296.0137546900005</v>
      </c>
      <c r="M131" s="36">
        <f>SUMIFS(СВЦЭМ!$D$39:$D$782,СВЦЭМ!$A$39:$A$782,$A131,СВЦЭМ!$B$39:$B$782,M$119)+'СЕТ СН'!$I$11+СВЦЭМ!$D$10+'СЕТ СН'!$I$5-'СЕТ СН'!$I$21</f>
        <v>5329.6241067800001</v>
      </c>
      <c r="N131" s="36">
        <f>SUMIFS(СВЦЭМ!$D$39:$D$782,СВЦЭМ!$A$39:$A$782,$A131,СВЦЭМ!$B$39:$B$782,N$119)+'СЕТ СН'!$I$11+СВЦЭМ!$D$10+'СЕТ СН'!$I$5-'СЕТ СН'!$I$21</f>
        <v>5375.4825453600006</v>
      </c>
      <c r="O131" s="36">
        <f>SUMIFS(СВЦЭМ!$D$39:$D$782,СВЦЭМ!$A$39:$A$782,$A131,СВЦЭМ!$B$39:$B$782,O$119)+'СЕТ СН'!$I$11+СВЦЭМ!$D$10+'СЕТ СН'!$I$5-'СЕТ СН'!$I$21</f>
        <v>5378.9051950100002</v>
      </c>
      <c r="P131" s="36">
        <f>SUMIFS(СВЦЭМ!$D$39:$D$782,СВЦЭМ!$A$39:$A$782,$A131,СВЦЭМ!$B$39:$B$782,P$119)+'СЕТ СН'!$I$11+СВЦЭМ!$D$10+'СЕТ СН'!$I$5-'СЕТ СН'!$I$21</f>
        <v>5403.6691269800003</v>
      </c>
      <c r="Q131" s="36">
        <f>SUMIFS(СВЦЭМ!$D$39:$D$782,СВЦЭМ!$A$39:$A$782,$A131,СВЦЭМ!$B$39:$B$782,Q$119)+'СЕТ СН'!$I$11+СВЦЭМ!$D$10+'СЕТ СН'!$I$5-'СЕТ СН'!$I$21</f>
        <v>5392.1893025999998</v>
      </c>
      <c r="R131" s="36">
        <f>SUMIFS(СВЦЭМ!$D$39:$D$782,СВЦЭМ!$A$39:$A$782,$A131,СВЦЭМ!$B$39:$B$782,R$119)+'СЕТ СН'!$I$11+СВЦЭМ!$D$10+'СЕТ СН'!$I$5-'СЕТ СН'!$I$21</f>
        <v>5359.9040324300004</v>
      </c>
      <c r="S131" s="36">
        <f>SUMIFS(СВЦЭМ!$D$39:$D$782,СВЦЭМ!$A$39:$A$782,$A131,СВЦЭМ!$B$39:$B$782,S$119)+'СЕТ СН'!$I$11+СВЦЭМ!$D$10+'СЕТ СН'!$I$5-'СЕТ СН'!$I$21</f>
        <v>5325.5337797600005</v>
      </c>
      <c r="T131" s="36">
        <f>SUMIFS(СВЦЭМ!$D$39:$D$782,СВЦЭМ!$A$39:$A$782,$A131,СВЦЭМ!$B$39:$B$782,T$119)+'СЕТ СН'!$I$11+СВЦЭМ!$D$10+'СЕТ СН'!$I$5-'СЕТ СН'!$I$21</f>
        <v>5297.5888168900001</v>
      </c>
      <c r="U131" s="36">
        <f>SUMIFS(СВЦЭМ!$D$39:$D$782,СВЦЭМ!$A$39:$A$782,$A131,СВЦЭМ!$B$39:$B$782,U$119)+'СЕТ СН'!$I$11+СВЦЭМ!$D$10+'СЕТ СН'!$I$5-'СЕТ СН'!$I$21</f>
        <v>5256.85447862</v>
      </c>
      <c r="V131" s="36">
        <f>SUMIFS(СВЦЭМ!$D$39:$D$782,СВЦЭМ!$A$39:$A$782,$A131,СВЦЭМ!$B$39:$B$782,V$119)+'СЕТ СН'!$I$11+СВЦЭМ!$D$10+'СЕТ СН'!$I$5-'СЕТ СН'!$I$21</f>
        <v>5246.5434459500002</v>
      </c>
      <c r="W131" s="36">
        <f>SUMIFS(СВЦЭМ!$D$39:$D$782,СВЦЭМ!$A$39:$A$782,$A131,СВЦЭМ!$B$39:$B$782,W$119)+'СЕТ СН'!$I$11+СВЦЭМ!$D$10+'СЕТ СН'!$I$5-'СЕТ СН'!$I$21</f>
        <v>5310.5404466100008</v>
      </c>
      <c r="X131" s="36">
        <f>SUMIFS(СВЦЭМ!$D$39:$D$782,СВЦЭМ!$A$39:$A$782,$A131,СВЦЭМ!$B$39:$B$782,X$119)+'СЕТ СН'!$I$11+СВЦЭМ!$D$10+'СЕТ СН'!$I$5-'СЕТ СН'!$I$21</f>
        <v>5326.6436565100003</v>
      </c>
      <c r="Y131" s="36">
        <f>SUMIFS(СВЦЭМ!$D$39:$D$782,СВЦЭМ!$A$39:$A$782,$A131,СВЦЭМ!$B$39:$B$782,Y$119)+'СЕТ СН'!$I$11+СВЦЭМ!$D$10+'СЕТ СН'!$I$5-'СЕТ СН'!$I$21</f>
        <v>5387.21914044</v>
      </c>
    </row>
    <row r="132" spans="1:25" ht="15.75" x14ac:dyDescent="0.2">
      <c r="A132" s="35">
        <f t="shared" si="3"/>
        <v>45059</v>
      </c>
      <c r="B132" s="36">
        <f>SUMIFS(СВЦЭМ!$D$39:$D$782,СВЦЭМ!$A$39:$A$782,$A132,СВЦЭМ!$B$39:$B$782,B$119)+'СЕТ СН'!$I$11+СВЦЭМ!$D$10+'СЕТ СН'!$I$5-'СЕТ СН'!$I$21</f>
        <v>5461.4835253500005</v>
      </c>
      <c r="C132" s="36">
        <f>SUMIFS(СВЦЭМ!$D$39:$D$782,СВЦЭМ!$A$39:$A$782,$A132,СВЦЭМ!$B$39:$B$782,C$119)+'СЕТ СН'!$I$11+СВЦЭМ!$D$10+'СЕТ СН'!$I$5-'СЕТ СН'!$I$21</f>
        <v>5509.77794051</v>
      </c>
      <c r="D132" s="36">
        <f>SUMIFS(СВЦЭМ!$D$39:$D$782,СВЦЭМ!$A$39:$A$782,$A132,СВЦЭМ!$B$39:$B$782,D$119)+'СЕТ СН'!$I$11+СВЦЭМ!$D$10+'СЕТ СН'!$I$5-'СЕТ СН'!$I$21</f>
        <v>5556.2105975800005</v>
      </c>
      <c r="E132" s="36">
        <f>SUMIFS(СВЦЭМ!$D$39:$D$782,СВЦЭМ!$A$39:$A$782,$A132,СВЦЭМ!$B$39:$B$782,E$119)+'СЕТ СН'!$I$11+СВЦЭМ!$D$10+'СЕТ СН'!$I$5-'СЕТ СН'!$I$21</f>
        <v>5574.5582099200001</v>
      </c>
      <c r="F132" s="36">
        <f>SUMIFS(СВЦЭМ!$D$39:$D$782,СВЦЭМ!$A$39:$A$782,$A132,СВЦЭМ!$B$39:$B$782,F$119)+'СЕТ СН'!$I$11+СВЦЭМ!$D$10+'СЕТ СН'!$I$5-'СЕТ СН'!$I$21</f>
        <v>5574.11909345</v>
      </c>
      <c r="G132" s="36">
        <f>SUMIFS(СВЦЭМ!$D$39:$D$782,СВЦЭМ!$A$39:$A$782,$A132,СВЦЭМ!$B$39:$B$782,G$119)+'СЕТ СН'!$I$11+СВЦЭМ!$D$10+'СЕТ СН'!$I$5-'СЕТ СН'!$I$21</f>
        <v>5554.8779311200005</v>
      </c>
      <c r="H132" s="36">
        <f>SUMIFS(СВЦЭМ!$D$39:$D$782,СВЦЭМ!$A$39:$A$782,$A132,СВЦЭМ!$B$39:$B$782,H$119)+'СЕТ СН'!$I$11+СВЦЭМ!$D$10+'СЕТ СН'!$I$5-'СЕТ СН'!$I$21</f>
        <v>5533.4992342599999</v>
      </c>
      <c r="I132" s="36">
        <f>SUMIFS(СВЦЭМ!$D$39:$D$782,СВЦЭМ!$A$39:$A$782,$A132,СВЦЭМ!$B$39:$B$782,I$119)+'СЕТ СН'!$I$11+СВЦЭМ!$D$10+'СЕТ СН'!$I$5-'СЕТ СН'!$I$21</f>
        <v>5450.4144387200004</v>
      </c>
      <c r="J132" s="36">
        <f>SUMIFS(СВЦЭМ!$D$39:$D$782,СВЦЭМ!$A$39:$A$782,$A132,СВЦЭМ!$B$39:$B$782,J$119)+'СЕТ СН'!$I$11+СВЦЭМ!$D$10+'СЕТ СН'!$I$5-'СЕТ СН'!$I$21</f>
        <v>5389.58279365</v>
      </c>
      <c r="K132" s="36">
        <f>SUMIFS(СВЦЭМ!$D$39:$D$782,СВЦЭМ!$A$39:$A$782,$A132,СВЦЭМ!$B$39:$B$782,K$119)+'СЕТ СН'!$I$11+СВЦЭМ!$D$10+'СЕТ СН'!$I$5-'СЕТ СН'!$I$21</f>
        <v>5391.0572005200002</v>
      </c>
      <c r="L132" s="36">
        <f>SUMIFS(СВЦЭМ!$D$39:$D$782,СВЦЭМ!$A$39:$A$782,$A132,СВЦЭМ!$B$39:$B$782,L$119)+'СЕТ СН'!$I$11+СВЦЭМ!$D$10+'СЕТ СН'!$I$5-'СЕТ СН'!$I$21</f>
        <v>5378.7947458400004</v>
      </c>
      <c r="M132" s="36">
        <f>SUMIFS(СВЦЭМ!$D$39:$D$782,СВЦЭМ!$A$39:$A$782,$A132,СВЦЭМ!$B$39:$B$782,M$119)+'СЕТ СН'!$I$11+СВЦЭМ!$D$10+'СЕТ СН'!$I$5-'СЕТ СН'!$I$21</f>
        <v>5360.9434709100005</v>
      </c>
      <c r="N132" s="36">
        <f>SUMIFS(СВЦЭМ!$D$39:$D$782,СВЦЭМ!$A$39:$A$782,$A132,СВЦЭМ!$B$39:$B$782,N$119)+'СЕТ СН'!$I$11+СВЦЭМ!$D$10+'СЕТ СН'!$I$5-'СЕТ СН'!$I$21</f>
        <v>5394.0445473700001</v>
      </c>
      <c r="O132" s="36">
        <f>SUMIFS(СВЦЭМ!$D$39:$D$782,СВЦЭМ!$A$39:$A$782,$A132,СВЦЭМ!$B$39:$B$782,O$119)+'СЕТ СН'!$I$11+СВЦЭМ!$D$10+'СЕТ СН'!$I$5-'СЕТ СН'!$I$21</f>
        <v>5419.5706902000002</v>
      </c>
      <c r="P132" s="36">
        <f>SUMIFS(СВЦЭМ!$D$39:$D$782,СВЦЭМ!$A$39:$A$782,$A132,СВЦЭМ!$B$39:$B$782,P$119)+'СЕТ СН'!$I$11+СВЦЭМ!$D$10+'СЕТ СН'!$I$5-'СЕТ СН'!$I$21</f>
        <v>5434.8957491800002</v>
      </c>
      <c r="Q132" s="36">
        <f>SUMIFS(СВЦЭМ!$D$39:$D$782,СВЦЭМ!$A$39:$A$782,$A132,СВЦЭМ!$B$39:$B$782,Q$119)+'СЕТ СН'!$I$11+СВЦЭМ!$D$10+'СЕТ СН'!$I$5-'СЕТ СН'!$I$21</f>
        <v>5456.7055137799998</v>
      </c>
      <c r="R132" s="36">
        <f>SUMIFS(СВЦЭМ!$D$39:$D$782,СВЦЭМ!$A$39:$A$782,$A132,СВЦЭМ!$B$39:$B$782,R$119)+'СЕТ СН'!$I$11+СВЦЭМ!$D$10+'СЕТ СН'!$I$5-'СЕТ СН'!$I$21</f>
        <v>5456.5753578399999</v>
      </c>
      <c r="S132" s="36">
        <f>SUMIFS(СВЦЭМ!$D$39:$D$782,СВЦЭМ!$A$39:$A$782,$A132,СВЦЭМ!$B$39:$B$782,S$119)+'СЕТ СН'!$I$11+СВЦЭМ!$D$10+'СЕТ СН'!$I$5-'СЕТ СН'!$I$21</f>
        <v>5429.0833864900005</v>
      </c>
      <c r="T132" s="36">
        <f>SUMIFS(СВЦЭМ!$D$39:$D$782,СВЦЭМ!$A$39:$A$782,$A132,СВЦЭМ!$B$39:$B$782,T$119)+'СЕТ СН'!$I$11+СВЦЭМ!$D$10+'СЕТ СН'!$I$5-'СЕТ СН'!$I$21</f>
        <v>5402.3272030400003</v>
      </c>
      <c r="U132" s="36">
        <f>SUMIFS(СВЦЭМ!$D$39:$D$782,СВЦЭМ!$A$39:$A$782,$A132,СВЦЭМ!$B$39:$B$782,U$119)+'СЕТ СН'!$I$11+СВЦЭМ!$D$10+'СЕТ СН'!$I$5-'СЕТ СН'!$I$21</f>
        <v>5295.7700865100005</v>
      </c>
      <c r="V132" s="36">
        <f>SUMIFS(СВЦЭМ!$D$39:$D$782,СВЦЭМ!$A$39:$A$782,$A132,СВЦЭМ!$B$39:$B$782,V$119)+'СЕТ СН'!$I$11+СВЦЭМ!$D$10+'СЕТ СН'!$I$5-'СЕТ СН'!$I$21</f>
        <v>5305.4463873700006</v>
      </c>
      <c r="W132" s="36">
        <f>SUMIFS(СВЦЭМ!$D$39:$D$782,СВЦЭМ!$A$39:$A$782,$A132,СВЦЭМ!$B$39:$B$782,W$119)+'СЕТ СН'!$I$11+СВЦЭМ!$D$10+'СЕТ СН'!$I$5-'СЕТ СН'!$I$21</f>
        <v>5300.9835478300001</v>
      </c>
      <c r="X132" s="36">
        <f>SUMIFS(СВЦЭМ!$D$39:$D$782,СВЦЭМ!$A$39:$A$782,$A132,СВЦЭМ!$B$39:$B$782,X$119)+'СЕТ СН'!$I$11+СВЦЭМ!$D$10+'СЕТ СН'!$I$5-'СЕТ СН'!$I$21</f>
        <v>5349.72055069</v>
      </c>
      <c r="Y132" s="36">
        <f>SUMIFS(СВЦЭМ!$D$39:$D$782,СВЦЭМ!$A$39:$A$782,$A132,СВЦЭМ!$B$39:$B$782,Y$119)+'СЕТ СН'!$I$11+СВЦЭМ!$D$10+'СЕТ СН'!$I$5-'СЕТ СН'!$I$21</f>
        <v>5353.8721996500008</v>
      </c>
    </row>
    <row r="133" spans="1:25" ht="15.75" x14ac:dyDescent="0.2">
      <c r="A133" s="35">
        <f t="shared" si="3"/>
        <v>45060</v>
      </c>
      <c r="B133" s="36">
        <f>SUMIFS(СВЦЭМ!$D$39:$D$782,СВЦЭМ!$A$39:$A$782,$A133,СВЦЭМ!$B$39:$B$782,B$119)+'СЕТ СН'!$I$11+СВЦЭМ!$D$10+'СЕТ СН'!$I$5-'СЕТ СН'!$I$21</f>
        <v>5420.76823771</v>
      </c>
      <c r="C133" s="36">
        <f>SUMIFS(СВЦЭМ!$D$39:$D$782,СВЦЭМ!$A$39:$A$782,$A133,СВЦЭМ!$B$39:$B$782,C$119)+'СЕТ СН'!$I$11+СВЦЭМ!$D$10+'СЕТ СН'!$I$5-'СЕТ СН'!$I$21</f>
        <v>5503.2137969699997</v>
      </c>
      <c r="D133" s="36">
        <f>SUMIFS(СВЦЭМ!$D$39:$D$782,СВЦЭМ!$A$39:$A$782,$A133,СВЦЭМ!$B$39:$B$782,D$119)+'СЕТ СН'!$I$11+СВЦЭМ!$D$10+'СЕТ СН'!$I$5-'СЕТ СН'!$I$21</f>
        <v>5570.8671951100005</v>
      </c>
      <c r="E133" s="36">
        <f>SUMIFS(СВЦЭМ!$D$39:$D$782,СВЦЭМ!$A$39:$A$782,$A133,СВЦЭМ!$B$39:$B$782,E$119)+'СЕТ СН'!$I$11+СВЦЭМ!$D$10+'СЕТ СН'!$I$5-'СЕТ СН'!$I$21</f>
        <v>5563.3328008200006</v>
      </c>
      <c r="F133" s="36">
        <f>SUMIFS(СВЦЭМ!$D$39:$D$782,СВЦЭМ!$A$39:$A$782,$A133,СВЦЭМ!$B$39:$B$782,F$119)+'СЕТ СН'!$I$11+СВЦЭМ!$D$10+'СЕТ СН'!$I$5-'СЕТ СН'!$I$21</f>
        <v>5572.8965004199999</v>
      </c>
      <c r="G133" s="36">
        <f>SUMIFS(СВЦЭМ!$D$39:$D$782,СВЦЭМ!$A$39:$A$782,$A133,СВЦЭМ!$B$39:$B$782,G$119)+'СЕТ СН'!$I$11+СВЦЭМ!$D$10+'СЕТ СН'!$I$5-'СЕТ СН'!$I$21</f>
        <v>5560.8465811300002</v>
      </c>
      <c r="H133" s="36">
        <f>SUMIFS(СВЦЭМ!$D$39:$D$782,СВЦЭМ!$A$39:$A$782,$A133,СВЦЭМ!$B$39:$B$782,H$119)+'СЕТ СН'!$I$11+СВЦЭМ!$D$10+'СЕТ СН'!$I$5-'СЕТ СН'!$I$21</f>
        <v>5560.6030343100001</v>
      </c>
      <c r="I133" s="36">
        <f>SUMIFS(СВЦЭМ!$D$39:$D$782,СВЦЭМ!$A$39:$A$782,$A133,СВЦЭМ!$B$39:$B$782,I$119)+'СЕТ СН'!$I$11+СВЦЭМ!$D$10+'СЕТ СН'!$I$5-'СЕТ СН'!$I$21</f>
        <v>5509.6536677100003</v>
      </c>
      <c r="J133" s="36">
        <f>SUMIFS(СВЦЭМ!$D$39:$D$782,СВЦЭМ!$A$39:$A$782,$A133,СВЦЭМ!$B$39:$B$782,J$119)+'СЕТ СН'!$I$11+СВЦЭМ!$D$10+'СЕТ СН'!$I$5-'СЕТ СН'!$I$21</f>
        <v>5430.7445424200005</v>
      </c>
      <c r="K133" s="36">
        <f>SUMIFS(СВЦЭМ!$D$39:$D$782,СВЦЭМ!$A$39:$A$782,$A133,СВЦЭМ!$B$39:$B$782,K$119)+'СЕТ СН'!$I$11+СВЦЭМ!$D$10+'СЕТ СН'!$I$5-'СЕТ СН'!$I$21</f>
        <v>5359.1289837800005</v>
      </c>
      <c r="L133" s="36">
        <f>SUMIFS(СВЦЭМ!$D$39:$D$782,СВЦЭМ!$A$39:$A$782,$A133,СВЦЭМ!$B$39:$B$782,L$119)+'СЕТ СН'!$I$11+СВЦЭМ!$D$10+'СЕТ СН'!$I$5-'СЕТ СН'!$I$21</f>
        <v>5331.9678100500005</v>
      </c>
      <c r="M133" s="36">
        <f>SUMIFS(СВЦЭМ!$D$39:$D$782,СВЦЭМ!$A$39:$A$782,$A133,СВЦЭМ!$B$39:$B$782,M$119)+'СЕТ СН'!$I$11+СВЦЭМ!$D$10+'СЕТ СН'!$I$5-'СЕТ СН'!$I$21</f>
        <v>5322.2618952299999</v>
      </c>
      <c r="N133" s="36">
        <f>SUMIFS(СВЦЭМ!$D$39:$D$782,СВЦЭМ!$A$39:$A$782,$A133,СВЦЭМ!$B$39:$B$782,N$119)+'СЕТ СН'!$I$11+СВЦЭМ!$D$10+'СЕТ СН'!$I$5-'СЕТ СН'!$I$21</f>
        <v>5344.15726911</v>
      </c>
      <c r="O133" s="36">
        <f>SUMIFS(СВЦЭМ!$D$39:$D$782,СВЦЭМ!$A$39:$A$782,$A133,СВЦЭМ!$B$39:$B$782,O$119)+'СЕТ СН'!$I$11+СВЦЭМ!$D$10+'СЕТ СН'!$I$5-'СЕТ СН'!$I$21</f>
        <v>5375.9124671700001</v>
      </c>
      <c r="P133" s="36">
        <f>SUMIFS(СВЦЭМ!$D$39:$D$782,СВЦЭМ!$A$39:$A$782,$A133,СВЦЭМ!$B$39:$B$782,P$119)+'СЕТ СН'!$I$11+СВЦЭМ!$D$10+'СЕТ СН'!$I$5-'СЕТ СН'!$I$21</f>
        <v>5391.1490270800005</v>
      </c>
      <c r="Q133" s="36">
        <f>SUMIFS(СВЦЭМ!$D$39:$D$782,СВЦЭМ!$A$39:$A$782,$A133,СВЦЭМ!$B$39:$B$782,Q$119)+'СЕТ СН'!$I$11+СВЦЭМ!$D$10+'СЕТ СН'!$I$5-'СЕТ СН'!$I$21</f>
        <v>5409.7338942000006</v>
      </c>
      <c r="R133" s="36">
        <f>SUMIFS(СВЦЭМ!$D$39:$D$782,СВЦЭМ!$A$39:$A$782,$A133,СВЦЭМ!$B$39:$B$782,R$119)+'СЕТ СН'!$I$11+СВЦЭМ!$D$10+'СЕТ СН'!$I$5-'СЕТ СН'!$I$21</f>
        <v>5391.1368559000002</v>
      </c>
      <c r="S133" s="36">
        <f>SUMIFS(СВЦЭМ!$D$39:$D$782,СВЦЭМ!$A$39:$A$782,$A133,СВЦЭМ!$B$39:$B$782,S$119)+'СЕТ СН'!$I$11+СВЦЭМ!$D$10+'СЕТ СН'!$I$5-'СЕТ СН'!$I$21</f>
        <v>5357.5338961100006</v>
      </c>
      <c r="T133" s="36">
        <f>SUMIFS(СВЦЭМ!$D$39:$D$782,СВЦЭМ!$A$39:$A$782,$A133,СВЦЭМ!$B$39:$B$782,T$119)+'СЕТ СН'!$I$11+СВЦЭМ!$D$10+'СЕТ СН'!$I$5-'СЕТ СН'!$I$21</f>
        <v>5344.7449639500001</v>
      </c>
      <c r="U133" s="36">
        <f>SUMIFS(СВЦЭМ!$D$39:$D$782,СВЦЭМ!$A$39:$A$782,$A133,СВЦЭМ!$B$39:$B$782,U$119)+'СЕТ СН'!$I$11+СВЦЭМ!$D$10+'СЕТ СН'!$I$5-'СЕТ СН'!$I$21</f>
        <v>5317.0280966200007</v>
      </c>
      <c r="V133" s="36">
        <f>SUMIFS(СВЦЭМ!$D$39:$D$782,СВЦЭМ!$A$39:$A$782,$A133,СВЦЭМ!$B$39:$B$782,V$119)+'СЕТ СН'!$I$11+СВЦЭМ!$D$10+'СЕТ СН'!$I$5-'СЕТ СН'!$I$21</f>
        <v>5293.25701355</v>
      </c>
      <c r="W133" s="36">
        <f>SUMIFS(СВЦЭМ!$D$39:$D$782,СВЦЭМ!$A$39:$A$782,$A133,СВЦЭМ!$B$39:$B$782,W$119)+'СЕТ СН'!$I$11+СВЦЭМ!$D$10+'СЕТ СН'!$I$5-'СЕТ СН'!$I$21</f>
        <v>5258.4896810700002</v>
      </c>
      <c r="X133" s="36">
        <f>SUMIFS(СВЦЭМ!$D$39:$D$782,СВЦЭМ!$A$39:$A$782,$A133,СВЦЭМ!$B$39:$B$782,X$119)+'СЕТ СН'!$I$11+СВЦЭМ!$D$10+'СЕТ СН'!$I$5-'СЕТ СН'!$I$21</f>
        <v>5299.7032240600001</v>
      </c>
      <c r="Y133" s="36">
        <f>SUMIFS(СВЦЭМ!$D$39:$D$782,СВЦЭМ!$A$39:$A$782,$A133,СВЦЭМ!$B$39:$B$782,Y$119)+'СЕТ СН'!$I$11+СВЦЭМ!$D$10+'СЕТ СН'!$I$5-'СЕТ СН'!$I$21</f>
        <v>5367.9706600000009</v>
      </c>
    </row>
    <row r="134" spans="1:25" ht="15.75" x14ac:dyDescent="0.2">
      <c r="A134" s="35">
        <f t="shared" si="3"/>
        <v>45061</v>
      </c>
      <c r="B134" s="36">
        <f>SUMIFS(СВЦЭМ!$D$39:$D$782,СВЦЭМ!$A$39:$A$782,$A134,СВЦЭМ!$B$39:$B$782,B$119)+'СЕТ СН'!$I$11+СВЦЭМ!$D$10+'СЕТ СН'!$I$5-'СЕТ СН'!$I$21</f>
        <v>5457.7420288000003</v>
      </c>
      <c r="C134" s="36">
        <f>SUMIFS(СВЦЭМ!$D$39:$D$782,СВЦЭМ!$A$39:$A$782,$A134,СВЦЭМ!$B$39:$B$782,C$119)+'СЕТ СН'!$I$11+СВЦЭМ!$D$10+'СЕТ СН'!$I$5-'СЕТ СН'!$I$21</f>
        <v>5527.00405821</v>
      </c>
      <c r="D134" s="36">
        <f>SUMIFS(СВЦЭМ!$D$39:$D$782,СВЦЭМ!$A$39:$A$782,$A134,СВЦЭМ!$B$39:$B$782,D$119)+'СЕТ СН'!$I$11+СВЦЭМ!$D$10+'СЕТ СН'!$I$5-'СЕТ СН'!$I$21</f>
        <v>5617.6834133600005</v>
      </c>
      <c r="E134" s="36">
        <f>SUMIFS(СВЦЭМ!$D$39:$D$782,СВЦЭМ!$A$39:$A$782,$A134,СВЦЭМ!$B$39:$B$782,E$119)+'СЕТ СН'!$I$11+СВЦЭМ!$D$10+'СЕТ СН'!$I$5-'СЕТ СН'!$I$21</f>
        <v>5615.6452004600005</v>
      </c>
      <c r="F134" s="36">
        <f>SUMIFS(СВЦЭМ!$D$39:$D$782,СВЦЭМ!$A$39:$A$782,$A134,СВЦЭМ!$B$39:$B$782,F$119)+'СЕТ СН'!$I$11+СВЦЭМ!$D$10+'СЕТ СН'!$I$5-'СЕТ СН'!$I$21</f>
        <v>5600.9394494100006</v>
      </c>
      <c r="G134" s="36">
        <f>SUMIFS(СВЦЭМ!$D$39:$D$782,СВЦЭМ!$A$39:$A$782,$A134,СВЦЭМ!$B$39:$B$782,G$119)+'СЕТ СН'!$I$11+СВЦЭМ!$D$10+'СЕТ СН'!$I$5-'СЕТ СН'!$I$21</f>
        <v>5566.1774404400003</v>
      </c>
      <c r="H134" s="36">
        <f>SUMIFS(СВЦЭМ!$D$39:$D$782,СВЦЭМ!$A$39:$A$782,$A134,СВЦЭМ!$B$39:$B$782,H$119)+'СЕТ СН'!$I$11+СВЦЭМ!$D$10+'СЕТ СН'!$I$5-'СЕТ СН'!$I$21</f>
        <v>5513.4135509300004</v>
      </c>
      <c r="I134" s="36">
        <f>SUMIFS(СВЦЭМ!$D$39:$D$782,СВЦЭМ!$A$39:$A$782,$A134,СВЦЭМ!$B$39:$B$782,I$119)+'СЕТ СН'!$I$11+СВЦЭМ!$D$10+'СЕТ СН'!$I$5-'СЕТ СН'!$I$21</f>
        <v>5459.6908413800002</v>
      </c>
      <c r="J134" s="36">
        <f>SUMIFS(СВЦЭМ!$D$39:$D$782,СВЦЭМ!$A$39:$A$782,$A134,СВЦЭМ!$B$39:$B$782,J$119)+'СЕТ СН'!$I$11+СВЦЭМ!$D$10+'СЕТ СН'!$I$5-'СЕТ СН'!$I$21</f>
        <v>5387.7013119600006</v>
      </c>
      <c r="K134" s="36">
        <f>SUMIFS(СВЦЭМ!$D$39:$D$782,СВЦЭМ!$A$39:$A$782,$A134,СВЦЭМ!$B$39:$B$782,K$119)+'СЕТ СН'!$I$11+СВЦЭМ!$D$10+'СЕТ СН'!$I$5-'СЕТ СН'!$I$21</f>
        <v>5370.1609719799999</v>
      </c>
      <c r="L134" s="36">
        <f>SUMIFS(СВЦЭМ!$D$39:$D$782,СВЦЭМ!$A$39:$A$782,$A134,СВЦЭМ!$B$39:$B$782,L$119)+'СЕТ СН'!$I$11+СВЦЭМ!$D$10+'СЕТ СН'!$I$5-'СЕТ СН'!$I$21</f>
        <v>5357.9118766000001</v>
      </c>
      <c r="M134" s="36">
        <f>SUMIFS(СВЦЭМ!$D$39:$D$782,СВЦЭМ!$A$39:$A$782,$A134,СВЦЭМ!$B$39:$B$782,M$119)+'СЕТ СН'!$I$11+СВЦЭМ!$D$10+'СЕТ СН'!$I$5-'СЕТ СН'!$I$21</f>
        <v>5352.5103981800003</v>
      </c>
      <c r="N134" s="36">
        <f>SUMIFS(СВЦЭМ!$D$39:$D$782,СВЦЭМ!$A$39:$A$782,$A134,СВЦЭМ!$B$39:$B$782,N$119)+'СЕТ СН'!$I$11+СВЦЭМ!$D$10+'СЕТ СН'!$I$5-'СЕТ СН'!$I$21</f>
        <v>5414.5102771600004</v>
      </c>
      <c r="O134" s="36">
        <f>SUMIFS(СВЦЭМ!$D$39:$D$782,СВЦЭМ!$A$39:$A$782,$A134,СВЦЭМ!$B$39:$B$782,O$119)+'СЕТ СН'!$I$11+СВЦЭМ!$D$10+'СЕТ СН'!$I$5-'СЕТ СН'!$I$21</f>
        <v>5415.3622620400001</v>
      </c>
      <c r="P134" s="36">
        <f>SUMIFS(СВЦЭМ!$D$39:$D$782,СВЦЭМ!$A$39:$A$782,$A134,СВЦЭМ!$B$39:$B$782,P$119)+'СЕТ СН'!$I$11+СВЦЭМ!$D$10+'СЕТ СН'!$I$5-'СЕТ СН'!$I$21</f>
        <v>5405.9941066500005</v>
      </c>
      <c r="Q134" s="36">
        <f>SUMIFS(СВЦЭМ!$D$39:$D$782,СВЦЭМ!$A$39:$A$782,$A134,СВЦЭМ!$B$39:$B$782,Q$119)+'СЕТ СН'!$I$11+СВЦЭМ!$D$10+'СЕТ СН'!$I$5-'СЕТ СН'!$I$21</f>
        <v>5406.26720458</v>
      </c>
      <c r="R134" s="36">
        <f>SUMIFS(СВЦЭМ!$D$39:$D$782,СВЦЭМ!$A$39:$A$782,$A134,СВЦЭМ!$B$39:$B$782,R$119)+'СЕТ СН'!$I$11+СВЦЭМ!$D$10+'СЕТ СН'!$I$5-'СЕТ СН'!$I$21</f>
        <v>5426.3838824800005</v>
      </c>
      <c r="S134" s="36">
        <f>SUMIFS(СВЦЭМ!$D$39:$D$782,СВЦЭМ!$A$39:$A$782,$A134,СВЦЭМ!$B$39:$B$782,S$119)+'СЕТ СН'!$I$11+СВЦЭМ!$D$10+'СЕТ СН'!$I$5-'СЕТ СН'!$I$21</f>
        <v>5372.7788550300002</v>
      </c>
      <c r="T134" s="36">
        <f>SUMIFS(СВЦЭМ!$D$39:$D$782,СВЦЭМ!$A$39:$A$782,$A134,СВЦЭМ!$B$39:$B$782,T$119)+'СЕТ СН'!$I$11+СВЦЭМ!$D$10+'СЕТ СН'!$I$5-'СЕТ СН'!$I$21</f>
        <v>5302.3890921000002</v>
      </c>
      <c r="U134" s="36">
        <f>SUMIFS(СВЦЭМ!$D$39:$D$782,СВЦЭМ!$A$39:$A$782,$A134,СВЦЭМ!$B$39:$B$782,U$119)+'СЕТ СН'!$I$11+СВЦЭМ!$D$10+'СЕТ СН'!$I$5-'СЕТ СН'!$I$21</f>
        <v>5252.8252003800008</v>
      </c>
      <c r="V134" s="36">
        <f>SUMIFS(СВЦЭМ!$D$39:$D$782,СВЦЭМ!$A$39:$A$782,$A134,СВЦЭМ!$B$39:$B$782,V$119)+'СЕТ СН'!$I$11+СВЦЭМ!$D$10+'СЕТ СН'!$I$5-'СЕТ СН'!$I$21</f>
        <v>5230.1492848400003</v>
      </c>
      <c r="W134" s="36">
        <f>SUMIFS(СВЦЭМ!$D$39:$D$782,СВЦЭМ!$A$39:$A$782,$A134,СВЦЭМ!$B$39:$B$782,W$119)+'СЕТ СН'!$I$11+СВЦЭМ!$D$10+'СЕТ СН'!$I$5-'СЕТ СН'!$I$21</f>
        <v>5283.9046968600005</v>
      </c>
      <c r="X134" s="36">
        <f>SUMIFS(СВЦЭМ!$D$39:$D$782,СВЦЭМ!$A$39:$A$782,$A134,СВЦЭМ!$B$39:$B$782,X$119)+'СЕТ СН'!$I$11+СВЦЭМ!$D$10+'СЕТ СН'!$I$5-'СЕТ СН'!$I$21</f>
        <v>5332.1012370300004</v>
      </c>
      <c r="Y134" s="36">
        <f>SUMIFS(СВЦЭМ!$D$39:$D$782,СВЦЭМ!$A$39:$A$782,$A134,СВЦЭМ!$B$39:$B$782,Y$119)+'СЕТ СН'!$I$11+СВЦЭМ!$D$10+'СЕТ СН'!$I$5-'СЕТ СН'!$I$21</f>
        <v>5396.1726366600005</v>
      </c>
    </row>
    <row r="135" spans="1:25" ht="15.75" x14ac:dyDescent="0.2">
      <c r="A135" s="35">
        <f t="shared" si="3"/>
        <v>45062</v>
      </c>
      <c r="B135" s="36">
        <f>SUMIFS(СВЦЭМ!$D$39:$D$782,СВЦЭМ!$A$39:$A$782,$A135,СВЦЭМ!$B$39:$B$782,B$119)+'СЕТ СН'!$I$11+СВЦЭМ!$D$10+'СЕТ СН'!$I$5-'СЕТ СН'!$I$21</f>
        <v>5519.5491706600005</v>
      </c>
      <c r="C135" s="36">
        <f>SUMIFS(СВЦЭМ!$D$39:$D$782,СВЦЭМ!$A$39:$A$782,$A135,СВЦЭМ!$B$39:$B$782,C$119)+'СЕТ СН'!$I$11+СВЦЭМ!$D$10+'СЕТ СН'!$I$5-'СЕТ СН'!$I$21</f>
        <v>5554.6732755499997</v>
      </c>
      <c r="D135" s="36">
        <f>SUMIFS(СВЦЭМ!$D$39:$D$782,СВЦЭМ!$A$39:$A$782,$A135,СВЦЭМ!$B$39:$B$782,D$119)+'СЕТ СН'!$I$11+СВЦЭМ!$D$10+'СЕТ СН'!$I$5-'СЕТ СН'!$I$21</f>
        <v>5575.5047354300004</v>
      </c>
      <c r="E135" s="36">
        <f>SUMIFS(СВЦЭМ!$D$39:$D$782,СВЦЭМ!$A$39:$A$782,$A135,СВЦЭМ!$B$39:$B$782,E$119)+'СЕТ СН'!$I$11+СВЦЭМ!$D$10+'СЕТ СН'!$I$5-'СЕТ СН'!$I$21</f>
        <v>5554.6515874000006</v>
      </c>
      <c r="F135" s="36">
        <f>SUMIFS(СВЦЭМ!$D$39:$D$782,СВЦЭМ!$A$39:$A$782,$A135,СВЦЭМ!$B$39:$B$782,F$119)+'СЕТ СН'!$I$11+СВЦЭМ!$D$10+'СЕТ СН'!$I$5-'СЕТ СН'!$I$21</f>
        <v>5554.2051077300002</v>
      </c>
      <c r="G135" s="36">
        <f>SUMIFS(СВЦЭМ!$D$39:$D$782,СВЦЭМ!$A$39:$A$782,$A135,СВЦЭМ!$B$39:$B$782,G$119)+'СЕТ СН'!$I$11+СВЦЭМ!$D$10+'СЕТ СН'!$I$5-'СЕТ СН'!$I$21</f>
        <v>5561.1295053900003</v>
      </c>
      <c r="H135" s="36">
        <f>SUMIFS(СВЦЭМ!$D$39:$D$782,СВЦЭМ!$A$39:$A$782,$A135,СВЦЭМ!$B$39:$B$782,H$119)+'СЕТ СН'!$I$11+СВЦЭМ!$D$10+'СЕТ СН'!$I$5-'СЕТ СН'!$I$21</f>
        <v>5435.6491092200004</v>
      </c>
      <c r="I135" s="36">
        <f>SUMIFS(СВЦЭМ!$D$39:$D$782,СВЦЭМ!$A$39:$A$782,$A135,СВЦЭМ!$B$39:$B$782,I$119)+'СЕТ СН'!$I$11+СВЦЭМ!$D$10+'СЕТ СН'!$I$5-'СЕТ СН'!$I$21</f>
        <v>5421.9578641100006</v>
      </c>
      <c r="J135" s="36">
        <f>SUMIFS(СВЦЭМ!$D$39:$D$782,СВЦЭМ!$A$39:$A$782,$A135,СВЦЭМ!$B$39:$B$782,J$119)+'СЕТ СН'!$I$11+СВЦЭМ!$D$10+'СЕТ СН'!$I$5-'СЕТ СН'!$I$21</f>
        <v>5332.0966146600003</v>
      </c>
      <c r="K135" s="36">
        <f>SUMIFS(СВЦЭМ!$D$39:$D$782,СВЦЭМ!$A$39:$A$782,$A135,СВЦЭМ!$B$39:$B$782,K$119)+'СЕТ СН'!$I$11+СВЦЭМ!$D$10+'СЕТ СН'!$I$5-'СЕТ СН'!$I$21</f>
        <v>5326.2592306100005</v>
      </c>
      <c r="L135" s="36">
        <f>SUMIFS(СВЦЭМ!$D$39:$D$782,СВЦЭМ!$A$39:$A$782,$A135,СВЦЭМ!$B$39:$B$782,L$119)+'СЕТ СН'!$I$11+СВЦЭМ!$D$10+'СЕТ СН'!$I$5-'СЕТ СН'!$I$21</f>
        <v>5331.4010873900006</v>
      </c>
      <c r="M135" s="36">
        <f>SUMIFS(СВЦЭМ!$D$39:$D$782,СВЦЭМ!$A$39:$A$782,$A135,СВЦЭМ!$B$39:$B$782,M$119)+'СЕТ СН'!$I$11+СВЦЭМ!$D$10+'СЕТ СН'!$I$5-'СЕТ СН'!$I$21</f>
        <v>5357.12053311</v>
      </c>
      <c r="N135" s="36">
        <f>SUMIFS(СВЦЭМ!$D$39:$D$782,СВЦЭМ!$A$39:$A$782,$A135,СВЦЭМ!$B$39:$B$782,N$119)+'СЕТ СН'!$I$11+СВЦЭМ!$D$10+'СЕТ СН'!$I$5-'СЕТ СН'!$I$21</f>
        <v>5397.38945212</v>
      </c>
      <c r="O135" s="36">
        <f>SUMIFS(СВЦЭМ!$D$39:$D$782,СВЦЭМ!$A$39:$A$782,$A135,СВЦЭМ!$B$39:$B$782,O$119)+'СЕТ СН'!$I$11+СВЦЭМ!$D$10+'СЕТ СН'!$I$5-'СЕТ СН'!$I$21</f>
        <v>5412.3758193600006</v>
      </c>
      <c r="P135" s="36">
        <f>SUMIFS(СВЦЭМ!$D$39:$D$782,СВЦЭМ!$A$39:$A$782,$A135,СВЦЭМ!$B$39:$B$782,P$119)+'СЕТ СН'!$I$11+СВЦЭМ!$D$10+'СЕТ СН'!$I$5-'СЕТ СН'!$I$21</f>
        <v>5420.0467723700003</v>
      </c>
      <c r="Q135" s="36">
        <f>SUMIFS(СВЦЭМ!$D$39:$D$782,СВЦЭМ!$A$39:$A$782,$A135,СВЦЭМ!$B$39:$B$782,Q$119)+'СЕТ СН'!$I$11+СВЦЭМ!$D$10+'СЕТ СН'!$I$5-'СЕТ СН'!$I$21</f>
        <v>5409.8985486800002</v>
      </c>
      <c r="R135" s="36">
        <f>SUMIFS(СВЦЭМ!$D$39:$D$782,СВЦЭМ!$A$39:$A$782,$A135,СВЦЭМ!$B$39:$B$782,R$119)+'СЕТ СН'!$I$11+СВЦЭМ!$D$10+'СЕТ СН'!$I$5-'СЕТ СН'!$I$21</f>
        <v>5366.4399179500006</v>
      </c>
      <c r="S135" s="36">
        <f>SUMIFS(СВЦЭМ!$D$39:$D$782,СВЦЭМ!$A$39:$A$782,$A135,СВЦЭМ!$B$39:$B$782,S$119)+'СЕТ СН'!$I$11+СВЦЭМ!$D$10+'СЕТ СН'!$I$5-'СЕТ СН'!$I$21</f>
        <v>5333.8985744600004</v>
      </c>
      <c r="T135" s="36">
        <f>SUMIFS(СВЦЭМ!$D$39:$D$782,СВЦЭМ!$A$39:$A$782,$A135,СВЦЭМ!$B$39:$B$782,T$119)+'СЕТ СН'!$I$11+СВЦЭМ!$D$10+'СЕТ СН'!$I$5-'СЕТ СН'!$I$21</f>
        <v>5222.6555866899998</v>
      </c>
      <c r="U135" s="36">
        <f>SUMIFS(СВЦЭМ!$D$39:$D$782,СВЦЭМ!$A$39:$A$782,$A135,СВЦЭМ!$B$39:$B$782,U$119)+'СЕТ СН'!$I$11+СВЦЭМ!$D$10+'СЕТ СН'!$I$5-'СЕТ СН'!$I$21</f>
        <v>5146.0861681800006</v>
      </c>
      <c r="V135" s="36">
        <f>SUMIFS(СВЦЭМ!$D$39:$D$782,СВЦЭМ!$A$39:$A$782,$A135,СВЦЭМ!$B$39:$B$782,V$119)+'СЕТ СН'!$I$11+СВЦЭМ!$D$10+'СЕТ СН'!$I$5-'СЕТ СН'!$I$21</f>
        <v>5153.0088610800003</v>
      </c>
      <c r="W135" s="36">
        <f>SUMIFS(СВЦЭМ!$D$39:$D$782,СВЦЭМ!$A$39:$A$782,$A135,СВЦЭМ!$B$39:$B$782,W$119)+'СЕТ СН'!$I$11+СВЦЭМ!$D$10+'СЕТ СН'!$I$5-'СЕТ СН'!$I$21</f>
        <v>5209.7880441699999</v>
      </c>
      <c r="X135" s="36">
        <f>SUMIFS(СВЦЭМ!$D$39:$D$782,СВЦЭМ!$A$39:$A$782,$A135,СВЦЭМ!$B$39:$B$782,X$119)+'СЕТ СН'!$I$11+СВЦЭМ!$D$10+'СЕТ СН'!$I$5-'СЕТ СН'!$I$21</f>
        <v>5258.67747495</v>
      </c>
      <c r="Y135" s="36">
        <f>SUMIFS(СВЦЭМ!$D$39:$D$782,СВЦЭМ!$A$39:$A$782,$A135,СВЦЭМ!$B$39:$B$782,Y$119)+'СЕТ СН'!$I$11+СВЦЭМ!$D$10+'СЕТ СН'!$I$5-'СЕТ СН'!$I$21</f>
        <v>5352.6057675800002</v>
      </c>
    </row>
    <row r="136" spans="1:25" ht="15.75" x14ac:dyDescent="0.2">
      <c r="A136" s="35">
        <f t="shared" si="3"/>
        <v>45063</v>
      </c>
      <c r="B136" s="36">
        <f>SUMIFS(СВЦЭМ!$D$39:$D$782,СВЦЭМ!$A$39:$A$782,$A136,СВЦЭМ!$B$39:$B$782,B$119)+'СЕТ СН'!$I$11+СВЦЭМ!$D$10+'СЕТ СН'!$I$5-'СЕТ СН'!$I$21</f>
        <v>5425.4618450400003</v>
      </c>
      <c r="C136" s="36">
        <f>SUMIFS(СВЦЭМ!$D$39:$D$782,СВЦЭМ!$A$39:$A$782,$A136,СВЦЭМ!$B$39:$B$782,C$119)+'СЕТ СН'!$I$11+СВЦЭМ!$D$10+'СЕТ СН'!$I$5-'СЕТ СН'!$I$21</f>
        <v>5524.5306211100005</v>
      </c>
      <c r="D136" s="36">
        <f>SUMIFS(СВЦЭМ!$D$39:$D$782,СВЦЭМ!$A$39:$A$782,$A136,СВЦЭМ!$B$39:$B$782,D$119)+'СЕТ СН'!$I$11+СВЦЭМ!$D$10+'СЕТ СН'!$I$5-'СЕТ СН'!$I$21</f>
        <v>5502.2732000100004</v>
      </c>
      <c r="E136" s="36">
        <f>SUMIFS(СВЦЭМ!$D$39:$D$782,СВЦЭМ!$A$39:$A$782,$A136,СВЦЭМ!$B$39:$B$782,E$119)+'СЕТ СН'!$I$11+СВЦЭМ!$D$10+'СЕТ СН'!$I$5-'СЕТ СН'!$I$21</f>
        <v>5587.20169291</v>
      </c>
      <c r="F136" s="36">
        <f>SUMIFS(СВЦЭМ!$D$39:$D$782,СВЦЭМ!$A$39:$A$782,$A136,СВЦЭМ!$B$39:$B$782,F$119)+'СЕТ СН'!$I$11+СВЦЭМ!$D$10+'СЕТ СН'!$I$5-'СЕТ СН'!$I$21</f>
        <v>5586.3593731000001</v>
      </c>
      <c r="G136" s="36">
        <f>SUMIFS(СВЦЭМ!$D$39:$D$782,СВЦЭМ!$A$39:$A$782,$A136,СВЦЭМ!$B$39:$B$782,G$119)+'СЕТ СН'!$I$11+СВЦЭМ!$D$10+'СЕТ СН'!$I$5-'СЕТ СН'!$I$21</f>
        <v>5503.2576276100008</v>
      </c>
      <c r="H136" s="36">
        <f>SUMIFS(СВЦЭМ!$D$39:$D$782,СВЦЭМ!$A$39:$A$782,$A136,СВЦЭМ!$B$39:$B$782,H$119)+'СЕТ СН'!$I$11+СВЦЭМ!$D$10+'СЕТ СН'!$I$5-'СЕТ СН'!$I$21</f>
        <v>5459.6602972199998</v>
      </c>
      <c r="I136" s="36">
        <f>SUMIFS(СВЦЭМ!$D$39:$D$782,СВЦЭМ!$A$39:$A$782,$A136,СВЦЭМ!$B$39:$B$782,I$119)+'СЕТ СН'!$I$11+СВЦЭМ!$D$10+'СЕТ СН'!$I$5-'СЕТ СН'!$I$21</f>
        <v>5397.0763166900006</v>
      </c>
      <c r="J136" s="36">
        <f>SUMIFS(СВЦЭМ!$D$39:$D$782,СВЦЭМ!$A$39:$A$782,$A136,СВЦЭМ!$B$39:$B$782,J$119)+'СЕТ СН'!$I$11+СВЦЭМ!$D$10+'СЕТ СН'!$I$5-'СЕТ СН'!$I$21</f>
        <v>5368.7710747800002</v>
      </c>
      <c r="K136" s="36">
        <f>SUMIFS(СВЦЭМ!$D$39:$D$782,СВЦЭМ!$A$39:$A$782,$A136,СВЦЭМ!$B$39:$B$782,K$119)+'СЕТ СН'!$I$11+СВЦЭМ!$D$10+'СЕТ СН'!$I$5-'СЕТ СН'!$I$21</f>
        <v>5342.7102490500001</v>
      </c>
      <c r="L136" s="36">
        <f>SUMIFS(СВЦЭМ!$D$39:$D$782,СВЦЭМ!$A$39:$A$782,$A136,СВЦЭМ!$B$39:$B$782,L$119)+'СЕТ СН'!$I$11+СВЦЭМ!$D$10+'СЕТ СН'!$I$5-'СЕТ СН'!$I$21</f>
        <v>5332.1138007300005</v>
      </c>
      <c r="M136" s="36">
        <f>SUMIFS(СВЦЭМ!$D$39:$D$782,СВЦЭМ!$A$39:$A$782,$A136,СВЦЭМ!$B$39:$B$782,M$119)+'СЕТ СН'!$I$11+СВЦЭМ!$D$10+'СЕТ СН'!$I$5-'СЕТ СН'!$I$21</f>
        <v>5362.3581277600006</v>
      </c>
      <c r="N136" s="36">
        <f>SUMIFS(СВЦЭМ!$D$39:$D$782,СВЦЭМ!$A$39:$A$782,$A136,СВЦЭМ!$B$39:$B$782,N$119)+'СЕТ СН'!$I$11+СВЦЭМ!$D$10+'СЕТ СН'!$I$5-'СЕТ СН'!$I$21</f>
        <v>5455.5454915200007</v>
      </c>
      <c r="O136" s="36">
        <f>SUMIFS(СВЦЭМ!$D$39:$D$782,СВЦЭМ!$A$39:$A$782,$A136,СВЦЭМ!$B$39:$B$782,O$119)+'СЕТ СН'!$I$11+СВЦЭМ!$D$10+'СЕТ СН'!$I$5-'СЕТ СН'!$I$21</f>
        <v>5420.9863739500006</v>
      </c>
      <c r="P136" s="36">
        <f>SUMIFS(СВЦЭМ!$D$39:$D$782,СВЦЭМ!$A$39:$A$782,$A136,СВЦЭМ!$B$39:$B$782,P$119)+'СЕТ СН'!$I$11+СВЦЭМ!$D$10+'СЕТ СН'!$I$5-'СЕТ СН'!$I$21</f>
        <v>5429.1548287599999</v>
      </c>
      <c r="Q136" s="36">
        <f>SUMIFS(СВЦЭМ!$D$39:$D$782,СВЦЭМ!$A$39:$A$782,$A136,СВЦЭМ!$B$39:$B$782,Q$119)+'СЕТ СН'!$I$11+СВЦЭМ!$D$10+'СЕТ СН'!$I$5-'СЕТ СН'!$I$21</f>
        <v>5503.9718882400002</v>
      </c>
      <c r="R136" s="36">
        <f>SUMIFS(СВЦЭМ!$D$39:$D$782,СВЦЭМ!$A$39:$A$782,$A136,СВЦЭМ!$B$39:$B$782,R$119)+'СЕТ СН'!$I$11+СВЦЭМ!$D$10+'СЕТ СН'!$I$5-'СЕТ СН'!$I$21</f>
        <v>5440.6829982100007</v>
      </c>
      <c r="S136" s="36">
        <f>SUMIFS(СВЦЭМ!$D$39:$D$782,СВЦЭМ!$A$39:$A$782,$A136,СВЦЭМ!$B$39:$B$782,S$119)+'СЕТ СН'!$I$11+СВЦЭМ!$D$10+'СЕТ СН'!$I$5-'СЕТ СН'!$I$21</f>
        <v>5390.8090058200005</v>
      </c>
      <c r="T136" s="36">
        <f>SUMIFS(СВЦЭМ!$D$39:$D$782,СВЦЭМ!$A$39:$A$782,$A136,СВЦЭМ!$B$39:$B$782,T$119)+'СЕТ СН'!$I$11+СВЦЭМ!$D$10+'СЕТ СН'!$I$5-'СЕТ СН'!$I$21</f>
        <v>5330.6655808900005</v>
      </c>
      <c r="U136" s="36">
        <f>SUMIFS(СВЦЭМ!$D$39:$D$782,СВЦЭМ!$A$39:$A$782,$A136,СВЦЭМ!$B$39:$B$782,U$119)+'СЕТ СН'!$I$11+СВЦЭМ!$D$10+'СЕТ СН'!$I$5-'СЕТ СН'!$I$21</f>
        <v>5298.8554931500003</v>
      </c>
      <c r="V136" s="36">
        <f>SUMIFS(СВЦЭМ!$D$39:$D$782,СВЦЭМ!$A$39:$A$782,$A136,СВЦЭМ!$B$39:$B$782,V$119)+'СЕТ СН'!$I$11+СВЦЭМ!$D$10+'СЕТ СН'!$I$5-'СЕТ СН'!$I$21</f>
        <v>5284.0725101500002</v>
      </c>
      <c r="W136" s="36">
        <f>SUMIFS(СВЦЭМ!$D$39:$D$782,СВЦЭМ!$A$39:$A$782,$A136,СВЦЭМ!$B$39:$B$782,W$119)+'СЕТ СН'!$I$11+СВЦЭМ!$D$10+'СЕТ СН'!$I$5-'СЕТ СН'!$I$21</f>
        <v>5253.1391528800004</v>
      </c>
      <c r="X136" s="36">
        <f>SUMIFS(СВЦЭМ!$D$39:$D$782,СВЦЭМ!$A$39:$A$782,$A136,СВЦЭМ!$B$39:$B$782,X$119)+'СЕТ СН'!$I$11+СВЦЭМ!$D$10+'СЕТ СН'!$I$5-'СЕТ СН'!$I$21</f>
        <v>5282.0768020699998</v>
      </c>
      <c r="Y136" s="36">
        <f>SUMIFS(СВЦЭМ!$D$39:$D$782,СВЦЭМ!$A$39:$A$782,$A136,СВЦЭМ!$B$39:$B$782,Y$119)+'СЕТ СН'!$I$11+СВЦЭМ!$D$10+'СЕТ СН'!$I$5-'СЕТ СН'!$I$21</f>
        <v>5369.5238581499998</v>
      </c>
    </row>
    <row r="137" spans="1:25" ht="15.75" x14ac:dyDescent="0.2">
      <c r="A137" s="35">
        <f t="shared" si="3"/>
        <v>45064</v>
      </c>
      <c r="B137" s="36">
        <f>SUMIFS(СВЦЭМ!$D$39:$D$782,СВЦЭМ!$A$39:$A$782,$A137,СВЦЭМ!$B$39:$B$782,B$119)+'СЕТ СН'!$I$11+СВЦЭМ!$D$10+'СЕТ СН'!$I$5-'СЕТ СН'!$I$21</f>
        <v>5432.8369646700003</v>
      </c>
      <c r="C137" s="36">
        <f>SUMIFS(СВЦЭМ!$D$39:$D$782,СВЦЭМ!$A$39:$A$782,$A137,СВЦЭМ!$B$39:$B$782,C$119)+'СЕТ СН'!$I$11+СВЦЭМ!$D$10+'СЕТ СН'!$I$5-'СЕТ СН'!$I$21</f>
        <v>5512.1478244600003</v>
      </c>
      <c r="D137" s="36">
        <f>SUMIFS(СВЦЭМ!$D$39:$D$782,СВЦЭМ!$A$39:$A$782,$A137,СВЦЭМ!$B$39:$B$782,D$119)+'СЕТ СН'!$I$11+СВЦЭМ!$D$10+'СЕТ СН'!$I$5-'СЕТ СН'!$I$21</f>
        <v>5557.8079039500008</v>
      </c>
      <c r="E137" s="36">
        <f>SUMIFS(СВЦЭМ!$D$39:$D$782,СВЦЭМ!$A$39:$A$782,$A137,СВЦЭМ!$B$39:$B$782,E$119)+'СЕТ СН'!$I$11+СВЦЭМ!$D$10+'СЕТ СН'!$I$5-'СЕТ СН'!$I$21</f>
        <v>5614.9457527700006</v>
      </c>
      <c r="F137" s="36">
        <f>SUMIFS(СВЦЭМ!$D$39:$D$782,СВЦЭМ!$A$39:$A$782,$A137,СВЦЭМ!$B$39:$B$782,F$119)+'СЕТ СН'!$I$11+СВЦЭМ!$D$10+'СЕТ СН'!$I$5-'СЕТ СН'!$I$21</f>
        <v>5631.1288063299999</v>
      </c>
      <c r="G137" s="36">
        <f>SUMIFS(СВЦЭМ!$D$39:$D$782,СВЦЭМ!$A$39:$A$782,$A137,СВЦЭМ!$B$39:$B$782,G$119)+'СЕТ СН'!$I$11+СВЦЭМ!$D$10+'СЕТ СН'!$I$5-'СЕТ СН'!$I$21</f>
        <v>5599.5802004699999</v>
      </c>
      <c r="H137" s="36">
        <f>SUMIFS(СВЦЭМ!$D$39:$D$782,СВЦЭМ!$A$39:$A$782,$A137,СВЦЭМ!$B$39:$B$782,H$119)+'СЕТ СН'!$I$11+СВЦЭМ!$D$10+'СЕТ СН'!$I$5-'СЕТ СН'!$I$21</f>
        <v>5522.8797489000008</v>
      </c>
      <c r="I137" s="36">
        <f>SUMIFS(СВЦЭМ!$D$39:$D$782,СВЦЭМ!$A$39:$A$782,$A137,СВЦЭМ!$B$39:$B$782,I$119)+'СЕТ СН'!$I$11+СВЦЭМ!$D$10+'СЕТ СН'!$I$5-'СЕТ СН'!$I$21</f>
        <v>5414.6369029100006</v>
      </c>
      <c r="J137" s="36">
        <f>SUMIFS(СВЦЭМ!$D$39:$D$782,СВЦЭМ!$A$39:$A$782,$A137,СВЦЭМ!$B$39:$B$782,J$119)+'СЕТ СН'!$I$11+СВЦЭМ!$D$10+'СЕТ СН'!$I$5-'СЕТ СН'!$I$21</f>
        <v>5347.0803756200003</v>
      </c>
      <c r="K137" s="36">
        <f>SUMIFS(СВЦЭМ!$D$39:$D$782,СВЦЭМ!$A$39:$A$782,$A137,СВЦЭМ!$B$39:$B$782,K$119)+'СЕТ СН'!$I$11+СВЦЭМ!$D$10+'СЕТ СН'!$I$5-'СЕТ СН'!$I$21</f>
        <v>5341.8968449900003</v>
      </c>
      <c r="L137" s="36">
        <f>SUMIFS(СВЦЭМ!$D$39:$D$782,СВЦЭМ!$A$39:$A$782,$A137,СВЦЭМ!$B$39:$B$782,L$119)+'СЕТ СН'!$I$11+СВЦЭМ!$D$10+'СЕТ СН'!$I$5-'СЕТ СН'!$I$21</f>
        <v>5344.1778561900001</v>
      </c>
      <c r="M137" s="36">
        <f>SUMIFS(СВЦЭМ!$D$39:$D$782,СВЦЭМ!$A$39:$A$782,$A137,СВЦЭМ!$B$39:$B$782,M$119)+'СЕТ СН'!$I$11+СВЦЭМ!$D$10+'СЕТ СН'!$I$5-'СЕТ СН'!$I$21</f>
        <v>5369.6502069800008</v>
      </c>
      <c r="N137" s="36">
        <f>SUMIFS(СВЦЭМ!$D$39:$D$782,СВЦЭМ!$A$39:$A$782,$A137,СВЦЭМ!$B$39:$B$782,N$119)+'СЕТ СН'!$I$11+СВЦЭМ!$D$10+'СЕТ СН'!$I$5-'СЕТ СН'!$I$21</f>
        <v>5413.6123126500006</v>
      </c>
      <c r="O137" s="36">
        <f>SUMIFS(СВЦЭМ!$D$39:$D$782,СВЦЭМ!$A$39:$A$782,$A137,СВЦЭМ!$B$39:$B$782,O$119)+'СЕТ СН'!$I$11+СВЦЭМ!$D$10+'СЕТ СН'!$I$5-'СЕТ СН'!$I$21</f>
        <v>5453.8957417600004</v>
      </c>
      <c r="P137" s="36">
        <f>SUMIFS(СВЦЭМ!$D$39:$D$782,СВЦЭМ!$A$39:$A$782,$A137,СВЦЭМ!$B$39:$B$782,P$119)+'СЕТ СН'!$I$11+СВЦЭМ!$D$10+'СЕТ СН'!$I$5-'СЕТ СН'!$I$21</f>
        <v>5443.4304940900001</v>
      </c>
      <c r="Q137" s="36">
        <f>SUMIFS(СВЦЭМ!$D$39:$D$782,СВЦЭМ!$A$39:$A$782,$A137,СВЦЭМ!$B$39:$B$782,Q$119)+'СЕТ СН'!$I$11+СВЦЭМ!$D$10+'СЕТ СН'!$I$5-'СЕТ СН'!$I$21</f>
        <v>5442.4043770099997</v>
      </c>
      <c r="R137" s="36">
        <f>SUMIFS(СВЦЭМ!$D$39:$D$782,СВЦЭМ!$A$39:$A$782,$A137,СВЦЭМ!$B$39:$B$782,R$119)+'СЕТ СН'!$I$11+СВЦЭМ!$D$10+'СЕТ СН'!$I$5-'СЕТ СН'!$I$21</f>
        <v>5466.75000568</v>
      </c>
      <c r="S137" s="36">
        <f>SUMIFS(СВЦЭМ!$D$39:$D$782,СВЦЭМ!$A$39:$A$782,$A137,СВЦЭМ!$B$39:$B$782,S$119)+'СЕТ СН'!$I$11+СВЦЭМ!$D$10+'СЕТ СН'!$I$5-'СЕТ СН'!$I$21</f>
        <v>5420.4416033900006</v>
      </c>
      <c r="T137" s="36">
        <f>SUMIFS(СВЦЭМ!$D$39:$D$782,СВЦЭМ!$A$39:$A$782,$A137,СВЦЭМ!$B$39:$B$782,T$119)+'СЕТ СН'!$I$11+СВЦЭМ!$D$10+'СЕТ СН'!$I$5-'СЕТ СН'!$I$21</f>
        <v>5376.6209323700004</v>
      </c>
      <c r="U137" s="36">
        <f>SUMIFS(СВЦЭМ!$D$39:$D$782,СВЦЭМ!$A$39:$A$782,$A137,СВЦЭМ!$B$39:$B$782,U$119)+'СЕТ СН'!$I$11+СВЦЭМ!$D$10+'СЕТ СН'!$I$5-'СЕТ СН'!$I$21</f>
        <v>5348.8612897500007</v>
      </c>
      <c r="V137" s="36">
        <f>SUMIFS(СВЦЭМ!$D$39:$D$782,СВЦЭМ!$A$39:$A$782,$A137,СВЦЭМ!$B$39:$B$782,V$119)+'СЕТ СН'!$I$11+СВЦЭМ!$D$10+'СЕТ СН'!$I$5-'СЕТ СН'!$I$21</f>
        <v>5319.2598628200003</v>
      </c>
      <c r="W137" s="36">
        <f>SUMIFS(СВЦЭМ!$D$39:$D$782,СВЦЭМ!$A$39:$A$782,$A137,СВЦЭМ!$B$39:$B$782,W$119)+'СЕТ СН'!$I$11+СВЦЭМ!$D$10+'СЕТ СН'!$I$5-'СЕТ СН'!$I$21</f>
        <v>5308.3015857</v>
      </c>
      <c r="X137" s="36">
        <f>SUMIFS(СВЦЭМ!$D$39:$D$782,СВЦЭМ!$A$39:$A$782,$A137,СВЦЭМ!$B$39:$B$782,X$119)+'СЕТ СН'!$I$11+СВЦЭМ!$D$10+'СЕТ СН'!$I$5-'СЕТ СН'!$I$21</f>
        <v>5359.0466656200006</v>
      </c>
      <c r="Y137" s="36">
        <f>SUMIFS(СВЦЭМ!$D$39:$D$782,СВЦЭМ!$A$39:$A$782,$A137,СВЦЭМ!$B$39:$B$782,Y$119)+'СЕТ СН'!$I$11+СВЦЭМ!$D$10+'СЕТ СН'!$I$5-'СЕТ СН'!$I$21</f>
        <v>5445.0636971500007</v>
      </c>
    </row>
    <row r="138" spans="1:25" ht="15.75" x14ac:dyDescent="0.2">
      <c r="A138" s="35">
        <f t="shared" si="3"/>
        <v>45065</v>
      </c>
      <c r="B138" s="36">
        <f>SUMIFS(СВЦЭМ!$D$39:$D$782,СВЦЭМ!$A$39:$A$782,$A138,СВЦЭМ!$B$39:$B$782,B$119)+'СЕТ СН'!$I$11+СВЦЭМ!$D$10+'СЕТ СН'!$I$5-'СЕТ СН'!$I$21</f>
        <v>5507.3474393400002</v>
      </c>
      <c r="C138" s="36">
        <f>SUMIFS(СВЦЭМ!$D$39:$D$782,СВЦЭМ!$A$39:$A$782,$A138,СВЦЭМ!$B$39:$B$782,C$119)+'СЕТ СН'!$I$11+СВЦЭМ!$D$10+'СЕТ СН'!$I$5-'СЕТ СН'!$I$21</f>
        <v>5547.3277296300002</v>
      </c>
      <c r="D138" s="36">
        <f>SUMIFS(СВЦЭМ!$D$39:$D$782,СВЦЭМ!$A$39:$A$782,$A138,СВЦЭМ!$B$39:$B$782,D$119)+'СЕТ СН'!$I$11+СВЦЭМ!$D$10+'СЕТ СН'!$I$5-'СЕТ СН'!$I$21</f>
        <v>5560.1007163499999</v>
      </c>
      <c r="E138" s="36">
        <f>SUMIFS(СВЦЭМ!$D$39:$D$782,СВЦЭМ!$A$39:$A$782,$A138,СВЦЭМ!$B$39:$B$782,E$119)+'СЕТ СН'!$I$11+СВЦЭМ!$D$10+'СЕТ СН'!$I$5-'СЕТ СН'!$I$21</f>
        <v>5548.9609221999999</v>
      </c>
      <c r="F138" s="36">
        <f>SUMIFS(СВЦЭМ!$D$39:$D$782,СВЦЭМ!$A$39:$A$782,$A138,СВЦЭМ!$B$39:$B$782,F$119)+'СЕТ СН'!$I$11+СВЦЭМ!$D$10+'СЕТ СН'!$I$5-'СЕТ СН'!$I$21</f>
        <v>5552.15198014</v>
      </c>
      <c r="G138" s="36">
        <f>SUMIFS(СВЦЭМ!$D$39:$D$782,СВЦЭМ!$A$39:$A$782,$A138,СВЦЭМ!$B$39:$B$782,G$119)+'СЕТ СН'!$I$11+СВЦЭМ!$D$10+'СЕТ СН'!$I$5-'СЕТ СН'!$I$21</f>
        <v>5490.7024036300008</v>
      </c>
      <c r="H138" s="36">
        <f>SUMIFS(СВЦЭМ!$D$39:$D$782,СВЦЭМ!$A$39:$A$782,$A138,СВЦЭМ!$B$39:$B$782,H$119)+'СЕТ СН'!$I$11+СВЦЭМ!$D$10+'СЕТ СН'!$I$5-'СЕТ СН'!$I$21</f>
        <v>5342.5052721400007</v>
      </c>
      <c r="I138" s="36">
        <f>SUMIFS(СВЦЭМ!$D$39:$D$782,СВЦЭМ!$A$39:$A$782,$A138,СВЦЭМ!$B$39:$B$782,I$119)+'СЕТ СН'!$I$11+СВЦЭМ!$D$10+'СЕТ СН'!$I$5-'СЕТ СН'!$I$21</f>
        <v>5339.6937471400006</v>
      </c>
      <c r="J138" s="36">
        <f>SUMIFS(СВЦЭМ!$D$39:$D$782,СВЦЭМ!$A$39:$A$782,$A138,СВЦЭМ!$B$39:$B$782,J$119)+'СЕТ СН'!$I$11+СВЦЭМ!$D$10+'СЕТ СН'!$I$5-'СЕТ СН'!$I$21</f>
        <v>5282.0530331300006</v>
      </c>
      <c r="K138" s="36">
        <f>SUMIFS(СВЦЭМ!$D$39:$D$782,СВЦЭМ!$A$39:$A$782,$A138,СВЦЭМ!$B$39:$B$782,K$119)+'СЕТ СН'!$I$11+СВЦЭМ!$D$10+'СЕТ СН'!$I$5-'СЕТ СН'!$I$21</f>
        <v>5280.3313710900002</v>
      </c>
      <c r="L138" s="36">
        <f>SUMIFS(СВЦЭМ!$D$39:$D$782,СВЦЭМ!$A$39:$A$782,$A138,СВЦЭМ!$B$39:$B$782,L$119)+'СЕТ СН'!$I$11+СВЦЭМ!$D$10+'СЕТ СН'!$I$5-'СЕТ СН'!$I$21</f>
        <v>5302.9902180500003</v>
      </c>
      <c r="M138" s="36">
        <f>SUMIFS(СВЦЭМ!$D$39:$D$782,СВЦЭМ!$A$39:$A$782,$A138,СВЦЭМ!$B$39:$B$782,M$119)+'СЕТ СН'!$I$11+СВЦЭМ!$D$10+'СЕТ СН'!$I$5-'СЕТ СН'!$I$21</f>
        <v>5322.9569784699997</v>
      </c>
      <c r="N138" s="36">
        <f>SUMIFS(СВЦЭМ!$D$39:$D$782,СВЦЭМ!$A$39:$A$782,$A138,СВЦЭМ!$B$39:$B$782,N$119)+'СЕТ СН'!$I$11+СВЦЭМ!$D$10+'СЕТ СН'!$I$5-'СЕТ СН'!$I$21</f>
        <v>5363.53269464</v>
      </c>
      <c r="O138" s="36">
        <f>SUMIFS(СВЦЭМ!$D$39:$D$782,СВЦЭМ!$A$39:$A$782,$A138,СВЦЭМ!$B$39:$B$782,O$119)+'СЕТ СН'!$I$11+СВЦЭМ!$D$10+'СЕТ СН'!$I$5-'СЕТ СН'!$I$21</f>
        <v>5392.0749175300007</v>
      </c>
      <c r="P138" s="36">
        <f>SUMIFS(СВЦЭМ!$D$39:$D$782,СВЦЭМ!$A$39:$A$782,$A138,СВЦЭМ!$B$39:$B$782,P$119)+'СЕТ СН'!$I$11+СВЦЭМ!$D$10+'СЕТ СН'!$I$5-'СЕТ СН'!$I$21</f>
        <v>5424.6999098600008</v>
      </c>
      <c r="Q138" s="36">
        <f>SUMIFS(СВЦЭМ!$D$39:$D$782,СВЦЭМ!$A$39:$A$782,$A138,СВЦЭМ!$B$39:$B$782,Q$119)+'СЕТ СН'!$I$11+СВЦЭМ!$D$10+'СЕТ СН'!$I$5-'СЕТ СН'!$I$21</f>
        <v>5427.3757496400003</v>
      </c>
      <c r="R138" s="36">
        <f>SUMIFS(СВЦЭМ!$D$39:$D$782,СВЦЭМ!$A$39:$A$782,$A138,СВЦЭМ!$B$39:$B$782,R$119)+'СЕТ СН'!$I$11+СВЦЭМ!$D$10+'СЕТ СН'!$I$5-'СЕТ СН'!$I$21</f>
        <v>5361.7497325500008</v>
      </c>
      <c r="S138" s="36">
        <f>SUMIFS(СВЦЭМ!$D$39:$D$782,СВЦЭМ!$A$39:$A$782,$A138,СВЦЭМ!$B$39:$B$782,S$119)+'СЕТ СН'!$I$11+СВЦЭМ!$D$10+'СЕТ СН'!$I$5-'СЕТ СН'!$I$21</f>
        <v>5306.6605263000001</v>
      </c>
      <c r="T138" s="36">
        <f>SUMIFS(СВЦЭМ!$D$39:$D$782,СВЦЭМ!$A$39:$A$782,$A138,СВЦЭМ!$B$39:$B$782,T$119)+'СЕТ СН'!$I$11+СВЦЭМ!$D$10+'СЕТ СН'!$I$5-'СЕТ СН'!$I$21</f>
        <v>5253.6633066900004</v>
      </c>
      <c r="U138" s="36">
        <f>SUMIFS(СВЦЭМ!$D$39:$D$782,СВЦЭМ!$A$39:$A$782,$A138,СВЦЭМ!$B$39:$B$782,U$119)+'СЕТ СН'!$I$11+СВЦЭМ!$D$10+'СЕТ СН'!$I$5-'СЕТ СН'!$I$21</f>
        <v>5215.4021702200007</v>
      </c>
      <c r="V138" s="36">
        <f>SUMIFS(СВЦЭМ!$D$39:$D$782,СВЦЭМ!$A$39:$A$782,$A138,СВЦЭМ!$B$39:$B$782,V$119)+'СЕТ СН'!$I$11+СВЦЭМ!$D$10+'СЕТ СН'!$I$5-'СЕТ СН'!$I$21</f>
        <v>5181.5327751900004</v>
      </c>
      <c r="W138" s="36">
        <f>SUMIFS(СВЦЭМ!$D$39:$D$782,СВЦЭМ!$A$39:$A$782,$A138,СВЦЭМ!$B$39:$B$782,W$119)+'СЕТ СН'!$I$11+СВЦЭМ!$D$10+'СЕТ СН'!$I$5-'СЕТ СН'!$I$21</f>
        <v>5193.1041315900002</v>
      </c>
      <c r="X138" s="36">
        <f>SUMIFS(СВЦЭМ!$D$39:$D$782,СВЦЭМ!$A$39:$A$782,$A138,СВЦЭМ!$B$39:$B$782,X$119)+'СЕТ СН'!$I$11+СВЦЭМ!$D$10+'СЕТ СН'!$I$5-'СЕТ СН'!$I$21</f>
        <v>5246.6207143900001</v>
      </c>
      <c r="Y138" s="36">
        <f>SUMIFS(СВЦЭМ!$D$39:$D$782,СВЦЭМ!$A$39:$A$782,$A138,СВЦЭМ!$B$39:$B$782,Y$119)+'СЕТ СН'!$I$11+СВЦЭМ!$D$10+'СЕТ СН'!$I$5-'СЕТ СН'!$I$21</f>
        <v>5284.6569028200001</v>
      </c>
    </row>
    <row r="139" spans="1:25" ht="15.75" x14ac:dyDescent="0.2">
      <c r="A139" s="35">
        <f t="shared" si="3"/>
        <v>45066</v>
      </c>
      <c r="B139" s="36">
        <f>SUMIFS(СВЦЭМ!$D$39:$D$782,СВЦЭМ!$A$39:$A$782,$A139,СВЦЭМ!$B$39:$B$782,B$119)+'СЕТ СН'!$I$11+СВЦЭМ!$D$10+'СЕТ СН'!$I$5-'СЕТ СН'!$I$21</f>
        <v>5393.4117340400007</v>
      </c>
      <c r="C139" s="36">
        <f>SUMIFS(СВЦЭМ!$D$39:$D$782,СВЦЭМ!$A$39:$A$782,$A139,СВЦЭМ!$B$39:$B$782,C$119)+'СЕТ СН'!$I$11+СВЦЭМ!$D$10+'СЕТ СН'!$I$5-'СЕТ СН'!$I$21</f>
        <v>5481.08075861</v>
      </c>
      <c r="D139" s="36">
        <f>SUMIFS(СВЦЭМ!$D$39:$D$782,СВЦЭМ!$A$39:$A$782,$A139,СВЦЭМ!$B$39:$B$782,D$119)+'СЕТ СН'!$I$11+СВЦЭМ!$D$10+'СЕТ СН'!$I$5-'СЕТ СН'!$I$21</f>
        <v>5488.55223449</v>
      </c>
      <c r="E139" s="36">
        <f>SUMIFS(СВЦЭМ!$D$39:$D$782,СВЦЭМ!$A$39:$A$782,$A139,СВЦЭМ!$B$39:$B$782,E$119)+'СЕТ СН'!$I$11+СВЦЭМ!$D$10+'СЕТ СН'!$I$5-'СЕТ СН'!$I$21</f>
        <v>5474.8909104600007</v>
      </c>
      <c r="F139" s="36">
        <f>SUMIFS(СВЦЭМ!$D$39:$D$782,СВЦЭМ!$A$39:$A$782,$A139,СВЦЭМ!$B$39:$B$782,F$119)+'СЕТ СН'!$I$11+СВЦЭМ!$D$10+'СЕТ СН'!$I$5-'СЕТ СН'!$I$21</f>
        <v>5553.3254229600007</v>
      </c>
      <c r="G139" s="36">
        <f>SUMIFS(СВЦЭМ!$D$39:$D$782,СВЦЭМ!$A$39:$A$782,$A139,СВЦЭМ!$B$39:$B$782,G$119)+'СЕТ СН'!$I$11+СВЦЭМ!$D$10+'СЕТ СН'!$I$5-'СЕТ СН'!$I$21</f>
        <v>5545.0944284800007</v>
      </c>
      <c r="H139" s="36">
        <f>SUMIFS(СВЦЭМ!$D$39:$D$782,СВЦЭМ!$A$39:$A$782,$A139,СВЦЭМ!$B$39:$B$782,H$119)+'СЕТ СН'!$I$11+СВЦЭМ!$D$10+'СЕТ СН'!$I$5-'СЕТ СН'!$I$21</f>
        <v>5529.8209489000001</v>
      </c>
      <c r="I139" s="36">
        <f>SUMIFS(СВЦЭМ!$D$39:$D$782,СВЦЭМ!$A$39:$A$782,$A139,СВЦЭМ!$B$39:$B$782,I$119)+'СЕТ СН'!$I$11+СВЦЭМ!$D$10+'СЕТ СН'!$I$5-'СЕТ СН'!$I$21</f>
        <v>5428.3742059900005</v>
      </c>
      <c r="J139" s="36">
        <f>SUMIFS(СВЦЭМ!$D$39:$D$782,СВЦЭМ!$A$39:$A$782,$A139,СВЦЭМ!$B$39:$B$782,J$119)+'СЕТ СН'!$I$11+СВЦЭМ!$D$10+'СЕТ СН'!$I$5-'СЕТ СН'!$I$21</f>
        <v>5327.1998421900007</v>
      </c>
      <c r="K139" s="36">
        <f>SUMIFS(СВЦЭМ!$D$39:$D$782,СВЦЭМ!$A$39:$A$782,$A139,СВЦЭМ!$B$39:$B$782,K$119)+'СЕТ СН'!$I$11+СВЦЭМ!$D$10+'СЕТ СН'!$I$5-'СЕТ СН'!$I$21</f>
        <v>5288.6745622600001</v>
      </c>
      <c r="L139" s="36">
        <f>SUMIFS(СВЦЭМ!$D$39:$D$782,СВЦЭМ!$A$39:$A$782,$A139,СВЦЭМ!$B$39:$B$782,L$119)+'СЕТ СН'!$I$11+СВЦЭМ!$D$10+'СЕТ СН'!$I$5-'СЕТ СН'!$I$21</f>
        <v>5273.5007587500004</v>
      </c>
      <c r="M139" s="36">
        <f>SUMIFS(СВЦЭМ!$D$39:$D$782,СВЦЭМ!$A$39:$A$782,$A139,СВЦЭМ!$B$39:$B$782,M$119)+'СЕТ СН'!$I$11+СВЦЭМ!$D$10+'СЕТ СН'!$I$5-'СЕТ СН'!$I$21</f>
        <v>5266.2527434700005</v>
      </c>
      <c r="N139" s="36">
        <f>SUMIFS(СВЦЭМ!$D$39:$D$782,СВЦЭМ!$A$39:$A$782,$A139,СВЦЭМ!$B$39:$B$782,N$119)+'СЕТ СН'!$I$11+СВЦЭМ!$D$10+'СЕТ СН'!$I$5-'СЕТ СН'!$I$21</f>
        <v>5299.8257521600008</v>
      </c>
      <c r="O139" s="36">
        <f>SUMIFS(СВЦЭМ!$D$39:$D$782,СВЦЭМ!$A$39:$A$782,$A139,СВЦЭМ!$B$39:$B$782,O$119)+'СЕТ СН'!$I$11+СВЦЭМ!$D$10+'СЕТ СН'!$I$5-'СЕТ СН'!$I$21</f>
        <v>5310.8425537700004</v>
      </c>
      <c r="P139" s="36">
        <f>SUMIFS(СВЦЭМ!$D$39:$D$782,СВЦЭМ!$A$39:$A$782,$A139,СВЦЭМ!$B$39:$B$782,P$119)+'СЕТ СН'!$I$11+СВЦЭМ!$D$10+'СЕТ СН'!$I$5-'СЕТ СН'!$I$21</f>
        <v>5323.8196020400001</v>
      </c>
      <c r="Q139" s="36">
        <f>SUMIFS(СВЦЭМ!$D$39:$D$782,СВЦЭМ!$A$39:$A$782,$A139,СВЦЭМ!$B$39:$B$782,Q$119)+'СЕТ СН'!$I$11+СВЦЭМ!$D$10+'СЕТ СН'!$I$5-'СЕТ СН'!$I$21</f>
        <v>5341.3503379600006</v>
      </c>
      <c r="R139" s="36">
        <f>SUMIFS(СВЦЭМ!$D$39:$D$782,СВЦЭМ!$A$39:$A$782,$A139,СВЦЭМ!$B$39:$B$782,R$119)+'СЕТ СН'!$I$11+СВЦЭМ!$D$10+'СЕТ СН'!$I$5-'СЕТ СН'!$I$21</f>
        <v>5325.9908353200008</v>
      </c>
      <c r="S139" s="36">
        <f>SUMIFS(СВЦЭМ!$D$39:$D$782,СВЦЭМ!$A$39:$A$782,$A139,СВЦЭМ!$B$39:$B$782,S$119)+'СЕТ СН'!$I$11+СВЦЭМ!$D$10+'СЕТ СН'!$I$5-'СЕТ СН'!$I$21</f>
        <v>5274.4481207500003</v>
      </c>
      <c r="T139" s="36">
        <f>SUMIFS(СВЦЭМ!$D$39:$D$782,СВЦЭМ!$A$39:$A$782,$A139,СВЦЭМ!$B$39:$B$782,T$119)+'СЕТ СН'!$I$11+СВЦЭМ!$D$10+'СЕТ СН'!$I$5-'СЕТ СН'!$I$21</f>
        <v>5240.84875594</v>
      </c>
      <c r="U139" s="36">
        <f>SUMIFS(СВЦЭМ!$D$39:$D$782,СВЦЭМ!$A$39:$A$782,$A139,СВЦЭМ!$B$39:$B$782,U$119)+'СЕТ СН'!$I$11+СВЦЭМ!$D$10+'СЕТ СН'!$I$5-'СЕТ СН'!$I$21</f>
        <v>5229.0744306800007</v>
      </c>
      <c r="V139" s="36">
        <f>SUMIFS(СВЦЭМ!$D$39:$D$782,СВЦЭМ!$A$39:$A$782,$A139,СВЦЭМ!$B$39:$B$782,V$119)+'СЕТ СН'!$I$11+СВЦЭМ!$D$10+'СЕТ СН'!$I$5-'СЕТ СН'!$I$21</f>
        <v>5198.9808809100005</v>
      </c>
      <c r="W139" s="36">
        <f>SUMIFS(СВЦЭМ!$D$39:$D$782,СВЦЭМ!$A$39:$A$782,$A139,СВЦЭМ!$B$39:$B$782,W$119)+'СЕТ СН'!$I$11+СВЦЭМ!$D$10+'СЕТ СН'!$I$5-'СЕТ СН'!$I$21</f>
        <v>5172.7506080600006</v>
      </c>
      <c r="X139" s="36">
        <f>SUMIFS(СВЦЭМ!$D$39:$D$782,СВЦЭМ!$A$39:$A$782,$A139,СВЦЭМ!$B$39:$B$782,X$119)+'СЕТ СН'!$I$11+СВЦЭМ!$D$10+'СЕТ СН'!$I$5-'СЕТ СН'!$I$21</f>
        <v>5217.7756060299998</v>
      </c>
      <c r="Y139" s="36">
        <f>SUMIFS(СВЦЭМ!$D$39:$D$782,СВЦЭМ!$A$39:$A$782,$A139,СВЦЭМ!$B$39:$B$782,Y$119)+'СЕТ СН'!$I$11+СВЦЭМ!$D$10+'СЕТ СН'!$I$5-'СЕТ СН'!$I$21</f>
        <v>5276.7290271000002</v>
      </c>
    </row>
    <row r="140" spans="1:25" ht="15.75" x14ac:dyDescent="0.2">
      <c r="A140" s="35">
        <f t="shared" si="3"/>
        <v>45067</v>
      </c>
      <c r="B140" s="36">
        <f>SUMIFS(СВЦЭМ!$D$39:$D$782,СВЦЭМ!$A$39:$A$782,$A140,СВЦЭМ!$B$39:$B$782,B$119)+'СЕТ СН'!$I$11+СВЦЭМ!$D$10+'СЕТ СН'!$I$5-'СЕТ СН'!$I$21</f>
        <v>5330.0634903800001</v>
      </c>
      <c r="C140" s="36">
        <f>SUMIFS(СВЦЭМ!$D$39:$D$782,СВЦЭМ!$A$39:$A$782,$A140,СВЦЭМ!$B$39:$B$782,C$119)+'СЕТ СН'!$I$11+СВЦЭМ!$D$10+'СЕТ СН'!$I$5-'СЕТ СН'!$I$21</f>
        <v>5419.16800427</v>
      </c>
      <c r="D140" s="36">
        <f>SUMIFS(СВЦЭМ!$D$39:$D$782,СВЦЭМ!$A$39:$A$782,$A140,СВЦЭМ!$B$39:$B$782,D$119)+'СЕТ СН'!$I$11+СВЦЭМ!$D$10+'СЕТ СН'!$I$5-'СЕТ СН'!$I$21</f>
        <v>5521.8824073900005</v>
      </c>
      <c r="E140" s="36">
        <f>SUMIFS(СВЦЭМ!$D$39:$D$782,СВЦЭМ!$A$39:$A$782,$A140,СВЦЭМ!$B$39:$B$782,E$119)+'СЕТ СН'!$I$11+СВЦЭМ!$D$10+'СЕТ СН'!$I$5-'СЕТ СН'!$I$21</f>
        <v>5489.5878534399999</v>
      </c>
      <c r="F140" s="36">
        <f>SUMIFS(СВЦЭМ!$D$39:$D$782,СВЦЭМ!$A$39:$A$782,$A140,СВЦЭМ!$B$39:$B$782,F$119)+'СЕТ СН'!$I$11+СВЦЭМ!$D$10+'СЕТ СН'!$I$5-'СЕТ СН'!$I$21</f>
        <v>5579.55971546</v>
      </c>
      <c r="G140" s="36">
        <f>SUMIFS(СВЦЭМ!$D$39:$D$782,СВЦЭМ!$A$39:$A$782,$A140,СВЦЭМ!$B$39:$B$782,G$119)+'СЕТ СН'!$I$11+СВЦЭМ!$D$10+'СЕТ СН'!$I$5-'СЕТ СН'!$I$21</f>
        <v>5568.4219287600008</v>
      </c>
      <c r="H140" s="36">
        <f>SUMIFS(СВЦЭМ!$D$39:$D$782,СВЦЭМ!$A$39:$A$782,$A140,СВЦЭМ!$B$39:$B$782,H$119)+'СЕТ СН'!$I$11+СВЦЭМ!$D$10+'СЕТ СН'!$I$5-'СЕТ СН'!$I$21</f>
        <v>5530.2393605699999</v>
      </c>
      <c r="I140" s="36">
        <f>SUMIFS(СВЦЭМ!$D$39:$D$782,СВЦЭМ!$A$39:$A$782,$A140,СВЦЭМ!$B$39:$B$782,I$119)+'СЕТ СН'!$I$11+СВЦЭМ!$D$10+'СЕТ СН'!$I$5-'СЕТ СН'!$I$21</f>
        <v>5475.1723746200005</v>
      </c>
      <c r="J140" s="36">
        <f>SUMIFS(СВЦЭМ!$D$39:$D$782,СВЦЭМ!$A$39:$A$782,$A140,СВЦЭМ!$B$39:$B$782,J$119)+'СЕТ СН'!$I$11+СВЦЭМ!$D$10+'СЕТ СН'!$I$5-'СЕТ СН'!$I$21</f>
        <v>5367.0534334200001</v>
      </c>
      <c r="K140" s="36">
        <f>SUMIFS(СВЦЭМ!$D$39:$D$782,СВЦЭМ!$A$39:$A$782,$A140,СВЦЭМ!$B$39:$B$782,K$119)+'СЕТ СН'!$I$11+СВЦЭМ!$D$10+'СЕТ СН'!$I$5-'СЕТ СН'!$I$21</f>
        <v>5343.2021558699998</v>
      </c>
      <c r="L140" s="36">
        <f>SUMIFS(СВЦЭМ!$D$39:$D$782,СВЦЭМ!$A$39:$A$782,$A140,СВЦЭМ!$B$39:$B$782,L$119)+'СЕТ СН'!$I$11+СВЦЭМ!$D$10+'СЕТ СН'!$I$5-'СЕТ СН'!$I$21</f>
        <v>5320.8999725800004</v>
      </c>
      <c r="M140" s="36">
        <f>SUMIFS(СВЦЭМ!$D$39:$D$782,СВЦЭМ!$A$39:$A$782,$A140,СВЦЭМ!$B$39:$B$782,M$119)+'СЕТ СН'!$I$11+СВЦЭМ!$D$10+'СЕТ СН'!$I$5-'СЕТ СН'!$I$21</f>
        <v>5308.2689026600001</v>
      </c>
      <c r="N140" s="36">
        <f>SUMIFS(СВЦЭМ!$D$39:$D$782,СВЦЭМ!$A$39:$A$782,$A140,СВЦЭМ!$B$39:$B$782,N$119)+'СЕТ СН'!$I$11+СВЦЭМ!$D$10+'СЕТ СН'!$I$5-'СЕТ СН'!$I$21</f>
        <v>5333.9863623500005</v>
      </c>
      <c r="O140" s="36">
        <f>SUMIFS(СВЦЭМ!$D$39:$D$782,СВЦЭМ!$A$39:$A$782,$A140,СВЦЭМ!$B$39:$B$782,O$119)+'СЕТ СН'!$I$11+СВЦЭМ!$D$10+'СЕТ СН'!$I$5-'СЕТ СН'!$I$21</f>
        <v>5349.7871194300005</v>
      </c>
      <c r="P140" s="36">
        <f>SUMIFS(СВЦЭМ!$D$39:$D$782,СВЦЭМ!$A$39:$A$782,$A140,СВЦЭМ!$B$39:$B$782,P$119)+'СЕТ СН'!$I$11+СВЦЭМ!$D$10+'СЕТ СН'!$I$5-'СЕТ СН'!$I$21</f>
        <v>5362.4943537899999</v>
      </c>
      <c r="Q140" s="36">
        <f>SUMIFS(СВЦЭМ!$D$39:$D$782,СВЦЭМ!$A$39:$A$782,$A140,СВЦЭМ!$B$39:$B$782,Q$119)+'СЕТ СН'!$I$11+СВЦЭМ!$D$10+'СЕТ СН'!$I$5-'СЕТ СН'!$I$21</f>
        <v>5370.9439055800003</v>
      </c>
      <c r="R140" s="36">
        <f>SUMIFS(СВЦЭМ!$D$39:$D$782,СВЦЭМ!$A$39:$A$782,$A140,СВЦЭМ!$B$39:$B$782,R$119)+'СЕТ СН'!$I$11+СВЦЭМ!$D$10+'СЕТ СН'!$I$5-'СЕТ СН'!$I$21</f>
        <v>5353.4827653299999</v>
      </c>
      <c r="S140" s="36">
        <f>SUMIFS(СВЦЭМ!$D$39:$D$782,СВЦЭМ!$A$39:$A$782,$A140,СВЦЭМ!$B$39:$B$782,S$119)+'СЕТ СН'!$I$11+СВЦЭМ!$D$10+'СЕТ СН'!$I$5-'СЕТ СН'!$I$21</f>
        <v>5313.5164639600007</v>
      </c>
      <c r="T140" s="36">
        <f>SUMIFS(СВЦЭМ!$D$39:$D$782,СВЦЭМ!$A$39:$A$782,$A140,СВЦЭМ!$B$39:$B$782,T$119)+'СЕТ СН'!$I$11+СВЦЭМ!$D$10+'СЕТ СН'!$I$5-'СЕТ СН'!$I$21</f>
        <v>5285.9423872700008</v>
      </c>
      <c r="U140" s="36">
        <f>SUMIFS(СВЦЭМ!$D$39:$D$782,СВЦЭМ!$A$39:$A$782,$A140,СВЦЭМ!$B$39:$B$782,U$119)+'СЕТ СН'!$I$11+СВЦЭМ!$D$10+'СЕТ СН'!$I$5-'СЕТ СН'!$I$21</f>
        <v>5271.2753531500002</v>
      </c>
      <c r="V140" s="36">
        <f>SUMIFS(СВЦЭМ!$D$39:$D$782,СВЦЭМ!$A$39:$A$782,$A140,СВЦЭМ!$B$39:$B$782,V$119)+'СЕТ СН'!$I$11+СВЦЭМ!$D$10+'СЕТ СН'!$I$5-'СЕТ СН'!$I$21</f>
        <v>5257.7584207</v>
      </c>
      <c r="W140" s="36">
        <f>SUMIFS(СВЦЭМ!$D$39:$D$782,СВЦЭМ!$A$39:$A$782,$A140,СВЦЭМ!$B$39:$B$782,W$119)+'СЕТ СН'!$I$11+СВЦЭМ!$D$10+'СЕТ СН'!$I$5-'СЕТ СН'!$I$21</f>
        <v>5227.0436440900003</v>
      </c>
      <c r="X140" s="36">
        <f>SUMIFS(СВЦЭМ!$D$39:$D$782,СВЦЭМ!$A$39:$A$782,$A140,СВЦЭМ!$B$39:$B$782,X$119)+'СЕТ СН'!$I$11+СВЦЭМ!$D$10+'СЕТ СН'!$I$5-'СЕТ СН'!$I$21</f>
        <v>5272.4804789999998</v>
      </c>
      <c r="Y140" s="36">
        <f>SUMIFS(СВЦЭМ!$D$39:$D$782,СВЦЭМ!$A$39:$A$782,$A140,СВЦЭМ!$B$39:$B$782,Y$119)+'СЕТ СН'!$I$11+СВЦЭМ!$D$10+'СЕТ СН'!$I$5-'СЕТ СН'!$I$21</f>
        <v>5329.4320364900004</v>
      </c>
    </row>
    <row r="141" spans="1:25" ht="15.75" x14ac:dyDescent="0.2">
      <c r="A141" s="35">
        <f t="shared" si="3"/>
        <v>45068</v>
      </c>
      <c r="B141" s="36">
        <f>SUMIFS(СВЦЭМ!$D$39:$D$782,СВЦЭМ!$A$39:$A$782,$A141,СВЦЭМ!$B$39:$B$782,B$119)+'СЕТ СН'!$I$11+СВЦЭМ!$D$10+'СЕТ СН'!$I$5-'СЕТ СН'!$I$21</f>
        <v>5405.7836124000005</v>
      </c>
      <c r="C141" s="36">
        <f>SUMIFS(СВЦЭМ!$D$39:$D$782,СВЦЭМ!$A$39:$A$782,$A141,СВЦЭМ!$B$39:$B$782,C$119)+'СЕТ СН'!$I$11+СВЦЭМ!$D$10+'СЕТ СН'!$I$5-'СЕТ СН'!$I$21</f>
        <v>5482.9865234400004</v>
      </c>
      <c r="D141" s="36">
        <f>SUMIFS(СВЦЭМ!$D$39:$D$782,СВЦЭМ!$A$39:$A$782,$A141,СВЦЭМ!$B$39:$B$782,D$119)+'СЕТ СН'!$I$11+СВЦЭМ!$D$10+'СЕТ СН'!$I$5-'СЕТ СН'!$I$21</f>
        <v>5479.3806608200002</v>
      </c>
      <c r="E141" s="36">
        <f>SUMIFS(СВЦЭМ!$D$39:$D$782,СВЦЭМ!$A$39:$A$782,$A141,СВЦЭМ!$B$39:$B$782,E$119)+'СЕТ СН'!$I$11+СВЦЭМ!$D$10+'СЕТ СН'!$I$5-'СЕТ СН'!$I$21</f>
        <v>5464.4333791400004</v>
      </c>
      <c r="F141" s="36">
        <f>SUMIFS(СВЦЭМ!$D$39:$D$782,СВЦЭМ!$A$39:$A$782,$A141,СВЦЭМ!$B$39:$B$782,F$119)+'СЕТ СН'!$I$11+СВЦЭМ!$D$10+'СЕТ СН'!$I$5-'СЕТ СН'!$I$21</f>
        <v>5528.6614216100006</v>
      </c>
      <c r="G141" s="36">
        <f>SUMIFS(СВЦЭМ!$D$39:$D$782,СВЦЭМ!$A$39:$A$782,$A141,СВЦЭМ!$B$39:$B$782,G$119)+'СЕТ СН'!$I$11+СВЦЭМ!$D$10+'СЕТ СН'!$I$5-'СЕТ СН'!$I$21</f>
        <v>5484.8847067000006</v>
      </c>
      <c r="H141" s="36">
        <f>SUMIFS(СВЦЭМ!$D$39:$D$782,СВЦЭМ!$A$39:$A$782,$A141,СВЦЭМ!$B$39:$B$782,H$119)+'СЕТ СН'!$I$11+СВЦЭМ!$D$10+'СЕТ СН'!$I$5-'СЕТ СН'!$I$21</f>
        <v>5439.6192745099997</v>
      </c>
      <c r="I141" s="36">
        <f>SUMIFS(СВЦЭМ!$D$39:$D$782,СВЦЭМ!$A$39:$A$782,$A141,СВЦЭМ!$B$39:$B$782,I$119)+'СЕТ СН'!$I$11+СВЦЭМ!$D$10+'СЕТ СН'!$I$5-'СЕТ СН'!$I$21</f>
        <v>5369.3144483000005</v>
      </c>
      <c r="J141" s="36">
        <f>SUMIFS(СВЦЭМ!$D$39:$D$782,СВЦЭМ!$A$39:$A$782,$A141,СВЦЭМ!$B$39:$B$782,J$119)+'СЕТ СН'!$I$11+СВЦЭМ!$D$10+'СЕТ СН'!$I$5-'СЕТ СН'!$I$21</f>
        <v>5328.3503393500005</v>
      </c>
      <c r="K141" s="36">
        <f>SUMIFS(СВЦЭМ!$D$39:$D$782,СВЦЭМ!$A$39:$A$782,$A141,СВЦЭМ!$B$39:$B$782,K$119)+'СЕТ СН'!$I$11+СВЦЭМ!$D$10+'СЕТ СН'!$I$5-'СЕТ СН'!$I$21</f>
        <v>5295.1162280099998</v>
      </c>
      <c r="L141" s="36">
        <f>SUMIFS(СВЦЭМ!$D$39:$D$782,СВЦЭМ!$A$39:$A$782,$A141,СВЦЭМ!$B$39:$B$782,L$119)+'СЕТ СН'!$I$11+СВЦЭМ!$D$10+'СЕТ СН'!$I$5-'СЕТ СН'!$I$21</f>
        <v>5307.16932559</v>
      </c>
      <c r="M141" s="36">
        <f>SUMIFS(СВЦЭМ!$D$39:$D$782,СВЦЭМ!$A$39:$A$782,$A141,СВЦЭМ!$B$39:$B$782,M$119)+'СЕТ СН'!$I$11+СВЦЭМ!$D$10+'СЕТ СН'!$I$5-'СЕТ СН'!$I$21</f>
        <v>5360.8607890399999</v>
      </c>
      <c r="N141" s="36">
        <f>SUMIFS(СВЦЭМ!$D$39:$D$782,СВЦЭМ!$A$39:$A$782,$A141,СВЦЭМ!$B$39:$B$782,N$119)+'СЕТ СН'!$I$11+СВЦЭМ!$D$10+'СЕТ СН'!$I$5-'СЕТ СН'!$I$21</f>
        <v>5385.2192603800004</v>
      </c>
      <c r="O141" s="36">
        <f>SUMIFS(СВЦЭМ!$D$39:$D$782,СВЦЭМ!$A$39:$A$782,$A141,СВЦЭМ!$B$39:$B$782,O$119)+'СЕТ СН'!$I$11+СВЦЭМ!$D$10+'СЕТ СН'!$I$5-'СЕТ СН'!$I$21</f>
        <v>5381.3449730299999</v>
      </c>
      <c r="P141" s="36">
        <f>SUMIFS(СВЦЭМ!$D$39:$D$782,СВЦЭМ!$A$39:$A$782,$A141,СВЦЭМ!$B$39:$B$782,P$119)+'СЕТ СН'!$I$11+СВЦЭМ!$D$10+'СЕТ СН'!$I$5-'СЕТ СН'!$I$21</f>
        <v>5388.0966160100006</v>
      </c>
      <c r="Q141" s="36">
        <f>SUMIFS(СВЦЭМ!$D$39:$D$782,СВЦЭМ!$A$39:$A$782,$A141,СВЦЭМ!$B$39:$B$782,Q$119)+'СЕТ СН'!$I$11+СВЦЭМ!$D$10+'СЕТ СН'!$I$5-'СЕТ СН'!$I$21</f>
        <v>5388.5626383100007</v>
      </c>
      <c r="R141" s="36">
        <f>SUMIFS(СВЦЭМ!$D$39:$D$782,СВЦЭМ!$A$39:$A$782,$A141,СВЦЭМ!$B$39:$B$782,R$119)+'СЕТ СН'!$I$11+СВЦЭМ!$D$10+'СЕТ СН'!$I$5-'СЕТ СН'!$I$21</f>
        <v>5350.95142657</v>
      </c>
      <c r="S141" s="36">
        <f>SUMIFS(СВЦЭМ!$D$39:$D$782,СВЦЭМ!$A$39:$A$782,$A141,СВЦЭМ!$B$39:$B$782,S$119)+'СЕТ СН'!$I$11+СВЦЭМ!$D$10+'СЕТ СН'!$I$5-'СЕТ СН'!$I$21</f>
        <v>5308.1506351500002</v>
      </c>
      <c r="T141" s="36">
        <f>SUMIFS(СВЦЭМ!$D$39:$D$782,СВЦЭМ!$A$39:$A$782,$A141,СВЦЭМ!$B$39:$B$782,T$119)+'СЕТ СН'!$I$11+СВЦЭМ!$D$10+'СЕТ СН'!$I$5-'СЕТ СН'!$I$21</f>
        <v>5253.7114158100003</v>
      </c>
      <c r="U141" s="36">
        <f>SUMIFS(СВЦЭМ!$D$39:$D$782,СВЦЭМ!$A$39:$A$782,$A141,СВЦЭМ!$B$39:$B$782,U$119)+'СЕТ СН'!$I$11+СВЦЭМ!$D$10+'СЕТ СН'!$I$5-'СЕТ СН'!$I$21</f>
        <v>5274.0145944900005</v>
      </c>
      <c r="V141" s="36">
        <f>SUMIFS(СВЦЭМ!$D$39:$D$782,СВЦЭМ!$A$39:$A$782,$A141,СВЦЭМ!$B$39:$B$782,V$119)+'СЕТ СН'!$I$11+СВЦЭМ!$D$10+'СЕТ СН'!$I$5-'СЕТ СН'!$I$21</f>
        <v>5221.6751297999999</v>
      </c>
      <c r="W141" s="36">
        <f>SUMIFS(СВЦЭМ!$D$39:$D$782,СВЦЭМ!$A$39:$A$782,$A141,СВЦЭМ!$B$39:$B$782,W$119)+'СЕТ СН'!$I$11+СВЦЭМ!$D$10+'СЕТ СН'!$I$5-'СЕТ СН'!$I$21</f>
        <v>5313.3676323199998</v>
      </c>
      <c r="X141" s="36">
        <f>SUMIFS(СВЦЭМ!$D$39:$D$782,СВЦЭМ!$A$39:$A$782,$A141,СВЦЭМ!$B$39:$B$782,X$119)+'СЕТ СН'!$I$11+СВЦЭМ!$D$10+'СЕТ СН'!$I$5-'СЕТ СН'!$I$21</f>
        <v>5397.8540846300002</v>
      </c>
      <c r="Y141" s="36">
        <f>SUMIFS(СВЦЭМ!$D$39:$D$782,СВЦЭМ!$A$39:$A$782,$A141,СВЦЭМ!$B$39:$B$782,Y$119)+'СЕТ СН'!$I$11+СВЦЭМ!$D$10+'СЕТ СН'!$I$5-'СЕТ СН'!$I$21</f>
        <v>5467.0087852000006</v>
      </c>
    </row>
    <row r="142" spans="1:25" ht="15.75" x14ac:dyDescent="0.2">
      <c r="A142" s="35">
        <f t="shared" si="3"/>
        <v>45069</v>
      </c>
      <c r="B142" s="36">
        <f>SUMIFS(СВЦЭМ!$D$39:$D$782,СВЦЭМ!$A$39:$A$782,$A142,СВЦЭМ!$B$39:$B$782,B$119)+'СЕТ СН'!$I$11+СВЦЭМ!$D$10+'СЕТ СН'!$I$5-'СЕТ СН'!$I$21</f>
        <v>5496.1349192899997</v>
      </c>
      <c r="C142" s="36">
        <f>SUMIFS(СВЦЭМ!$D$39:$D$782,СВЦЭМ!$A$39:$A$782,$A142,СВЦЭМ!$B$39:$B$782,C$119)+'СЕТ СН'!$I$11+СВЦЭМ!$D$10+'СЕТ СН'!$I$5-'СЕТ СН'!$I$21</f>
        <v>5569.9160860100001</v>
      </c>
      <c r="D142" s="36">
        <f>SUMIFS(СВЦЭМ!$D$39:$D$782,СВЦЭМ!$A$39:$A$782,$A142,СВЦЭМ!$B$39:$B$782,D$119)+'СЕТ СН'!$I$11+СВЦЭМ!$D$10+'СЕТ СН'!$I$5-'СЕТ СН'!$I$21</f>
        <v>5624.08222621</v>
      </c>
      <c r="E142" s="36">
        <f>SUMIFS(СВЦЭМ!$D$39:$D$782,СВЦЭМ!$A$39:$A$782,$A142,СВЦЭМ!$B$39:$B$782,E$119)+'СЕТ СН'!$I$11+СВЦЭМ!$D$10+'СЕТ СН'!$I$5-'СЕТ СН'!$I$21</f>
        <v>5617.9286553700003</v>
      </c>
      <c r="F142" s="36">
        <f>SUMIFS(СВЦЭМ!$D$39:$D$782,СВЦЭМ!$A$39:$A$782,$A142,СВЦЭМ!$B$39:$B$782,F$119)+'СЕТ СН'!$I$11+СВЦЭМ!$D$10+'СЕТ СН'!$I$5-'СЕТ СН'!$I$21</f>
        <v>5628.0060934800003</v>
      </c>
      <c r="G142" s="36">
        <f>SUMIFS(СВЦЭМ!$D$39:$D$782,СВЦЭМ!$A$39:$A$782,$A142,СВЦЭМ!$B$39:$B$782,G$119)+'СЕТ СН'!$I$11+СВЦЭМ!$D$10+'СЕТ СН'!$I$5-'СЕТ СН'!$I$21</f>
        <v>5560.1104642</v>
      </c>
      <c r="H142" s="36">
        <f>SUMIFS(СВЦЭМ!$D$39:$D$782,СВЦЭМ!$A$39:$A$782,$A142,СВЦЭМ!$B$39:$B$782,H$119)+'СЕТ СН'!$I$11+СВЦЭМ!$D$10+'СЕТ СН'!$I$5-'СЕТ СН'!$I$21</f>
        <v>5501.6404929199998</v>
      </c>
      <c r="I142" s="36">
        <f>SUMIFS(СВЦЭМ!$D$39:$D$782,СВЦЭМ!$A$39:$A$782,$A142,СВЦЭМ!$B$39:$B$782,I$119)+'СЕТ СН'!$I$11+СВЦЭМ!$D$10+'СЕТ СН'!$I$5-'СЕТ СН'!$I$21</f>
        <v>5435.5099898799999</v>
      </c>
      <c r="J142" s="36">
        <f>SUMIFS(СВЦЭМ!$D$39:$D$782,СВЦЭМ!$A$39:$A$782,$A142,СВЦЭМ!$B$39:$B$782,J$119)+'СЕТ СН'!$I$11+СВЦЭМ!$D$10+'СЕТ СН'!$I$5-'СЕТ СН'!$I$21</f>
        <v>5385.8990896699997</v>
      </c>
      <c r="K142" s="36">
        <f>SUMIFS(СВЦЭМ!$D$39:$D$782,СВЦЭМ!$A$39:$A$782,$A142,СВЦЭМ!$B$39:$B$782,K$119)+'СЕТ СН'!$I$11+СВЦЭМ!$D$10+'СЕТ СН'!$I$5-'СЕТ СН'!$I$21</f>
        <v>5370.2560211600003</v>
      </c>
      <c r="L142" s="36">
        <f>SUMIFS(СВЦЭМ!$D$39:$D$782,СВЦЭМ!$A$39:$A$782,$A142,СВЦЭМ!$B$39:$B$782,L$119)+'СЕТ СН'!$I$11+СВЦЭМ!$D$10+'СЕТ СН'!$I$5-'СЕТ СН'!$I$21</f>
        <v>5366.6740565100008</v>
      </c>
      <c r="M142" s="36">
        <f>SUMIFS(СВЦЭМ!$D$39:$D$782,СВЦЭМ!$A$39:$A$782,$A142,СВЦЭМ!$B$39:$B$782,M$119)+'СЕТ СН'!$I$11+СВЦЭМ!$D$10+'СЕТ СН'!$I$5-'СЕТ СН'!$I$21</f>
        <v>5416.8531140600007</v>
      </c>
      <c r="N142" s="36">
        <f>SUMIFS(СВЦЭМ!$D$39:$D$782,СВЦЭМ!$A$39:$A$782,$A142,СВЦЭМ!$B$39:$B$782,N$119)+'СЕТ СН'!$I$11+СВЦЭМ!$D$10+'СЕТ СН'!$I$5-'СЕТ СН'!$I$21</f>
        <v>5434.4236358100006</v>
      </c>
      <c r="O142" s="36">
        <f>SUMIFS(СВЦЭМ!$D$39:$D$782,СВЦЭМ!$A$39:$A$782,$A142,СВЦЭМ!$B$39:$B$782,O$119)+'СЕТ СН'!$I$11+СВЦЭМ!$D$10+'СЕТ СН'!$I$5-'СЕТ СН'!$I$21</f>
        <v>5443.3417988500005</v>
      </c>
      <c r="P142" s="36">
        <f>SUMIFS(СВЦЭМ!$D$39:$D$782,СВЦЭМ!$A$39:$A$782,$A142,СВЦЭМ!$B$39:$B$782,P$119)+'СЕТ СН'!$I$11+СВЦЭМ!$D$10+'СЕТ СН'!$I$5-'СЕТ СН'!$I$21</f>
        <v>5476.1824028400006</v>
      </c>
      <c r="Q142" s="36">
        <f>SUMIFS(СВЦЭМ!$D$39:$D$782,СВЦЭМ!$A$39:$A$782,$A142,СВЦЭМ!$B$39:$B$782,Q$119)+'СЕТ СН'!$I$11+СВЦЭМ!$D$10+'СЕТ СН'!$I$5-'СЕТ СН'!$I$21</f>
        <v>5473.1536943500005</v>
      </c>
      <c r="R142" s="36">
        <f>SUMIFS(СВЦЭМ!$D$39:$D$782,СВЦЭМ!$A$39:$A$782,$A142,СВЦЭМ!$B$39:$B$782,R$119)+'СЕТ СН'!$I$11+СВЦЭМ!$D$10+'СЕТ СН'!$I$5-'СЕТ СН'!$I$21</f>
        <v>5456.8463830700002</v>
      </c>
      <c r="S142" s="36">
        <f>SUMIFS(СВЦЭМ!$D$39:$D$782,СВЦЭМ!$A$39:$A$782,$A142,СВЦЭМ!$B$39:$B$782,S$119)+'СЕТ СН'!$I$11+СВЦЭМ!$D$10+'СЕТ СН'!$I$5-'СЕТ СН'!$I$21</f>
        <v>5413.6223725500004</v>
      </c>
      <c r="T142" s="36">
        <f>SUMIFS(СВЦЭМ!$D$39:$D$782,СВЦЭМ!$A$39:$A$782,$A142,СВЦЭМ!$B$39:$B$782,T$119)+'СЕТ СН'!$I$11+СВЦЭМ!$D$10+'СЕТ СН'!$I$5-'СЕТ СН'!$I$21</f>
        <v>5348.2924421700009</v>
      </c>
      <c r="U142" s="36">
        <f>SUMIFS(СВЦЭМ!$D$39:$D$782,СВЦЭМ!$A$39:$A$782,$A142,СВЦЭМ!$B$39:$B$782,U$119)+'СЕТ СН'!$I$11+СВЦЭМ!$D$10+'СЕТ СН'!$I$5-'СЕТ СН'!$I$21</f>
        <v>5295.6866798200008</v>
      </c>
      <c r="V142" s="36">
        <f>SUMIFS(СВЦЭМ!$D$39:$D$782,СВЦЭМ!$A$39:$A$782,$A142,СВЦЭМ!$B$39:$B$782,V$119)+'СЕТ СН'!$I$11+СВЦЭМ!$D$10+'СЕТ СН'!$I$5-'СЕТ СН'!$I$21</f>
        <v>5283.7840571400002</v>
      </c>
      <c r="W142" s="36">
        <f>SUMIFS(СВЦЭМ!$D$39:$D$782,СВЦЭМ!$A$39:$A$782,$A142,СВЦЭМ!$B$39:$B$782,W$119)+'СЕТ СН'!$I$11+СВЦЭМ!$D$10+'СЕТ СН'!$I$5-'СЕТ СН'!$I$21</f>
        <v>5332.9367521900003</v>
      </c>
      <c r="X142" s="36">
        <f>SUMIFS(СВЦЭМ!$D$39:$D$782,СВЦЭМ!$A$39:$A$782,$A142,СВЦЭМ!$B$39:$B$782,X$119)+'СЕТ СН'!$I$11+СВЦЭМ!$D$10+'СЕТ СН'!$I$5-'СЕТ СН'!$I$21</f>
        <v>5370.2161301400001</v>
      </c>
      <c r="Y142" s="36">
        <f>SUMIFS(СВЦЭМ!$D$39:$D$782,СВЦЭМ!$A$39:$A$782,$A142,СВЦЭМ!$B$39:$B$782,Y$119)+'СЕТ СН'!$I$11+СВЦЭМ!$D$10+'СЕТ СН'!$I$5-'СЕТ СН'!$I$21</f>
        <v>5443.4517901100007</v>
      </c>
    </row>
    <row r="143" spans="1:25" ht="15.75" x14ac:dyDescent="0.2">
      <c r="A143" s="35">
        <f t="shared" si="3"/>
        <v>45070</v>
      </c>
      <c r="B143" s="36">
        <f>SUMIFS(СВЦЭМ!$D$39:$D$782,СВЦЭМ!$A$39:$A$782,$A143,СВЦЭМ!$B$39:$B$782,B$119)+'СЕТ СН'!$I$11+СВЦЭМ!$D$10+'СЕТ СН'!$I$5-'СЕТ СН'!$I$21</f>
        <v>5424.4050286400006</v>
      </c>
      <c r="C143" s="36">
        <f>SUMIFS(СВЦЭМ!$D$39:$D$782,СВЦЭМ!$A$39:$A$782,$A143,СВЦЭМ!$B$39:$B$782,C$119)+'СЕТ СН'!$I$11+СВЦЭМ!$D$10+'СЕТ СН'!$I$5-'СЕТ СН'!$I$21</f>
        <v>5514.2145361399998</v>
      </c>
      <c r="D143" s="36">
        <f>SUMIFS(СВЦЭМ!$D$39:$D$782,СВЦЭМ!$A$39:$A$782,$A143,СВЦЭМ!$B$39:$B$782,D$119)+'СЕТ СН'!$I$11+СВЦЭМ!$D$10+'СЕТ СН'!$I$5-'СЕТ СН'!$I$21</f>
        <v>5529.0642230000003</v>
      </c>
      <c r="E143" s="36">
        <f>SUMIFS(СВЦЭМ!$D$39:$D$782,СВЦЭМ!$A$39:$A$782,$A143,СВЦЭМ!$B$39:$B$782,E$119)+'СЕТ СН'!$I$11+СВЦЭМ!$D$10+'СЕТ СН'!$I$5-'СЕТ СН'!$I$21</f>
        <v>5510.1329280300006</v>
      </c>
      <c r="F143" s="36">
        <f>SUMIFS(СВЦЭМ!$D$39:$D$782,СВЦЭМ!$A$39:$A$782,$A143,СВЦЭМ!$B$39:$B$782,F$119)+'СЕТ СН'!$I$11+СВЦЭМ!$D$10+'СЕТ СН'!$I$5-'СЕТ СН'!$I$21</f>
        <v>5564.2865551000004</v>
      </c>
      <c r="G143" s="36">
        <f>SUMIFS(СВЦЭМ!$D$39:$D$782,СВЦЭМ!$A$39:$A$782,$A143,СВЦЭМ!$B$39:$B$782,G$119)+'СЕТ СН'!$I$11+СВЦЭМ!$D$10+'СЕТ СН'!$I$5-'СЕТ СН'!$I$21</f>
        <v>5483.8100321900001</v>
      </c>
      <c r="H143" s="36">
        <f>SUMIFS(СВЦЭМ!$D$39:$D$782,СВЦЭМ!$A$39:$A$782,$A143,СВЦЭМ!$B$39:$B$782,H$119)+'СЕТ СН'!$I$11+СВЦЭМ!$D$10+'СЕТ СН'!$I$5-'СЕТ СН'!$I$21</f>
        <v>5376.15616004</v>
      </c>
      <c r="I143" s="36">
        <f>SUMIFS(СВЦЭМ!$D$39:$D$782,СВЦЭМ!$A$39:$A$782,$A143,СВЦЭМ!$B$39:$B$782,I$119)+'СЕТ СН'!$I$11+СВЦЭМ!$D$10+'СЕТ СН'!$I$5-'СЕТ СН'!$I$21</f>
        <v>5318.1741870400001</v>
      </c>
      <c r="J143" s="36">
        <f>SUMIFS(СВЦЭМ!$D$39:$D$782,СВЦЭМ!$A$39:$A$782,$A143,СВЦЭМ!$B$39:$B$782,J$119)+'СЕТ СН'!$I$11+СВЦЭМ!$D$10+'СЕТ СН'!$I$5-'СЕТ СН'!$I$21</f>
        <v>5343.2666962399999</v>
      </c>
      <c r="K143" s="36">
        <f>SUMIFS(СВЦЭМ!$D$39:$D$782,СВЦЭМ!$A$39:$A$782,$A143,СВЦЭМ!$B$39:$B$782,K$119)+'СЕТ СН'!$I$11+СВЦЭМ!$D$10+'СЕТ СН'!$I$5-'СЕТ СН'!$I$21</f>
        <v>5417.7962679800003</v>
      </c>
      <c r="L143" s="36">
        <f>SUMIFS(СВЦЭМ!$D$39:$D$782,СВЦЭМ!$A$39:$A$782,$A143,СВЦЭМ!$B$39:$B$782,L$119)+'СЕТ СН'!$I$11+СВЦЭМ!$D$10+'СЕТ СН'!$I$5-'СЕТ СН'!$I$21</f>
        <v>5422.6323007999999</v>
      </c>
      <c r="M143" s="36">
        <f>SUMIFS(СВЦЭМ!$D$39:$D$782,СВЦЭМ!$A$39:$A$782,$A143,СВЦЭМ!$B$39:$B$782,M$119)+'СЕТ СН'!$I$11+СВЦЭМ!$D$10+'СЕТ СН'!$I$5-'СЕТ СН'!$I$21</f>
        <v>5427.2921220500002</v>
      </c>
      <c r="N143" s="36">
        <f>SUMIFS(СВЦЭМ!$D$39:$D$782,СВЦЭМ!$A$39:$A$782,$A143,СВЦЭМ!$B$39:$B$782,N$119)+'СЕТ СН'!$I$11+СВЦЭМ!$D$10+'СЕТ СН'!$I$5-'СЕТ СН'!$I$21</f>
        <v>5457.5802223700002</v>
      </c>
      <c r="O143" s="36">
        <f>SUMIFS(СВЦЭМ!$D$39:$D$782,СВЦЭМ!$A$39:$A$782,$A143,СВЦЭМ!$B$39:$B$782,O$119)+'СЕТ СН'!$I$11+СВЦЭМ!$D$10+'СЕТ СН'!$I$5-'СЕТ СН'!$I$21</f>
        <v>5445.7161071999999</v>
      </c>
      <c r="P143" s="36">
        <f>SUMIFS(СВЦЭМ!$D$39:$D$782,СВЦЭМ!$A$39:$A$782,$A143,СВЦЭМ!$B$39:$B$782,P$119)+'СЕТ СН'!$I$11+СВЦЭМ!$D$10+'СЕТ СН'!$I$5-'СЕТ СН'!$I$21</f>
        <v>5451.49699177</v>
      </c>
      <c r="Q143" s="36">
        <f>SUMIFS(СВЦЭМ!$D$39:$D$782,СВЦЭМ!$A$39:$A$782,$A143,СВЦЭМ!$B$39:$B$782,Q$119)+'СЕТ СН'!$I$11+СВЦЭМ!$D$10+'СЕТ СН'!$I$5-'СЕТ СН'!$I$21</f>
        <v>5445.2205360799999</v>
      </c>
      <c r="R143" s="36">
        <f>SUMIFS(СВЦЭМ!$D$39:$D$782,СВЦЭМ!$A$39:$A$782,$A143,СВЦЭМ!$B$39:$B$782,R$119)+'СЕТ СН'!$I$11+СВЦЭМ!$D$10+'СЕТ СН'!$I$5-'СЕТ СН'!$I$21</f>
        <v>5448.2697521999999</v>
      </c>
      <c r="S143" s="36">
        <f>SUMIFS(СВЦЭМ!$D$39:$D$782,СВЦЭМ!$A$39:$A$782,$A143,СВЦЭМ!$B$39:$B$782,S$119)+'СЕТ СН'!$I$11+СВЦЭМ!$D$10+'СЕТ СН'!$I$5-'СЕТ СН'!$I$21</f>
        <v>5411.0744863400005</v>
      </c>
      <c r="T143" s="36">
        <f>SUMIFS(СВЦЭМ!$D$39:$D$782,СВЦЭМ!$A$39:$A$782,$A143,СВЦЭМ!$B$39:$B$782,T$119)+'СЕТ СН'!$I$11+СВЦЭМ!$D$10+'СЕТ СН'!$I$5-'СЕТ СН'!$I$21</f>
        <v>5346.6904783500004</v>
      </c>
      <c r="U143" s="36">
        <f>SUMIFS(СВЦЭМ!$D$39:$D$782,СВЦЭМ!$A$39:$A$782,$A143,СВЦЭМ!$B$39:$B$782,U$119)+'СЕТ СН'!$I$11+СВЦЭМ!$D$10+'СЕТ СН'!$I$5-'СЕТ СН'!$I$21</f>
        <v>5322.5097962</v>
      </c>
      <c r="V143" s="36">
        <f>SUMIFS(СВЦЭМ!$D$39:$D$782,СВЦЭМ!$A$39:$A$782,$A143,СВЦЭМ!$B$39:$B$782,V$119)+'СЕТ СН'!$I$11+СВЦЭМ!$D$10+'СЕТ СН'!$I$5-'СЕТ СН'!$I$21</f>
        <v>5318.6565119400002</v>
      </c>
      <c r="W143" s="36">
        <f>SUMIFS(СВЦЭМ!$D$39:$D$782,СВЦЭМ!$A$39:$A$782,$A143,СВЦЭМ!$B$39:$B$782,W$119)+'СЕТ СН'!$I$11+СВЦЭМ!$D$10+'СЕТ СН'!$I$5-'СЕТ СН'!$I$21</f>
        <v>5335.0907855200003</v>
      </c>
      <c r="X143" s="36">
        <f>SUMIFS(СВЦЭМ!$D$39:$D$782,СВЦЭМ!$A$39:$A$782,$A143,СВЦЭМ!$B$39:$B$782,X$119)+'СЕТ СН'!$I$11+СВЦЭМ!$D$10+'СЕТ СН'!$I$5-'СЕТ СН'!$I$21</f>
        <v>5412.4407036299999</v>
      </c>
      <c r="Y143" s="36">
        <f>SUMIFS(СВЦЭМ!$D$39:$D$782,СВЦЭМ!$A$39:$A$782,$A143,СВЦЭМ!$B$39:$B$782,Y$119)+'СЕТ СН'!$I$11+СВЦЭМ!$D$10+'СЕТ СН'!$I$5-'СЕТ СН'!$I$21</f>
        <v>5433.8954132300005</v>
      </c>
    </row>
    <row r="144" spans="1:25" ht="15.75" x14ac:dyDescent="0.2">
      <c r="A144" s="35">
        <f t="shared" si="3"/>
        <v>45071</v>
      </c>
      <c r="B144" s="36">
        <f>SUMIFS(СВЦЭМ!$D$39:$D$782,СВЦЭМ!$A$39:$A$782,$A144,СВЦЭМ!$B$39:$B$782,B$119)+'СЕТ СН'!$I$11+СВЦЭМ!$D$10+'СЕТ СН'!$I$5-'СЕТ СН'!$I$21</f>
        <v>5479.1041189200005</v>
      </c>
      <c r="C144" s="36">
        <f>SUMIFS(СВЦЭМ!$D$39:$D$782,СВЦЭМ!$A$39:$A$782,$A144,СВЦЭМ!$B$39:$B$782,C$119)+'СЕТ СН'!$I$11+СВЦЭМ!$D$10+'СЕТ СН'!$I$5-'СЕТ СН'!$I$21</f>
        <v>5559.0367796700002</v>
      </c>
      <c r="D144" s="36">
        <f>SUMIFS(СВЦЭМ!$D$39:$D$782,СВЦЭМ!$A$39:$A$782,$A144,СВЦЭМ!$B$39:$B$782,D$119)+'СЕТ СН'!$I$11+СВЦЭМ!$D$10+'СЕТ СН'!$I$5-'СЕТ СН'!$I$21</f>
        <v>5548.1959799699998</v>
      </c>
      <c r="E144" s="36">
        <f>SUMIFS(СВЦЭМ!$D$39:$D$782,СВЦЭМ!$A$39:$A$782,$A144,СВЦЭМ!$B$39:$B$782,E$119)+'СЕТ СН'!$I$11+СВЦЭМ!$D$10+'СЕТ СН'!$I$5-'СЕТ СН'!$I$21</f>
        <v>5535.3935506100006</v>
      </c>
      <c r="F144" s="36">
        <f>SUMIFS(СВЦЭМ!$D$39:$D$782,СВЦЭМ!$A$39:$A$782,$A144,СВЦЭМ!$B$39:$B$782,F$119)+'СЕТ СН'!$I$11+СВЦЭМ!$D$10+'СЕТ СН'!$I$5-'СЕТ СН'!$I$21</f>
        <v>5539.6325754500003</v>
      </c>
      <c r="G144" s="36">
        <f>SUMIFS(СВЦЭМ!$D$39:$D$782,СВЦЭМ!$A$39:$A$782,$A144,СВЦЭМ!$B$39:$B$782,G$119)+'СЕТ СН'!$I$11+СВЦЭМ!$D$10+'СЕТ СН'!$I$5-'СЕТ СН'!$I$21</f>
        <v>5529.8958575800007</v>
      </c>
      <c r="H144" s="36">
        <f>SUMIFS(СВЦЭМ!$D$39:$D$782,СВЦЭМ!$A$39:$A$782,$A144,СВЦЭМ!$B$39:$B$782,H$119)+'СЕТ СН'!$I$11+СВЦЭМ!$D$10+'СЕТ СН'!$I$5-'СЕТ СН'!$I$21</f>
        <v>5412.3846878100003</v>
      </c>
      <c r="I144" s="36">
        <f>SUMIFS(СВЦЭМ!$D$39:$D$782,СВЦЭМ!$A$39:$A$782,$A144,СВЦЭМ!$B$39:$B$782,I$119)+'СЕТ СН'!$I$11+СВЦЭМ!$D$10+'СЕТ СН'!$I$5-'СЕТ СН'!$I$21</f>
        <v>5361.7661587000002</v>
      </c>
      <c r="J144" s="36">
        <f>SUMIFS(СВЦЭМ!$D$39:$D$782,СВЦЭМ!$A$39:$A$782,$A144,СВЦЭМ!$B$39:$B$782,J$119)+'СЕТ СН'!$I$11+СВЦЭМ!$D$10+'СЕТ СН'!$I$5-'СЕТ СН'!$I$21</f>
        <v>5373.74387243</v>
      </c>
      <c r="K144" s="36">
        <f>SUMIFS(СВЦЭМ!$D$39:$D$782,СВЦЭМ!$A$39:$A$782,$A144,СВЦЭМ!$B$39:$B$782,K$119)+'СЕТ СН'!$I$11+СВЦЭМ!$D$10+'СЕТ СН'!$I$5-'СЕТ СН'!$I$21</f>
        <v>5385.9527694400003</v>
      </c>
      <c r="L144" s="36">
        <f>SUMIFS(СВЦЭМ!$D$39:$D$782,СВЦЭМ!$A$39:$A$782,$A144,СВЦЭМ!$B$39:$B$782,L$119)+'СЕТ СН'!$I$11+СВЦЭМ!$D$10+'СЕТ СН'!$I$5-'СЕТ СН'!$I$21</f>
        <v>5385.1145296300001</v>
      </c>
      <c r="M144" s="36">
        <f>SUMIFS(СВЦЭМ!$D$39:$D$782,СВЦЭМ!$A$39:$A$782,$A144,СВЦЭМ!$B$39:$B$782,M$119)+'СЕТ СН'!$I$11+СВЦЭМ!$D$10+'СЕТ СН'!$I$5-'СЕТ СН'!$I$21</f>
        <v>5439.8652983400007</v>
      </c>
      <c r="N144" s="36">
        <f>SUMIFS(СВЦЭМ!$D$39:$D$782,СВЦЭМ!$A$39:$A$782,$A144,СВЦЭМ!$B$39:$B$782,N$119)+'СЕТ СН'!$I$11+СВЦЭМ!$D$10+'СЕТ СН'!$I$5-'СЕТ СН'!$I$21</f>
        <v>5474.1250758000006</v>
      </c>
      <c r="O144" s="36">
        <f>SUMIFS(СВЦЭМ!$D$39:$D$782,СВЦЭМ!$A$39:$A$782,$A144,СВЦЭМ!$B$39:$B$782,O$119)+'СЕТ СН'!$I$11+СВЦЭМ!$D$10+'СЕТ СН'!$I$5-'СЕТ СН'!$I$21</f>
        <v>5463.3164415900001</v>
      </c>
      <c r="P144" s="36">
        <f>SUMIFS(СВЦЭМ!$D$39:$D$782,СВЦЭМ!$A$39:$A$782,$A144,СВЦЭМ!$B$39:$B$782,P$119)+'СЕТ СН'!$I$11+СВЦЭМ!$D$10+'СЕТ СН'!$I$5-'СЕТ СН'!$I$21</f>
        <v>5453.7017701000004</v>
      </c>
      <c r="Q144" s="36">
        <f>SUMIFS(СВЦЭМ!$D$39:$D$782,СВЦЭМ!$A$39:$A$782,$A144,СВЦЭМ!$B$39:$B$782,Q$119)+'СЕТ СН'!$I$11+СВЦЭМ!$D$10+'СЕТ СН'!$I$5-'СЕТ СН'!$I$21</f>
        <v>5447.4076248199999</v>
      </c>
      <c r="R144" s="36">
        <f>SUMIFS(СВЦЭМ!$D$39:$D$782,СВЦЭМ!$A$39:$A$782,$A144,СВЦЭМ!$B$39:$B$782,R$119)+'СЕТ СН'!$I$11+СВЦЭМ!$D$10+'СЕТ СН'!$I$5-'СЕТ СН'!$I$21</f>
        <v>5463.8376875800004</v>
      </c>
      <c r="S144" s="36">
        <f>SUMIFS(СВЦЭМ!$D$39:$D$782,СВЦЭМ!$A$39:$A$782,$A144,СВЦЭМ!$B$39:$B$782,S$119)+'СЕТ СН'!$I$11+СВЦЭМ!$D$10+'СЕТ СН'!$I$5-'СЕТ СН'!$I$21</f>
        <v>5425.3937161499998</v>
      </c>
      <c r="T144" s="36">
        <f>SUMIFS(СВЦЭМ!$D$39:$D$782,СВЦЭМ!$A$39:$A$782,$A144,СВЦЭМ!$B$39:$B$782,T$119)+'СЕТ СН'!$I$11+СВЦЭМ!$D$10+'СЕТ СН'!$I$5-'СЕТ СН'!$I$21</f>
        <v>5386.4015742800002</v>
      </c>
      <c r="U144" s="36">
        <f>SUMIFS(СВЦЭМ!$D$39:$D$782,СВЦЭМ!$A$39:$A$782,$A144,СВЦЭМ!$B$39:$B$782,U$119)+'СЕТ СН'!$I$11+СВЦЭМ!$D$10+'СЕТ СН'!$I$5-'СЕТ СН'!$I$21</f>
        <v>5313.1874805200005</v>
      </c>
      <c r="V144" s="36">
        <f>SUMIFS(СВЦЭМ!$D$39:$D$782,СВЦЭМ!$A$39:$A$782,$A144,СВЦЭМ!$B$39:$B$782,V$119)+'СЕТ СН'!$I$11+СВЦЭМ!$D$10+'СЕТ СН'!$I$5-'СЕТ СН'!$I$21</f>
        <v>5272.3938948800005</v>
      </c>
      <c r="W144" s="36">
        <f>SUMIFS(СВЦЭМ!$D$39:$D$782,СВЦЭМ!$A$39:$A$782,$A144,СВЦЭМ!$B$39:$B$782,W$119)+'СЕТ СН'!$I$11+СВЦЭМ!$D$10+'СЕТ СН'!$I$5-'СЕТ СН'!$I$21</f>
        <v>5276.3482299500001</v>
      </c>
      <c r="X144" s="36">
        <f>SUMIFS(СВЦЭМ!$D$39:$D$782,СВЦЭМ!$A$39:$A$782,$A144,СВЦЭМ!$B$39:$B$782,X$119)+'СЕТ СН'!$I$11+СВЦЭМ!$D$10+'СЕТ СН'!$I$5-'СЕТ СН'!$I$21</f>
        <v>5348.0412539400004</v>
      </c>
      <c r="Y144" s="36">
        <f>SUMIFS(СВЦЭМ!$D$39:$D$782,СВЦЭМ!$A$39:$A$782,$A144,СВЦЭМ!$B$39:$B$782,Y$119)+'СЕТ СН'!$I$11+СВЦЭМ!$D$10+'СЕТ СН'!$I$5-'СЕТ СН'!$I$21</f>
        <v>5437.9188840000006</v>
      </c>
    </row>
    <row r="145" spans="1:27" ht="15.75" x14ac:dyDescent="0.2">
      <c r="A145" s="35">
        <f t="shared" si="3"/>
        <v>45072</v>
      </c>
      <c r="B145" s="36">
        <f>SUMIFS(СВЦЭМ!$D$39:$D$782,СВЦЭМ!$A$39:$A$782,$A145,СВЦЭМ!$B$39:$B$782,B$119)+'СЕТ СН'!$I$11+СВЦЭМ!$D$10+'СЕТ СН'!$I$5-'СЕТ СН'!$I$21</f>
        <v>5361.9277559900002</v>
      </c>
      <c r="C145" s="36">
        <f>SUMIFS(СВЦЭМ!$D$39:$D$782,СВЦЭМ!$A$39:$A$782,$A145,СВЦЭМ!$B$39:$B$782,C$119)+'СЕТ СН'!$I$11+СВЦЭМ!$D$10+'СЕТ СН'!$I$5-'СЕТ СН'!$I$21</f>
        <v>5458.1619597099998</v>
      </c>
      <c r="D145" s="36">
        <f>SUMIFS(СВЦЭМ!$D$39:$D$782,СВЦЭМ!$A$39:$A$782,$A145,СВЦЭМ!$B$39:$B$782,D$119)+'СЕТ СН'!$I$11+СВЦЭМ!$D$10+'СЕТ СН'!$I$5-'СЕТ СН'!$I$21</f>
        <v>5498.9943138400004</v>
      </c>
      <c r="E145" s="36">
        <f>SUMIFS(СВЦЭМ!$D$39:$D$782,СВЦЭМ!$A$39:$A$782,$A145,СВЦЭМ!$B$39:$B$782,E$119)+'СЕТ СН'!$I$11+СВЦЭМ!$D$10+'СЕТ СН'!$I$5-'СЕТ СН'!$I$21</f>
        <v>5493.7494072400004</v>
      </c>
      <c r="F145" s="36">
        <f>SUMIFS(СВЦЭМ!$D$39:$D$782,СВЦЭМ!$A$39:$A$782,$A145,СВЦЭМ!$B$39:$B$782,F$119)+'СЕТ СН'!$I$11+СВЦЭМ!$D$10+'СЕТ СН'!$I$5-'СЕТ СН'!$I$21</f>
        <v>5510.7638899800004</v>
      </c>
      <c r="G145" s="36">
        <f>SUMIFS(СВЦЭМ!$D$39:$D$782,СВЦЭМ!$A$39:$A$782,$A145,СВЦЭМ!$B$39:$B$782,G$119)+'СЕТ СН'!$I$11+СВЦЭМ!$D$10+'СЕТ СН'!$I$5-'СЕТ СН'!$I$21</f>
        <v>5448.0213124300008</v>
      </c>
      <c r="H145" s="36">
        <f>SUMIFS(СВЦЭМ!$D$39:$D$782,СВЦЭМ!$A$39:$A$782,$A145,СВЦЭМ!$B$39:$B$782,H$119)+'СЕТ СН'!$I$11+СВЦЭМ!$D$10+'СЕТ СН'!$I$5-'СЕТ СН'!$I$21</f>
        <v>5337.6239366700001</v>
      </c>
      <c r="I145" s="36">
        <f>SUMIFS(СВЦЭМ!$D$39:$D$782,СВЦЭМ!$A$39:$A$782,$A145,СВЦЭМ!$B$39:$B$782,I$119)+'СЕТ СН'!$I$11+СВЦЭМ!$D$10+'СЕТ СН'!$I$5-'СЕТ СН'!$I$21</f>
        <v>5323.7418838000003</v>
      </c>
      <c r="J145" s="36">
        <f>SUMIFS(СВЦЭМ!$D$39:$D$782,СВЦЭМ!$A$39:$A$782,$A145,СВЦЭМ!$B$39:$B$782,J$119)+'СЕТ СН'!$I$11+СВЦЭМ!$D$10+'СЕТ СН'!$I$5-'СЕТ СН'!$I$21</f>
        <v>5335.8920219900001</v>
      </c>
      <c r="K145" s="36">
        <f>SUMIFS(СВЦЭМ!$D$39:$D$782,СВЦЭМ!$A$39:$A$782,$A145,СВЦЭМ!$B$39:$B$782,K$119)+'СЕТ СН'!$I$11+СВЦЭМ!$D$10+'СЕТ СН'!$I$5-'СЕТ СН'!$I$21</f>
        <v>5360.4628440900005</v>
      </c>
      <c r="L145" s="36">
        <f>SUMIFS(СВЦЭМ!$D$39:$D$782,СВЦЭМ!$A$39:$A$782,$A145,СВЦЭМ!$B$39:$B$782,L$119)+'СЕТ СН'!$I$11+СВЦЭМ!$D$10+'СЕТ СН'!$I$5-'СЕТ СН'!$I$21</f>
        <v>5348.8723022200002</v>
      </c>
      <c r="M145" s="36">
        <f>SUMIFS(СВЦЭМ!$D$39:$D$782,СВЦЭМ!$A$39:$A$782,$A145,СВЦЭМ!$B$39:$B$782,M$119)+'СЕТ СН'!$I$11+СВЦЭМ!$D$10+'СЕТ СН'!$I$5-'СЕТ СН'!$I$21</f>
        <v>5355.0768129300004</v>
      </c>
      <c r="N145" s="36">
        <f>SUMIFS(СВЦЭМ!$D$39:$D$782,СВЦЭМ!$A$39:$A$782,$A145,СВЦЭМ!$B$39:$B$782,N$119)+'СЕТ СН'!$I$11+СВЦЭМ!$D$10+'СЕТ СН'!$I$5-'СЕТ СН'!$I$21</f>
        <v>5364.7850501200001</v>
      </c>
      <c r="O145" s="36">
        <f>SUMIFS(СВЦЭМ!$D$39:$D$782,СВЦЭМ!$A$39:$A$782,$A145,СВЦЭМ!$B$39:$B$782,O$119)+'СЕТ СН'!$I$11+СВЦЭМ!$D$10+'СЕТ СН'!$I$5-'СЕТ СН'!$I$21</f>
        <v>5392.2964624200004</v>
      </c>
      <c r="P145" s="36">
        <f>SUMIFS(СВЦЭМ!$D$39:$D$782,СВЦЭМ!$A$39:$A$782,$A145,СВЦЭМ!$B$39:$B$782,P$119)+'СЕТ СН'!$I$11+СВЦЭМ!$D$10+'СЕТ СН'!$I$5-'СЕТ СН'!$I$21</f>
        <v>5404.0248084000004</v>
      </c>
      <c r="Q145" s="36">
        <f>SUMIFS(СВЦЭМ!$D$39:$D$782,СВЦЭМ!$A$39:$A$782,$A145,СВЦЭМ!$B$39:$B$782,Q$119)+'СЕТ СН'!$I$11+СВЦЭМ!$D$10+'СЕТ СН'!$I$5-'СЕТ СН'!$I$21</f>
        <v>5403.5124278700005</v>
      </c>
      <c r="R145" s="36">
        <f>SUMIFS(СВЦЭМ!$D$39:$D$782,СВЦЭМ!$A$39:$A$782,$A145,СВЦЭМ!$B$39:$B$782,R$119)+'СЕТ СН'!$I$11+СВЦЭМ!$D$10+'СЕТ СН'!$I$5-'СЕТ СН'!$I$21</f>
        <v>5379.3963221700005</v>
      </c>
      <c r="S145" s="36">
        <f>SUMIFS(СВЦЭМ!$D$39:$D$782,СВЦЭМ!$A$39:$A$782,$A145,СВЦЭМ!$B$39:$B$782,S$119)+'СЕТ СН'!$I$11+СВЦЭМ!$D$10+'СЕТ СН'!$I$5-'СЕТ СН'!$I$21</f>
        <v>5319.0200805300001</v>
      </c>
      <c r="T145" s="36">
        <f>SUMIFS(СВЦЭМ!$D$39:$D$782,СВЦЭМ!$A$39:$A$782,$A145,СВЦЭМ!$B$39:$B$782,T$119)+'СЕТ СН'!$I$11+СВЦЭМ!$D$10+'СЕТ СН'!$I$5-'СЕТ СН'!$I$21</f>
        <v>5259.8587728000002</v>
      </c>
      <c r="U145" s="36">
        <f>SUMIFS(СВЦЭМ!$D$39:$D$782,СВЦЭМ!$A$39:$A$782,$A145,СВЦЭМ!$B$39:$B$782,U$119)+'СЕТ СН'!$I$11+СВЦЭМ!$D$10+'СЕТ СН'!$I$5-'СЕТ СН'!$I$21</f>
        <v>5247.9174292300004</v>
      </c>
      <c r="V145" s="36">
        <f>SUMIFS(СВЦЭМ!$D$39:$D$782,СВЦЭМ!$A$39:$A$782,$A145,СВЦЭМ!$B$39:$B$782,V$119)+'СЕТ СН'!$I$11+СВЦЭМ!$D$10+'СЕТ СН'!$I$5-'СЕТ СН'!$I$21</f>
        <v>5207.34121435</v>
      </c>
      <c r="W145" s="36">
        <f>SUMIFS(СВЦЭМ!$D$39:$D$782,СВЦЭМ!$A$39:$A$782,$A145,СВЦЭМ!$B$39:$B$782,W$119)+'СЕТ СН'!$I$11+СВЦЭМ!$D$10+'СЕТ СН'!$I$5-'СЕТ СН'!$I$21</f>
        <v>5226.1450085900005</v>
      </c>
      <c r="X145" s="36">
        <f>SUMIFS(СВЦЭМ!$D$39:$D$782,СВЦЭМ!$A$39:$A$782,$A145,СВЦЭМ!$B$39:$B$782,X$119)+'СЕТ СН'!$I$11+СВЦЭМ!$D$10+'СЕТ СН'!$I$5-'СЕТ СН'!$I$21</f>
        <v>5234.2730308500004</v>
      </c>
      <c r="Y145" s="36">
        <f>SUMIFS(СВЦЭМ!$D$39:$D$782,СВЦЭМ!$A$39:$A$782,$A145,СВЦЭМ!$B$39:$B$782,Y$119)+'СЕТ СН'!$I$11+СВЦЭМ!$D$10+'СЕТ СН'!$I$5-'СЕТ СН'!$I$21</f>
        <v>5317.0264846900009</v>
      </c>
    </row>
    <row r="146" spans="1:27" ht="15.75" x14ac:dyDescent="0.2">
      <c r="A146" s="35">
        <f t="shared" si="3"/>
        <v>45073</v>
      </c>
      <c r="B146" s="36">
        <f>SUMIFS(СВЦЭМ!$D$39:$D$782,СВЦЭМ!$A$39:$A$782,$A146,СВЦЭМ!$B$39:$B$782,B$119)+'СЕТ СН'!$I$11+СВЦЭМ!$D$10+'СЕТ СН'!$I$5-'СЕТ СН'!$I$21</f>
        <v>5398.23511994</v>
      </c>
      <c r="C146" s="36">
        <f>SUMIFS(СВЦЭМ!$D$39:$D$782,СВЦЭМ!$A$39:$A$782,$A146,СВЦЭМ!$B$39:$B$782,C$119)+'СЕТ СН'!$I$11+СВЦЭМ!$D$10+'СЕТ СН'!$I$5-'СЕТ СН'!$I$21</f>
        <v>5399.6617790400005</v>
      </c>
      <c r="D146" s="36">
        <f>SUMIFS(СВЦЭМ!$D$39:$D$782,СВЦЭМ!$A$39:$A$782,$A146,СВЦЭМ!$B$39:$B$782,D$119)+'СЕТ СН'!$I$11+СВЦЭМ!$D$10+'СЕТ СН'!$I$5-'СЕТ СН'!$I$21</f>
        <v>5476.1008985799999</v>
      </c>
      <c r="E146" s="36">
        <f>SUMIFS(СВЦЭМ!$D$39:$D$782,СВЦЭМ!$A$39:$A$782,$A146,СВЦЭМ!$B$39:$B$782,E$119)+'СЕТ СН'!$I$11+СВЦЭМ!$D$10+'СЕТ СН'!$I$5-'СЕТ СН'!$I$21</f>
        <v>5454.4784814800005</v>
      </c>
      <c r="F146" s="36">
        <f>SUMIFS(СВЦЭМ!$D$39:$D$782,СВЦЭМ!$A$39:$A$782,$A146,СВЦЭМ!$B$39:$B$782,F$119)+'СЕТ СН'!$I$11+СВЦЭМ!$D$10+'СЕТ СН'!$I$5-'СЕТ СН'!$I$21</f>
        <v>5465.8866380899999</v>
      </c>
      <c r="G146" s="36">
        <f>SUMIFS(СВЦЭМ!$D$39:$D$782,СВЦЭМ!$A$39:$A$782,$A146,СВЦЭМ!$B$39:$B$782,G$119)+'СЕТ СН'!$I$11+СВЦЭМ!$D$10+'СЕТ СН'!$I$5-'СЕТ СН'!$I$21</f>
        <v>5446.2123532800006</v>
      </c>
      <c r="H146" s="36">
        <f>SUMIFS(СВЦЭМ!$D$39:$D$782,СВЦЭМ!$A$39:$A$782,$A146,СВЦЭМ!$B$39:$B$782,H$119)+'СЕТ СН'!$I$11+СВЦЭМ!$D$10+'СЕТ СН'!$I$5-'СЕТ СН'!$I$21</f>
        <v>5370.95981089</v>
      </c>
      <c r="I146" s="36">
        <f>SUMIFS(СВЦЭМ!$D$39:$D$782,СВЦЭМ!$A$39:$A$782,$A146,СВЦЭМ!$B$39:$B$782,I$119)+'СЕТ СН'!$I$11+СВЦЭМ!$D$10+'СЕТ СН'!$I$5-'СЕТ СН'!$I$21</f>
        <v>5254.9214302300006</v>
      </c>
      <c r="J146" s="36">
        <f>SUMIFS(СВЦЭМ!$D$39:$D$782,СВЦЭМ!$A$39:$A$782,$A146,СВЦЭМ!$B$39:$B$782,J$119)+'СЕТ СН'!$I$11+СВЦЭМ!$D$10+'СЕТ СН'!$I$5-'СЕТ СН'!$I$21</f>
        <v>5162.5373292500008</v>
      </c>
      <c r="K146" s="36">
        <f>SUMIFS(СВЦЭМ!$D$39:$D$782,СВЦЭМ!$A$39:$A$782,$A146,СВЦЭМ!$B$39:$B$782,K$119)+'СЕТ СН'!$I$11+СВЦЭМ!$D$10+'СЕТ СН'!$I$5-'СЕТ СН'!$I$21</f>
        <v>5171.9807174800007</v>
      </c>
      <c r="L146" s="36">
        <f>SUMIFS(СВЦЭМ!$D$39:$D$782,СВЦЭМ!$A$39:$A$782,$A146,СВЦЭМ!$B$39:$B$782,L$119)+'СЕТ СН'!$I$11+СВЦЭМ!$D$10+'СЕТ СН'!$I$5-'СЕТ СН'!$I$21</f>
        <v>5167.3341039000006</v>
      </c>
      <c r="M146" s="36">
        <f>SUMIFS(СВЦЭМ!$D$39:$D$782,СВЦЭМ!$A$39:$A$782,$A146,СВЦЭМ!$B$39:$B$782,M$119)+'СЕТ СН'!$I$11+СВЦЭМ!$D$10+'СЕТ СН'!$I$5-'СЕТ СН'!$I$21</f>
        <v>5182.2353220500008</v>
      </c>
      <c r="N146" s="36">
        <f>SUMIFS(СВЦЭМ!$D$39:$D$782,СВЦЭМ!$A$39:$A$782,$A146,СВЦЭМ!$B$39:$B$782,N$119)+'СЕТ СН'!$I$11+СВЦЭМ!$D$10+'СЕТ СН'!$I$5-'СЕТ СН'!$I$21</f>
        <v>5308.9748651300006</v>
      </c>
      <c r="O146" s="36">
        <f>SUMIFS(СВЦЭМ!$D$39:$D$782,СВЦЭМ!$A$39:$A$782,$A146,СВЦЭМ!$B$39:$B$782,O$119)+'СЕТ СН'!$I$11+СВЦЭМ!$D$10+'СЕТ СН'!$I$5-'СЕТ СН'!$I$21</f>
        <v>5319.1163489500004</v>
      </c>
      <c r="P146" s="36">
        <f>SUMIFS(СВЦЭМ!$D$39:$D$782,СВЦЭМ!$A$39:$A$782,$A146,СВЦЭМ!$B$39:$B$782,P$119)+'СЕТ СН'!$I$11+СВЦЭМ!$D$10+'СЕТ СН'!$I$5-'СЕТ СН'!$I$21</f>
        <v>5338.0948330200008</v>
      </c>
      <c r="Q146" s="36">
        <f>SUMIFS(СВЦЭМ!$D$39:$D$782,СВЦЭМ!$A$39:$A$782,$A146,СВЦЭМ!$B$39:$B$782,Q$119)+'СЕТ СН'!$I$11+СВЦЭМ!$D$10+'СЕТ СН'!$I$5-'СЕТ СН'!$I$21</f>
        <v>5345.8899914900003</v>
      </c>
      <c r="R146" s="36">
        <f>SUMIFS(СВЦЭМ!$D$39:$D$782,СВЦЭМ!$A$39:$A$782,$A146,СВЦЭМ!$B$39:$B$782,R$119)+'СЕТ СН'!$I$11+СВЦЭМ!$D$10+'СЕТ СН'!$I$5-'СЕТ СН'!$I$21</f>
        <v>5331.0738688600004</v>
      </c>
      <c r="S146" s="36">
        <f>SUMIFS(СВЦЭМ!$D$39:$D$782,СВЦЭМ!$A$39:$A$782,$A146,СВЦЭМ!$B$39:$B$782,S$119)+'СЕТ СН'!$I$11+СВЦЭМ!$D$10+'СЕТ СН'!$I$5-'СЕТ СН'!$I$21</f>
        <v>5296.9918756000006</v>
      </c>
      <c r="T146" s="36">
        <f>SUMIFS(СВЦЭМ!$D$39:$D$782,СВЦЭМ!$A$39:$A$782,$A146,СВЦЭМ!$B$39:$B$782,T$119)+'СЕТ СН'!$I$11+СВЦЭМ!$D$10+'СЕТ СН'!$I$5-'СЕТ СН'!$I$21</f>
        <v>5246.05101259</v>
      </c>
      <c r="U146" s="36">
        <f>SUMIFS(СВЦЭМ!$D$39:$D$782,СВЦЭМ!$A$39:$A$782,$A146,СВЦЭМ!$B$39:$B$782,U$119)+'СЕТ СН'!$I$11+СВЦЭМ!$D$10+'СЕТ СН'!$I$5-'СЕТ СН'!$I$21</f>
        <v>5181.3825984700006</v>
      </c>
      <c r="V146" s="36">
        <f>SUMIFS(СВЦЭМ!$D$39:$D$782,СВЦЭМ!$A$39:$A$782,$A146,СВЦЭМ!$B$39:$B$782,V$119)+'СЕТ СН'!$I$11+СВЦЭМ!$D$10+'СЕТ СН'!$I$5-'СЕТ СН'!$I$21</f>
        <v>5167.2852146300002</v>
      </c>
      <c r="W146" s="36">
        <f>SUMIFS(СВЦЭМ!$D$39:$D$782,СВЦЭМ!$A$39:$A$782,$A146,СВЦЭМ!$B$39:$B$782,W$119)+'СЕТ СН'!$I$11+СВЦЭМ!$D$10+'СЕТ СН'!$I$5-'СЕТ СН'!$I$21</f>
        <v>5203.3536934600006</v>
      </c>
      <c r="X146" s="36">
        <f>SUMIFS(СВЦЭМ!$D$39:$D$782,СВЦЭМ!$A$39:$A$782,$A146,СВЦЭМ!$B$39:$B$782,X$119)+'СЕТ СН'!$I$11+СВЦЭМ!$D$10+'СЕТ СН'!$I$5-'СЕТ СН'!$I$21</f>
        <v>5207.9903709300006</v>
      </c>
      <c r="Y146" s="36">
        <f>SUMIFS(СВЦЭМ!$D$39:$D$782,СВЦЭМ!$A$39:$A$782,$A146,СВЦЭМ!$B$39:$B$782,Y$119)+'СЕТ СН'!$I$11+СВЦЭМ!$D$10+'СЕТ СН'!$I$5-'СЕТ СН'!$I$21</f>
        <v>5322.52611935</v>
      </c>
    </row>
    <row r="147" spans="1:27" ht="15.75" x14ac:dyDescent="0.2">
      <c r="A147" s="35">
        <f t="shared" si="3"/>
        <v>45074</v>
      </c>
      <c r="B147" s="36">
        <f>SUMIFS(СВЦЭМ!$D$39:$D$782,СВЦЭМ!$A$39:$A$782,$A147,СВЦЭМ!$B$39:$B$782,B$119)+'СЕТ СН'!$I$11+СВЦЭМ!$D$10+'СЕТ СН'!$I$5-'СЕТ СН'!$I$21</f>
        <v>5179.8838539400003</v>
      </c>
      <c r="C147" s="36">
        <f>SUMIFS(СВЦЭМ!$D$39:$D$782,СВЦЭМ!$A$39:$A$782,$A147,СВЦЭМ!$B$39:$B$782,C$119)+'СЕТ СН'!$I$11+СВЦЭМ!$D$10+'СЕТ СН'!$I$5-'СЕТ СН'!$I$21</f>
        <v>5268.2354468600006</v>
      </c>
      <c r="D147" s="36">
        <f>SUMIFS(СВЦЭМ!$D$39:$D$782,СВЦЭМ!$A$39:$A$782,$A147,СВЦЭМ!$B$39:$B$782,D$119)+'СЕТ СН'!$I$11+СВЦЭМ!$D$10+'СЕТ СН'!$I$5-'СЕТ СН'!$I$21</f>
        <v>5330.6322776300003</v>
      </c>
      <c r="E147" s="36">
        <f>SUMIFS(СВЦЭМ!$D$39:$D$782,СВЦЭМ!$A$39:$A$782,$A147,СВЦЭМ!$B$39:$B$782,E$119)+'СЕТ СН'!$I$11+СВЦЭМ!$D$10+'СЕТ СН'!$I$5-'СЕТ СН'!$I$21</f>
        <v>5339.48297189</v>
      </c>
      <c r="F147" s="36">
        <f>SUMIFS(СВЦЭМ!$D$39:$D$782,СВЦЭМ!$A$39:$A$782,$A147,СВЦЭМ!$B$39:$B$782,F$119)+'СЕТ СН'!$I$11+СВЦЭМ!$D$10+'СЕТ СН'!$I$5-'СЕТ СН'!$I$21</f>
        <v>5345.3776458700004</v>
      </c>
      <c r="G147" s="36">
        <f>SUMIFS(СВЦЭМ!$D$39:$D$782,СВЦЭМ!$A$39:$A$782,$A147,СВЦЭМ!$B$39:$B$782,G$119)+'СЕТ СН'!$I$11+СВЦЭМ!$D$10+'СЕТ СН'!$I$5-'СЕТ СН'!$I$21</f>
        <v>5412.0269281400006</v>
      </c>
      <c r="H147" s="36">
        <f>SUMIFS(СВЦЭМ!$D$39:$D$782,СВЦЭМ!$A$39:$A$782,$A147,СВЦЭМ!$B$39:$B$782,H$119)+'СЕТ СН'!$I$11+СВЦЭМ!$D$10+'СЕТ СН'!$I$5-'СЕТ СН'!$I$21</f>
        <v>5353.7095423400006</v>
      </c>
      <c r="I147" s="36">
        <f>SUMIFS(СВЦЭМ!$D$39:$D$782,СВЦЭМ!$A$39:$A$782,$A147,СВЦЭМ!$B$39:$B$782,I$119)+'СЕТ СН'!$I$11+СВЦЭМ!$D$10+'СЕТ СН'!$I$5-'СЕТ СН'!$I$21</f>
        <v>5311.0599185700003</v>
      </c>
      <c r="J147" s="36">
        <f>SUMIFS(СВЦЭМ!$D$39:$D$782,СВЦЭМ!$A$39:$A$782,$A147,СВЦЭМ!$B$39:$B$782,J$119)+'СЕТ СН'!$I$11+СВЦЭМ!$D$10+'СЕТ СН'!$I$5-'СЕТ СН'!$I$21</f>
        <v>5235.1824947700006</v>
      </c>
      <c r="K147" s="36">
        <f>SUMIFS(СВЦЭМ!$D$39:$D$782,СВЦЭМ!$A$39:$A$782,$A147,СВЦЭМ!$B$39:$B$782,K$119)+'СЕТ СН'!$I$11+СВЦЭМ!$D$10+'СЕТ СН'!$I$5-'СЕТ СН'!$I$21</f>
        <v>5165.3151956900001</v>
      </c>
      <c r="L147" s="36">
        <f>SUMIFS(СВЦЭМ!$D$39:$D$782,СВЦЭМ!$A$39:$A$782,$A147,СВЦЭМ!$B$39:$B$782,L$119)+'СЕТ СН'!$I$11+СВЦЭМ!$D$10+'СЕТ СН'!$I$5-'СЕТ СН'!$I$21</f>
        <v>5157.4820000400005</v>
      </c>
      <c r="M147" s="36">
        <f>SUMIFS(СВЦЭМ!$D$39:$D$782,СВЦЭМ!$A$39:$A$782,$A147,СВЦЭМ!$B$39:$B$782,M$119)+'СЕТ СН'!$I$11+СВЦЭМ!$D$10+'СЕТ СН'!$I$5-'СЕТ СН'!$I$21</f>
        <v>5132.2824526700006</v>
      </c>
      <c r="N147" s="36">
        <f>SUMIFS(СВЦЭМ!$D$39:$D$782,СВЦЭМ!$A$39:$A$782,$A147,СВЦЭМ!$B$39:$B$782,N$119)+'СЕТ СН'!$I$11+СВЦЭМ!$D$10+'СЕТ СН'!$I$5-'СЕТ СН'!$I$21</f>
        <v>5174.48281073</v>
      </c>
      <c r="O147" s="36">
        <f>SUMIFS(СВЦЭМ!$D$39:$D$782,СВЦЭМ!$A$39:$A$782,$A147,СВЦЭМ!$B$39:$B$782,O$119)+'СЕТ СН'!$I$11+СВЦЭМ!$D$10+'СЕТ СН'!$I$5-'СЕТ СН'!$I$21</f>
        <v>5198.62275985</v>
      </c>
      <c r="P147" s="36">
        <f>SUMIFS(СВЦЭМ!$D$39:$D$782,СВЦЭМ!$A$39:$A$782,$A147,СВЦЭМ!$B$39:$B$782,P$119)+'СЕТ СН'!$I$11+СВЦЭМ!$D$10+'СЕТ СН'!$I$5-'СЕТ СН'!$I$21</f>
        <v>5208.3503164700005</v>
      </c>
      <c r="Q147" s="36">
        <f>SUMIFS(СВЦЭМ!$D$39:$D$782,СВЦЭМ!$A$39:$A$782,$A147,СВЦЭМ!$B$39:$B$782,Q$119)+'СЕТ СН'!$I$11+СВЦЭМ!$D$10+'СЕТ СН'!$I$5-'СЕТ СН'!$I$21</f>
        <v>5225.2445667700003</v>
      </c>
      <c r="R147" s="36">
        <f>SUMIFS(СВЦЭМ!$D$39:$D$782,СВЦЭМ!$A$39:$A$782,$A147,СВЦЭМ!$B$39:$B$782,R$119)+'СЕТ СН'!$I$11+СВЦЭМ!$D$10+'СЕТ СН'!$I$5-'СЕТ СН'!$I$21</f>
        <v>5201.7401604100005</v>
      </c>
      <c r="S147" s="36">
        <f>SUMIFS(СВЦЭМ!$D$39:$D$782,СВЦЭМ!$A$39:$A$782,$A147,СВЦЭМ!$B$39:$B$782,S$119)+'СЕТ СН'!$I$11+СВЦЭМ!$D$10+'СЕТ СН'!$I$5-'СЕТ СН'!$I$21</f>
        <v>5179.9795818800003</v>
      </c>
      <c r="T147" s="36">
        <f>SUMIFS(СВЦЭМ!$D$39:$D$782,СВЦЭМ!$A$39:$A$782,$A147,СВЦЭМ!$B$39:$B$782,T$119)+'СЕТ СН'!$I$11+СВЦЭМ!$D$10+'СЕТ СН'!$I$5-'СЕТ СН'!$I$21</f>
        <v>5145.5266913800006</v>
      </c>
      <c r="U147" s="36">
        <f>SUMIFS(СВЦЭМ!$D$39:$D$782,СВЦЭМ!$A$39:$A$782,$A147,СВЦЭМ!$B$39:$B$782,U$119)+'СЕТ СН'!$I$11+СВЦЭМ!$D$10+'СЕТ СН'!$I$5-'СЕТ СН'!$I$21</f>
        <v>5141.3633758000005</v>
      </c>
      <c r="V147" s="36">
        <f>SUMIFS(СВЦЭМ!$D$39:$D$782,СВЦЭМ!$A$39:$A$782,$A147,СВЦЭМ!$B$39:$B$782,V$119)+'СЕТ СН'!$I$11+СВЦЭМ!$D$10+'СЕТ СН'!$I$5-'СЕТ СН'!$I$21</f>
        <v>5120.6285686200008</v>
      </c>
      <c r="W147" s="36">
        <f>SUMIFS(СВЦЭМ!$D$39:$D$782,СВЦЭМ!$A$39:$A$782,$A147,СВЦЭМ!$B$39:$B$782,W$119)+'СЕТ СН'!$I$11+СВЦЭМ!$D$10+'СЕТ СН'!$I$5-'СЕТ СН'!$I$21</f>
        <v>5099.7428224900004</v>
      </c>
      <c r="X147" s="36">
        <f>SUMIFS(СВЦЭМ!$D$39:$D$782,СВЦЭМ!$A$39:$A$782,$A147,СВЦЭМ!$B$39:$B$782,X$119)+'СЕТ СН'!$I$11+СВЦЭМ!$D$10+'СЕТ СН'!$I$5-'СЕТ СН'!$I$21</f>
        <v>5123.8270785800005</v>
      </c>
      <c r="Y147" s="36">
        <f>SUMIFS(СВЦЭМ!$D$39:$D$782,СВЦЭМ!$A$39:$A$782,$A147,СВЦЭМ!$B$39:$B$782,Y$119)+'СЕТ СН'!$I$11+СВЦЭМ!$D$10+'СЕТ СН'!$I$5-'СЕТ СН'!$I$21</f>
        <v>5180.1150601500003</v>
      </c>
    </row>
    <row r="148" spans="1:27" ht="15.75" x14ac:dyDescent="0.2">
      <c r="A148" s="35">
        <f t="shared" si="3"/>
        <v>45075</v>
      </c>
      <c r="B148" s="36">
        <f>SUMIFS(СВЦЭМ!$D$39:$D$782,СВЦЭМ!$A$39:$A$782,$A148,СВЦЭМ!$B$39:$B$782,B$119)+'СЕТ СН'!$I$11+СВЦЭМ!$D$10+'СЕТ СН'!$I$5-'СЕТ СН'!$I$21</f>
        <v>5174.6007663100008</v>
      </c>
      <c r="C148" s="36">
        <f>SUMIFS(СВЦЭМ!$D$39:$D$782,СВЦЭМ!$A$39:$A$782,$A148,СВЦЭМ!$B$39:$B$782,C$119)+'СЕТ СН'!$I$11+СВЦЭМ!$D$10+'СЕТ СН'!$I$5-'СЕТ СН'!$I$21</f>
        <v>5273.8330789000001</v>
      </c>
      <c r="D148" s="36">
        <f>SUMIFS(СВЦЭМ!$D$39:$D$782,СВЦЭМ!$A$39:$A$782,$A148,СВЦЭМ!$B$39:$B$782,D$119)+'СЕТ СН'!$I$11+СВЦЭМ!$D$10+'СЕТ СН'!$I$5-'СЕТ СН'!$I$21</f>
        <v>5361.8231107500005</v>
      </c>
      <c r="E148" s="36">
        <f>SUMIFS(СВЦЭМ!$D$39:$D$782,СВЦЭМ!$A$39:$A$782,$A148,СВЦЭМ!$B$39:$B$782,E$119)+'СЕТ СН'!$I$11+СВЦЭМ!$D$10+'СЕТ СН'!$I$5-'СЕТ СН'!$I$21</f>
        <v>5440.7911369700005</v>
      </c>
      <c r="F148" s="36">
        <f>SUMIFS(СВЦЭМ!$D$39:$D$782,СВЦЭМ!$A$39:$A$782,$A148,СВЦЭМ!$B$39:$B$782,F$119)+'СЕТ СН'!$I$11+СВЦЭМ!$D$10+'СЕТ СН'!$I$5-'СЕТ СН'!$I$21</f>
        <v>5432.6829827500005</v>
      </c>
      <c r="G148" s="36">
        <f>SUMIFS(СВЦЭМ!$D$39:$D$782,СВЦЭМ!$A$39:$A$782,$A148,СВЦЭМ!$B$39:$B$782,G$119)+'СЕТ СН'!$I$11+СВЦЭМ!$D$10+'СЕТ СН'!$I$5-'СЕТ СН'!$I$21</f>
        <v>5421.1000506700002</v>
      </c>
      <c r="H148" s="36">
        <f>SUMIFS(СВЦЭМ!$D$39:$D$782,СВЦЭМ!$A$39:$A$782,$A148,СВЦЭМ!$B$39:$B$782,H$119)+'СЕТ СН'!$I$11+СВЦЭМ!$D$10+'СЕТ СН'!$I$5-'СЕТ СН'!$I$21</f>
        <v>5351.6176533400003</v>
      </c>
      <c r="I148" s="36">
        <f>SUMIFS(СВЦЭМ!$D$39:$D$782,СВЦЭМ!$A$39:$A$782,$A148,СВЦЭМ!$B$39:$B$782,I$119)+'СЕТ СН'!$I$11+СВЦЭМ!$D$10+'СЕТ СН'!$I$5-'СЕТ СН'!$I$21</f>
        <v>5299.0140663600005</v>
      </c>
      <c r="J148" s="36">
        <f>SUMIFS(СВЦЭМ!$D$39:$D$782,СВЦЭМ!$A$39:$A$782,$A148,СВЦЭМ!$B$39:$B$782,J$119)+'СЕТ СН'!$I$11+СВЦЭМ!$D$10+'СЕТ СН'!$I$5-'СЕТ СН'!$I$21</f>
        <v>5257.7126819200003</v>
      </c>
      <c r="K148" s="36">
        <f>SUMIFS(СВЦЭМ!$D$39:$D$782,СВЦЭМ!$A$39:$A$782,$A148,СВЦЭМ!$B$39:$B$782,K$119)+'СЕТ СН'!$I$11+СВЦЭМ!$D$10+'СЕТ СН'!$I$5-'СЕТ СН'!$I$21</f>
        <v>5266.1152915600005</v>
      </c>
      <c r="L148" s="36">
        <f>SUMIFS(СВЦЭМ!$D$39:$D$782,СВЦЭМ!$A$39:$A$782,$A148,СВЦЭМ!$B$39:$B$782,L$119)+'СЕТ СН'!$I$11+СВЦЭМ!$D$10+'СЕТ СН'!$I$5-'СЕТ СН'!$I$21</f>
        <v>5270.8244699200004</v>
      </c>
      <c r="M148" s="36">
        <f>SUMIFS(СВЦЭМ!$D$39:$D$782,СВЦЭМ!$A$39:$A$782,$A148,СВЦЭМ!$B$39:$B$782,M$119)+'СЕТ СН'!$I$11+СВЦЭМ!$D$10+'СЕТ СН'!$I$5-'СЕТ СН'!$I$21</f>
        <v>5281.96440549</v>
      </c>
      <c r="N148" s="36">
        <f>SUMIFS(СВЦЭМ!$D$39:$D$782,СВЦЭМ!$A$39:$A$782,$A148,СВЦЭМ!$B$39:$B$782,N$119)+'СЕТ СН'!$I$11+СВЦЭМ!$D$10+'СЕТ СН'!$I$5-'СЕТ СН'!$I$21</f>
        <v>5279.1182318900001</v>
      </c>
      <c r="O148" s="36">
        <f>SUMIFS(СВЦЭМ!$D$39:$D$782,СВЦЭМ!$A$39:$A$782,$A148,СВЦЭМ!$B$39:$B$782,O$119)+'СЕТ СН'!$I$11+СВЦЭМ!$D$10+'СЕТ СН'!$I$5-'СЕТ СН'!$I$21</f>
        <v>5275.38090844</v>
      </c>
      <c r="P148" s="36">
        <f>SUMIFS(СВЦЭМ!$D$39:$D$782,СВЦЭМ!$A$39:$A$782,$A148,СВЦЭМ!$B$39:$B$782,P$119)+'СЕТ СН'!$I$11+СВЦЭМ!$D$10+'СЕТ СН'!$I$5-'СЕТ СН'!$I$21</f>
        <v>5268.3223255100002</v>
      </c>
      <c r="Q148" s="36">
        <f>SUMIFS(СВЦЭМ!$D$39:$D$782,СВЦЭМ!$A$39:$A$782,$A148,СВЦЭМ!$B$39:$B$782,Q$119)+'СЕТ СН'!$I$11+СВЦЭМ!$D$10+'СЕТ СН'!$I$5-'СЕТ СН'!$I$21</f>
        <v>5263.2079465799998</v>
      </c>
      <c r="R148" s="36">
        <f>SUMIFS(СВЦЭМ!$D$39:$D$782,СВЦЭМ!$A$39:$A$782,$A148,СВЦЭМ!$B$39:$B$782,R$119)+'СЕТ СН'!$I$11+СВЦЭМ!$D$10+'СЕТ СН'!$I$5-'СЕТ СН'!$I$21</f>
        <v>5254.5090224300002</v>
      </c>
      <c r="S148" s="36">
        <f>SUMIFS(СВЦЭМ!$D$39:$D$782,СВЦЭМ!$A$39:$A$782,$A148,СВЦЭМ!$B$39:$B$782,S$119)+'СЕТ СН'!$I$11+СВЦЭМ!$D$10+'СЕТ СН'!$I$5-'СЕТ СН'!$I$21</f>
        <v>5250.8964395100002</v>
      </c>
      <c r="T148" s="36">
        <f>SUMIFS(СВЦЭМ!$D$39:$D$782,СВЦЭМ!$A$39:$A$782,$A148,СВЦЭМ!$B$39:$B$782,T$119)+'СЕТ СН'!$I$11+СВЦЭМ!$D$10+'СЕТ СН'!$I$5-'СЕТ СН'!$I$21</f>
        <v>5172.7068831500001</v>
      </c>
      <c r="U148" s="36">
        <f>SUMIFS(СВЦЭМ!$D$39:$D$782,СВЦЭМ!$A$39:$A$782,$A148,СВЦЭМ!$B$39:$B$782,U$119)+'СЕТ СН'!$I$11+СВЦЭМ!$D$10+'СЕТ СН'!$I$5-'СЕТ СН'!$I$21</f>
        <v>5181.0488424100004</v>
      </c>
      <c r="V148" s="36">
        <f>SUMIFS(СВЦЭМ!$D$39:$D$782,СВЦЭМ!$A$39:$A$782,$A148,СВЦЭМ!$B$39:$B$782,V$119)+'СЕТ СН'!$I$11+СВЦЭМ!$D$10+'СЕТ СН'!$I$5-'СЕТ СН'!$I$21</f>
        <v>5189.8836180400003</v>
      </c>
      <c r="W148" s="36">
        <f>SUMIFS(СВЦЭМ!$D$39:$D$782,СВЦЭМ!$A$39:$A$782,$A148,СВЦЭМ!$B$39:$B$782,W$119)+'СЕТ СН'!$I$11+СВЦЭМ!$D$10+'СЕТ СН'!$I$5-'СЕТ СН'!$I$21</f>
        <v>5174.5810120800006</v>
      </c>
      <c r="X148" s="36">
        <f>SUMIFS(СВЦЭМ!$D$39:$D$782,СВЦЭМ!$A$39:$A$782,$A148,СВЦЭМ!$B$39:$B$782,X$119)+'СЕТ СН'!$I$11+СВЦЭМ!$D$10+'СЕТ СН'!$I$5-'СЕТ СН'!$I$21</f>
        <v>5225.9699908000002</v>
      </c>
      <c r="Y148" s="36">
        <f>SUMIFS(СВЦЭМ!$D$39:$D$782,СВЦЭМ!$A$39:$A$782,$A148,СВЦЭМ!$B$39:$B$782,Y$119)+'СЕТ СН'!$I$11+СВЦЭМ!$D$10+'СЕТ СН'!$I$5-'СЕТ СН'!$I$21</f>
        <v>5269.5166249100002</v>
      </c>
    </row>
    <row r="149" spans="1:27" ht="15.75" x14ac:dyDescent="0.2">
      <c r="A149" s="35">
        <f t="shared" si="3"/>
        <v>45076</v>
      </c>
      <c r="B149" s="36">
        <f>SUMIFS(СВЦЭМ!$D$39:$D$782,СВЦЭМ!$A$39:$A$782,$A149,СВЦЭМ!$B$39:$B$782,B$119)+'СЕТ СН'!$I$11+СВЦЭМ!$D$10+'СЕТ СН'!$I$5-'СЕТ СН'!$I$21</f>
        <v>5394.1522818200001</v>
      </c>
      <c r="C149" s="36">
        <f>SUMIFS(СВЦЭМ!$D$39:$D$782,СВЦЭМ!$A$39:$A$782,$A149,СВЦЭМ!$B$39:$B$782,C$119)+'СЕТ СН'!$I$11+СВЦЭМ!$D$10+'СЕТ СН'!$I$5-'СЕТ СН'!$I$21</f>
        <v>5454.3830777200001</v>
      </c>
      <c r="D149" s="36">
        <f>SUMIFS(СВЦЭМ!$D$39:$D$782,СВЦЭМ!$A$39:$A$782,$A149,СВЦЭМ!$B$39:$B$782,D$119)+'СЕТ СН'!$I$11+СВЦЭМ!$D$10+'СЕТ СН'!$I$5-'СЕТ СН'!$I$21</f>
        <v>5508.6696634</v>
      </c>
      <c r="E149" s="36">
        <f>SUMIFS(СВЦЭМ!$D$39:$D$782,СВЦЭМ!$A$39:$A$782,$A149,СВЦЭМ!$B$39:$B$782,E$119)+'СЕТ СН'!$I$11+СВЦЭМ!$D$10+'СЕТ СН'!$I$5-'СЕТ СН'!$I$21</f>
        <v>5502.5773025200006</v>
      </c>
      <c r="F149" s="36">
        <f>SUMIFS(СВЦЭМ!$D$39:$D$782,СВЦЭМ!$A$39:$A$782,$A149,СВЦЭМ!$B$39:$B$782,F$119)+'СЕТ СН'!$I$11+СВЦЭМ!$D$10+'СЕТ СН'!$I$5-'СЕТ СН'!$I$21</f>
        <v>5501.8641588999999</v>
      </c>
      <c r="G149" s="36">
        <f>SUMIFS(СВЦЭМ!$D$39:$D$782,СВЦЭМ!$A$39:$A$782,$A149,СВЦЭМ!$B$39:$B$782,G$119)+'СЕТ СН'!$I$11+СВЦЭМ!$D$10+'СЕТ СН'!$I$5-'СЕТ СН'!$I$21</f>
        <v>5450.3820362200004</v>
      </c>
      <c r="H149" s="36">
        <f>SUMIFS(СВЦЭМ!$D$39:$D$782,СВЦЭМ!$A$39:$A$782,$A149,СВЦЭМ!$B$39:$B$782,H$119)+'СЕТ СН'!$I$11+СВЦЭМ!$D$10+'СЕТ СН'!$I$5-'СЕТ СН'!$I$21</f>
        <v>5367.1704733900006</v>
      </c>
      <c r="I149" s="36">
        <f>SUMIFS(СВЦЭМ!$D$39:$D$782,СВЦЭМ!$A$39:$A$782,$A149,СВЦЭМ!$B$39:$B$782,I$119)+'СЕТ СН'!$I$11+СВЦЭМ!$D$10+'СЕТ СН'!$I$5-'СЕТ СН'!$I$21</f>
        <v>5322.8726180000003</v>
      </c>
      <c r="J149" s="36">
        <f>SUMIFS(СВЦЭМ!$D$39:$D$782,СВЦЭМ!$A$39:$A$782,$A149,СВЦЭМ!$B$39:$B$782,J$119)+'СЕТ СН'!$I$11+СВЦЭМ!$D$10+'СЕТ СН'!$I$5-'СЕТ СН'!$I$21</f>
        <v>5273.4387148100004</v>
      </c>
      <c r="K149" s="36">
        <f>SUMIFS(СВЦЭМ!$D$39:$D$782,СВЦЭМ!$A$39:$A$782,$A149,СВЦЭМ!$B$39:$B$782,K$119)+'СЕТ СН'!$I$11+СВЦЭМ!$D$10+'СЕТ СН'!$I$5-'СЕТ СН'!$I$21</f>
        <v>5315.2204550700008</v>
      </c>
      <c r="L149" s="36">
        <f>SUMIFS(СВЦЭМ!$D$39:$D$782,СВЦЭМ!$A$39:$A$782,$A149,СВЦЭМ!$B$39:$B$782,L$119)+'СЕТ СН'!$I$11+СВЦЭМ!$D$10+'СЕТ СН'!$I$5-'СЕТ СН'!$I$21</f>
        <v>5300.93333609</v>
      </c>
      <c r="M149" s="36">
        <f>SUMIFS(СВЦЭМ!$D$39:$D$782,СВЦЭМ!$A$39:$A$782,$A149,СВЦЭМ!$B$39:$B$782,M$119)+'СЕТ СН'!$I$11+СВЦЭМ!$D$10+'СЕТ СН'!$I$5-'СЕТ СН'!$I$21</f>
        <v>5310.2023529500002</v>
      </c>
      <c r="N149" s="36">
        <f>SUMIFS(СВЦЭМ!$D$39:$D$782,СВЦЭМ!$A$39:$A$782,$A149,СВЦЭМ!$B$39:$B$782,N$119)+'СЕТ СН'!$I$11+СВЦЭМ!$D$10+'СЕТ СН'!$I$5-'СЕТ СН'!$I$21</f>
        <v>5342.7244521100001</v>
      </c>
      <c r="O149" s="36">
        <f>SUMIFS(СВЦЭМ!$D$39:$D$782,СВЦЭМ!$A$39:$A$782,$A149,СВЦЭМ!$B$39:$B$782,O$119)+'СЕТ СН'!$I$11+СВЦЭМ!$D$10+'СЕТ СН'!$I$5-'СЕТ СН'!$I$21</f>
        <v>5302.4608462800006</v>
      </c>
      <c r="P149" s="36">
        <f>SUMIFS(СВЦЭМ!$D$39:$D$782,СВЦЭМ!$A$39:$A$782,$A149,СВЦЭМ!$B$39:$B$782,P$119)+'СЕТ СН'!$I$11+СВЦЭМ!$D$10+'СЕТ СН'!$I$5-'СЕТ СН'!$I$21</f>
        <v>5309.6339509500003</v>
      </c>
      <c r="Q149" s="36">
        <f>SUMIFS(СВЦЭМ!$D$39:$D$782,СВЦЭМ!$A$39:$A$782,$A149,СВЦЭМ!$B$39:$B$782,Q$119)+'СЕТ СН'!$I$11+СВЦЭМ!$D$10+'СЕТ СН'!$I$5-'СЕТ СН'!$I$21</f>
        <v>5314.0728690900005</v>
      </c>
      <c r="R149" s="36">
        <f>SUMIFS(СВЦЭМ!$D$39:$D$782,СВЦЭМ!$A$39:$A$782,$A149,СВЦЭМ!$B$39:$B$782,R$119)+'СЕТ СН'!$I$11+СВЦЭМ!$D$10+'СЕТ СН'!$I$5-'СЕТ СН'!$I$21</f>
        <v>5330.4858097000006</v>
      </c>
      <c r="S149" s="36">
        <f>SUMIFS(СВЦЭМ!$D$39:$D$782,СВЦЭМ!$A$39:$A$782,$A149,СВЦЭМ!$B$39:$B$782,S$119)+'СЕТ СН'!$I$11+СВЦЭМ!$D$10+'СЕТ СН'!$I$5-'СЕТ СН'!$I$21</f>
        <v>5288.3528345600007</v>
      </c>
      <c r="T149" s="36">
        <f>SUMIFS(СВЦЭМ!$D$39:$D$782,СВЦЭМ!$A$39:$A$782,$A149,СВЦЭМ!$B$39:$B$782,T$119)+'СЕТ СН'!$I$11+СВЦЭМ!$D$10+'СЕТ СН'!$I$5-'СЕТ СН'!$I$21</f>
        <v>5263.4491262800002</v>
      </c>
      <c r="U149" s="36">
        <f>SUMIFS(СВЦЭМ!$D$39:$D$782,СВЦЭМ!$A$39:$A$782,$A149,СВЦЭМ!$B$39:$B$782,U$119)+'СЕТ СН'!$I$11+СВЦЭМ!$D$10+'СЕТ СН'!$I$5-'СЕТ СН'!$I$21</f>
        <v>5204.2729714500001</v>
      </c>
      <c r="V149" s="36">
        <f>SUMIFS(СВЦЭМ!$D$39:$D$782,СВЦЭМ!$A$39:$A$782,$A149,СВЦЭМ!$B$39:$B$782,V$119)+'СЕТ СН'!$I$11+СВЦЭМ!$D$10+'СЕТ СН'!$I$5-'СЕТ СН'!$I$21</f>
        <v>5178.3303585100002</v>
      </c>
      <c r="W149" s="36">
        <f>SUMIFS(СВЦЭМ!$D$39:$D$782,СВЦЭМ!$A$39:$A$782,$A149,СВЦЭМ!$B$39:$B$782,W$119)+'СЕТ СН'!$I$11+СВЦЭМ!$D$10+'СЕТ СН'!$I$5-'СЕТ СН'!$I$21</f>
        <v>5207.1473776800003</v>
      </c>
      <c r="X149" s="36">
        <f>SUMIFS(СВЦЭМ!$D$39:$D$782,СВЦЭМ!$A$39:$A$782,$A149,СВЦЭМ!$B$39:$B$782,X$119)+'СЕТ СН'!$I$11+СВЦЭМ!$D$10+'СЕТ СН'!$I$5-'СЕТ СН'!$I$21</f>
        <v>5277.0654578400008</v>
      </c>
      <c r="Y149" s="36">
        <f>SUMIFS(СВЦЭМ!$D$39:$D$782,СВЦЭМ!$A$39:$A$782,$A149,СВЦЭМ!$B$39:$B$782,Y$119)+'СЕТ СН'!$I$11+СВЦЭМ!$D$10+'СЕТ СН'!$I$5-'СЕТ СН'!$I$21</f>
        <v>5319.5062399100007</v>
      </c>
    </row>
    <row r="150" spans="1:27" ht="15.75" x14ac:dyDescent="0.2">
      <c r="A150" s="35">
        <f t="shared" si="3"/>
        <v>45077</v>
      </c>
      <c r="B150" s="36">
        <f>SUMIFS(СВЦЭМ!$D$39:$D$782,СВЦЭМ!$A$39:$A$782,$A150,СВЦЭМ!$B$39:$B$782,B$119)+'СЕТ СН'!$I$11+СВЦЭМ!$D$10+'СЕТ СН'!$I$5-'СЕТ СН'!$I$21</f>
        <v>5446.49087005</v>
      </c>
      <c r="C150" s="36">
        <f>SUMIFS(СВЦЭМ!$D$39:$D$782,СВЦЭМ!$A$39:$A$782,$A150,СВЦЭМ!$B$39:$B$782,C$119)+'СЕТ СН'!$I$11+СВЦЭМ!$D$10+'СЕТ СН'!$I$5-'СЕТ СН'!$I$21</f>
        <v>5506.90296399</v>
      </c>
      <c r="D150" s="36">
        <f>SUMIFS(СВЦЭМ!$D$39:$D$782,СВЦЭМ!$A$39:$A$782,$A150,СВЦЭМ!$B$39:$B$782,D$119)+'СЕТ СН'!$I$11+СВЦЭМ!$D$10+'СЕТ СН'!$I$5-'СЕТ СН'!$I$21</f>
        <v>5520.0876847199997</v>
      </c>
      <c r="E150" s="36">
        <f>SUMIFS(СВЦЭМ!$D$39:$D$782,СВЦЭМ!$A$39:$A$782,$A150,СВЦЭМ!$B$39:$B$782,E$119)+'СЕТ СН'!$I$11+СВЦЭМ!$D$10+'СЕТ СН'!$I$5-'СЕТ СН'!$I$21</f>
        <v>5490.86520526</v>
      </c>
      <c r="F150" s="36">
        <f>SUMIFS(СВЦЭМ!$D$39:$D$782,СВЦЭМ!$A$39:$A$782,$A150,СВЦЭМ!$B$39:$B$782,F$119)+'СЕТ СН'!$I$11+СВЦЭМ!$D$10+'СЕТ СН'!$I$5-'СЕТ СН'!$I$21</f>
        <v>5503.8720797200003</v>
      </c>
      <c r="G150" s="36">
        <f>SUMIFS(СВЦЭМ!$D$39:$D$782,СВЦЭМ!$A$39:$A$782,$A150,СВЦЭМ!$B$39:$B$782,G$119)+'СЕТ СН'!$I$11+СВЦЭМ!$D$10+'СЕТ СН'!$I$5-'СЕТ СН'!$I$21</f>
        <v>5500.5464213499999</v>
      </c>
      <c r="H150" s="36">
        <f>SUMIFS(СВЦЭМ!$D$39:$D$782,СВЦЭМ!$A$39:$A$782,$A150,СВЦЭМ!$B$39:$B$782,H$119)+'СЕТ СН'!$I$11+СВЦЭМ!$D$10+'СЕТ СН'!$I$5-'СЕТ СН'!$I$21</f>
        <v>5349.29761994</v>
      </c>
      <c r="I150" s="36">
        <f>SUMIFS(СВЦЭМ!$D$39:$D$782,СВЦЭМ!$A$39:$A$782,$A150,СВЦЭМ!$B$39:$B$782,I$119)+'СЕТ СН'!$I$11+СВЦЭМ!$D$10+'СЕТ СН'!$I$5-'СЕТ СН'!$I$21</f>
        <v>5321.8782957900003</v>
      </c>
      <c r="J150" s="36">
        <f>SUMIFS(СВЦЭМ!$D$39:$D$782,СВЦЭМ!$A$39:$A$782,$A150,СВЦЭМ!$B$39:$B$782,J$119)+'СЕТ СН'!$I$11+СВЦЭМ!$D$10+'СЕТ СН'!$I$5-'СЕТ СН'!$I$21</f>
        <v>5262.0827543400001</v>
      </c>
      <c r="K150" s="36">
        <f>SUMIFS(СВЦЭМ!$D$39:$D$782,СВЦЭМ!$A$39:$A$782,$A150,СВЦЭМ!$B$39:$B$782,K$119)+'СЕТ СН'!$I$11+СВЦЭМ!$D$10+'СЕТ СН'!$I$5-'СЕТ СН'!$I$21</f>
        <v>5266.5153647400002</v>
      </c>
      <c r="L150" s="36">
        <f>SUMIFS(СВЦЭМ!$D$39:$D$782,СВЦЭМ!$A$39:$A$782,$A150,СВЦЭМ!$B$39:$B$782,L$119)+'СЕТ СН'!$I$11+СВЦЭМ!$D$10+'СЕТ СН'!$I$5-'СЕТ СН'!$I$21</f>
        <v>5253.18523026</v>
      </c>
      <c r="M150" s="36">
        <f>SUMIFS(СВЦЭМ!$D$39:$D$782,СВЦЭМ!$A$39:$A$782,$A150,СВЦЭМ!$B$39:$B$782,M$119)+'СЕТ СН'!$I$11+СВЦЭМ!$D$10+'СЕТ СН'!$I$5-'СЕТ СН'!$I$21</f>
        <v>5275.5445331000001</v>
      </c>
      <c r="N150" s="36">
        <f>SUMIFS(СВЦЭМ!$D$39:$D$782,СВЦЭМ!$A$39:$A$782,$A150,СВЦЭМ!$B$39:$B$782,N$119)+'СЕТ СН'!$I$11+СВЦЭМ!$D$10+'СЕТ СН'!$I$5-'СЕТ СН'!$I$21</f>
        <v>5300.2647958300004</v>
      </c>
      <c r="O150" s="36">
        <f>SUMIFS(СВЦЭМ!$D$39:$D$782,СВЦЭМ!$A$39:$A$782,$A150,СВЦЭМ!$B$39:$B$782,O$119)+'СЕТ СН'!$I$11+СВЦЭМ!$D$10+'СЕТ СН'!$I$5-'СЕТ СН'!$I$21</f>
        <v>5264.9154306800001</v>
      </c>
      <c r="P150" s="36">
        <f>SUMIFS(СВЦЭМ!$D$39:$D$782,СВЦЭМ!$A$39:$A$782,$A150,СВЦЭМ!$B$39:$B$782,P$119)+'СЕТ СН'!$I$11+СВЦЭМ!$D$10+'СЕТ СН'!$I$5-'СЕТ СН'!$I$21</f>
        <v>5295.4817759500002</v>
      </c>
      <c r="Q150" s="36">
        <f>SUMIFS(СВЦЭМ!$D$39:$D$782,СВЦЭМ!$A$39:$A$782,$A150,СВЦЭМ!$B$39:$B$782,Q$119)+'СЕТ СН'!$I$11+СВЦЭМ!$D$10+'СЕТ СН'!$I$5-'СЕТ СН'!$I$21</f>
        <v>5288.9953192600005</v>
      </c>
      <c r="R150" s="36">
        <f>SUMIFS(СВЦЭМ!$D$39:$D$782,СВЦЭМ!$A$39:$A$782,$A150,СВЦЭМ!$B$39:$B$782,R$119)+'СЕТ СН'!$I$11+СВЦЭМ!$D$10+'СЕТ СН'!$I$5-'СЕТ СН'!$I$21</f>
        <v>5287.6721687500003</v>
      </c>
      <c r="S150" s="36">
        <f>SUMIFS(СВЦЭМ!$D$39:$D$782,СВЦЭМ!$A$39:$A$782,$A150,СВЦЭМ!$B$39:$B$782,S$119)+'СЕТ СН'!$I$11+СВЦЭМ!$D$10+'СЕТ СН'!$I$5-'СЕТ СН'!$I$21</f>
        <v>5278.8031351099999</v>
      </c>
      <c r="T150" s="36">
        <f>SUMIFS(СВЦЭМ!$D$39:$D$782,СВЦЭМ!$A$39:$A$782,$A150,СВЦЭМ!$B$39:$B$782,T$119)+'СЕТ СН'!$I$11+СВЦЭМ!$D$10+'СЕТ СН'!$I$5-'СЕТ СН'!$I$21</f>
        <v>5236.7025255799999</v>
      </c>
      <c r="U150" s="36">
        <f>SUMIFS(СВЦЭМ!$D$39:$D$782,СВЦЭМ!$A$39:$A$782,$A150,СВЦЭМ!$B$39:$B$782,U$119)+'СЕТ СН'!$I$11+СВЦЭМ!$D$10+'СЕТ СН'!$I$5-'СЕТ СН'!$I$21</f>
        <v>5175.3332682700002</v>
      </c>
      <c r="V150" s="36">
        <f>SUMIFS(СВЦЭМ!$D$39:$D$782,СВЦЭМ!$A$39:$A$782,$A150,СВЦЭМ!$B$39:$B$782,V$119)+'СЕТ СН'!$I$11+СВЦЭМ!$D$10+'СЕТ СН'!$I$5-'СЕТ СН'!$I$21</f>
        <v>5149.4714813700002</v>
      </c>
      <c r="W150" s="36">
        <f>SUMIFS(СВЦЭМ!$D$39:$D$782,СВЦЭМ!$A$39:$A$782,$A150,СВЦЭМ!$B$39:$B$782,W$119)+'СЕТ СН'!$I$11+СВЦЭМ!$D$10+'СЕТ СН'!$I$5-'СЕТ СН'!$I$21</f>
        <v>5152.3996846900009</v>
      </c>
      <c r="X150" s="36">
        <f>SUMIFS(СВЦЭМ!$D$39:$D$782,СВЦЭМ!$A$39:$A$782,$A150,СВЦЭМ!$B$39:$B$782,X$119)+'СЕТ СН'!$I$11+СВЦЭМ!$D$10+'СЕТ СН'!$I$5-'СЕТ СН'!$I$21</f>
        <v>5203.4235197400003</v>
      </c>
      <c r="Y150" s="36">
        <f>SUMIFS(СВЦЭМ!$D$39:$D$782,СВЦЭМ!$A$39:$A$782,$A150,СВЦЭМ!$B$39:$B$782,Y$119)+'СЕТ СН'!$I$11+СВЦЭМ!$D$10+'СЕТ СН'!$I$5-'СЕТ СН'!$I$21</f>
        <v>5262.4705868700003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01.05.2023</v>
      </c>
      <c r="B156" s="36">
        <f>SUMIFS(СВЦЭМ!$E$39:$E$782,СВЦЭМ!$A$39:$A$782,$A156,СВЦЭМ!$B$39:$B$782,B$155)+'СЕТ СН'!$F$12</f>
        <v>250.65584059</v>
      </c>
      <c r="C156" s="36">
        <f>SUMIFS(СВЦЭМ!$E$39:$E$782,СВЦЭМ!$A$39:$A$782,$A156,СВЦЭМ!$B$39:$B$782,C$155)+'СЕТ СН'!$F$12</f>
        <v>265.42808441</v>
      </c>
      <c r="D156" s="36">
        <f>SUMIFS(СВЦЭМ!$E$39:$E$782,СВЦЭМ!$A$39:$A$782,$A156,СВЦЭМ!$B$39:$B$782,D$155)+'СЕТ СН'!$F$12</f>
        <v>273.86453800999999</v>
      </c>
      <c r="E156" s="36">
        <f>SUMIFS(СВЦЭМ!$E$39:$E$782,СВЦЭМ!$A$39:$A$782,$A156,СВЦЭМ!$B$39:$B$782,E$155)+'СЕТ СН'!$F$12</f>
        <v>278.69507869</v>
      </c>
      <c r="F156" s="36">
        <f>SUMIFS(СВЦЭМ!$E$39:$E$782,СВЦЭМ!$A$39:$A$782,$A156,СВЦЭМ!$B$39:$B$782,F$155)+'СЕТ СН'!$F$12</f>
        <v>279.30932243000001</v>
      </c>
      <c r="G156" s="36">
        <f>SUMIFS(СВЦЭМ!$E$39:$E$782,СВЦЭМ!$A$39:$A$782,$A156,СВЦЭМ!$B$39:$B$782,G$155)+'СЕТ СН'!$F$12</f>
        <v>277.78179093</v>
      </c>
      <c r="H156" s="36">
        <f>SUMIFS(СВЦЭМ!$E$39:$E$782,СВЦЭМ!$A$39:$A$782,$A156,СВЦЭМ!$B$39:$B$782,H$155)+'СЕТ СН'!$F$12</f>
        <v>277.96341295000002</v>
      </c>
      <c r="I156" s="36">
        <f>SUMIFS(СВЦЭМ!$E$39:$E$782,СВЦЭМ!$A$39:$A$782,$A156,СВЦЭМ!$B$39:$B$782,I$155)+'СЕТ СН'!$F$12</f>
        <v>270.45776798999998</v>
      </c>
      <c r="J156" s="36">
        <f>SUMIFS(СВЦЭМ!$E$39:$E$782,СВЦЭМ!$A$39:$A$782,$A156,СВЦЭМ!$B$39:$B$782,J$155)+'СЕТ СН'!$F$12</f>
        <v>263.06789627000001</v>
      </c>
      <c r="K156" s="36">
        <f>SUMIFS(СВЦЭМ!$E$39:$E$782,СВЦЭМ!$A$39:$A$782,$A156,СВЦЭМ!$B$39:$B$782,K$155)+'СЕТ СН'!$F$12</f>
        <v>256.00113499999998</v>
      </c>
      <c r="L156" s="36">
        <f>SUMIFS(СВЦЭМ!$E$39:$E$782,СВЦЭМ!$A$39:$A$782,$A156,СВЦЭМ!$B$39:$B$782,L$155)+'СЕТ СН'!$F$12</f>
        <v>251.04148497</v>
      </c>
      <c r="M156" s="36">
        <f>SUMIFS(СВЦЭМ!$E$39:$E$782,СВЦЭМ!$A$39:$A$782,$A156,СВЦЭМ!$B$39:$B$782,M$155)+'СЕТ СН'!$F$12</f>
        <v>251.85045822999999</v>
      </c>
      <c r="N156" s="36">
        <f>SUMIFS(СВЦЭМ!$E$39:$E$782,СВЦЭМ!$A$39:$A$782,$A156,СВЦЭМ!$B$39:$B$782,N$155)+'СЕТ СН'!$F$12</f>
        <v>256.70631707000001</v>
      </c>
      <c r="O156" s="36">
        <f>SUMIFS(СВЦЭМ!$E$39:$E$782,СВЦЭМ!$A$39:$A$782,$A156,СВЦЭМ!$B$39:$B$782,O$155)+'СЕТ СН'!$F$12</f>
        <v>258.32069475999998</v>
      </c>
      <c r="P156" s="36">
        <f>SUMIFS(СВЦЭМ!$E$39:$E$782,СВЦЭМ!$A$39:$A$782,$A156,СВЦЭМ!$B$39:$B$782,P$155)+'СЕТ СН'!$F$12</f>
        <v>258.03593078</v>
      </c>
      <c r="Q156" s="36">
        <f>SUMIFS(СВЦЭМ!$E$39:$E$782,СВЦЭМ!$A$39:$A$782,$A156,СВЦЭМ!$B$39:$B$782,Q$155)+'СЕТ СН'!$F$12</f>
        <v>259.09518666000002</v>
      </c>
      <c r="R156" s="36">
        <f>SUMIFS(СВЦЭМ!$E$39:$E$782,СВЦЭМ!$A$39:$A$782,$A156,СВЦЭМ!$B$39:$B$782,R$155)+'СЕТ СН'!$F$12</f>
        <v>258.62656455000001</v>
      </c>
      <c r="S156" s="36">
        <f>SUMIFS(СВЦЭМ!$E$39:$E$782,СВЦЭМ!$A$39:$A$782,$A156,СВЦЭМ!$B$39:$B$782,S$155)+'СЕТ СН'!$F$12</f>
        <v>250.45689454999999</v>
      </c>
      <c r="T156" s="36">
        <f>SUMIFS(СВЦЭМ!$E$39:$E$782,СВЦЭМ!$A$39:$A$782,$A156,СВЦЭМ!$B$39:$B$782,T$155)+'СЕТ СН'!$F$12</f>
        <v>246.07873612</v>
      </c>
      <c r="U156" s="36">
        <f>SUMIFS(СВЦЭМ!$E$39:$E$782,СВЦЭМ!$A$39:$A$782,$A156,СВЦЭМ!$B$39:$B$782,U$155)+'СЕТ СН'!$F$12</f>
        <v>242.28548874000001</v>
      </c>
      <c r="V156" s="36">
        <f>SUMIFS(СВЦЭМ!$E$39:$E$782,СВЦЭМ!$A$39:$A$782,$A156,СВЦЭМ!$B$39:$B$782,V$155)+'СЕТ СН'!$F$12</f>
        <v>234.71768732000001</v>
      </c>
      <c r="W156" s="36">
        <f>SUMIFS(СВЦЭМ!$E$39:$E$782,СВЦЭМ!$A$39:$A$782,$A156,СВЦЭМ!$B$39:$B$782,W$155)+'СЕТ СН'!$F$12</f>
        <v>231.63783319000001</v>
      </c>
      <c r="X156" s="36">
        <f>SUMIFS(СВЦЭМ!$E$39:$E$782,СВЦЭМ!$A$39:$A$782,$A156,СВЦЭМ!$B$39:$B$782,X$155)+'СЕТ СН'!$F$12</f>
        <v>237.21331366999999</v>
      </c>
      <c r="Y156" s="36">
        <f>SUMIFS(СВЦЭМ!$E$39:$E$782,СВЦЭМ!$A$39:$A$782,$A156,СВЦЭМ!$B$39:$B$782,Y$155)+'СЕТ СН'!$F$12</f>
        <v>244.78806578999999</v>
      </c>
      <c r="AA156" s="45"/>
    </row>
    <row r="157" spans="1:27" ht="15.75" x14ac:dyDescent="0.2">
      <c r="A157" s="35">
        <f>A156+1</f>
        <v>45048</v>
      </c>
      <c r="B157" s="36">
        <f>SUMIFS(СВЦЭМ!$E$39:$E$782,СВЦЭМ!$A$39:$A$782,$A157,СВЦЭМ!$B$39:$B$782,B$155)+'СЕТ СН'!$F$12</f>
        <v>256.80520919000003</v>
      </c>
      <c r="C157" s="36">
        <f>SUMIFS(СВЦЭМ!$E$39:$E$782,СВЦЭМ!$A$39:$A$782,$A157,СВЦЭМ!$B$39:$B$782,C$155)+'СЕТ СН'!$F$12</f>
        <v>266.10336415</v>
      </c>
      <c r="D157" s="36">
        <f>SUMIFS(СВЦЭМ!$E$39:$E$782,СВЦЭМ!$A$39:$A$782,$A157,СВЦЭМ!$B$39:$B$782,D$155)+'СЕТ СН'!$F$12</f>
        <v>274.22696741999999</v>
      </c>
      <c r="E157" s="36">
        <f>SUMIFS(СВЦЭМ!$E$39:$E$782,СВЦЭМ!$A$39:$A$782,$A157,СВЦЭМ!$B$39:$B$782,E$155)+'СЕТ СН'!$F$12</f>
        <v>275.10011744000002</v>
      </c>
      <c r="F157" s="36">
        <f>SUMIFS(СВЦЭМ!$E$39:$E$782,СВЦЭМ!$A$39:$A$782,$A157,СВЦЭМ!$B$39:$B$782,F$155)+'СЕТ СН'!$F$12</f>
        <v>276.30571443000002</v>
      </c>
      <c r="G157" s="36">
        <f>SUMIFS(СВЦЭМ!$E$39:$E$782,СВЦЭМ!$A$39:$A$782,$A157,СВЦЭМ!$B$39:$B$782,G$155)+'СЕТ СН'!$F$12</f>
        <v>275.74189527999999</v>
      </c>
      <c r="H157" s="36">
        <f>SUMIFS(СВЦЭМ!$E$39:$E$782,СВЦЭМ!$A$39:$A$782,$A157,СВЦЭМ!$B$39:$B$782,H$155)+'СЕТ СН'!$F$12</f>
        <v>280.83641678999999</v>
      </c>
      <c r="I157" s="36">
        <f>SUMIFS(СВЦЭМ!$E$39:$E$782,СВЦЭМ!$A$39:$A$782,$A157,СВЦЭМ!$B$39:$B$782,I$155)+'СЕТ СН'!$F$12</f>
        <v>255.60801678999999</v>
      </c>
      <c r="J157" s="36">
        <f>SUMIFS(СВЦЭМ!$E$39:$E$782,СВЦЭМ!$A$39:$A$782,$A157,СВЦЭМ!$B$39:$B$782,J$155)+'СЕТ СН'!$F$12</f>
        <v>251.73342761999999</v>
      </c>
      <c r="K157" s="36">
        <f>SUMIFS(СВЦЭМ!$E$39:$E$782,СВЦЭМ!$A$39:$A$782,$A157,СВЦЭМ!$B$39:$B$782,K$155)+'СЕТ СН'!$F$12</f>
        <v>249.40058719999999</v>
      </c>
      <c r="L157" s="36">
        <f>SUMIFS(СВЦЭМ!$E$39:$E$782,СВЦЭМ!$A$39:$A$782,$A157,СВЦЭМ!$B$39:$B$782,L$155)+'СЕТ СН'!$F$12</f>
        <v>249.31293403000001</v>
      </c>
      <c r="M157" s="36">
        <f>SUMIFS(СВЦЭМ!$E$39:$E$782,СВЦЭМ!$A$39:$A$782,$A157,СВЦЭМ!$B$39:$B$782,M$155)+'СЕТ СН'!$F$12</f>
        <v>250.56843609000001</v>
      </c>
      <c r="N157" s="36">
        <f>SUMIFS(СВЦЭМ!$E$39:$E$782,СВЦЭМ!$A$39:$A$782,$A157,СВЦЭМ!$B$39:$B$782,N$155)+'СЕТ СН'!$F$12</f>
        <v>253.68014704999999</v>
      </c>
      <c r="O157" s="36">
        <f>SUMIFS(СВЦЭМ!$E$39:$E$782,СВЦЭМ!$A$39:$A$782,$A157,СВЦЭМ!$B$39:$B$782,O$155)+'СЕТ СН'!$F$12</f>
        <v>256.24744478000002</v>
      </c>
      <c r="P157" s="36">
        <f>SUMIFS(СВЦЭМ!$E$39:$E$782,СВЦЭМ!$A$39:$A$782,$A157,СВЦЭМ!$B$39:$B$782,P$155)+'СЕТ СН'!$F$12</f>
        <v>249.30555532</v>
      </c>
      <c r="Q157" s="36">
        <f>SUMIFS(СВЦЭМ!$E$39:$E$782,СВЦЭМ!$A$39:$A$782,$A157,СВЦЭМ!$B$39:$B$782,Q$155)+'СЕТ СН'!$F$12</f>
        <v>242.50921238000001</v>
      </c>
      <c r="R157" s="36">
        <f>SUMIFS(СВЦЭМ!$E$39:$E$782,СВЦЭМ!$A$39:$A$782,$A157,СВЦЭМ!$B$39:$B$782,R$155)+'СЕТ СН'!$F$12</f>
        <v>242.84201408999999</v>
      </c>
      <c r="S157" s="36">
        <f>SUMIFS(СВЦЭМ!$E$39:$E$782,СВЦЭМ!$A$39:$A$782,$A157,СВЦЭМ!$B$39:$B$782,S$155)+'СЕТ СН'!$F$12</f>
        <v>237.65290106</v>
      </c>
      <c r="T157" s="36">
        <f>SUMIFS(СВЦЭМ!$E$39:$E$782,СВЦЭМ!$A$39:$A$782,$A157,СВЦЭМ!$B$39:$B$782,T$155)+'СЕТ СН'!$F$12</f>
        <v>232.19869937999999</v>
      </c>
      <c r="U157" s="36">
        <f>SUMIFS(СВЦЭМ!$E$39:$E$782,СВЦЭМ!$A$39:$A$782,$A157,СВЦЭМ!$B$39:$B$782,U$155)+'СЕТ СН'!$F$12</f>
        <v>228.52835578</v>
      </c>
      <c r="V157" s="36">
        <f>SUMIFS(СВЦЭМ!$E$39:$E$782,СВЦЭМ!$A$39:$A$782,$A157,СВЦЭМ!$B$39:$B$782,V$155)+'СЕТ СН'!$F$12</f>
        <v>227.34366840999999</v>
      </c>
      <c r="W157" s="36">
        <f>SUMIFS(СВЦЭМ!$E$39:$E$782,СВЦЭМ!$A$39:$A$782,$A157,СВЦЭМ!$B$39:$B$782,W$155)+'СЕТ СН'!$F$12</f>
        <v>223.49831768999999</v>
      </c>
      <c r="X157" s="36">
        <f>SUMIFS(СВЦЭМ!$E$39:$E$782,СВЦЭМ!$A$39:$A$782,$A157,СВЦЭМ!$B$39:$B$782,X$155)+'СЕТ СН'!$F$12</f>
        <v>230.14422923000001</v>
      </c>
      <c r="Y157" s="36">
        <f>SUMIFS(СВЦЭМ!$E$39:$E$782,СВЦЭМ!$A$39:$A$782,$A157,СВЦЭМ!$B$39:$B$782,Y$155)+'СЕТ СН'!$F$12</f>
        <v>234.78412412</v>
      </c>
    </row>
    <row r="158" spans="1:27" ht="15.75" x14ac:dyDescent="0.2">
      <c r="A158" s="35">
        <f t="shared" ref="A158:A186" si="4">A157+1</f>
        <v>45049</v>
      </c>
      <c r="B158" s="36">
        <f>SUMIFS(СВЦЭМ!$E$39:$E$782,СВЦЭМ!$A$39:$A$782,$A158,СВЦЭМ!$B$39:$B$782,B$155)+'СЕТ СН'!$F$12</f>
        <v>254.91930772000001</v>
      </c>
      <c r="C158" s="36">
        <f>SUMIFS(СВЦЭМ!$E$39:$E$782,СВЦЭМ!$A$39:$A$782,$A158,СВЦЭМ!$B$39:$B$782,C$155)+'СЕТ СН'!$F$12</f>
        <v>264.14892163000002</v>
      </c>
      <c r="D158" s="36">
        <f>SUMIFS(СВЦЭМ!$E$39:$E$782,СВЦЭМ!$A$39:$A$782,$A158,СВЦЭМ!$B$39:$B$782,D$155)+'СЕТ СН'!$F$12</f>
        <v>274.55836255999998</v>
      </c>
      <c r="E158" s="36">
        <f>SUMIFS(СВЦЭМ!$E$39:$E$782,СВЦЭМ!$A$39:$A$782,$A158,СВЦЭМ!$B$39:$B$782,E$155)+'СЕТ СН'!$F$12</f>
        <v>275.21502491000001</v>
      </c>
      <c r="F158" s="36">
        <f>SUMIFS(СВЦЭМ!$E$39:$E$782,СВЦЭМ!$A$39:$A$782,$A158,СВЦЭМ!$B$39:$B$782,F$155)+'СЕТ СН'!$F$12</f>
        <v>277.21966627</v>
      </c>
      <c r="G158" s="36">
        <f>SUMIFS(СВЦЭМ!$E$39:$E$782,СВЦЭМ!$A$39:$A$782,$A158,СВЦЭМ!$B$39:$B$782,G$155)+'СЕТ СН'!$F$12</f>
        <v>271.46815121999998</v>
      </c>
      <c r="H158" s="36">
        <f>SUMIFS(СВЦЭМ!$E$39:$E$782,СВЦЭМ!$A$39:$A$782,$A158,СВЦЭМ!$B$39:$B$782,H$155)+'СЕТ СН'!$F$12</f>
        <v>263.58474230000002</v>
      </c>
      <c r="I158" s="36">
        <f>SUMIFS(СВЦЭМ!$E$39:$E$782,СВЦЭМ!$A$39:$A$782,$A158,СВЦЭМ!$B$39:$B$782,I$155)+'СЕТ СН'!$F$12</f>
        <v>251.88647398000001</v>
      </c>
      <c r="J158" s="36">
        <f>SUMIFS(СВЦЭМ!$E$39:$E$782,СВЦЭМ!$A$39:$A$782,$A158,СВЦЭМ!$B$39:$B$782,J$155)+'СЕТ СН'!$F$12</f>
        <v>245.89786233000001</v>
      </c>
      <c r="K158" s="36">
        <f>SUMIFS(СВЦЭМ!$E$39:$E$782,СВЦЭМ!$A$39:$A$782,$A158,СВЦЭМ!$B$39:$B$782,K$155)+'СЕТ СН'!$F$12</f>
        <v>240.12406906999999</v>
      </c>
      <c r="L158" s="36">
        <f>SUMIFS(СВЦЭМ!$E$39:$E$782,СВЦЭМ!$A$39:$A$782,$A158,СВЦЭМ!$B$39:$B$782,L$155)+'СЕТ СН'!$F$12</f>
        <v>238.68304119000001</v>
      </c>
      <c r="M158" s="36">
        <f>SUMIFS(СВЦЭМ!$E$39:$E$782,СВЦЭМ!$A$39:$A$782,$A158,СВЦЭМ!$B$39:$B$782,M$155)+'СЕТ СН'!$F$12</f>
        <v>242.57177107000001</v>
      </c>
      <c r="N158" s="36">
        <f>SUMIFS(СВЦЭМ!$E$39:$E$782,СВЦЭМ!$A$39:$A$782,$A158,СВЦЭМ!$B$39:$B$782,N$155)+'СЕТ СН'!$F$12</f>
        <v>249.06723675999999</v>
      </c>
      <c r="O158" s="36">
        <f>SUMIFS(СВЦЭМ!$E$39:$E$782,СВЦЭМ!$A$39:$A$782,$A158,СВЦЭМ!$B$39:$B$782,O$155)+'СЕТ СН'!$F$12</f>
        <v>250.62386834</v>
      </c>
      <c r="P158" s="36">
        <f>SUMIFS(СВЦЭМ!$E$39:$E$782,СВЦЭМ!$A$39:$A$782,$A158,СВЦЭМ!$B$39:$B$782,P$155)+'СЕТ СН'!$F$12</f>
        <v>252.33885129000001</v>
      </c>
      <c r="Q158" s="36">
        <f>SUMIFS(СВЦЭМ!$E$39:$E$782,СВЦЭМ!$A$39:$A$782,$A158,СВЦЭМ!$B$39:$B$782,Q$155)+'СЕТ СН'!$F$12</f>
        <v>254.43032292999999</v>
      </c>
      <c r="R158" s="36">
        <f>SUMIFS(СВЦЭМ!$E$39:$E$782,СВЦЭМ!$A$39:$A$782,$A158,СВЦЭМ!$B$39:$B$782,R$155)+'СЕТ СН'!$F$12</f>
        <v>253.47007818</v>
      </c>
      <c r="S158" s="36">
        <f>SUMIFS(СВЦЭМ!$E$39:$E$782,СВЦЭМ!$A$39:$A$782,$A158,СВЦЭМ!$B$39:$B$782,S$155)+'СЕТ СН'!$F$12</f>
        <v>247.20680551999999</v>
      </c>
      <c r="T158" s="36">
        <f>SUMIFS(СВЦЭМ!$E$39:$E$782,СВЦЭМ!$A$39:$A$782,$A158,СВЦЭМ!$B$39:$B$782,T$155)+'СЕТ СН'!$F$12</f>
        <v>241.67162597999999</v>
      </c>
      <c r="U158" s="36">
        <f>SUMIFS(СВЦЭМ!$E$39:$E$782,СВЦЭМ!$A$39:$A$782,$A158,СВЦЭМ!$B$39:$B$782,U$155)+'СЕТ СН'!$F$12</f>
        <v>239.05429638000001</v>
      </c>
      <c r="V158" s="36">
        <f>SUMIFS(СВЦЭМ!$E$39:$E$782,СВЦЭМ!$A$39:$A$782,$A158,СВЦЭМ!$B$39:$B$782,V$155)+'СЕТ СН'!$F$12</f>
        <v>234.37090548</v>
      </c>
      <c r="W158" s="36">
        <f>SUMIFS(СВЦЭМ!$E$39:$E$782,СВЦЭМ!$A$39:$A$782,$A158,СВЦЭМ!$B$39:$B$782,W$155)+'СЕТ СН'!$F$12</f>
        <v>232.13278894999999</v>
      </c>
      <c r="X158" s="36">
        <f>SUMIFS(СВЦЭМ!$E$39:$E$782,СВЦЭМ!$A$39:$A$782,$A158,СВЦЭМ!$B$39:$B$782,X$155)+'СЕТ СН'!$F$12</f>
        <v>239.35275639</v>
      </c>
      <c r="Y158" s="36">
        <f>SUMIFS(СВЦЭМ!$E$39:$E$782,СВЦЭМ!$A$39:$A$782,$A158,СВЦЭМ!$B$39:$B$782,Y$155)+'СЕТ СН'!$F$12</f>
        <v>247.57678702000001</v>
      </c>
    </row>
    <row r="159" spans="1:27" ht="15.75" x14ac:dyDescent="0.2">
      <c r="A159" s="35">
        <f t="shared" si="4"/>
        <v>45050</v>
      </c>
      <c r="B159" s="36">
        <f>SUMIFS(СВЦЭМ!$E$39:$E$782,СВЦЭМ!$A$39:$A$782,$A159,СВЦЭМ!$B$39:$B$782,B$155)+'СЕТ СН'!$F$12</f>
        <v>276.11752123999997</v>
      </c>
      <c r="C159" s="36">
        <f>SUMIFS(СВЦЭМ!$E$39:$E$782,СВЦЭМ!$A$39:$A$782,$A159,СВЦЭМ!$B$39:$B$782,C$155)+'СЕТ СН'!$F$12</f>
        <v>287.73835527</v>
      </c>
      <c r="D159" s="36">
        <f>SUMIFS(СВЦЭМ!$E$39:$E$782,СВЦЭМ!$A$39:$A$782,$A159,СВЦЭМ!$B$39:$B$782,D$155)+'СЕТ СН'!$F$12</f>
        <v>295.89288945999999</v>
      </c>
      <c r="E159" s="36">
        <f>SUMIFS(СВЦЭМ!$E$39:$E$782,СВЦЭМ!$A$39:$A$782,$A159,СВЦЭМ!$B$39:$B$782,E$155)+'СЕТ СН'!$F$12</f>
        <v>295.71973575999999</v>
      </c>
      <c r="F159" s="36">
        <f>SUMIFS(СВЦЭМ!$E$39:$E$782,СВЦЭМ!$A$39:$A$782,$A159,СВЦЭМ!$B$39:$B$782,F$155)+'СЕТ СН'!$F$12</f>
        <v>295.47001269999998</v>
      </c>
      <c r="G159" s="36">
        <f>SUMIFS(СВЦЭМ!$E$39:$E$782,СВЦЭМ!$A$39:$A$782,$A159,СВЦЭМ!$B$39:$B$782,G$155)+'СЕТ СН'!$F$12</f>
        <v>295.45756478999999</v>
      </c>
      <c r="H159" s="36">
        <f>SUMIFS(СВЦЭМ!$E$39:$E$782,СВЦЭМ!$A$39:$A$782,$A159,СВЦЭМ!$B$39:$B$782,H$155)+'СЕТ СН'!$F$12</f>
        <v>290.95465231999998</v>
      </c>
      <c r="I159" s="36">
        <f>SUMIFS(СВЦЭМ!$E$39:$E$782,СВЦЭМ!$A$39:$A$782,$A159,СВЦЭМ!$B$39:$B$782,I$155)+'СЕТ СН'!$F$12</f>
        <v>282.70957611</v>
      </c>
      <c r="J159" s="36">
        <f>SUMIFS(СВЦЭМ!$E$39:$E$782,СВЦЭМ!$A$39:$A$782,$A159,СВЦЭМ!$B$39:$B$782,J$155)+'СЕТ СН'!$F$12</f>
        <v>274.73302526999998</v>
      </c>
      <c r="K159" s="36">
        <f>SUMIFS(СВЦЭМ!$E$39:$E$782,СВЦЭМ!$A$39:$A$782,$A159,СВЦЭМ!$B$39:$B$782,K$155)+'СЕТ СН'!$F$12</f>
        <v>272.79756968999999</v>
      </c>
      <c r="L159" s="36">
        <f>SUMIFS(СВЦЭМ!$E$39:$E$782,СВЦЭМ!$A$39:$A$782,$A159,СВЦЭМ!$B$39:$B$782,L$155)+'СЕТ СН'!$F$12</f>
        <v>269.23871521000001</v>
      </c>
      <c r="M159" s="36">
        <f>SUMIFS(СВЦЭМ!$E$39:$E$782,СВЦЭМ!$A$39:$A$782,$A159,СВЦЭМ!$B$39:$B$782,M$155)+'СЕТ СН'!$F$12</f>
        <v>272.65097881000003</v>
      </c>
      <c r="N159" s="36">
        <f>SUMIFS(СВЦЭМ!$E$39:$E$782,СВЦЭМ!$A$39:$A$782,$A159,СВЦЭМ!$B$39:$B$782,N$155)+'СЕТ СН'!$F$12</f>
        <v>278.17690313000003</v>
      </c>
      <c r="O159" s="36">
        <f>SUMIFS(СВЦЭМ!$E$39:$E$782,СВЦЭМ!$A$39:$A$782,$A159,СВЦЭМ!$B$39:$B$782,O$155)+'СЕТ СН'!$F$12</f>
        <v>280.4170982</v>
      </c>
      <c r="P159" s="36">
        <f>SUMIFS(СВЦЭМ!$E$39:$E$782,СВЦЭМ!$A$39:$A$782,$A159,СВЦЭМ!$B$39:$B$782,P$155)+'СЕТ СН'!$F$12</f>
        <v>282.44065834999998</v>
      </c>
      <c r="Q159" s="36">
        <f>SUMIFS(СВЦЭМ!$E$39:$E$782,СВЦЭМ!$A$39:$A$782,$A159,СВЦЭМ!$B$39:$B$782,Q$155)+'СЕТ СН'!$F$12</f>
        <v>284.41260005999999</v>
      </c>
      <c r="R159" s="36">
        <f>SUMIFS(СВЦЭМ!$E$39:$E$782,СВЦЭМ!$A$39:$A$782,$A159,СВЦЭМ!$B$39:$B$782,R$155)+'СЕТ СН'!$F$12</f>
        <v>282.13097912000001</v>
      </c>
      <c r="S159" s="36">
        <f>SUMIFS(СВЦЭМ!$E$39:$E$782,СВЦЭМ!$A$39:$A$782,$A159,СВЦЭМ!$B$39:$B$782,S$155)+'СЕТ СН'!$F$12</f>
        <v>274.86423760999998</v>
      </c>
      <c r="T159" s="36">
        <f>SUMIFS(СВЦЭМ!$E$39:$E$782,СВЦЭМ!$A$39:$A$782,$A159,СВЦЭМ!$B$39:$B$782,T$155)+'СЕТ СН'!$F$12</f>
        <v>268.02469188999999</v>
      </c>
      <c r="U159" s="36">
        <f>SUMIFS(СВЦЭМ!$E$39:$E$782,СВЦЭМ!$A$39:$A$782,$A159,СВЦЭМ!$B$39:$B$782,U$155)+'СЕТ СН'!$F$12</f>
        <v>264.03419595999998</v>
      </c>
      <c r="V159" s="36">
        <f>SUMIFS(СВЦЭМ!$E$39:$E$782,СВЦЭМ!$A$39:$A$782,$A159,СВЦЭМ!$B$39:$B$782,V$155)+'СЕТ СН'!$F$12</f>
        <v>259.79050945</v>
      </c>
      <c r="W159" s="36">
        <f>SUMIFS(СВЦЭМ!$E$39:$E$782,СВЦЭМ!$A$39:$A$782,$A159,СВЦЭМ!$B$39:$B$782,W$155)+'СЕТ СН'!$F$12</f>
        <v>257.87446482000001</v>
      </c>
      <c r="X159" s="36">
        <f>SUMIFS(СВЦЭМ!$E$39:$E$782,СВЦЭМ!$A$39:$A$782,$A159,СВЦЭМ!$B$39:$B$782,X$155)+'СЕТ СН'!$F$12</f>
        <v>265.94400658000001</v>
      </c>
      <c r="Y159" s="36">
        <f>SUMIFS(СВЦЭМ!$E$39:$E$782,СВЦЭМ!$A$39:$A$782,$A159,СВЦЭМ!$B$39:$B$782,Y$155)+'СЕТ СН'!$F$12</f>
        <v>270.90589437</v>
      </c>
    </row>
    <row r="160" spans="1:27" ht="15.75" x14ac:dyDescent="0.2">
      <c r="A160" s="35">
        <f t="shared" si="4"/>
        <v>45051</v>
      </c>
      <c r="B160" s="36">
        <f>SUMIFS(СВЦЭМ!$E$39:$E$782,СВЦЭМ!$A$39:$A$782,$A160,СВЦЭМ!$B$39:$B$782,B$155)+'СЕТ СН'!$F$12</f>
        <v>274.12082322999998</v>
      </c>
      <c r="C160" s="36">
        <f>SUMIFS(СВЦЭМ!$E$39:$E$782,СВЦЭМ!$A$39:$A$782,$A160,СВЦЭМ!$B$39:$B$782,C$155)+'СЕТ СН'!$F$12</f>
        <v>277.62514347000001</v>
      </c>
      <c r="D160" s="36">
        <f>SUMIFS(СВЦЭМ!$E$39:$E$782,СВЦЭМ!$A$39:$A$782,$A160,СВЦЭМ!$B$39:$B$782,D$155)+'СЕТ СН'!$F$12</f>
        <v>289.03374753999998</v>
      </c>
      <c r="E160" s="36">
        <f>SUMIFS(СВЦЭМ!$E$39:$E$782,СВЦЭМ!$A$39:$A$782,$A160,СВЦЭМ!$B$39:$B$782,E$155)+'СЕТ СН'!$F$12</f>
        <v>288.42680073000002</v>
      </c>
      <c r="F160" s="36">
        <f>SUMIFS(СВЦЭМ!$E$39:$E$782,СВЦЭМ!$A$39:$A$782,$A160,СВЦЭМ!$B$39:$B$782,F$155)+'СЕТ СН'!$F$12</f>
        <v>289.06819808</v>
      </c>
      <c r="G160" s="36">
        <f>SUMIFS(СВЦЭМ!$E$39:$E$782,СВЦЭМ!$A$39:$A$782,$A160,СВЦЭМ!$B$39:$B$782,G$155)+'СЕТ СН'!$F$12</f>
        <v>286.59406508000001</v>
      </c>
      <c r="H160" s="36">
        <f>SUMIFS(СВЦЭМ!$E$39:$E$782,СВЦЭМ!$A$39:$A$782,$A160,СВЦЭМ!$B$39:$B$782,H$155)+'СЕТ СН'!$F$12</f>
        <v>278.43753464000002</v>
      </c>
      <c r="I160" s="36">
        <f>SUMIFS(СВЦЭМ!$E$39:$E$782,СВЦЭМ!$A$39:$A$782,$A160,СВЦЭМ!$B$39:$B$782,I$155)+'СЕТ СН'!$F$12</f>
        <v>262.74685497000002</v>
      </c>
      <c r="J160" s="36">
        <f>SUMIFS(СВЦЭМ!$E$39:$E$782,СВЦЭМ!$A$39:$A$782,$A160,СВЦЭМ!$B$39:$B$782,J$155)+'СЕТ СН'!$F$12</f>
        <v>264.50528745999998</v>
      </c>
      <c r="K160" s="36">
        <f>SUMIFS(СВЦЭМ!$E$39:$E$782,СВЦЭМ!$A$39:$A$782,$A160,СВЦЭМ!$B$39:$B$782,K$155)+'СЕТ СН'!$F$12</f>
        <v>260.06787764000001</v>
      </c>
      <c r="L160" s="36">
        <f>SUMIFS(СВЦЭМ!$E$39:$E$782,СВЦЭМ!$A$39:$A$782,$A160,СВЦЭМ!$B$39:$B$782,L$155)+'СЕТ СН'!$F$12</f>
        <v>257.04556020000001</v>
      </c>
      <c r="M160" s="36">
        <f>SUMIFS(СВЦЭМ!$E$39:$E$782,СВЦЭМ!$A$39:$A$782,$A160,СВЦЭМ!$B$39:$B$782,M$155)+'СЕТ СН'!$F$12</f>
        <v>259.71264437000002</v>
      </c>
      <c r="N160" s="36">
        <f>SUMIFS(СВЦЭМ!$E$39:$E$782,СВЦЭМ!$A$39:$A$782,$A160,СВЦЭМ!$B$39:$B$782,N$155)+'СЕТ СН'!$F$12</f>
        <v>265.06672646999999</v>
      </c>
      <c r="O160" s="36">
        <f>SUMIFS(СВЦЭМ!$E$39:$E$782,СВЦЭМ!$A$39:$A$782,$A160,СВЦЭМ!$B$39:$B$782,O$155)+'СЕТ СН'!$F$12</f>
        <v>266.49135439999998</v>
      </c>
      <c r="P160" s="36">
        <f>SUMIFS(СВЦЭМ!$E$39:$E$782,СВЦЭМ!$A$39:$A$782,$A160,СВЦЭМ!$B$39:$B$782,P$155)+'СЕТ СН'!$F$12</f>
        <v>269.79538545999998</v>
      </c>
      <c r="Q160" s="36">
        <f>SUMIFS(СВЦЭМ!$E$39:$E$782,СВЦЭМ!$A$39:$A$782,$A160,СВЦЭМ!$B$39:$B$782,Q$155)+'СЕТ СН'!$F$12</f>
        <v>272.10561364</v>
      </c>
      <c r="R160" s="36">
        <f>SUMIFS(СВЦЭМ!$E$39:$E$782,СВЦЭМ!$A$39:$A$782,$A160,СВЦЭМ!$B$39:$B$782,R$155)+'СЕТ СН'!$F$12</f>
        <v>269.58424252999998</v>
      </c>
      <c r="S160" s="36">
        <f>SUMIFS(СВЦЭМ!$E$39:$E$782,СВЦЭМ!$A$39:$A$782,$A160,СВЦЭМ!$B$39:$B$782,S$155)+'СЕТ СН'!$F$12</f>
        <v>260.28541023999998</v>
      </c>
      <c r="T160" s="36">
        <f>SUMIFS(СВЦЭМ!$E$39:$E$782,СВЦЭМ!$A$39:$A$782,$A160,СВЦЭМ!$B$39:$B$782,T$155)+'СЕТ СН'!$F$12</f>
        <v>253.28149970000001</v>
      </c>
      <c r="U160" s="36">
        <f>SUMIFS(СВЦЭМ!$E$39:$E$782,СВЦЭМ!$A$39:$A$782,$A160,СВЦЭМ!$B$39:$B$782,U$155)+'СЕТ СН'!$F$12</f>
        <v>250.63018142000001</v>
      </c>
      <c r="V160" s="36">
        <f>SUMIFS(СВЦЭМ!$E$39:$E$782,СВЦЭМ!$A$39:$A$782,$A160,СВЦЭМ!$B$39:$B$782,V$155)+'СЕТ СН'!$F$12</f>
        <v>247.46663733</v>
      </c>
      <c r="W160" s="36">
        <f>SUMIFS(СВЦЭМ!$E$39:$E$782,СВЦЭМ!$A$39:$A$782,$A160,СВЦЭМ!$B$39:$B$782,W$155)+'СЕТ СН'!$F$12</f>
        <v>243.75885467000001</v>
      </c>
      <c r="X160" s="36">
        <f>SUMIFS(СВЦЭМ!$E$39:$E$782,СВЦЭМ!$A$39:$A$782,$A160,СВЦЭМ!$B$39:$B$782,X$155)+'СЕТ СН'!$F$12</f>
        <v>251.97858758999999</v>
      </c>
      <c r="Y160" s="36">
        <f>SUMIFS(СВЦЭМ!$E$39:$E$782,СВЦЭМ!$A$39:$A$782,$A160,СВЦЭМ!$B$39:$B$782,Y$155)+'СЕТ СН'!$F$12</f>
        <v>256.06525191999998</v>
      </c>
    </row>
    <row r="161" spans="1:25" ht="15.75" x14ac:dyDescent="0.2">
      <c r="A161" s="35">
        <f t="shared" si="4"/>
        <v>45052</v>
      </c>
      <c r="B161" s="36">
        <f>SUMIFS(СВЦЭМ!$E$39:$E$782,СВЦЭМ!$A$39:$A$782,$A161,СВЦЭМ!$B$39:$B$782,B$155)+'СЕТ СН'!$F$12</f>
        <v>253.59306186000001</v>
      </c>
      <c r="C161" s="36">
        <f>SUMIFS(СВЦЭМ!$E$39:$E$782,СВЦЭМ!$A$39:$A$782,$A161,СВЦЭМ!$B$39:$B$782,C$155)+'СЕТ СН'!$F$12</f>
        <v>271.27090263999997</v>
      </c>
      <c r="D161" s="36">
        <f>SUMIFS(СВЦЭМ!$E$39:$E$782,СВЦЭМ!$A$39:$A$782,$A161,СВЦЭМ!$B$39:$B$782,D$155)+'СЕТ СН'!$F$12</f>
        <v>281.44259930999999</v>
      </c>
      <c r="E161" s="36">
        <f>SUMIFS(СВЦЭМ!$E$39:$E$782,СВЦЭМ!$A$39:$A$782,$A161,СВЦЭМ!$B$39:$B$782,E$155)+'СЕТ СН'!$F$12</f>
        <v>279.89982193999998</v>
      </c>
      <c r="F161" s="36">
        <f>SUMIFS(СВЦЭМ!$E$39:$E$782,СВЦЭМ!$A$39:$A$782,$A161,СВЦЭМ!$B$39:$B$782,F$155)+'СЕТ СН'!$F$12</f>
        <v>279.60850976</v>
      </c>
      <c r="G161" s="36">
        <f>SUMIFS(СВЦЭМ!$E$39:$E$782,СВЦЭМ!$A$39:$A$782,$A161,СВЦЭМ!$B$39:$B$782,G$155)+'СЕТ СН'!$F$12</f>
        <v>279.50809371999998</v>
      </c>
      <c r="H161" s="36">
        <f>SUMIFS(СВЦЭМ!$E$39:$E$782,СВЦЭМ!$A$39:$A$782,$A161,СВЦЭМ!$B$39:$B$782,H$155)+'СЕТ СН'!$F$12</f>
        <v>278.45613571000001</v>
      </c>
      <c r="I161" s="36">
        <f>SUMIFS(СВЦЭМ!$E$39:$E$782,СВЦЭМ!$A$39:$A$782,$A161,СВЦЭМ!$B$39:$B$782,I$155)+'СЕТ СН'!$F$12</f>
        <v>266.96453924999997</v>
      </c>
      <c r="J161" s="36">
        <f>SUMIFS(СВЦЭМ!$E$39:$E$782,СВЦЭМ!$A$39:$A$782,$A161,СВЦЭМ!$B$39:$B$782,J$155)+'СЕТ СН'!$F$12</f>
        <v>255.16279832000001</v>
      </c>
      <c r="K161" s="36">
        <f>SUMIFS(СВЦЭМ!$E$39:$E$782,СВЦЭМ!$A$39:$A$782,$A161,СВЦЭМ!$B$39:$B$782,K$155)+'СЕТ СН'!$F$12</f>
        <v>244.15654884</v>
      </c>
      <c r="L161" s="36">
        <f>SUMIFS(СВЦЭМ!$E$39:$E$782,СВЦЭМ!$A$39:$A$782,$A161,СВЦЭМ!$B$39:$B$782,L$155)+'СЕТ СН'!$F$12</f>
        <v>243.31636112000001</v>
      </c>
      <c r="M161" s="36">
        <f>SUMIFS(СВЦЭМ!$E$39:$E$782,СВЦЭМ!$A$39:$A$782,$A161,СВЦЭМ!$B$39:$B$782,M$155)+'СЕТ СН'!$F$12</f>
        <v>242.90960680000001</v>
      </c>
      <c r="N161" s="36">
        <f>SUMIFS(СВЦЭМ!$E$39:$E$782,СВЦЭМ!$A$39:$A$782,$A161,СВЦЭМ!$B$39:$B$782,N$155)+'СЕТ СН'!$F$12</f>
        <v>248.14236106999999</v>
      </c>
      <c r="O161" s="36">
        <f>SUMIFS(СВЦЭМ!$E$39:$E$782,СВЦЭМ!$A$39:$A$782,$A161,СВЦЭМ!$B$39:$B$782,O$155)+'СЕТ СН'!$F$12</f>
        <v>248.39131505</v>
      </c>
      <c r="P161" s="36">
        <f>SUMIFS(СВЦЭМ!$E$39:$E$782,СВЦЭМ!$A$39:$A$782,$A161,СВЦЭМ!$B$39:$B$782,P$155)+'СЕТ СН'!$F$12</f>
        <v>249.17212581999999</v>
      </c>
      <c r="Q161" s="36">
        <f>SUMIFS(СВЦЭМ!$E$39:$E$782,СВЦЭМ!$A$39:$A$782,$A161,СВЦЭМ!$B$39:$B$782,Q$155)+'СЕТ СН'!$F$12</f>
        <v>244.34980528</v>
      </c>
      <c r="R161" s="36">
        <f>SUMIFS(СВЦЭМ!$E$39:$E$782,СВЦЭМ!$A$39:$A$782,$A161,СВЦЭМ!$B$39:$B$782,R$155)+'СЕТ СН'!$F$12</f>
        <v>232.91602424999999</v>
      </c>
      <c r="S161" s="36">
        <f>SUMIFS(СВЦЭМ!$E$39:$E$782,СВЦЭМ!$A$39:$A$782,$A161,СВЦЭМ!$B$39:$B$782,S$155)+'СЕТ СН'!$F$12</f>
        <v>205.67009899999999</v>
      </c>
      <c r="T161" s="36">
        <f>SUMIFS(СВЦЭМ!$E$39:$E$782,СВЦЭМ!$A$39:$A$782,$A161,СВЦЭМ!$B$39:$B$782,T$155)+'СЕТ СН'!$F$12</f>
        <v>184.41560913999999</v>
      </c>
      <c r="U161" s="36">
        <f>SUMIFS(СВЦЭМ!$E$39:$E$782,СВЦЭМ!$A$39:$A$782,$A161,СВЦЭМ!$B$39:$B$782,U$155)+'СЕТ СН'!$F$12</f>
        <v>185.11802976999999</v>
      </c>
      <c r="V161" s="36">
        <f>SUMIFS(СВЦЭМ!$E$39:$E$782,СВЦЭМ!$A$39:$A$782,$A161,СВЦЭМ!$B$39:$B$782,V$155)+'СЕТ СН'!$F$12</f>
        <v>182.61380711000001</v>
      </c>
      <c r="W161" s="36">
        <f>SUMIFS(СВЦЭМ!$E$39:$E$782,СВЦЭМ!$A$39:$A$782,$A161,СВЦЭМ!$B$39:$B$782,W$155)+'СЕТ СН'!$F$12</f>
        <v>181.63039577000001</v>
      </c>
      <c r="X161" s="36">
        <f>SUMIFS(СВЦЭМ!$E$39:$E$782,СВЦЭМ!$A$39:$A$782,$A161,СВЦЭМ!$B$39:$B$782,X$155)+'СЕТ СН'!$F$12</f>
        <v>210.68824857000001</v>
      </c>
      <c r="Y161" s="36">
        <f>SUMIFS(СВЦЭМ!$E$39:$E$782,СВЦЭМ!$A$39:$A$782,$A161,СВЦЭМ!$B$39:$B$782,Y$155)+'СЕТ СН'!$F$12</f>
        <v>247.57071153999999</v>
      </c>
    </row>
    <row r="162" spans="1:25" ht="15.75" x14ac:dyDescent="0.2">
      <c r="A162" s="35">
        <f t="shared" si="4"/>
        <v>45053</v>
      </c>
      <c r="B162" s="36">
        <f>SUMIFS(СВЦЭМ!$E$39:$E$782,СВЦЭМ!$A$39:$A$782,$A162,СВЦЭМ!$B$39:$B$782,B$155)+'СЕТ СН'!$F$12</f>
        <v>239.89486060999999</v>
      </c>
      <c r="C162" s="36">
        <f>SUMIFS(СВЦЭМ!$E$39:$E$782,СВЦЭМ!$A$39:$A$782,$A162,СВЦЭМ!$B$39:$B$782,C$155)+'СЕТ СН'!$F$12</f>
        <v>251.92480373999999</v>
      </c>
      <c r="D162" s="36">
        <f>SUMIFS(СВЦЭМ!$E$39:$E$782,СВЦЭМ!$A$39:$A$782,$A162,СВЦЭМ!$B$39:$B$782,D$155)+'СЕТ СН'!$F$12</f>
        <v>253.08386992999999</v>
      </c>
      <c r="E162" s="36">
        <f>SUMIFS(СВЦЭМ!$E$39:$E$782,СВЦЭМ!$A$39:$A$782,$A162,СВЦЭМ!$B$39:$B$782,E$155)+'СЕТ СН'!$F$12</f>
        <v>259.41595101000001</v>
      </c>
      <c r="F162" s="36">
        <f>SUMIFS(СВЦЭМ!$E$39:$E$782,СВЦЭМ!$A$39:$A$782,$A162,СВЦЭМ!$B$39:$B$782,F$155)+'СЕТ СН'!$F$12</f>
        <v>259.60103378000002</v>
      </c>
      <c r="G162" s="36">
        <f>SUMIFS(СВЦЭМ!$E$39:$E$782,СВЦЭМ!$A$39:$A$782,$A162,СВЦЭМ!$B$39:$B$782,G$155)+'СЕТ СН'!$F$12</f>
        <v>256.32456590999999</v>
      </c>
      <c r="H162" s="36">
        <f>SUMIFS(СВЦЭМ!$E$39:$E$782,СВЦЭМ!$A$39:$A$782,$A162,СВЦЭМ!$B$39:$B$782,H$155)+'СЕТ СН'!$F$12</f>
        <v>252.86781694000001</v>
      </c>
      <c r="I162" s="36">
        <f>SUMIFS(СВЦЭМ!$E$39:$E$782,СВЦЭМ!$A$39:$A$782,$A162,СВЦЭМ!$B$39:$B$782,I$155)+'СЕТ СН'!$F$12</f>
        <v>247.96181364</v>
      </c>
      <c r="J162" s="36">
        <f>SUMIFS(СВЦЭМ!$E$39:$E$782,СВЦЭМ!$A$39:$A$782,$A162,СВЦЭМ!$B$39:$B$782,J$155)+'СЕТ СН'!$F$12</f>
        <v>245.67933389000001</v>
      </c>
      <c r="K162" s="36">
        <f>SUMIFS(СВЦЭМ!$E$39:$E$782,СВЦЭМ!$A$39:$A$782,$A162,СВЦЭМ!$B$39:$B$782,K$155)+'СЕТ СН'!$F$12</f>
        <v>231.55778365</v>
      </c>
      <c r="L162" s="36">
        <f>SUMIFS(СВЦЭМ!$E$39:$E$782,СВЦЭМ!$A$39:$A$782,$A162,СВЦЭМ!$B$39:$B$782,L$155)+'СЕТ СН'!$F$12</f>
        <v>237.60086991</v>
      </c>
      <c r="M162" s="36">
        <f>SUMIFS(СВЦЭМ!$E$39:$E$782,СВЦЭМ!$A$39:$A$782,$A162,СВЦЭМ!$B$39:$B$782,M$155)+'СЕТ СН'!$F$12</f>
        <v>238.00112752000001</v>
      </c>
      <c r="N162" s="36">
        <f>SUMIFS(СВЦЭМ!$E$39:$E$782,СВЦЭМ!$A$39:$A$782,$A162,СВЦЭМ!$B$39:$B$782,N$155)+'СЕТ СН'!$F$12</f>
        <v>243.75226130999999</v>
      </c>
      <c r="O162" s="36">
        <f>SUMIFS(СВЦЭМ!$E$39:$E$782,СВЦЭМ!$A$39:$A$782,$A162,СВЦЭМ!$B$39:$B$782,O$155)+'СЕТ СН'!$F$12</f>
        <v>247.08960517</v>
      </c>
      <c r="P162" s="36">
        <f>SUMIFS(СВЦЭМ!$E$39:$E$782,СВЦЭМ!$A$39:$A$782,$A162,СВЦЭМ!$B$39:$B$782,P$155)+'СЕТ СН'!$F$12</f>
        <v>248.99570082</v>
      </c>
      <c r="Q162" s="36">
        <f>SUMIFS(СВЦЭМ!$E$39:$E$782,СВЦЭМ!$A$39:$A$782,$A162,СВЦЭМ!$B$39:$B$782,Q$155)+'СЕТ СН'!$F$12</f>
        <v>249.60926959</v>
      </c>
      <c r="R162" s="36">
        <f>SUMIFS(СВЦЭМ!$E$39:$E$782,СВЦЭМ!$A$39:$A$782,$A162,СВЦЭМ!$B$39:$B$782,R$155)+'СЕТ СН'!$F$12</f>
        <v>244.36722911000001</v>
      </c>
      <c r="S162" s="36">
        <f>SUMIFS(СВЦЭМ!$E$39:$E$782,СВЦЭМ!$A$39:$A$782,$A162,СВЦЭМ!$B$39:$B$782,S$155)+'СЕТ СН'!$F$12</f>
        <v>243.25845057000001</v>
      </c>
      <c r="T162" s="36">
        <f>SUMIFS(СВЦЭМ!$E$39:$E$782,СВЦЭМ!$A$39:$A$782,$A162,СВЦЭМ!$B$39:$B$782,T$155)+'СЕТ СН'!$F$12</f>
        <v>234.75245821999999</v>
      </c>
      <c r="U162" s="36">
        <f>SUMIFS(СВЦЭМ!$E$39:$E$782,СВЦЭМ!$A$39:$A$782,$A162,СВЦЭМ!$B$39:$B$782,U$155)+'СЕТ СН'!$F$12</f>
        <v>236.08381209000001</v>
      </c>
      <c r="V162" s="36">
        <f>SUMIFS(СВЦЭМ!$E$39:$E$782,СВЦЭМ!$A$39:$A$782,$A162,СВЦЭМ!$B$39:$B$782,V$155)+'СЕТ СН'!$F$12</f>
        <v>237.34650497000001</v>
      </c>
      <c r="W162" s="36">
        <f>SUMIFS(СВЦЭМ!$E$39:$E$782,СВЦЭМ!$A$39:$A$782,$A162,СВЦЭМ!$B$39:$B$782,W$155)+'СЕТ СН'!$F$12</f>
        <v>233.93409953</v>
      </c>
      <c r="X162" s="36">
        <f>SUMIFS(СВЦЭМ!$E$39:$E$782,СВЦЭМ!$A$39:$A$782,$A162,СВЦЭМ!$B$39:$B$782,X$155)+'СЕТ СН'!$F$12</f>
        <v>238.50626166999999</v>
      </c>
      <c r="Y162" s="36">
        <f>SUMIFS(СВЦЭМ!$E$39:$E$782,СВЦЭМ!$A$39:$A$782,$A162,СВЦЭМ!$B$39:$B$782,Y$155)+'СЕТ СН'!$F$12</f>
        <v>240.62441813999999</v>
      </c>
    </row>
    <row r="163" spans="1:25" ht="15.75" x14ac:dyDescent="0.2">
      <c r="A163" s="35">
        <f t="shared" si="4"/>
        <v>45054</v>
      </c>
      <c r="B163" s="36">
        <f>SUMIFS(СВЦЭМ!$E$39:$E$782,СВЦЭМ!$A$39:$A$782,$A163,СВЦЭМ!$B$39:$B$782,B$155)+'СЕТ СН'!$F$12</f>
        <v>238.69223699</v>
      </c>
      <c r="C163" s="36">
        <f>SUMIFS(СВЦЭМ!$E$39:$E$782,СВЦЭМ!$A$39:$A$782,$A163,СВЦЭМ!$B$39:$B$782,C$155)+'СЕТ СН'!$F$12</f>
        <v>246.34325774999999</v>
      </c>
      <c r="D163" s="36">
        <f>SUMIFS(СВЦЭМ!$E$39:$E$782,СВЦЭМ!$A$39:$A$782,$A163,СВЦЭМ!$B$39:$B$782,D$155)+'СЕТ СН'!$F$12</f>
        <v>257.74388569000001</v>
      </c>
      <c r="E163" s="36">
        <f>SUMIFS(СВЦЭМ!$E$39:$E$782,СВЦЭМ!$A$39:$A$782,$A163,СВЦЭМ!$B$39:$B$782,E$155)+'СЕТ СН'!$F$12</f>
        <v>262.01457572999999</v>
      </c>
      <c r="F163" s="36">
        <f>SUMIFS(СВЦЭМ!$E$39:$E$782,СВЦЭМ!$A$39:$A$782,$A163,СВЦЭМ!$B$39:$B$782,F$155)+'СЕТ СН'!$F$12</f>
        <v>263.70383586000003</v>
      </c>
      <c r="G163" s="36">
        <f>SUMIFS(СВЦЭМ!$E$39:$E$782,СВЦЭМ!$A$39:$A$782,$A163,СВЦЭМ!$B$39:$B$782,G$155)+'СЕТ СН'!$F$12</f>
        <v>258.59635821000001</v>
      </c>
      <c r="H163" s="36">
        <f>SUMIFS(СВЦЭМ!$E$39:$E$782,СВЦЭМ!$A$39:$A$782,$A163,СВЦЭМ!$B$39:$B$782,H$155)+'СЕТ СН'!$F$12</f>
        <v>256.66682844000002</v>
      </c>
      <c r="I163" s="36">
        <f>SUMIFS(СВЦЭМ!$E$39:$E$782,СВЦЭМ!$A$39:$A$782,$A163,СВЦЭМ!$B$39:$B$782,I$155)+'СЕТ СН'!$F$12</f>
        <v>247.67398617000001</v>
      </c>
      <c r="J163" s="36">
        <f>SUMIFS(СВЦЭМ!$E$39:$E$782,СВЦЭМ!$A$39:$A$782,$A163,СВЦЭМ!$B$39:$B$782,J$155)+'СЕТ СН'!$F$12</f>
        <v>243.53293244</v>
      </c>
      <c r="K163" s="36">
        <f>SUMIFS(СВЦЭМ!$E$39:$E$782,СВЦЭМ!$A$39:$A$782,$A163,СВЦЭМ!$B$39:$B$782,K$155)+'СЕТ СН'!$F$12</f>
        <v>237.60842782</v>
      </c>
      <c r="L163" s="36">
        <f>SUMIFS(СВЦЭМ!$E$39:$E$782,СВЦЭМ!$A$39:$A$782,$A163,СВЦЭМ!$B$39:$B$782,L$155)+'СЕТ СН'!$F$12</f>
        <v>234.04546839</v>
      </c>
      <c r="M163" s="36">
        <f>SUMIFS(СВЦЭМ!$E$39:$E$782,СВЦЭМ!$A$39:$A$782,$A163,СВЦЭМ!$B$39:$B$782,M$155)+'СЕТ СН'!$F$12</f>
        <v>225.88390601</v>
      </c>
      <c r="N163" s="36">
        <f>SUMIFS(СВЦЭМ!$E$39:$E$782,СВЦЭМ!$A$39:$A$782,$A163,СВЦЭМ!$B$39:$B$782,N$155)+'СЕТ СН'!$F$12</f>
        <v>234.07954574999999</v>
      </c>
      <c r="O163" s="36">
        <f>SUMIFS(СВЦЭМ!$E$39:$E$782,СВЦЭМ!$A$39:$A$782,$A163,СВЦЭМ!$B$39:$B$782,O$155)+'СЕТ СН'!$F$12</f>
        <v>234.85687580000001</v>
      </c>
      <c r="P163" s="36">
        <f>SUMIFS(СВЦЭМ!$E$39:$E$782,СВЦЭМ!$A$39:$A$782,$A163,СВЦЭМ!$B$39:$B$782,P$155)+'СЕТ СН'!$F$12</f>
        <v>235.37623113000001</v>
      </c>
      <c r="Q163" s="36">
        <f>SUMIFS(СВЦЭМ!$E$39:$E$782,СВЦЭМ!$A$39:$A$782,$A163,СВЦЭМ!$B$39:$B$782,Q$155)+'СЕТ СН'!$F$12</f>
        <v>235.20683968</v>
      </c>
      <c r="R163" s="36">
        <f>SUMIFS(СВЦЭМ!$E$39:$E$782,СВЦЭМ!$A$39:$A$782,$A163,СВЦЭМ!$B$39:$B$782,R$155)+'СЕТ СН'!$F$12</f>
        <v>233.89191173</v>
      </c>
      <c r="S163" s="36">
        <f>SUMIFS(СВЦЭМ!$E$39:$E$782,СВЦЭМ!$A$39:$A$782,$A163,СВЦЭМ!$B$39:$B$782,S$155)+'СЕТ СН'!$F$12</f>
        <v>230.60769155</v>
      </c>
      <c r="T163" s="36">
        <f>SUMIFS(СВЦЭМ!$E$39:$E$782,СВЦЭМ!$A$39:$A$782,$A163,СВЦЭМ!$B$39:$B$782,T$155)+'СЕТ СН'!$F$12</f>
        <v>225.63093426</v>
      </c>
      <c r="U163" s="36">
        <f>SUMIFS(СВЦЭМ!$E$39:$E$782,СВЦЭМ!$A$39:$A$782,$A163,СВЦЭМ!$B$39:$B$782,U$155)+'СЕТ СН'!$F$12</f>
        <v>223.92818746</v>
      </c>
      <c r="V163" s="36">
        <f>SUMIFS(СВЦЭМ!$E$39:$E$782,СВЦЭМ!$A$39:$A$782,$A163,СВЦЭМ!$B$39:$B$782,V$155)+'СЕТ СН'!$F$12</f>
        <v>226.21235374</v>
      </c>
      <c r="W163" s="36">
        <f>SUMIFS(СВЦЭМ!$E$39:$E$782,СВЦЭМ!$A$39:$A$782,$A163,СВЦЭМ!$B$39:$B$782,W$155)+'СЕТ СН'!$F$12</f>
        <v>225.86576582999999</v>
      </c>
      <c r="X163" s="36">
        <f>SUMIFS(СВЦЭМ!$E$39:$E$782,СВЦЭМ!$A$39:$A$782,$A163,СВЦЭМ!$B$39:$B$782,X$155)+'СЕТ СН'!$F$12</f>
        <v>231.67019837000001</v>
      </c>
      <c r="Y163" s="36">
        <f>SUMIFS(СВЦЭМ!$E$39:$E$782,СВЦЭМ!$A$39:$A$782,$A163,СВЦЭМ!$B$39:$B$782,Y$155)+'СЕТ СН'!$F$12</f>
        <v>229.09452424</v>
      </c>
    </row>
    <row r="164" spans="1:25" ht="15.75" x14ac:dyDescent="0.2">
      <c r="A164" s="35">
        <f t="shared" si="4"/>
        <v>45055</v>
      </c>
      <c r="B164" s="36">
        <f>SUMIFS(СВЦЭМ!$E$39:$E$782,СВЦЭМ!$A$39:$A$782,$A164,СВЦЭМ!$B$39:$B$782,B$155)+'СЕТ СН'!$F$12</f>
        <v>250.05724566999999</v>
      </c>
      <c r="C164" s="36">
        <f>SUMIFS(СВЦЭМ!$E$39:$E$782,СВЦЭМ!$A$39:$A$782,$A164,СВЦЭМ!$B$39:$B$782,C$155)+'СЕТ СН'!$F$12</f>
        <v>251.13153116000001</v>
      </c>
      <c r="D164" s="36">
        <f>SUMIFS(СВЦЭМ!$E$39:$E$782,СВЦЭМ!$A$39:$A$782,$A164,СВЦЭМ!$B$39:$B$782,D$155)+'СЕТ СН'!$F$12</f>
        <v>257.27326404000002</v>
      </c>
      <c r="E164" s="36">
        <f>SUMIFS(СВЦЭМ!$E$39:$E$782,СВЦЭМ!$A$39:$A$782,$A164,СВЦЭМ!$B$39:$B$782,E$155)+'СЕТ СН'!$F$12</f>
        <v>256.49210791000002</v>
      </c>
      <c r="F164" s="36">
        <f>SUMIFS(СВЦЭМ!$E$39:$E$782,СВЦЭМ!$A$39:$A$782,$A164,СВЦЭМ!$B$39:$B$782,F$155)+'СЕТ СН'!$F$12</f>
        <v>254.71388646</v>
      </c>
      <c r="G164" s="36">
        <f>SUMIFS(СВЦЭМ!$E$39:$E$782,СВЦЭМ!$A$39:$A$782,$A164,СВЦЭМ!$B$39:$B$782,G$155)+'СЕТ СН'!$F$12</f>
        <v>256.89191907999998</v>
      </c>
      <c r="H164" s="36">
        <f>SUMIFS(СВЦЭМ!$E$39:$E$782,СВЦЭМ!$A$39:$A$782,$A164,СВЦЭМ!$B$39:$B$782,H$155)+'СЕТ СН'!$F$12</f>
        <v>262.23443458000003</v>
      </c>
      <c r="I164" s="36">
        <f>SUMIFS(СВЦЭМ!$E$39:$E$782,СВЦЭМ!$A$39:$A$782,$A164,СВЦЭМ!$B$39:$B$782,I$155)+'СЕТ СН'!$F$12</f>
        <v>260.08278984999998</v>
      </c>
      <c r="J164" s="36">
        <f>SUMIFS(СВЦЭМ!$E$39:$E$782,СВЦЭМ!$A$39:$A$782,$A164,СВЦЭМ!$B$39:$B$782,J$155)+'СЕТ СН'!$F$12</f>
        <v>254.04886361000001</v>
      </c>
      <c r="K164" s="36">
        <f>SUMIFS(СВЦЭМ!$E$39:$E$782,СВЦЭМ!$A$39:$A$782,$A164,СВЦЭМ!$B$39:$B$782,K$155)+'СЕТ СН'!$F$12</f>
        <v>243.2662449</v>
      </c>
      <c r="L164" s="36">
        <f>SUMIFS(СВЦЭМ!$E$39:$E$782,СВЦЭМ!$A$39:$A$782,$A164,СВЦЭМ!$B$39:$B$782,L$155)+'СЕТ СН'!$F$12</f>
        <v>239.03235745000001</v>
      </c>
      <c r="M164" s="36">
        <f>SUMIFS(СВЦЭМ!$E$39:$E$782,СВЦЭМ!$A$39:$A$782,$A164,СВЦЭМ!$B$39:$B$782,M$155)+'СЕТ СН'!$F$12</f>
        <v>236.54785206</v>
      </c>
      <c r="N164" s="36">
        <f>SUMIFS(СВЦЭМ!$E$39:$E$782,СВЦЭМ!$A$39:$A$782,$A164,СВЦЭМ!$B$39:$B$782,N$155)+'СЕТ СН'!$F$12</f>
        <v>240.5962073</v>
      </c>
      <c r="O164" s="36">
        <f>SUMIFS(СВЦЭМ!$E$39:$E$782,СВЦЭМ!$A$39:$A$782,$A164,СВЦЭМ!$B$39:$B$782,O$155)+'СЕТ СН'!$F$12</f>
        <v>243.43980565999999</v>
      </c>
      <c r="P164" s="36">
        <f>SUMIFS(СВЦЭМ!$E$39:$E$782,СВЦЭМ!$A$39:$A$782,$A164,СВЦЭМ!$B$39:$B$782,P$155)+'СЕТ СН'!$F$12</f>
        <v>245.95540926999999</v>
      </c>
      <c r="Q164" s="36">
        <f>SUMIFS(СВЦЭМ!$E$39:$E$782,СВЦЭМ!$A$39:$A$782,$A164,СВЦЭМ!$B$39:$B$782,Q$155)+'СЕТ СН'!$F$12</f>
        <v>248.24767971</v>
      </c>
      <c r="R164" s="36">
        <f>SUMIFS(СВЦЭМ!$E$39:$E$782,СВЦЭМ!$A$39:$A$782,$A164,СВЦЭМ!$B$39:$B$782,R$155)+'СЕТ СН'!$F$12</f>
        <v>247.96037383000001</v>
      </c>
      <c r="S164" s="36">
        <f>SUMIFS(СВЦЭМ!$E$39:$E$782,СВЦЭМ!$A$39:$A$782,$A164,СВЦЭМ!$B$39:$B$782,S$155)+'СЕТ СН'!$F$12</f>
        <v>242.35842038999999</v>
      </c>
      <c r="T164" s="36">
        <f>SUMIFS(СВЦЭМ!$E$39:$E$782,СВЦЭМ!$A$39:$A$782,$A164,СВЦЭМ!$B$39:$B$782,T$155)+'СЕТ СН'!$F$12</f>
        <v>236.54210302000001</v>
      </c>
      <c r="U164" s="36">
        <f>SUMIFS(СВЦЭМ!$E$39:$E$782,СВЦЭМ!$A$39:$A$782,$A164,СВЦЭМ!$B$39:$B$782,U$155)+'СЕТ СН'!$F$12</f>
        <v>234.11271305</v>
      </c>
      <c r="V164" s="36">
        <f>SUMIFS(СВЦЭМ!$E$39:$E$782,СВЦЭМ!$A$39:$A$782,$A164,СВЦЭМ!$B$39:$B$782,V$155)+'СЕТ СН'!$F$12</f>
        <v>228.54268812000001</v>
      </c>
      <c r="W164" s="36">
        <f>SUMIFS(СВЦЭМ!$E$39:$E$782,СВЦЭМ!$A$39:$A$782,$A164,СВЦЭМ!$B$39:$B$782,W$155)+'СЕТ СН'!$F$12</f>
        <v>224.51969645</v>
      </c>
      <c r="X164" s="36">
        <f>SUMIFS(СВЦЭМ!$E$39:$E$782,СВЦЭМ!$A$39:$A$782,$A164,СВЦЭМ!$B$39:$B$782,X$155)+'СЕТ СН'!$F$12</f>
        <v>229.26707404999999</v>
      </c>
      <c r="Y164" s="36">
        <f>SUMIFS(СВЦЭМ!$E$39:$E$782,СВЦЭМ!$A$39:$A$782,$A164,СВЦЭМ!$B$39:$B$782,Y$155)+'СЕТ СН'!$F$12</f>
        <v>239.87534120999999</v>
      </c>
    </row>
    <row r="165" spans="1:25" ht="15.75" x14ac:dyDescent="0.2">
      <c r="A165" s="35">
        <f t="shared" si="4"/>
        <v>45056</v>
      </c>
      <c r="B165" s="36">
        <f>SUMIFS(СВЦЭМ!$E$39:$E$782,СВЦЭМ!$A$39:$A$782,$A165,СВЦЭМ!$B$39:$B$782,B$155)+'СЕТ СН'!$F$12</f>
        <v>241.40099995</v>
      </c>
      <c r="C165" s="36">
        <f>SUMIFS(СВЦЭМ!$E$39:$E$782,СВЦЭМ!$A$39:$A$782,$A165,СВЦЭМ!$B$39:$B$782,C$155)+'СЕТ СН'!$F$12</f>
        <v>245.96731976000001</v>
      </c>
      <c r="D165" s="36">
        <f>SUMIFS(СВЦЭМ!$E$39:$E$782,СВЦЭМ!$A$39:$A$782,$A165,СВЦЭМ!$B$39:$B$782,D$155)+'СЕТ СН'!$F$12</f>
        <v>250.44594552000001</v>
      </c>
      <c r="E165" s="36">
        <f>SUMIFS(СВЦЭМ!$E$39:$E$782,СВЦЭМ!$A$39:$A$782,$A165,СВЦЭМ!$B$39:$B$782,E$155)+'СЕТ СН'!$F$12</f>
        <v>252.11380836999999</v>
      </c>
      <c r="F165" s="36">
        <f>SUMIFS(СВЦЭМ!$E$39:$E$782,СВЦЭМ!$A$39:$A$782,$A165,СВЦЭМ!$B$39:$B$782,F$155)+'СЕТ СН'!$F$12</f>
        <v>255.35989149</v>
      </c>
      <c r="G165" s="36">
        <f>SUMIFS(СВЦЭМ!$E$39:$E$782,СВЦЭМ!$A$39:$A$782,$A165,СВЦЭМ!$B$39:$B$782,G$155)+'СЕТ СН'!$F$12</f>
        <v>258.89652695000001</v>
      </c>
      <c r="H165" s="36">
        <f>SUMIFS(СВЦЭМ!$E$39:$E$782,СВЦЭМ!$A$39:$A$782,$A165,СВЦЭМ!$B$39:$B$782,H$155)+'СЕТ СН'!$F$12</f>
        <v>257.29944704000002</v>
      </c>
      <c r="I165" s="36">
        <f>SUMIFS(СВЦЭМ!$E$39:$E$782,СВЦЭМ!$A$39:$A$782,$A165,СВЦЭМ!$B$39:$B$782,I$155)+'СЕТ СН'!$F$12</f>
        <v>249.46776405</v>
      </c>
      <c r="J165" s="36">
        <f>SUMIFS(СВЦЭМ!$E$39:$E$782,СВЦЭМ!$A$39:$A$782,$A165,СВЦЭМ!$B$39:$B$782,J$155)+'СЕТ СН'!$F$12</f>
        <v>246.19723626000001</v>
      </c>
      <c r="K165" s="36">
        <f>SUMIFS(СВЦЭМ!$E$39:$E$782,СВЦЭМ!$A$39:$A$782,$A165,СВЦЭМ!$B$39:$B$782,K$155)+'СЕТ СН'!$F$12</f>
        <v>240.72757014000001</v>
      </c>
      <c r="L165" s="36">
        <f>SUMIFS(СВЦЭМ!$E$39:$E$782,СВЦЭМ!$A$39:$A$782,$A165,СВЦЭМ!$B$39:$B$782,L$155)+'СЕТ СН'!$F$12</f>
        <v>238.75498381</v>
      </c>
      <c r="M165" s="36">
        <f>SUMIFS(СВЦЭМ!$E$39:$E$782,СВЦЭМ!$A$39:$A$782,$A165,СВЦЭМ!$B$39:$B$782,M$155)+'СЕТ СН'!$F$12</f>
        <v>241.84827336999999</v>
      </c>
      <c r="N165" s="36">
        <f>SUMIFS(СВЦЭМ!$E$39:$E$782,СВЦЭМ!$A$39:$A$782,$A165,СВЦЭМ!$B$39:$B$782,N$155)+'СЕТ СН'!$F$12</f>
        <v>233.49164225999999</v>
      </c>
      <c r="O165" s="36">
        <f>SUMIFS(СВЦЭМ!$E$39:$E$782,СВЦЭМ!$A$39:$A$782,$A165,СВЦЭМ!$B$39:$B$782,O$155)+'СЕТ СН'!$F$12</f>
        <v>251.61783392999999</v>
      </c>
      <c r="P165" s="36">
        <f>SUMIFS(СВЦЭМ!$E$39:$E$782,СВЦЭМ!$A$39:$A$782,$A165,СВЦЭМ!$B$39:$B$782,P$155)+'СЕТ СН'!$F$12</f>
        <v>235.48565847</v>
      </c>
      <c r="Q165" s="36">
        <f>SUMIFS(СВЦЭМ!$E$39:$E$782,СВЦЭМ!$A$39:$A$782,$A165,СВЦЭМ!$B$39:$B$782,Q$155)+'СЕТ СН'!$F$12</f>
        <v>253.26577080999999</v>
      </c>
      <c r="R165" s="36">
        <f>SUMIFS(СВЦЭМ!$E$39:$E$782,СВЦЭМ!$A$39:$A$782,$A165,СВЦЭМ!$B$39:$B$782,R$155)+'СЕТ СН'!$F$12</f>
        <v>229.77499639999999</v>
      </c>
      <c r="S165" s="36">
        <f>SUMIFS(СВЦЭМ!$E$39:$E$782,СВЦЭМ!$A$39:$A$782,$A165,СВЦЭМ!$B$39:$B$782,S$155)+'СЕТ СН'!$F$12</f>
        <v>246.28774881000001</v>
      </c>
      <c r="T165" s="36">
        <f>SUMIFS(СВЦЭМ!$E$39:$E$782,СВЦЭМ!$A$39:$A$782,$A165,СВЦЭМ!$B$39:$B$782,T$155)+'СЕТ СН'!$F$12</f>
        <v>235.84678160999999</v>
      </c>
      <c r="U165" s="36">
        <f>SUMIFS(СВЦЭМ!$E$39:$E$782,СВЦЭМ!$A$39:$A$782,$A165,СВЦЭМ!$B$39:$B$782,U$155)+'СЕТ СН'!$F$12</f>
        <v>228.25291662000001</v>
      </c>
      <c r="V165" s="36">
        <f>SUMIFS(СВЦЭМ!$E$39:$E$782,СВЦЭМ!$A$39:$A$782,$A165,СВЦЭМ!$B$39:$B$782,V$155)+'СЕТ СН'!$F$12</f>
        <v>225.91981944</v>
      </c>
      <c r="W165" s="36">
        <f>SUMIFS(СВЦЭМ!$E$39:$E$782,СВЦЭМ!$A$39:$A$782,$A165,СВЦЭМ!$B$39:$B$782,W$155)+'СЕТ СН'!$F$12</f>
        <v>231.45259257999999</v>
      </c>
      <c r="X165" s="36">
        <f>SUMIFS(СВЦЭМ!$E$39:$E$782,СВЦЭМ!$A$39:$A$782,$A165,СВЦЭМ!$B$39:$B$782,X$155)+'СЕТ СН'!$F$12</f>
        <v>237.85328855</v>
      </c>
      <c r="Y165" s="36">
        <f>SUMIFS(СВЦЭМ!$E$39:$E$782,СВЦЭМ!$A$39:$A$782,$A165,СВЦЭМ!$B$39:$B$782,Y$155)+'СЕТ СН'!$F$12</f>
        <v>239.01595782999999</v>
      </c>
    </row>
    <row r="166" spans="1:25" ht="15.75" x14ac:dyDescent="0.2">
      <c r="A166" s="35">
        <f t="shared" si="4"/>
        <v>45057</v>
      </c>
      <c r="B166" s="36">
        <f>SUMIFS(СВЦЭМ!$E$39:$E$782,СВЦЭМ!$A$39:$A$782,$A166,СВЦЭМ!$B$39:$B$782,B$155)+'СЕТ СН'!$F$12</f>
        <v>244.31126234000001</v>
      </c>
      <c r="C166" s="36">
        <f>SUMIFS(СВЦЭМ!$E$39:$E$782,СВЦЭМ!$A$39:$A$782,$A166,СВЦЭМ!$B$39:$B$782,C$155)+'СЕТ СН'!$F$12</f>
        <v>255.27151013</v>
      </c>
      <c r="D166" s="36">
        <f>SUMIFS(СВЦЭМ!$E$39:$E$782,СВЦЭМ!$A$39:$A$782,$A166,СВЦЭМ!$B$39:$B$782,D$155)+'СЕТ СН'!$F$12</f>
        <v>266.26081959999999</v>
      </c>
      <c r="E166" s="36">
        <f>SUMIFS(СВЦЭМ!$E$39:$E$782,СВЦЭМ!$A$39:$A$782,$A166,СВЦЭМ!$B$39:$B$782,E$155)+'СЕТ СН'!$F$12</f>
        <v>269.00785091</v>
      </c>
      <c r="F166" s="36">
        <f>SUMIFS(СВЦЭМ!$E$39:$E$782,СВЦЭМ!$A$39:$A$782,$A166,СВЦЭМ!$B$39:$B$782,F$155)+'СЕТ СН'!$F$12</f>
        <v>255.51335992</v>
      </c>
      <c r="G166" s="36">
        <f>SUMIFS(СВЦЭМ!$E$39:$E$782,СВЦЭМ!$A$39:$A$782,$A166,СВЦЭМ!$B$39:$B$782,G$155)+'СЕТ СН'!$F$12</f>
        <v>265.17148521000001</v>
      </c>
      <c r="H166" s="36">
        <f>SUMIFS(СВЦЭМ!$E$39:$E$782,СВЦЭМ!$A$39:$A$782,$A166,СВЦЭМ!$B$39:$B$782,H$155)+'СЕТ СН'!$F$12</f>
        <v>253.94101570000001</v>
      </c>
      <c r="I166" s="36">
        <f>SUMIFS(СВЦЭМ!$E$39:$E$782,СВЦЭМ!$A$39:$A$782,$A166,СВЦЭМ!$B$39:$B$782,I$155)+'СЕТ СН'!$F$12</f>
        <v>239.64258312999999</v>
      </c>
      <c r="J166" s="36">
        <f>SUMIFS(СВЦЭМ!$E$39:$E$782,СВЦЭМ!$A$39:$A$782,$A166,СВЦЭМ!$B$39:$B$782,J$155)+'СЕТ СН'!$F$12</f>
        <v>232.95055933</v>
      </c>
      <c r="K166" s="36">
        <f>SUMIFS(СВЦЭМ!$E$39:$E$782,СВЦЭМ!$A$39:$A$782,$A166,СВЦЭМ!$B$39:$B$782,K$155)+'СЕТ СН'!$F$12</f>
        <v>229.62417436000001</v>
      </c>
      <c r="L166" s="36">
        <f>SUMIFS(СВЦЭМ!$E$39:$E$782,СВЦЭМ!$A$39:$A$782,$A166,СВЦЭМ!$B$39:$B$782,L$155)+'СЕТ СН'!$F$12</f>
        <v>230.70470276</v>
      </c>
      <c r="M166" s="36">
        <f>SUMIFS(СВЦЭМ!$E$39:$E$782,СВЦЭМ!$A$39:$A$782,$A166,СВЦЭМ!$B$39:$B$782,M$155)+'СЕТ СН'!$F$12</f>
        <v>228.10797037</v>
      </c>
      <c r="N166" s="36">
        <f>SUMIFS(СВЦЭМ!$E$39:$E$782,СВЦЭМ!$A$39:$A$782,$A166,СВЦЭМ!$B$39:$B$782,N$155)+'СЕТ СН'!$F$12</f>
        <v>237.24188204000001</v>
      </c>
      <c r="O166" s="36">
        <f>SUMIFS(СВЦЭМ!$E$39:$E$782,СВЦЭМ!$A$39:$A$782,$A166,СВЦЭМ!$B$39:$B$782,O$155)+'СЕТ СН'!$F$12</f>
        <v>238.62816321</v>
      </c>
      <c r="P166" s="36">
        <f>SUMIFS(СВЦЭМ!$E$39:$E$782,СВЦЭМ!$A$39:$A$782,$A166,СВЦЭМ!$B$39:$B$782,P$155)+'СЕТ СН'!$F$12</f>
        <v>238.67490340000001</v>
      </c>
      <c r="Q166" s="36">
        <f>SUMIFS(СВЦЭМ!$E$39:$E$782,СВЦЭМ!$A$39:$A$782,$A166,СВЦЭМ!$B$39:$B$782,Q$155)+'СЕТ СН'!$F$12</f>
        <v>239.41740605000001</v>
      </c>
      <c r="R166" s="36">
        <f>SUMIFS(СВЦЭМ!$E$39:$E$782,СВЦЭМ!$A$39:$A$782,$A166,СВЦЭМ!$B$39:$B$782,R$155)+'СЕТ СН'!$F$12</f>
        <v>237.75601576</v>
      </c>
      <c r="S166" s="36">
        <f>SUMIFS(СВЦЭМ!$E$39:$E$782,СВЦЭМ!$A$39:$A$782,$A166,СВЦЭМ!$B$39:$B$782,S$155)+'СЕТ СН'!$F$12</f>
        <v>230.26127288000001</v>
      </c>
      <c r="T166" s="36">
        <f>SUMIFS(СВЦЭМ!$E$39:$E$782,СВЦЭМ!$A$39:$A$782,$A166,СВЦЭМ!$B$39:$B$782,T$155)+'СЕТ СН'!$F$12</f>
        <v>225.72925029000001</v>
      </c>
      <c r="U166" s="36">
        <f>SUMIFS(СВЦЭМ!$E$39:$E$782,СВЦЭМ!$A$39:$A$782,$A166,СВЦЭМ!$B$39:$B$782,U$155)+'СЕТ СН'!$F$12</f>
        <v>228.91533308000001</v>
      </c>
      <c r="V166" s="36">
        <f>SUMIFS(СВЦЭМ!$E$39:$E$782,СВЦЭМ!$A$39:$A$782,$A166,СВЦЭМ!$B$39:$B$782,V$155)+'СЕТ СН'!$F$12</f>
        <v>226.28078299000001</v>
      </c>
      <c r="W166" s="36">
        <f>SUMIFS(СВЦЭМ!$E$39:$E$782,СВЦЭМ!$A$39:$A$782,$A166,СВЦЭМ!$B$39:$B$782,W$155)+'СЕТ СН'!$F$12</f>
        <v>228.66678102</v>
      </c>
      <c r="X166" s="36">
        <f>SUMIFS(СВЦЭМ!$E$39:$E$782,СВЦЭМ!$A$39:$A$782,$A166,СВЦЭМ!$B$39:$B$782,X$155)+'СЕТ СН'!$F$12</f>
        <v>229.60160511000001</v>
      </c>
      <c r="Y166" s="36">
        <f>SUMIFS(СВЦЭМ!$E$39:$E$782,СВЦЭМ!$A$39:$A$782,$A166,СВЦЭМ!$B$39:$B$782,Y$155)+'СЕТ СН'!$F$12</f>
        <v>236.28283995999999</v>
      </c>
    </row>
    <row r="167" spans="1:25" ht="15.75" x14ac:dyDescent="0.2">
      <c r="A167" s="35">
        <f t="shared" si="4"/>
        <v>45058</v>
      </c>
      <c r="B167" s="36">
        <f>SUMIFS(СВЦЭМ!$E$39:$E$782,СВЦЭМ!$A$39:$A$782,$A167,СВЦЭМ!$B$39:$B$782,B$155)+'СЕТ СН'!$F$12</f>
        <v>258.55725311999998</v>
      </c>
      <c r="C167" s="36">
        <f>SUMIFS(СВЦЭМ!$E$39:$E$782,СВЦЭМ!$A$39:$A$782,$A167,СВЦЭМ!$B$39:$B$782,C$155)+'СЕТ СН'!$F$12</f>
        <v>267.89240606999999</v>
      </c>
      <c r="D167" s="36">
        <f>SUMIFS(СВЦЭМ!$E$39:$E$782,СВЦЭМ!$A$39:$A$782,$A167,СВЦЭМ!$B$39:$B$782,D$155)+'СЕТ СН'!$F$12</f>
        <v>269.87570004000003</v>
      </c>
      <c r="E167" s="36">
        <f>SUMIFS(СВЦЭМ!$E$39:$E$782,СВЦЭМ!$A$39:$A$782,$A167,СВЦЭМ!$B$39:$B$782,E$155)+'СЕТ СН'!$F$12</f>
        <v>266.89378338</v>
      </c>
      <c r="F167" s="36">
        <f>SUMIFS(СВЦЭМ!$E$39:$E$782,СВЦЭМ!$A$39:$A$782,$A167,СВЦЭМ!$B$39:$B$782,F$155)+'СЕТ СН'!$F$12</f>
        <v>266.68914519999998</v>
      </c>
      <c r="G167" s="36">
        <f>SUMIFS(СВЦЭМ!$E$39:$E$782,СВЦЭМ!$A$39:$A$782,$A167,СВЦЭМ!$B$39:$B$782,G$155)+'СЕТ СН'!$F$12</f>
        <v>266.00529445000001</v>
      </c>
      <c r="H167" s="36">
        <f>SUMIFS(СВЦЭМ!$E$39:$E$782,СВЦЭМ!$A$39:$A$782,$A167,СВЦЭМ!$B$39:$B$782,H$155)+'СЕТ СН'!$F$12</f>
        <v>244.32156039</v>
      </c>
      <c r="I167" s="36">
        <f>SUMIFS(СВЦЭМ!$E$39:$E$782,СВЦЭМ!$A$39:$A$782,$A167,СВЦЭМ!$B$39:$B$782,I$155)+'СЕТ СН'!$F$12</f>
        <v>238.42206816000001</v>
      </c>
      <c r="J167" s="36">
        <f>SUMIFS(СВЦЭМ!$E$39:$E$782,СВЦЭМ!$A$39:$A$782,$A167,СВЦЭМ!$B$39:$B$782,J$155)+'СЕТ СН'!$F$12</f>
        <v>228.47910879</v>
      </c>
      <c r="K167" s="36">
        <f>SUMIFS(СВЦЭМ!$E$39:$E$782,СВЦЭМ!$A$39:$A$782,$A167,СВЦЭМ!$B$39:$B$782,K$155)+'СЕТ СН'!$F$12</f>
        <v>222.42929427999999</v>
      </c>
      <c r="L167" s="36">
        <f>SUMIFS(СВЦЭМ!$E$39:$E$782,СВЦЭМ!$A$39:$A$782,$A167,СВЦЭМ!$B$39:$B$782,L$155)+'СЕТ СН'!$F$12</f>
        <v>224.49356069999999</v>
      </c>
      <c r="M167" s="36">
        <f>SUMIFS(СВЦЭМ!$E$39:$E$782,СВЦЭМ!$A$39:$A$782,$A167,СВЦЭМ!$B$39:$B$782,M$155)+'СЕТ СН'!$F$12</f>
        <v>229.42242596</v>
      </c>
      <c r="N167" s="36">
        <f>SUMIFS(СВЦЭМ!$E$39:$E$782,СВЦЭМ!$A$39:$A$782,$A167,СВЦЭМ!$B$39:$B$782,N$155)+'СЕТ СН'!$F$12</f>
        <v>236.14743924999999</v>
      </c>
      <c r="O167" s="36">
        <f>SUMIFS(СВЦЭМ!$E$39:$E$782,СВЦЭМ!$A$39:$A$782,$A167,СВЦЭМ!$B$39:$B$782,O$155)+'СЕТ СН'!$F$12</f>
        <v>236.64936137000001</v>
      </c>
      <c r="P167" s="36">
        <f>SUMIFS(СВЦЭМ!$E$39:$E$782,СВЦЭМ!$A$39:$A$782,$A167,СВЦЭМ!$B$39:$B$782,P$155)+'СЕТ СН'!$F$12</f>
        <v>240.28092355999999</v>
      </c>
      <c r="Q167" s="36">
        <f>SUMIFS(СВЦЭМ!$E$39:$E$782,СВЦЭМ!$A$39:$A$782,$A167,СВЦЭМ!$B$39:$B$782,Q$155)+'СЕТ СН'!$F$12</f>
        <v>238.59743904000001</v>
      </c>
      <c r="R167" s="36">
        <f>SUMIFS(СВЦЭМ!$E$39:$E$782,СВЦЭМ!$A$39:$A$782,$A167,СВЦЭМ!$B$39:$B$782,R$155)+'СЕТ СН'!$F$12</f>
        <v>233.86289338</v>
      </c>
      <c r="S167" s="36">
        <f>SUMIFS(СВЦЭМ!$E$39:$E$782,СВЦЭМ!$A$39:$A$782,$A167,СВЦЭМ!$B$39:$B$782,S$155)+'СЕТ СН'!$F$12</f>
        <v>228.82259081000001</v>
      </c>
      <c r="T167" s="36">
        <f>SUMIFS(СВЦЭМ!$E$39:$E$782,СВЦЭМ!$A$39:$A$782,$A167,СВЦЭМ!$B$39:$B$782,T$155)+'СЕТ СН'!$F$12</f>
        <v>224.72453922</v>
      </c>
      <c r="U167" s="36">
        <f>SUMIFS(СВЦЭМ!$E$39:$E$782,СВЦЭМ!$A$39:$A$782,$A167,СВЦЭМ!$B$39:$B$782,U$155)+'СЕТ СН'!$F$12</f>
        <v>218.75096108</v>
      </c>
      <c r="V167" s="36">
        <f>SUMIFS(СВЦЭМ!$E$39:$E$782,СВЦЭМ!$A$39:$A$782,$A167,СВЦЭМ!$B$39:$B$782,V$155)+'СЕТ СН'!$F$12</f>
        <v>217.23887662999999</v>
      </c>
      <c r="W167" s="36">
        <f>SUMIFS(СВЦЭМ!$E$39:$E$782,СВЦЭМ!$A$39:$A$782,$A167,СВЦЭМ!$B$39:$B$782,W$155)+'СЕТ СН'!$F$12</f>
        <v>226.62385993000001</v>
      </c>
      <c r="X167" s="36">
        <f>SUMIFS(СВЦЭМ!$E$39:$E$782,СВЦЭМ!$A$39:$A$782,$A167,СВЦЭМ!$B$39:$B$782,X$155)+'СЕТ СН'!$F$12</f>
        <v>228.98535115999999</v>
      </c>
      <c r="Y167" s="36">
        <f>SUMIFS(СВЦЭМ!$E$39:$E$782,СВЦЭМ!$A$39:$A$782,$A167,СВЦЭМ!$B$39:$B$782,Y$155)+'СЕТ СН'!$F$12</f>
        <v>237.86857849</v>
      </c>
    </row>
    <row r="168" spans="1:25" ht="15.75" x14ac:dyDescent="0.2">
      <c r="A168" s="35">
        <f t="shared" si="4"/>
        <v>45059</v>
      </c>
      <c r="B168" s="36">
        <f>SUMIFS(СВЦЭМ!$E$39:$E$782,СВЦЭМ!$A$39:$A$782,$A168,СВЦЭМ!$B$39:$B$782,B$155)+'СЕТ СН'!$F$12</f>
        <v>248.75924531999999</v>
      </c>
      <c r="C168" s="36">
        <f>SUMIFS(СВЦЭМ!$E$39:$E$782,СВЦЭМ!$A$39:$A$782,$A168,СВЦЭМ!$B$39:$B$782,C$155)+'СЕТ СН'!$F$12</f>
        <v>255.84148784999999</v>
      </c>
      <c r="D168" s="36">
        <f>SUMIFS(СВЦЭМ!$E$39:$E$782,СВЦЭМ!$A$39:$A$782,$A168,СВЦЭМ!$B$39:$B$782,D$155)+'СЕТ СН'!$F$12</f>
        <v>262.6507087</v>
      </c>
      <c r="E168" s="36">
        <f>SUMIFS(СВЦЭМ!$E$39:$E$782,СВЦЭМ!$A$39:$A$782,$A168,СВЦЭМ!$B$39:$B$782,E$155)+'СЕТ СН'!$F$12</f>
        <v>265.34133535000001</v>
      </c>
      <c r="F168" s="36">
        <f>SUMIFS(СВЦЭМ!$E$39:$E$782,СВЦЭМ!$A$39:$A$782,$A168,СВЦЭМ!$B$39:$B$782,F$155)+'СЕТ СН'!$F$12</f>
        <v>265.27694013000001</v>
      </c>
      <c r="G168" s="36">
        <f>SUMIFS(СВЦЭМ!$E$39:$E$782,СВЦЭМ!$A$39:$A$782,$A168,СВЦЭМ!$B$39:$B$782,G$155)+'СЕТ СН'!$F$12</f>
        <v>262.45527684000001</v>
      </c>
      <c r="H168" s="36">
        <f>SUMIFS(СВЦЭМ!$E$39:$E$782,СВЦЭМ!$A$39:$A$782,$A168,СВЦЭМ!$B$39:$B$782,H$155)+'СЕТ СН'!$F$12</f>
        <v>259.32015002999998</v>
      </c>
      <c r="I168" s="36">
        <f>SUMIFS(СВЦЭМ!$E$39:$E$782,СВЦЭМ!$A$39:$A$782,$A168,СВЦЭМ!$B$39:$B$782,I$155)+'СЕТ СН'!$F$12</f>
        <v>247.13599435</v>
      </c>
      <c r="J168" s="36">
        <f>SUMIFS(СВЦЭМ!$E$39:$E$782,СВЦЭМ!$A$39:$A$782,$A168,СВЦЭМ!$B$39:$B$782,J$155)+'СЕТ СН'!$F$12</f>
        <v>238.21520169999999</v>
      </c>
      <c r="K168" s="36">
        <f>SUMIFS(СВЦЭМ!$E$39:$E$782,СВЦЭМ!$A$39:$A$782,$A168,СВЦЭМ!$B$39:$B$782,K$155)+'СЕТ СН'!$F$12</f>
        <v>238.43141940000001</v>
      </c>
      <c r="L168" s="36">
        <f>SUMIFS(СВЦЭМ!$E$39:$E$782,СВЦЭМ!$A$39:$A$782,$A168,СВЦЭМ!$B$39:$B$782,L$155)+'СЕТ СН'!$F$12</f>
        <v>236.6331643</v>
      </c>
      <c r="M168" s="36">
        <f>SUMIFS(СВЦЭМ!$E$39:$E$782,СВЦЭМ!$A$39:$A$782,$A168,СВЦЭМ!$B$39:$B$782,M$155)+'СЕТ СН'!$F$12</f>
        <v>234.01532416000001</v>
      </c>
      <c r="N168" s="36">
        <f>SUMIFS(СВЦЭМ!$E$39:$E$782,СВЦЭМ!$A$39:$A$782,$A168,СВЦЭМ!$B$39:$B$782,N$155)+'СЕТ СН'!$F$12</f>
        <v>238.86950555999999</v>
      </c>
      <c r="O168" s="36">
        <f>SUMIFS(СВЦЭМ!$E$39:$E$782,СВЦЭМ!$A$39:$A$782,$A168,СВЦЭМ!$B$39:$B$782,O$155)+'СЕТ СН'!$F$12</f>
        <v>242.61284386</v>
      </c>
      <c r="P168" s="36">
        <f>SUMIFS(СВЦЭМ!$E$39:$E$782,СВЦЭМ!$A$39:$A$782,$A168,СВЦЭМ!$B$39:$B$782,P$155)+'СЕТ СН'!$F$12</f>
        <v>244.86022141999999</v>
      </c>
      <c r="Q168" s="36">
        <f>SUMIFS(СВЦЭМ!$E$39:$E$782,СВЦЭМ!$A$39:$A$782,$A168,СВЦЭМ!$B$39:$B$782,Q$155)+'СЕТ СН'!$F$12</f>
        <v>248.05856313000001</v>
      </c>
      <c r="R168" s="36">
        <f>SUMIFS(СВЦЭМ!$E$39:$E$782,СВЦЭМ!$A$39:$A$782,$A168,СВЦЭМ!$B$39:$B$782,R$155)+'СЕТ СН'!$F$12</f>
        <v>248.03947611999999</v>
      </c>
      <c r="S168" s="36">
        <f>SUMIFS(СВЦЭМ!$E$39:$E$782,СВЦЭМ!$A$39:$A$782,$A168,СВЦЭМ!$B$39:$B$782,S$155)+'СЕТ СН'!$F$12</f>
        <v>244.00785449</v>
      </c>
      <c r="T168" s="36">
        <f>SUMIFS(СВЦЭМ!$E$39:$E$782,СВЦЭМ!$A$39:$A$782,$A168,СВЦЭМ!$B$39:$B$782,T$155)+'СЕТ СН'!$F$12</f>
        <v>240.08413411999999</v>
      </c>
      <c r="U168" s="36">
        <f>SUMIFS(СВЦЭМ!$E$39:$E$782,СВЦЭМ!$A$39:$A$782,$A168,СВЦЭМ!$B$39:$B$782,U$155)+'СЕТ СН'!$F$12</f>
        <v>224.45782743999999</v>
      </c>
      <c r="V168" s="36">
        <f>SUMIFS(СВЦЭМ!$E$39:$E$782,СВЦЭМ!$A$39:$A$782,$A168,СВЦЭМ!$B$39:$B$782,V$155)+'СЕТ СН'!$F$12</f>
        <v>225.87683021999999</v>
      </c>
      <c r="W168" s="36">
        <f>SUMIFS(СВЦЭМ!$E$39:$E$782,СВЦЭМ!$A$39:$A$782,$A168,СВЦЭМ!$B$39:$B$782,W$155)+'СЕТ СН'!$F$12</f>
        <v>225.22236713000001</v>
      </c>
      <c r="X168" s="36">
        <f>SUMIFS(СВЦЭМ!$E$39:$E$782,СВЦЭМ!$A$39:$A$782,$A168,СВЦЭМ!$B$39:$B$782,X$155)+'СЕТ СН'!$F$12</f>
        <v>232.36951393000001</v>
      </c>
      <c r="Y168" s="36">
        <f>SUMIFS(СВЦЭМ!$E$39:$E$782,СВЦЭМ!$A$39:$A$782,$A168,СВЦЭМ!$B$39:$B$782,Y$155)+'СЕТ СН'!$F$12</f>
        <v>232.97834176999999</v>
      </c>
    </row>
    <row r="169" spans="1:25" ht="15.75" x14ac:dyDescent="0.2">
      <c r="A169" s="35">
        <f t="shared" si="4"/>
        <v>45060</v>
      </c>
      <c r="B169" s="36">
        <f>SUMIFS(СВЦЭМ!$E$39:$E$782,СВЦЭМ!$A$39:$A$782,$A169,СВЦЭМ!$B$39:$B$782,B$155)+'СЕТ СН'!$F$12</f>
        <v>242.78846089999999</v>
      </c>
      <c r="C169" s="36">
        <f>SUMIFS(СВЦЭМ!$E$39:$E$782,СВЦЭМ!$A$39:$A$782,$A169,СВЦЭМ!$B$39:$B$782,C$155)+'СЕТ СН'!$F$12</f>
        <v>254.87887434000001</v>
      </c>
      <c r="D169" s="36">
        <f>SUMIFS(СВЦЭМ!$E$39:$E$782,СВЦЭМ!$A$39:$A$782,$A169,СВЦЭМ!$B$39:$B$782,D$155)+'СЕТ СН'!$F$12</f>
        <v>264.80005821999998</v>
      </c>
      <c r="E169" s="36">
        <f>SUMIFS(СВЦЭМ!$E$39:$E$782,СВЦЭМ!$A$39:$A$782,$A169,СВЦЭМ!$B$39:$B$782,E$155)+'СЕТ СН'!$F$12</f>
        <v>263.69516012000003</v>
      </c>
      <c r="F169" s="36">
        <f>SUMIFS(СВЦЭМ!$E$39:$E$782,СВЦЭМ!$A$39:$A$782,$A169,СВЦЭМ!$B$39:$B$782,F$155)+'СЕТ СН'!$F$12</f>
        <v>265.09765024000001</v>
      </c>
      <c r="G169" s="36">
        <f>SUMIFS(СВЦЭМ!$E$39:$E$782,СВЦЭМ!$A$39:$A$782,$A169,СВЦЭМ!$B$39:$B$782,G$155)+'СЕТ СН'!$F$12</f>
        <v>263.33056286999999</v>
      </c>
      <c r="H169" s="36">
        <f>SUMIFS(СВЦЭМ!$E$39:$E$782,СВЦЭМ!$A$39:$A$782,$A169,СВЦЭМ!$B$39:$B$782,H$155)+'СЕТ СН'!$F$12</f>
        <v>263.29484740999999</v>
      </c>
      <c r="I169" s="36">
        <f>SUMIFS(СВЦЭМ!$E$39:$E$782,СВЦЭМ!$A$39:$A$782,$A169,СВЦЭМ!$B$39:$B$782,I$155)+'СЕТ СН'!$F$12</f>
        <v>255.82326358</v>
      </c>
      <c r="J169" s="36">
        <f>SUMIFS(СВЦЭМ!$E$39:$E$782,СВЦЭМ!$A$39:$A$782,$A169,СВЦЭМ!$B$39:$B$782,J$155)+'СЕТ СН'!$F$12</f>
        <v>244.25145842000001</v>
      </c>
      <c r="K169" s="36">
        <f>SUMIFS(СВЦЭМ!$E$39:$E$782,СВЦЭМ!$A$39:$A$782,$A169,СВЦЭМ!$B$39:$B$782,K$155)+'СЕТ СН'!$F$12</f>
        <v>233.74923464</v>
      </c>
      <c r="L169" s="36">
        <f>SUMIFS(СВЦЭМ!$E$39:$E$782,СВЦЭМ!$A$39:$A$782,$A169,СВЦЭМ!$B$39:$B$782,L$155)+'СЕТ СН'!$F$12</f>
        <v>229.76612356999999</v>
      </c>
      <c r="M169" s="36">
        <f>SUMIFS(СВЦЭМ!$E$39:$E$782,СВЦЭМ!$A$39:$A$782,$A169,СВЦЭМ!$B$39:$B$782,M$155)+'СЕТ СН'!$F$12</f>
        <v>228.34277797999999</v>
      </c>
      <c r="N169" s="36">
        <f>SUMIFS(СВЦЭМ!$E$39:$E$782,СВЦЭМ!$A$39:$A$782,$A169,СВЦЭМ!$B$39:$B$782,N$155)+'СЕТ СН'!$F$12</f>
        <v>231.55367405999999</v>
      </c>
      <c r="O169" s="36">
        <f>SUMIFS(СВЦЭМ!$E$39:$E$782,СВЦЭМ!$A$39:$A$782,$A169,СВЦЭМ!$B$39:$B$782,O$155)+'СЕТ СН'!$F$12</f>
        <v>236.2104861</v>
      </c>
      <c r="P169" s="36">
        <f>SUMIFS(СВЦЭМ!$E$39:$E$782,СВЦЭМ!$A$39:$A$782,$A169,СВЦЭМ!$B$39:$B$782,P$155)+'СЕТ СН'!$F$12</f>
        <v>238.44488551000001</v>
      </c>
      <c r="Q169" s="36">
        <f>SUMIFS(СВЦЭМ!$E$39:$E$782,СВЦЭМ!$A$39:$A$782,$A169,СВЦЭМ!$B$39:$B$782,Q$155)+'СЕТ СН'!$F$12</f>
        <v>241.17030491</v>
      </c>
      <c r="R169" s="36">
        <f>SUMIFS(СВЦЭМ!$E$39:$E$782,СВЦЭМ!$A$39:$A$782,$A169,СВЦЭМ!$B$39:$B$782,R$155)+'СЕТ СН'!$F$12</f>
        <v>238.44310064000001</v>
      </c>
      <c r="S169" s="36">
        <f>SUMIFS(СВЦЭМ!$E$39:$E$782,СВЦЭМ!$A$39:$A$782,$A169,СВЦЭМ!$B$39:$B$782,S$155)+'СЕТ СН'!$F$12</f>
        <v>233.51531944000001</v>
      </c>
      <c r="T169" s="36">
        <f>SUMIFS(СВЦЭМ!$E$39:$E$782,СВЦЭМ!$A$39:$A$782,$A169,СВЦЭМ!$B$39:$B$782,T$155)+'СЕТ СН'!$F$12</f>
        <v>231.63985787999999</v>
      </c>
      <c r="U169" s="36">
        <f>SUMIFS(СВЦЭМ!$E$39:$E$782,СВЦЭМ!$A$39:$A$782,$A169,СВЦЭМ!$B$39:$B$782,U$155)+'СЕТ СН'!$F$12</f>
        <v>227.57525587999999</v>
      </c>
      <c r="V169" s="36">
        <f>SUMIFS(СВЦЭМ!$E$39:$E$782,СВЦЭМ!$A$39:$A$782,$A169,СВЦЭМ!$B$39:$B$782,V$155)+'СЕТ СН'!$F$12</f>
        <v>224.08929223000001</v>
      </c>
      <c r="W169" s="36">
        <f>SUMIFS(СВЦЭМ!$E$39:$E$782,СВЦЭМ!$A$39:$A$782,$A169,СВЦЭМ!$B$39:$B$782,W$155)+'СЕТ СН'!$F$12</f>
        <v>218.990759</v>
      </c>
      <c r="X169" s="36">
        <f>SUMIFS(СВЦЭМ!$E$39:$E$782,СВЦЭМ!$A$39:$A$782,$A169,СВЦЭМ!$B$39:$B$782,X$155)+'СЕТ СН'!$F$12</f>
        <v>225.03461118999999</v>
      </c>
      <c r="Y169" s="36">
        <f>SUMIFS(СВЦЭМ!$E$39:$E$782,СВЦЭМ!$A$39:$A$782,$A169,СВЦЭМ!$B$39:$B$782,Y$155)+'СЕТ СН'!$F$12</f>
        <v>235.04584202000001</v>
      </c>
    </row>
    <row r="170" spans="1:25" ht="15.75" x14ac:dyDescent="0.2">
      <c r="A170" s="35">
        <f t="shared" si="4"/>
        <v>45061</v>
      </c>
      <c r="B170" s="36">
        <f>SUMIFS(СВЦЭМ!$E$39:$E$782,СВЦЭМ!$A$39:$A$782,$A170,СВЦЭМ!$B$39:$B$782,B$155)+'СЕТ СН'!$F$12</f>
        <v>248.21056519000001</v>
      </c>
      <c r="C170" s="36">
        <f>SUMIFS(СВЦЭМ!$E$39:$E$782,СВЦЭМ!$A$39:$A$782,$A170,СВЦЭМ!$B$39:$B$782,C$155)+'СЕТ СН'!$F$12</f>
        <v>258.36765041000001</v>
      </c>
      <c r="D170" s="36">
        <f>SUMIFS(СВЦЭМ!$E$39:$E$782,СВЦЭМ!$A$39:$A$782,$A170,СВЦЭМ!$B$39:$B$782,D$155)+'СЕТ СН'!$F$12</f>
        <v>271.66552725999998</v>
      </c>
      <c r="E170" s="36">
        <f>SUMIFS(СВЦЭМ!$E$39:$E$782,СВЦЭМ!$A$39:$A$782,$A170,СВЦЭМ!$B$39:$B$782,E$155)+'СЕТ СН'!$F$12</f>
        <v>271.36662897000002</v>
      </c>
      <c r="F170" s="36">
        <f>SUMIFS(СВЦЭМ!$E$39:$E$782,СВЦЭМ!$A$39:$A$782,$A170,СВЦЭМ!$B$39:$B$782,F$155)+'СЕТ СН'!$F$12</f>
        <v>269.21007121999997</v>
      </c>
      <c r="G170" s="36">
        <f>SUMIFS(СВЦЭМ!$E$39:$E$782,СВЦЭМ!$A$39:$A$782,$A170,СВЦЭМ!$B$39:$B$782,G$155)+'СЕТ СН'!$F$12</f>
        <v>264.11231866000003</v>
      </c>
      <c r="H170" s="36">
        <f>SUMIFS(СВЦЭМ!$E$39:$E$782,СВЦЭМ!$A$39:$A$782,$A170,СВЦЭМ!$B$39:$B$782,H$155)+'СЕТ СН'!$F$12</f>
        <v>256.37464007</v>
      </c>
      <c r="I170" s="36">
        <f>SUMIFS(СВЦЭМ!$E$39:$E$782,СВЦЭМ!$A$39:$A$782,$A170,СВЦЭМ!$B$39:$B$782,I$155)+'СЕТ СН'!$F$12</f>
        <v>248.49635316999999</v>
      </c>
      <c r="J170" s="36">
        <f>SUMIFS(СВЦЭМ!$E$39:$E$782,СВЦЭМ!$A$39:$A$782,$A170,СВЦЭМ!$B$39:$B$782,J$155)+'СЕТ СН'!$F$12</f>
        <v>237.93928761000001</v>
      </c>
      <c r="K170" s="36">
        <f>SUMIFS(СВЦЭМ!$E$39:$E$782,СВЦЭМ!$A$39:$A$782,$A170,СВЦЭМ!$B$39:$B$782,K$155)+'СЕТ СН'!$F$12</f>
        <v>235.36704521999999</v>
      </c>
      <c r="L170" s="36">
        <f>SUMIFS(СВЦЭМ!$E$39:$E$782,СВЦЭМ!$A$39:$A$782,$A170,СВЦЭМ!$B$39:$B$782,L$155)+'СЕТ СН'!$F$12</f>
        <v>233.57074924</v>
      </c>
      <c r="M170" s="36">
        <f>SUMIFS(СВЦЭМ!$E$39:$E$782,СВЦЭМ!$A$39:$A$782,$A170,СВЦЭМ!$B$39:$B$782,M$155)+'СЕТ СН'!$F$12</f>
        <v>232.77863735</v>
      </c>
      <c r="N170" s="36">
        <f>SUMIFS(СВЦЭМ!$E$39:$E$782,СВЦЭМ!$A$39:$A$782,$A170,СВЦЭМ!$B$39:$B$782,N$155)+'СЕТ СН'!$F$12</f>
        <v>241.87074827999999</v>
      </c>
      <c r="O170" s="36">
        <f>SUMIFS(СВЦЭМ!$E$39:$E$782,СВЦЭМ!$A$39:$A$782,$A170,СВЦЭМ!$B$39:$B$782,O$155)+'СЕТ СН'!$F$12</f>
        <v>241.9956895</v>
      </c>
      <c r="P170" s="36">
        <f>SUMIFS(СВЦЭМ!$E$39:$E$782,СВЦЭМ!$A$39:$A$782,$A170,СВЦЭМ!$B$39:$B$782,P$155)+'СЕТ СН'!$F$12</f>
        <v>240.62187539999999</v>
      </c>
      <c r="Q170" s="36">
        <f>SUMIFS(СВЦЭМ!$E$39:$E$782,СВЦЭМ!$A$39:$A$782,$A170,СВЦЭМ!$B$39:$B$782,Q$155)+'СЕТ СН'!$F$12</f>
        <v>240.66192445999999</v>
      </c>
      <c r="R170" s="36">
        <f>SUMIFS(СВЦЭМ!$E$39:$E$782,СВЦЭМ!$A$39:$A$782,$A170,СВЦЭМ!$B$39:$B$782,R$155)+'СЕТ СН'!$F$12</f>
        <v>243.61197967999999</v>
      </c>
      <c r="S170" s="36">
        <f>SUMIFS(СВЦЭМ!$E$39:$E$782,СВЦЭМ!$A$39:$A$782,$A170,СВЦЭМ!$B$39:$B$782,S$155)+'СЕТ СН'!$F$12</f>
        <v>235.75095053999999</v>
      </c>
      <c r="T170" s="36">
        <f>SUMIFS(СВЦЭМ!$E$39:$E$782,СВЦЭМ!$A$39:$A$782,$A170,СВЦЭМ!$B$39:$B$782,T$155)+'СЕТ СН'!$F$12</f>
        <v>225.42848631999999</v>
      </c>
      <c r="U170" s="36">
        <f>SUMIFS(СВЦЭМ!$E$39:$E$782,СВЦЭМ!$A$39:$A$782,$A170,СВЦЭМ!$B$39:$B$782,U$155)+'СЕТ СН'!$F$12</f>
        <v>218.16007855999999</v>
      </c>
      <c r="V170" s="36">
        <f>SUMIFS(СВЦЭМ!$E$39:$E$782,СВЦЭМ!$A$39:$A$782,$A170,СВЦЭМ!$B$39:$B$782,V$155)+'СЕТ СН'!$F$12</f>
        <v>214.83471821000001</v>
      </c>
      <c r="W170" s="36">
        <f>SUMIFS(СВЦЭМ!$E$39:$E$782,СВЦЭМ!$A$39:$A$782,$A170,СВЦЭМ!$B$39:$B$782,W$155)+'СЕТ СН'!$F$12</f>
        <v>222.71780082999999</v>
      </c>
      <c r="X170" s="36">
        <f>SUMIFS(СВЦЭМ!$E$39:$E$782,СВЦЭМ!$A$39:$A$782,$A170,СВЦЭМ!$B$39:$B$782,X$155)+'СЕТ СН'!$F$12</f>
        <v>229.78569027</v>
      </c>
      <c r="Y170" s="36">
        <f>SUMIFS(СВЦЭМ!$E$39:$E$782,СВЦЭМ!$A$39:$A$782,$A170,СВЦЭМ!$B$39:$B$782,Y$155)+'СЕТ СН'!$F$12</f>
        <v>239.18158396999999</v>
      </c>
    </row>
    <row r="171" spans="1:25" ht="15.75" x14ac:dyDescent="0.2">
      <c r="A171" s="35">
        <f t="shared" si="4"/>
        <v>45062</v>
      </c>
      <c r="B171" s="36">
        <f>SUMIFS(СВЦЭМ!$E$39:$E$782,СВЦЭМ!$A$39:$A$782,$A171,СВЦЭМ!$B$39:$B$782,B$155)+'СЕТ СН'!$F$12</f>
        <v>257.27441175000001</v>
      </c>
      <c r="C171" s="36">
        <f>SUMIFS(СВЦЭМ!$E$39:$E$782,СВЦЭМ!$A$39:$A$782,$A171,СВЦЭМ!$B$39:$B$782,C$155)+'СЕТ СН'!$F$12</f>
        <v>262.42526466999999</v>
      </c>
      <c r="D171" s="36">
        <f>SUMIFS(СВЦЭМ!$E$39:$E$782,СВЦЭМ!$A$39:$A$782,$A171,СВЦЭМ!$B$39:$B$782,D$155)+'СЕТ СН'!$F$12</f>
        <v>265.48014069999999</v>
      </c>
      <c r="E171" s="36">
        <f>SUMIFS(СВЦЭМ!$E$39:$E$782,СВЦЭМ!$A$39:$A$782,$A171,СВЦЭМ!$B$39:$B$782,E$155)+'СЕТ СН'!$F$12</f>
        <v>262.42208416</v>
      </c>
      <c r="F171" s="36">
        <f>SUMIFS(СВЦЭМ!$E$39:$E$782,СВЦЭМ!$A$39:$A$782,$A171,СВЦЭМ!$B$39:$B$782,F$155)+'СЕТ СН'!$F$12</f>
        <v>262.35660915</v>
      </c>
      <c r="G171" s="36">
        <f>SUMIFS(СВЦЭМ!$E$39:$E$782,СВЦЭМ!$A$39:$A$782,$A171,СВЦЭМ!$B$39:$B$782,G$155)+'СЕТ СН'!$F$12</f>
        <v>263.37205293</v>
      </c>
      <c r="H171" s="36">
        <f>SUMIFS(СВЦЭМ!$E$39:$E$782,СВЦЭМ!$A$39:$A$782,$A171,СВЦЭМ!$B$39:$B$782,H$155)+'СЕТ СН'!$F$12</f>
        <v>244.97069958</v>
      </c>
      <c r="I171" s="36">
        <f>SUMIFS(СВЦЭМ!$E$39:$E$782,СВЦЭМ!$A$39:$A$782,$A171,СВЦЭМ!$B$39:$B$782,I$155)+'СЕТ СН'!$F$12</f>
        <v>242.96291632000001</v>
      </c>
      <c r="J171" s="36">
        <f>SUMIFS(СВЦЭМ!$E$39:$E$782,СВЦЭМ!$A$39:$A$782,$A171,СВЦЭМ!$B$39:$B$782,J$155)+'СЕТ СН'!$F$12</f>
        <v>229.78501241000001</v>
      </c>
      <c r="K171" s="36">
        <f>SUMIFS(СВЦЭМ!$E$39:$E$782,СВЦЭМ!$A$39:$A$782,$A171,СВЦЭМ!$B$39:$B$782,K$155)+'СЕТ СН'!$F$12</f>
        <v>228.92897617</v>
      </c>
      <c r="L171" s="36">
        <f>SUMIFS(СВЦЭМ!$E$39:$E$782,СВЦЭМ!$A$39:$A$782,$A171,СВЦЭМ!$B$39:$B$782,L$155)+'СЕТ СН'!$F$12</f>
        <v>229.68301525999999</v>
      </c>
      <c r="M171" s="36">
        <f>SUMIFS(СВЦЭМ!$E$39:$E$782,СВЦЭМ!$A$39:$A$782,$A171,СВЦЭМ!$B$39:$B$782,M$155)+'СЕТ СН'!$F$12</f>
        <v>233.45470090000001</v>
      </c>
      <c r="N171" s="36">
        <f>SUMIFS(СВЦЭМ!$E$39:$E$782,СВЦЭМ!$A$39:$A$782,$A171,СВЦЭМ!$B$39:$B$782,N$155)+'СЕТ СН'!$F$12</f>
        <v>239.36002658999999</v>
      </c>
      <c r="O171" s="36">
        <f>SUMIFS(СВЦЭМ!$E$39:$E$782,СВЦЭМ!$A$39:$A$782,$A171,СВЦЭМ!$B$39:$B$782,O$155)+'СЕТ СН'!$F$12</f>
        <v>241.55773593999999</v>
      </c>
      <c r="P171" s="36">
        <f>SUMIFS(СВЦЭМ!$E$39:$E$782,СВЦЭМ!$A$39:$A$782,$A171,СВЦЭМ!$B$39:$B$782,P$155)+'СЕТ СН'!$F$12</f>
        <v>242.68266</v>
      </c>
      <c r="Q171" s="36">
        <f>SUMIFS(СВЦЭМ!$E$39:$E$782,СВЦЭМ!$A$39:$A$782,$A171,СВЦЭМ!$B$39:$B$782,Q$155)+'СЕТ СН'!$F$12</f>
        <v>241.19445103999999</v>
      </c>
      <c r="R171" s="36">
        <f>SUMIFS(СВЦЭМ!$E$39:$E$782,СВЦЭМ!$A$39:$A$782,$A171,СВЦЭМ!$B$39:$B$782,R$155)+'СЕТ СН'!$F$12</f>
        <v>234.82136292999999</v>
      </c>
      <c r="S171" s="36">
        <f>SUMIFS(СВЦЭМ!$E$39:$E$782,СВЦЭМ!$A$39:$A$782,$A171,СВЦЭМ!$B$39:$B$782,S$155)+'СЕТ СН'!$F$12</f>
        <v>230.04926483</v>
      </c>
      <c r="T171" s="36">
        <f>SUMIFS(СВЦЭМ!$E$39:$E$782,СВЦЭМ!$A$39:$A$782,$A171,СВЦЭМ!$B$39:$B$782,T$155)+'СЕТ СН'!$F$12</f>
        <v>213.73578807999999</v>
      </c>
      <c r="U171" s="36">
        <f>SUMIFS(СВЦЭМ!$E$39:$E$782,СВЦЭМ!$A$39:$A$782,$A171,СВЦЭМ!$B$39:$B$782,U$155)+'СЕТ СН'!$F$12</f>
        <v>202.50709445000001</v>
      </c>
      <c r="V171" s="36">
        <f>SUMIFS(СВЦЭМ!$E$39:$E$782,СВЦЭМ!$A$39:$A$782,$A171,СВЦЭМ!$B$39:$B$782,V$155)+'СЕТ СН'!$F$12</f>
        <v>203.52228822999999</v>
      </c>
      <c r="W171" s="36">
        <f>SUMIFS(СВЦЭМ!$E$39:$E$782,СВЦЭМ!$A$39:$A$782,$A171,СВЦЭМ!$B$39:$B$782,W$155)+'СЕТ СН'!$F$12</f>
        <v>211.84879853000001</v>
      </c>
      <c r="X171" s="36">
        <f>SUMIFS(СВЦЭМ!$E$39:$E$782,СВЦЭМ!$A$39:$A$782,$A171,СВЦЭМ!$B$39:$B$782,X$155)+'СЕТ СН'!$F$12</f>
        <v>219.01829845</v>
      </c>
      <c r="Y171" s="36">
        <f>SUMIFS(СВЦЭМ!$E$39:$E$782,СВЦЭМ!$A$39:$A$782,$A171,СВЦЭМ!$B$39:$B$782,Y$155)+'СЕТ СН'!$F$12</f>
        <v>232.79262301</v>
      </c>
    </row>
    <row r="172" spans="1:25" ht="15.75" x14ac:dyDescent="0.2">
      <c r="A172" s="35">
        <f t="shared" si="4"/>
        <v>45063</v>
      </c>
      <c r="B172" s="36">
        <f>SUMIFS(СВЦЭМ!$E$39:$E$782,СВЦЭМ!$A$39:$A$782,$A172,СВЦЭМ!$B$39:$B$782,B$155)+'СЕТ СН'!$F$12</f>
        <v>243.47676544000001</v>
      </c>
      <c r="C172" s="36">
        <f>SUMIFS(СВЦЭМ!$E$39:$E$782,СВЦЭМ!$A$39:$A$782,$A172,СВЦЭМ!$B$39:$B$782,C$155)+'СЕТ СН'!$F$12</f>
        <v>258.00492768999999</v>
      </c>
      <c r="D172" s="36">
        <f>SUMIFS(СВЦЭМ!$E$39:$E$782,СВЦЭМ!$A$39:$A$782,$A172,СВЦЭМ!$B$39:$B$782,D$155)+'СЕТ СН'!$F$12</f>
        <v>254.74093839</v>
      </c>
      <c r="E172" s="36">
        <f>SUMIFS(СВЦЭМ!$E$39:$E$782,СВЦЭМ!$A$39:$A$782,$A172,СВЦЭМ!$B$39:$B$782,E$155)+'СЕТ СН'!$F$12</f>
        <v>267.19546718999999</v>
      </c>
      <c r="F172" s="36">
        <f>SUMIFS(СВЦЭМ!$E$39:$E$782,СВЦЭМ!$A$39:$A$782,$A172,СВЦЭМ!$B$39:$B$782,F$155)+'СЕТ СН'!$F$12</f>
        <v>267.07194330999999</v>
      </c>
      <c r="G172" s="36">
        <f>SUMIFS(СВЦЭМ!$E$39:$E$782,СВЦЭМ!$A$39:$A$782,$A172,СВЦЭМ!$B$39:$B$782,G$155)+'СЕТ СН'!$F$12</f>
        <v>254.88530198000001</v>
      </c>
      <c r="H172" s="36">
        <f>SUMIFS(СВЦЭМ!$E$39:$E$782,СВЦЭМ!$A$39:$A$782,$A172,СВЦЭМ!$B$39:$B$782,H$155)+'СЕТ СН'!$F$12</f>
        <v>248.49187395000001</v>
      </c>
      <c r="I172" s="36">
        <f>SUMIFS(СВЦЭМ!$E$39:$E$782,СВЦЭМ!$A$39:$A$782,$A172,СВЦЭМ!$B$39:$B$782,I$155)+'СЕТ СН'!$F$12</f>
        <v>239.31410614999999</v>
      </c>
      <c r="J172" s="36">
        <f>SUMIFS(СВЦЭМ!$E$39:$E$782,СВЦЭМ!$A$39:$A$782,$A172,СВЦЭМ!$B$39:$B$782,J$155)+'СЕТ СН'!$F$12</f>
        <v>235.16322063999999</v>
      </c>
      <c r="K172" s="36">
        <f>SUMIFS(СВЦЭМ!$E$39:$E$782,СВЦЭМ!$A$39:$A$782,$A172,СВЦЭМ!$B$39:$B$782,K$155)+'СЕТ СН'!$F$12</f>
        <v>231.34147256</v>
      </c>
      <c r="L172" s="36">
        <f>SUMIFS(СВЦЭМ!$E$39:$E$782,СВЦЭМ!$A$39:$A$782,$A172,СВЦЭМ!$B$39:$B$782,L$155)+'СЕТ СН'!$F$12</f>
        <v>229.78753270000001</v>
      </c>
      <c r="M172" s="36">
        <f>SUMIFS(СВЦЭМ!$E$39:$E$782,СВЦЭМ!$A$39:$A$782,$A172,СВЦЭМ!$B$39:$B$782,M$155)+'СЕТ СН'!$F$12</f>
        <v>234.22277968</v>
      </c>
      <c r="N172" s="36">
        <f>SUMIFS(СВЦЭМ!$E$39:$E$782,СВЦЭМ!$A$39:$A$782,$A172,СВЦЭМ!$B$39:$B$782,N$155)+'СЕТ СН'!$F$12</f>
        <v>247.88844907000001</v>
      </c>
      <c r="O172" s="36">
        <f>SUMIFS(СВЦЭМ!$E$39:$E$782,СВЦЭМ!$A$39:$A$782,$A172,СВЦЭМ!$B$39:$B$782,O$155)+'СЕТ СН'!$F$12</f>
        <v>242.82044997</v>
      </c>
      <c r="P172" s="36">
        <f>SUMIFS(СВЦЭМ!$E$39:$E$782,СВЦЭМ!$A$39:$A$782,$A172,СВЦЭМ!$B$39:$B$782,P$155)+'СЕТ СН'!$F$12</f>
        <v>244.0183313</v>
      </c>
      <c r="Q172" s="36">
        <f>SUMIFS(СВЦЭМ!$E$39:$E$782,СВЦЭМ!$A$39:$A$782,$A172,СВЦЭМ!$B$39:$B$782,Q$155)+'СЕТ СН'!$F$12</f>
        <v>254.99004633000001</v>
      </c>
      <c r="R172" s="36">
        <f>SUMIFS(СВЦЭМ!$E$39:$E$782,СВЦЭМ!$A$39:$A$782,$A172,СВЦЭМ!$B$39:$B$782,R$155)+'СЕТ СН'!$F$12</f>
        <v>245.70890549000001</v>
      </c>
      <c r="S172" s="36">
        <f>SUMIFS(СВЦЭМ!$E$39:$E$782,СВЦЭМ!$A$39:$A$782,$A172,СВЦЭМ!$B$39:$B$782,S$155)+'СЕТ СН'!$F$12</f>
        <v>238.39502232999999</v>
      </c>
      <c r="T172" s="36">
        <f>SUMIFS(СВЦЭМ!$E$39:$E$782,СВЦЭМ!$A$39:$A$782,$A172,СВЦЭМ!$B$39:$B$782,T$155)+'СЕТ СН'!$F$12</f>
        <v>229.57515526</v>
      </c>
      <c r="U172" s="36">
        <f>SUMIFS(СВЦЭМ!$E$39:$E$782,СВЦЭМ!$A$39:$A$782,$A172,СВЦЭМ!$B$39:$B$782,U$155)+'СЕТ СН'!$F$12</f>
        <v>224.91029380000001</v>
      </c>
      <c r="V172" s="36">
        <f>SUMIFS(СВЦЭМ!$E$39:$E$782,СВЦЭМ!$A$39:$A$782,$A172,СВЦЭМ!$B$39:$B$782,V$155)+'СЕТ СН'!$F$12</f>
        <v>222.74241018999999</v>
      </c>
      <c r="W172" s="36">
        <f>SUMIFS(СВЦЭМ!$E$39:$E$782,СВЦЭМ!$A$39:$A$782,$A172,СВЦЭМ!$B$39:$B$782,W$155)+'СЕТ СН'!$F$12</f>
        <v>218.20611883000001</v>
      </c>
      <c r="X172" s="36">
        <f>SUMIFS(СВЦЭМ!$E$39:$E$782,СВЦЭМ!$A$39:$A$782,$A172,СВЦЭМ!$B$39:$B$782,X$155)+'СЕТ СН'!$F$12</f>
        <v>222.44974511999999</v>
      </c>
      <c r="Y172" s="36">
        <f>SUMIFS(СВЦЭМ!$E$39:$E$782,СВЦЭМ!$A$39:$A$782,$A172,СВЦЭМ!$B$39:$B$782,Y$155)+'СЕТ СН'!$F$12</f>
        <v>235.27361424</v>
      </c>
    </row>
    <row r="173" spans="1:25" ht="15.75" x14ac:dyDescent="0.2">
      <c r="A173" s="35">
        <f t="shared" si="4"/>
        <v>45064</v>
      </c>
      <c r="B173" s="36">
        <f>SUMIFS(СВЦЭМ!$E$39:$E$782,СВЦЭМ!$A$39:$A$782,$A173,СВЦЭМ!$B$39:$B$782,B$155)+'СЕТ СН'!$F$12</f>
        <v>244.55830635999999</v>
      </c>
      <c r="C173" s="36">
        <f>SUMIFS(СВЦЭМ!$E$39:$E$782,СВЦЭМ!$A$39:$A$782,$A173,СВЦЭМ!$B$39:$B$782,C$155)+'СЕТ СН'!$F$12</f>
        <v>256.18902478000001</v>
      </c>
      <c r="D173" s="36">
        <f>SUMIFS(СВЦЭМ!$E$39:$E$782,СВЦЭМ!$A$39:$A$782,$A173,СВЦЭМ!$B$39:$B$782,D$155)+'СЕТ СН'!$F$12</f>
        <v>262.88494925999998</v>
      </c>
      <c r="E173" s="36">
        <f>SUMIFS(СВЦЭМ!$E$39:$E$782,СВЦЭМ!$A$39:$A$782,$A173,СВЦЭМ!$B$39:$B$782,E$155)+'СЕТ СН'!$F$12</f>
        <v>271.26405690000001</v>
      </c>
      <c r="F173" s="36">
        <f>SUMIFS(СВЦЭМ!$E$39:$E$782,СВЦЭМ!$A$39:$A$782,$A173,СВЦЭМ!$B$39:$B$782,F$155)+'СЕТ СН'!$F$12</f>
        <v>273.63725698000002</v>
      </c>
      <c r="G173" s="36">
        <f>SUMIFS(СВЦЭМ!$E$39:$E$782,СВЦЭМ!$A$39:$A$782,$A173,СВЦЭМ!$B$39:$B$782,G$155)+'СЕТ СН'!$F$12</f>
        <v>269.01074111000003</v>
      </c>
      <c r="H173" s="36">
        <f>SUMIFS(СВЦЭМ!$E$39:$E$782,СВЦЭМ!$A$39:$A$782,$A173,СВЦЭМ!$B$39:$B$782,H$155)+'СЕТ СН'!$F$12</f>
        <v>257.76283183999999</v>
      </c>
      <c r="I173" s="36">
        <f>SUMIFS(СВЦЭМ!$E$39:$E$782,СВЦЭМ!$A$39:$A$782,$A173,СВЦЭМ!$B$39:$B$782,I$155)+'СЕТ СН'!$F$12</f>
        <v>241.88931758999999</v>
      </c>
      <c r="J173" s="36">
        <f>SUMIFS(СВЦЭМ!$E$39:$E$782,СВЦЭМ!$A$39:$A$782,$A173,СВЦЭМ!$B$39:$B$782,J$155)+'СЕТ СН'!$F$12</f>
        <v>231.98233955000001</v>
      </c>
      <c r="K173" s="36">
        <f>SUMIFS(СВЦЭМ!$E$39:$E$782,СВЦЭМ!$A$39:$A$782,$A173,СВЦЭМ!$B$39:$B$782,K$155)+'СЕТ СН'!$F$12</f>
        <v>231.22218910999999</v>
      </c>
      <c r="L173" s="36">
        <f>SUMIFS(СВЦЭМ!$E$39:$E$782,СВЦЭМ!$A$39:$A$782,$A173,СВЦЭМ!$B$39:$B$782,L$155)+'СЕТ СН'!$F$12</f>
        <v>231.55669309000001</v>
      </c>
      <c r="M173" s="36">
        <f>SUMIFS(СВЦЭМ!$E$39:$E$782,СВЦЭМ!$A$39:$A$782,$A173,СВЦЭМ!$B$39:$B$782,M$155)+'СЕТ СН'!$F$12</f>
        <v>235.29214295</v>
      </c>
      <c r="N173" s="36">
        <f>SUMIFS(СВЦЭМ!$E$39:$E$782,СВЦЭМ!$A$39:$A$782,$A173,СВЦЭМ!$B$39:$B$782,N$155)+'СЕТ СН'!$F$12</f>
        <v>241.73906425999999</v>
      </c>
      <c r="O173" s="36">
        <f>SUMIFS(СВЦЭМ!$E$39:$E$782,СВЦЭМ!$A$39:$A$782,$A173,СВЦЭМ!$B$39:$B$782,O$155)+'СЕТ СН'!$F$12</f>
        <v>247.64651782000001</v>
      </c>
      <c r="P173" s="36">
        <f>SUMIFS(СВЦЭМ!$E$39:$E$782,СВЦЭМ!$A$39:$A$782,$A173,СВЦЭМ!$B$39:$B$782,P$155)+'СЕТ СН'!$F$12</f>
        <v>246.11181816999999</v>
      </c>
      <c r="Q173" s="36">
        <f>SUMIFS(СВЦЭМ!$E$39:$E$782,СВЦЭМ!$A$39:$A$782,$A173,СВЦЭМ!$B$39:$B$782,Q$155)+'СЕТ СН'!$F$12</f>
        <v>245.96134094000001</v>
      </c>
      <c r="R173" s="36">
        <f>SUMIFS(СВЦЭМ!$E$39:$E$782,СВЦЭМ!$A$39:$A$782,$A173,СВЦЭМ!$B$39:$B$782,R$155)+'СЕТ СН'!$F$12</f>
        <v>249.53156010999999</v>
      </c>
      <c r="S173" s="36">
        <f>SUMIFS(СВЦЭМ!$E$39:$E$782,СВЦЭМ!$A$39:$A$782,$A173,СВЦЭМ!$B$39:$B$782,S$155)+'СЕТ СН'!$F$12</f>
        <v>242.74056088</v>
      </c>
      <c r="T173" s="36">
        <f>SUMIFS(СВЦЭМ!$E$39:$E$782,СВЦЭМ!$A$39:$A$782,$A173,СВЦЭМ!$B$39:$B$782,T$155)+'СЕТ СН'!$F$12</f>
        <v>236.31438055999999</v>
      </c>
      <c r="U173" s="36">
        <f>SUMIFS(СВЦЭМ!$E$39:$E$782,СВЦЭМ!$A$39:$A$782,$A173,СВЦЭМ!$B$39:$B$782,U$155)+'СЕТ СН'!$F$12</f>
        <v>232.24350568</v>
      </c>
      <c r="V173" s="36">
        <f>SUMIFS(СВЦЭМ!$E$39:$E$782,СВЦЭМ!$A$39:$A$782,$A173,СВЦЭМ!$B$39:$B$782,V$155)+'СЕТ СН'!$F$12</f>
        <v>227.90253822</v>
      </c>
      <c r="W173" s="36">
        <f>SUMIFS(СВЦЭМ!$E$39:$E$782,СВЦЭМ!$A$39:$A$782,$A173,СВЦЭМ!$B$39:$B$782,W$155)+'СЕТ СН'!$F$12</f>
        <v>226.29553716999999</v>
      </c>
      <c r="X173" s="36">
        <f>SUMIFS(СВЦЭМ!$E$39:$E$782,СВЦЭМ!$A$39:$A$782,$A173,СВЦЭМ!$B$39:$B$782,X$155)+'СЕТ СН'!$F$12</f>
        <v>233.73716291</v>
      </c>
      <c r="Y173" s="36">
        <f>SUMIFS(СВЦЭМ!$E$39:$E$782,СВЦЭМ!$A$39:$A$782,$A173,СВЦЭМ!$B$39:$B$782,Y$155)+'СЕТ СН'!$F$12</f>
        <v>246.35132289000001</v>
      </c>
    </row>
    <row r="174" spans="1:25" ht="15.75" x14ac:dyDescent="0.2">
      <c r="A174" s="35">
        <f t="shared" si="4"/>
        <v>45065</v>
      </c>
      <c r="B174" s="36">
        <f>SUMIFS(СВЦЭМ!$E$39:$E$782,СВЦЭМ!$A$39:$A$782,$A174,СВЦЭМ!$B$39:$B$782,B$155)+'СЕТ СН'!$F$12</f>
        <v>255.48506157</v>
      </c>
      <c r="C174" s="36">
        <f>SUMIFS(СВЦЭМ!$E$39:$E$782,СВЦЭМ!$A$39:$A$782,$A174,СВЦЭМ!$B$39:$B$782,C$155)+'СЕТ СН'!$F$12</f>
        <v>261.34806065999999</v>
      </c>
      <c r="D174" s="36">
        <f>SUMIFS(СВЦЭМ!$E$39:$E$782,СВЦЭМ!$A$39:$A$782,$A174,СВЦЭМ!$B$39:$B$782,D$155)+'СЕТ СН'!$F$12</f>
        <v>263.22118386</v>
      </c>
      <c r="E174" s="36">
        <f>SUMIFS(СВЦЭМ!$E$39:$E$782,СВЦЭМ!$A$39:$A$782,$A174,СВЦЭМ!$B$39:$B$782,E$155)+'СЕТ СН'!$F$12</f>
        <v>261.58756383999997</v>
      </c>
      <c r="F174" s="36">
        <f>SUMIFS(СВЦЭМ!$E$39:$E$782,СВЦЭМ!$A$39:$A$782,$A174,СВЦЭМ!$B$39:$B$782,F$155)+'СЕТ СН'!$F$12</f>
        <v>262.05552366000001</v>
      </c>
      <c r="G174" s="36">
        <f>SUMIFS(СВЦЭМ!$E$39:$E$782,СВЦЭМ!$A$39:$A$782,$A174,СВЦЭМ!$B$39:$B$782,G$155)+'СЕТ СН'!$F$12</f>
        <v>253.04411307999999</v>
      </c>
      <c r="H174" s="36">
        <f>SUMIFS(СВЦЭМ!$E$39:$E$782,СВЦЭМ!$A$39:$A$782,$A174,СВЦЭМ!$B$39:$B$782,H$155)+'СЕТ СН'!$F$12</f>
        <v>231.31141327</v>
      </c>
      <c r="I174" s="36">
        <f>SUMIFS(СВЦЭМ!$E$39:$E$782,СВЦЭМ!$A$39:$A$782,$A174,СВЦЭМ!$B$39:$B$782,I$155)+'СЕТ СН'!$F$12</f>
        <v>230.89911089</v>
      </c>
      <c r="J174" s="36">
        <f>SUMIFS(СВЦЭМ!$E$39:$E$782,СВЦЭМ!$A$39:$A$782,$A174,СВЦЭМ!$B$39:$B$782,J$155)+'СЕТ СН'!$F$12</f>
        <v>222.44625947</v>
      </c>
      <c r="K174" s="36">
        <f>SUMIFS(СВЦЭМ!$E$39:$E$782,СВЦЭМ!$A$39:$A$782,$A174,СВЦЭМ!$B$39:$B$782,K$155)+'СЕТ СН'!$F$12</f>
        <v>222.19378248999999</v>
      </c>
      <c r="L174" s="36">
        <f>SUMIFS(СВЦЭМ!$E$39:$E$782,СВЦЭМ!$A$39:$A$782,$A174,СВЦЭМ!$B$39:$B$782,L$155)+'СЕТ СН'!$F$12</f>
        <v>225.51663977999999</v>
      </c>
      <c r="M174" s="36">
        <f>SUMIFS(СВЦЭМ!$E$39:$E$782,СВЦЭМ!$A$39:$A$782,$A174,СВЦЭМ!$B$39:$B$782,M$155)+'СЕТ СН'!$F$12</f>
        <v>228.44471002</v>
      </c>
      <c r="N174" s="36">
        <f>SUMIFS(СВЦЭМ!$E$39:$E$782,СВЦЭМ!$A$39:$A$782,$A174,СВЦЭМ!$B$39:$B$782,N$155)+'СЕТ СН'!$F$12</f>
        <v>234.39502666999999</v>
      </c>
      <c r="O174" s="36">
        <f>SUMIFS(СВЦЭМ!$E$39:$E$782,СВЦЭМ!$A$39:$A$782,$A174,СВЦЭМ!$B$39:$B$782,O$155)+'СЕТ СН'!$F$12</f>
        <v>238.58066478000001</v>
      </c>
      <c r="P174" s="36">
        <f>SUMIFS(СВЦЭМ!$E$39:$E$782,СВЦЭМ!$A$39:$A$782,$A174,СВЦЭМ!$B$39:$B$782,P$155)+'СЕТ СН'!$F$12</f>
        <v>243.36502974999999</v>
      </c>
      <c r="Q174" s="36">
        <f>SUMIFS(СВЦЭМ!$E$39:$E$782,СВЦЭМ!$A$39:$A$782,$A174,СВЦЭМ!$B$39:$B$782,Q$155)+'СЕТ СН'!$F$12</f>
        <v>243.75743426</v>
      </c>
      <c r="R174" s="36">
        <f>SUMIFS(СВЦЭМ!$E$39:$E$782,СВЦЭМ!$A$39:$A$782,$A174,СВЦЭМ!$B$39:$B$782,R$155)+'СЕТ СН'!$F$12</f>
        <v>234.13356021000001</v>
      </c>
      <c r="S174" s="36">
        <f>SUMIFS(СВЦЭМ!$E$39:$E$782,СВЦЭМ!$A$39:$A$782,$A174,СВЦЭМ!$B$39:$B$782,S$155)+'СЕТ СН'!$F$12</f>
        <v>226.05488034000001</v>
      </c>
      <c r="T174" s="36">
        <f>SUMIFS(СВЦЭМ!$E$39:$E$782,СВЦЭМ!$A$39:$A$782,$A174,СВЦЭМ!$B$39:$B$782,T$155)+'СЕТ СН'!$F$12</f>
        <v>218.28298452999999</v>
      </c>
      <c r="U174" s="36">
        <f>SUMIFS(СВЦЭМ!$E$39:$E$782,СВЦЭМ!$A$39:$A$782,$A174,СВЦЭМ!$B$39:$B$782,U$155)+'СЕТ СН'!$F$12</f>
        <v>212.67209460000001</v>
      </c>
      <c r="V174" s="36">
        <f>SUMIFS(СВЦЭМ!$E$39:$E$782,СВЦЭМ!$A$39:$A$782,$A174,СВЦЭМ!$B$39:$B$782,V$155)+'СЕТ СН'!$F$12</f>
        <v>207.70524141000001</v>
      </c>
      <c r="W174" s="36">
        <f>SUMIFS(СВЦЭМ!$E$39:$E$782,СВЦЭМ!$A$39:$A$782,$A174,СВЦЭМ!$B$39:$B$782,W$155)+'СЕТ СН'!$F$12</f>
        <v>209.40214885</v>
      </c>
      <c r="X174" s="36">
        <f>SUMIFS(СВЦЭМ!$E$39:$E$782,СВЦЭМ!$A$39:$A$782,$A174,СВЦЭМ!$B$39:$B$782,X$155)+'СЕТ СН'!$F$12</f>
        <v>217.25020782999999</v>
      </c>
      <c r="Y174" s="36">
        <f>SUMIFS(СВЦЭМ!$E$39:$E$782,СВЦЭМ!$A$39:$A$782,$A174,СВЦЭМ!$B$39:$B$782,Y$155)+'СЕТ СН'!$F$12</f>
        <v>222.82810975999999</v>
      </c>
    </row>
    <row r="175" spans="1:25" ht="15.75" x14ac:dyDescent="0.2">
      <c r="A175" s="35">
        <f t="shared" si="4"/>
        <v>45066</v>
      </c>
      <c r="B175" s="36">
        <f>SUMIFS(СВЦЭМ!$E$39:$E$782,СВЦЭМ!$A$39:$A$782,$A175,СВЦЭМ!$B$39:$B$782,B$155)+'СЕТ СН'!$F$12</f>
        <v>238.77670523</v>
      </c>
      <c r="C175" s="36">
        <f>SUMIFS(СВЦЭМ!$E$39:$E$782,СВЦЭМ!$A$39:$A$782,$A175,СВЦЭМ!$B$39:$B$782,C$155)+'СЕТ СН'!$F$12</f>
        <v>251.63312542</v>
      </c>
      <c r="D175" s="36">
        <f>SUMIFS(СВЦЭМ!$E$39:$E$782,СВЦЭМ!$A$39:$A$782,$A175,СВЦЭМ!$B$39:$B$782,D$155)+'СЕТ СН'!$F$12</f>
        <v>252.72879671000001</v>
      </c>
      <c r="E175" s="36">
        <f>SUMIFS(СВЦЭМ!$E$39:$E$782,СВЦЭМ!$A$39:$A$782,$A175,СВЦЭМ!$B$39:$B$782,E$155)+'СЕТ СН'!$F$12</f>
        <v>250.72540129999999</v>
      </c>
      <c r="F175" s="36">
        <f>SUMIFS(СВЦЭМ!$E$39:$E$782,СВЦЭМ!$A$39:$A$782,$A175,СВЦЭМ!$B$39:$B$782,F$155)+'СЕТ СН'!$F$12</f>
        <v>262.22760581</v>
      </c>
      <c r="G175" s="36">
        <f>SUMIFS(СВЦЭМ!$E$39:$E$782,СВЦЭМ!$A$39:$A$782,$A175,СВЦЭМ!$B$39:$B$782,G$155)+'СЕТ СН'!$F$12</f>
        <v>261.02055322000001</v>
      </c>
      <c r="H175" s="36">
        <f>SUMIFS(СВЦЭМ!$E$39:$E$782,СВЦЭМ!$A$39:$A$782,$A175,СВЦЭМ!$B$39:$B$782,H$155)+'СЕТ СН'!$F$12</f>
        <v>258.78073963999998</v>
      </c>
      <c r="I175" s="36">
        <f>SUMIFS(СВЦЭМ!$E$39:$E$782,СВЦЭМ!$A$39:$A$782,$A175,СВЦЭМ!$B$39:$B$782,I$155)+'СЕТ СН'!$F$12</f>
        <v>243.90385513000001</v>
      </c>
      <c r="J175" s="36">
        <f>SUMIFS(СВЦЭМ!$E$39:$E$782,СВЦЭМ!$A$39:$A$782,$A175,СВЦЭМ!$B$39:$B$782,J$155)+'СЕТ СН'!$F$12</f>
        <v>229.06691426</v>
      </c>
      <c r="K175" s="36">
        <f>SUMIFS(СВЦЭМ!$E$39:$E$782,СВЦЭМ!$A$39:$A$782,$A175,СВЦЭМ!$B$39:$B$782,K$155)+'СЕТ СН'!$F$12</f>
        <v>223.41728841</v>
      </c>
      <c r="L175" s="36">
        <f>SUMIFS(СВЦЭМ!$E$39:$E$782,СВЦЭМ!$A$39:$A$782,$A175,СВЦЭМ!$B$39:$B$782,L$155)+'СЕТ СН'!$F$12</f>
        <v>221.19209205999999</v>
      </c>
      <c r="M175" s="36">
        <f>SUMIFS(СВЦЭМ!$E$39:$E$782,СВЦЭМ!$A$39:$A$782,$A175,СВЦЭМ!$B$39:$B$782,M$155)+'СЕТ СН'!$F$12</f>
        <v>220.12919065</v>
      </c>
      <c r="N175" s="36">
        <f>SUMIFS(СВЦЭМ!$E$39:$E$782,СВЦЭМ!$A$39:$A$782,$A175,СВЦЭМ!$B$39:$B$782,N$155)+'СЕТ СН'!$F$12</f>
        <v>225.0525796</v>
      </c>
      <c r="O175" s="36">
        <f>SUMIFS(СВЦЭМ!$E$39:$E$782,СВЦЭМ!$A$39:$A$782,$A175,СВЦЭМ!$B$39:$B$782,O$155)+'СЕТ СН'!$F$12</f>
        <v>226.66816310999999</v>
      </c>
      <c r="P175" s="36">
        <f>SUMIFS(СВЦЭМ!$E$39:$E$782,СВЦЭМ!$A$39:$A$782,$A175,СВЦЭМ!$B$39:$B$782,P$155)+'СЕТ СН'!$F$12</f>
        <v>228.57121137999999</v>
      </c>
      <c r="Q175" s="36">
        <f>SUMIFS(СВЦЭМ!$E$39:$E$782,СВЦЭМ!$A$39:$A$782,$A175,СВЦЭМ!$B$39:$B$782,Q$155)+'СЕТ СН'!$F$12</f>
        <v>231.14204536</v>
      </c>
      <c r="R175" s="36">
        <f>SUMIFS(СВЦЭМ!$E$39:$E$782,СВЦЭМ!$A$39:$A$782,$A175,СВЦЭМ!$B$39:$B$782,R$155)+'СЕТ СН'!$F$12</f>
        <v>228.88961674000001</v>
      </c>
      <c r="S175" s="36">
        <f>SUMIFS(СВЦЭМ!$E$39:$E$782,СВЦЭМ!$A$39:$A$782,$A175,СВЦЭМ!$B$39:$B$782,S$155)+'СЕТ СН'!$F$12</f>
        <v>221.33102008</v>
      </c>
      <c r="T175" s="36">
        <f>SUMIFS(СВЦЭМ!$E$39:$E$782,СВЦЭМ!$A$39:$A$782,$A175,СВЦЭМ!$B$39:$B$782,T$155)+'СЕТ СН'!$F$12</f>
        <v>216.40376608</v>
      </c>
      <c r="U175" s="36">
        <f>SUMIFS(СВЦЭМ!$E$39:$E$782,СВЦЭМ!$A$39:$A$782,$A175,СВЦЭМ!$B$39:$B$782,U$155)+'СЕТ СН'!$F$12</f>
        <v>214.67709382000001</v>
      </c>
      <c r="V175" s="36">
        <f>SUMIFS(СВЦЭМ!$E$39:$E$782,СВЦЭМ!$A$39:$A$782,$A175,СВЦЭМ!$B$39:$B$782,V$155)+'СЕТ СН'!$F$12</f>
        <v>210.26395790000001</v>
      </c>
      <c r="W175" s="36">
        <f>SUMIFS(СВЦЭМ!$E$39:$E$782,СВЦЭМ!$A$39:$A$782,$A175,СВЦЭМ!$B$39:$B$782,W$155)+'СЕТ СН'!$F$12</f>
        <v>206.41736087000001</v>
      </c>
      <c r="X175" s="36">
        <f>SUMIFS(СВЦЭМ!$E$39:$E$782,СВЦЭМ!$A$39:$A$782,$A175,СВЦЭМ!$B$39:$B$782,X$155)+'СЕТ СН'!$F$12</f>
        <v>213.0201524</v>
      </c>
      <c r="Y175" s="36">
        <f>SUMIFS(СВЦЭМ!$E$39:$E$782,СВЦЭМ!$A$39:$A$782,$A175,СВЦЭМ!$B$39:$B$782,Y$155)+'СЕТ СН'!$F$12</f>
        <v>221.66550869</v>
      </c>
    </row>
    <row r="176" spans="1:25" ht="15.75" x14ac:dyDescent="0.2">
      <c r="A176" s="35">
        <f t="shared" si="4"/>
        <v>45067</v>
      </c>
      <c r="B176" s="36">
        <f>SUMIFS(СВЦЭМ!$E$39:$E$782,СВЦЭМ!$A$39:$A$782,$A176,СВЦЭМ!$B$39:$B$782,B$155)+'СЕТ СН'!$F$12</f>
        <v>229.48686035</v>
      </c>
      <c r="C176" s="36">
        <f>SUMIFS(СВЦЭМ!$E$39:$E$782,СВЦЭМ!$A$39:$A$782,$A176,СВЦЭМ!$B$39:$B$782,C$155)+'СЕТ СН'!$F$12</f>
        <v>242.55379109</v>
      </c>
      <c r="D176" s="36">
        <f>SUMIFS(СВЦЭМ!$E$39:$E$782,СВЦЭМ!$A$39:$A$782,$A176,СВЦЭМ!$B$39:$B$782,D$155)+'СЕТ СН'!$F$12</f>
        <v>257.61657446999999</v>
      </c>
      <c r="E176" s="36">
        <f>SUMIFS(СВЦЭМ!$E$39:$E$782,СВЦЭМ!$A$39:$A$782,$A176,СВЦЭМ!$B$39:$B$782,E$155)+'СЕТ СН'!$F$12</f>
        <v>252.88066737</v>
      </c>
      <c r="F176" s="36">
        <f>SUMIFS(СВЦЭМ!$E$39:$E$782,СВЦЭМ!$A$39:$A$782,$A176,СВЦЭМ!$B$39:$B$782,F$155)+'СЕТ СН'!$F$12</f>
        <v>266.07479231000002</v>
      </c>
      <c r="G176" s="36">
        <f>SUMIFS(СВЦЭМ!$E$39:$E$782,СВЦЭМ!$A$39:$A$782,$A176,СВЦЭМ!$B$39:$B$782,G$155)+'СЕТ СН'!$F$12</f>
        <v>264.44146667000001</v>
      </c>
      <c r="H176" s="36">
        <f>SUMIFS(СВЦЭМ!$E$39:$E$782,СВЦЭМ!$A$39:$A$782,$A176,СВЦЭМ!$B$39:$B$782,H$155)+'СЕТ СН'!$F$12</f>
        <v>258.84209856000001</v>
      </c>
      <c r="I176" s="36">
        <f>SUMIFS(СВЦЭМ!$E$39:$E$782,СВЦЭМ!$A$39:$A$782,$A176,СВЦЭМ!$B$39:$B$782,I$155)+'СЕТ СН'!$F$12</f>
        <v>250.76667724000001</v>
      </c>
      <c r="J176" s="36">
        <f>SUMIFS(СВЦЭМ!$E$39:$E$782,СВЦЭМ!$A$39:$A$782,$A176,СВЦЭМ!$B$39:$B$782,J$155)+'СЕТ СН'!$F$12</f>
        <v>234.91133328000001</v>
      </c>
      <c r="K176" s="36">
        <f>SUMIFS(СВЦЭМ!$E$39:$E$782,СВЦЭМ!$A$39:$A$782,$A176,СВЦЭМ!$B$39:$B$782,K$155)+'СЕТ СН'!$F$12</f>
        <v>231.41360933999999</v>
      </c>
      <c r="L176" s="36">
        <f>SUMIFS(СВЦЭМ!$E$39:$E$782,СВЦЭМ!$A$39:$A$782,$A176,СВЦЭМ!$B$39:$B$782,L$155)+'СЕТ СН'!$F$12</f>
        <v>228.14305579000001</v>
      </c>
      <c r="M176" s="36">
        <f>SUMIFS(СВЦЭМ!$E$39:$E$782,СВЦЭМ!$A$39:$A$782,$A176,СВЦЭМ!$B$39:$B$782,M$155)+'СЕТ СН'!$F$12</f>
        <v>226.29074428999999</v>
      </c>
      <c r="N176" s="36">
        <f>SUMIFS(СВЦЭМ!$E$39:$E$782,СВЦЭМ!$A$39:$A$782,$A176,СВЦЭМ!$B$39:$B$782,N$155)+'СЕТ СН'!$F$12</f>
        <v>230.06213869000001</v>
      </c>
      <c r="O176" s="36">
        <f>SUMIFS(СВЦЭМ!$E$39:$E$782,СВЦЭМ!$A$39:$A$782,$A176,СВЦЭМ!$B$39:$B$782,O$155)+'СЕТ СН'!$F$12</f>
        <v>232.37927604999999</v>
      </c>
      <c r="P176" s="36">
        <f>SUMIFS(СВЦЭМ!$E$39:$E$782,СВЦЭМ!$A$39:$A$782,$A176,СВЦЭМ!$B$39:$B$782,P$155)+'СЕТ СН'!$F$12</f>
        <v>234.24275685000001</v>
      </c>
      <c r="Q176" s="36">
        <f>SUMIFS(СВЦЭМ!$E$39:$E$782,СВЦЭМ!$A$39:$A$782,$A176,СВЦЭМ!$B$39:$B$782,Q$155)+'СЕТ СН'!$F$12</f>
        <v>235.48186027</v>
      </c>
      <c r="R176" s="36">
        <f>SUMIFS(СВЦЭМ!$E$39:$E$782,СВЦЭМ!$A$39:$A$782,$A176,СВЦЭМ!$B$39:$B$782,R$155)+'СЕТ СН'!$F$12</f>
        <v>232.92123230999999</v>
      </c>
      <c r="S176" s="36">
        <f>SUMIFS(СВЦЭМ!$E$39:$E$782,СВЦЭМ!$A$39:$A$782,$A176,СВЦЭМ!$B$39:$B$782,S$155)+'СЕТ СН'!$F$12</f>
        <v>227.06028465</v>
      </c>
      <c r="T176" s="36">
        <f>SUMIFS(СВЦЭМ!$E$39:$E$782,СВЦЭМ!$A$39:$A$782,$A176,СВЦЭМ!$B$39:$B$782,T$155)+'СЕТ СН'!$F$12</f>
        <v>223.01662250000001</v>
      </c>
      <c r="U176" s="36">
        <f>SUMIFS(СВЦЭМ!$E$39:$E$782,СВЦЭМ!$A$39:$A$782,$A176,СВЦЭМ!$B$39:$B$782,U$155)+'СЕТ СН'!$F$12</f>
        <v>220.86574247999999</v>
      </c>
      <c r="V176" s="36">
        <f>SUMIFS(СВЦЭМ!$E$39:$E$782,СВЦЭМ!$A$39:$A$782,$A176,СВЦЭМ!$B$39:$B$782,V$155)+'СЕТ СН'!$F$12</f>
        <v>218.88352169000001</v>
      </c>
      <c r="W176" s="36">
        <f>SUMIFS(СВЦЭМ!$E$39:$E$782,СВЦЭМ!$A$39:$A$782,$A176,СВЦЭМ!$B$39:$B$782,W$155)+'СЕТ СН'!$F$12</f>
        <v>214.37928457000001</v>
      </c>
      <c r="X176" s="36">
        <f>SUMIFS(СВЦЭМ!$E$39:$E$782,СВЦЭМ!$A$39:$A$782,$A176,СВЦЭМ!$B$39:$B$782,X$155)+'СЕТ СН'!$F$12</f>
        <v>221.04247085</v>
      </c>
      <c r="Y176" s="36">
        <f>SUMIFS(СВЦЭМ!$E$39:$E$782,СВЦЭМ!$A$39:$A$782,$A176,СВЦЭМ!$B$39:$B$782,Y$155)+'СЕТ СН'!$F$12</f>
        <v>229.39425937999999</v>
      </c>
    </row>
    <row r="177" spans="1:27" ht="15.75" x14ac:dyDescent="0.2">
      <c r="A177" s="35">
        <f t="shared" si="4"/>
        <v>45068</v>
      </c>
      <c r="B177" s="36">
        <f>SUMIFS(СВЦЭМ!$E$39:$E$782,СВЦЭМ!$A$39:$A$782,$A177,СВЦЭМ!$B$39:$B$782,B$155)+'СЕТ СН'!$F$12</f>
        <v>240.59100699999999</v>
      </c>
      <c r="C177" s="36">
        <f>SUMIFS(СВЦЭМ!$E$39:$E$782,СВЦЭМ!$A$39:$A$782,$A177,СВЦЭМ!$B$39:$B$782,C$155)+'СЕТ СН'!$F$12</f>
        <v>251.91260057</v>
      </c>
      <c r="D177" s="36">
        <f>SUMIFS(СВЦЭМ!$E$39:$E$782,СВЦЭМ!$A$39:$A$782,$A177,СВЦЭМ!$B$39:$B$782,D$155)+'СЕТ СН'!$F$12</f>
        <v>251.38381078</v>
      </c>
      <c r="E177" s="36">
        <f>SUMIFS(СВЦЭМ!$E$39:$E$782,СВЦЭМ!$A$39:$A$782,$A177,СВЦЭМ!$B$39:$B$782,E$155)+'СЕТ СН'!$F$12</f>
        <v>249.19183322999999</v>
      </c>
      <c r="F177" s="36">
        <f>SUMIFS(СВЦЭМ!$E$39:$E$782,СВЦЭМ!$A$39:$A$782,$A177,СВЦЭМ!$B$39:$B$782,F$155)+'СЕТ СН'!$F$12</f>
        <v>258.61069816999998</v>
      </c>
      <c r="G177" s="36">
        <f>SUMIFS(СВЦЭМ!$E$39:$E$782,СВЦЭМ!$A$39:$A$782,$A177,СВЦЭМ!$B$39:$B$782,G$155)+'СЕТ СН'!$F$12</f>
        <v>252.19096390000001</v>
      </c>
      <c r="H177" s="36">
        <f>SUMIFS(СВЦЭМ!$E$39:$E$782,СВЦЭМ!$A$39:$A$782,$A177,СВЦЭМ!$B$39:$B$782,H$155)+'СЕТ СН'!$F$12</f>
        <v>245.55291335000001</v>
      </c>
      <c r="I177" s="36">
        <f>SUMIFS(СВЦЭМ!$E$39:$E$782,СВЦЭМ!$A$39:$A$782,$A177,СВЦЭМ!$B$39:$B$782,I$155)+'СЕТ СН'!$F$12</f>
        <v>235.24290486999999</v>
      </c>
      <c r="J177" s="36">
        <f>SUMIFS(СВЦЭМ!$E$39:$E$782,СВЦЭМ!$A$39:$A$782,$A177,СВЦЭМ!$B$39:$B$782,J$155)+'СЕТ СН'!$F$12</f>
        <v>229.23563149</v>
      </c>
      <c r="K177" s="36">
        <f>SUMIFS(СВЦЭМ!$E$39:$E$782,СВЦЭМ!$A$39:$A$782,$A177,СВЦЭМ!$B$39:$B$782,K$155)+'СЕТ СН'!$F$12</f>
        <v>224.36194090000001</v>
      </c>
      <c r="L177" s="36">
        <f>SUMIFS(СВЦЭМ!$E$39:$E$782,СВЦЭМ!$A$39:$A$782,$A177,СВЦЭМ!$B$39:$B$782,L$155)+'СЕТ СН'!$F$12</f>
        <v>226.12949434999999</v>
      </c>
      <c r="M177" s="36">
        <f>SUMIFS(СВЦЭМ!$E$39:$E$782,СВЦЭМ!$A$39:$A$782,$A177,СВЦЭМ!$B$39:$B$782,M$155)+'СЕТ СН'!$F$12</f>
        <v>234.00319909999999</v>
      </c>
      <c r="N177" s="36">
        <f>SUMIFS(СВЦЭМ!$E$39:$E$782,СВЦЭМ!$A$39:$A$782,$A177,СВЦЭМ!$B$39:$B$782,N$155)+'СЕТ СН'!$F$12</f>
        <v>237.57530161</v>
      </c>
      <c r="O177" s="36">
        <f>SUMIFS(СВЦЭМ!$E$39:$E$782,СВЦЭМ!$A$39:$A$782,$A177,СВЦЭМ!$B$39:$B$782,O$155)+'СЕТ СН'!$F$12</f>
        <v>237.00714807</v>
      </c>
      <c r="P177" s="36">
        <f>SUMIFS(СВЦЭМ!$E$39:$E$782,СВЦЭМ!$A$39:$A$782,$A177,СВЦЭМ!$B$39:$B$782,P$155)+'СЕТ СН'!$F$12</f>
        <v>237.99725785999999</v>
      </c>
      <c r="Q177" s="36">
        <f>SUMIFS(СВЦЭМ!$E$39:$E$782,СВЦЭМ!$A$39:$A$782,$A177,СВЦЭМ!$B$39:$B$782,Q$155)+'СЕТ СН'!$F$12</f>
        <v>238.06559874000001</v>
      </c>
      <c r="R177" s="36">
        <f>SUMIFS(СВЦЭМ!$E$39:$E$782,СВЦЭМ!$A$39:$A$782,$A177,СВЦЭМ!$B$39:$B$782,R$155)+'СЕТ СН'!$F$12</f>
        <v>232.55001847</v>
      </c>
      <c r="S177" s="36">
        <f>SUMIFS(СВЦЭМ!$E$39:$E$782,СВЦЭМ!$A$39:$A$782,$A177,СВЦЭМ!$B$39:$B$782,S$155)+'СЕТ СН'!$F$12</f>
        <v>226.27340068000001</v>
      </c>
      <c r="T177" s="36">
        <f>SUMIFS(СВЦЭМ!$E$39:$E$782,СВЦЭМ!$A$39:$A$782,$A177,СВЦЭМ!$B$39:$B$782,T$155)+'СЕТ СН'!$F$12</f>
        <v>218.2900396</v>
      </c>
      <c r="U177" s="36">
        <f>SUMIFS(СВЦЭМ!$E$39:$E$782,СВЦЭМ!$A$39:$A$782,$A177,СВЦЭМ!$B$39:$B$782,U$155)+'СЕТ СН'!$F$12</f>
        <v>221.26744464999999</v>
      </c>
      <c r="V177" s="36">
        <f>SUMIFS(СВЦЭМ!$E$39:$E$782,СВЦЭМ!$A$39:$A$782,$A177,СВЦЭМ!$B$39:$B$782,V$155)+'СЕТ СН'!$F$12</f>
        <v>213.59200679</v>
      </c>
      <c r="W177" s="36">
        <f>SUMIFS(СВЦЭМ!$E$39:$E$782,СВЦЭМ!$A$39:$A$782,$A177,СВЦЭМ!$B$39:$B$782,W$155)+'СЕТ СН'!$F$12</f>
        <v>227.03845889999999</v>
      </c>
      <c r="X177" s="36">
        <f>SUMIFS(СВЦЭМ!$E$39:$E$782,СВЦЭМ!$A$39:$A$782,$A177,СВЦЭМ!$B$39:$B$782,X$155)+'СЕТ СН'!$F$12</f>
        <v>239.42816367</v>
      </c>
      <c r="Y177" s="36">
        <f>SUMIFS(СВЦЭМ!$E$39:$E$782,СВЦЭМ!$A$39:$A$782,$A177,СВЦЭМ!$B$39:$B$782,Y$155)+'СЕТ СН'!$F$12</f>
        <v>249.56950940999999</v>
      </c>
    </row>
    <row r="178" spans="1:27" ht="15.75" x14ac:dyDescent="0.2">
      <c r="A178" s="35">
        <f t="shared" si="4"/>
        <v>45069</v>
      </c>
      <c r="B178" s="36">
        <f>SUMIFS(СВЦЭМ!$E$39:$E$782,СВЦЭМ!$A$39:$A$782,$A178,СВЦЭМ!$B$39:$B$782,B$155)+'СЕТ СН'!$F$12</f>
        <v>253.84077649</v>
      </c>
      <c r="C178" s="36">
        <f>SUMIFS(СВЦЭМ!$E$39:$E$782,СВЦЭМ!$A$39:$A$782,$A178,СВЦЭМ!$B$39:$B$782,C$155)+'СЕТ СН'!$F$12</f>
        <v>264.66058070000003</v>
      </c>
      <c r="D178" s="36">
        <f>SUMIFS(СВЦЭМ!$E$39:$E$782,СВЦЭМ!$A$39:$A$782,$A178,СВЦЭМ!$B$39:$B$782,D$155)+'СЕТ СН'!$F$12</f>
        <v>272.60389548000001</v>
      </c>
      <c r="E178" s="36">
        <f>SUMIFS(СВЦЭМ!$E$39:$E$782,СВЦЭМ!$A$39:$A$782,$A178,СВЦЭМ!$B$39:$B$782,E$155)+'СЕТ СН'!$F$12</f>
        <v>271.70149132</v>
      </c>
      <c r="F178" s="36">
        <f>SUMIFS(СВЦЭМ!$E$39:$E$782,СВЦЭМ!$A$39:$A$782,$A178,СВЦЭМ!$B$39:$B$782,F$155)+'СЕТ СН'!$F$12</f>
        <v>273.17931977000001</v>
      </c>
      <c r="G178" s="36">
        <f>SUMIFS(СВЦЭМ!$E$39:$E$782,СВЦЭМ!$A$39:$A$782,$A178,СВЦЭМ!$B$39:$B$782,G$155)+'СЕТ СН'!$F$12</f>
        <v>263.22261336000003</v>
      </c>
      <c r="H178" s="36">
        <f>SUMIFS(СВЦЭМ!$E$39:$E$782,СВЦЭМ!$A$39:$A$782,$A178,СВЦЭМ!$B$39:$B$782,H$155)+'СЕТ СН'!$F$12</f>
        <v>254.64815364</v>
      </c>
      <c r="I178" s="36">
        <f>SUMIFS(СВЦЭМ!$E$39:$E$782,СВЦЭМ!$A$39:$A$782,$A178,СВЦЭМ!$B$39:$B$782,I$155)+'СЕТ СН'!$F$12</f>
        <v>244.95029812000001</v>
      </c>
      <c r="J178" s="36">
        <f>SUMIFS(СВЦЭМ!$E$39:$E$782,СВЦЭМ!$A$39:$A$782,$A178,СВЦЭМ!$B$39:$B$782,J$155)+'СЕТ СН'!$F$12</f>
        <v>237.67499669</v>
      </c>
      <c r="K178" s="36">
        <f>SUMIFS(СВЦЭМ!$E$39:$E$782,СВЦЭМ!$A$39:$A$782,$A178,СВЦЭМ!$B$39:$B$782,K$155)+'СЕТ СН'!$F$12</f>
        <v>235.38098392000001</v>
      </c>
      <c r="L178" s="36">
        <f>SUMIFS(СВЦЭМ!$E$39:$E$782,СВЦЭМ!$A$39:$A$782,$A178,СВЦЭМ!$B$39:$B$782,L$155)+'СЕТ СН'!$F$12</f>
        <v>234.85569871000001</v>
      </c>
      <c r="M178" s="36">
        <f>SUMIFS(СВЦЭМ!$E$39:$E$782,СВЦЭМ!$A$39:$A$782,$A178,СВЦЭМ!$B$39:$B$782,M$155)+'СЕТ СН'!$F$12</f>
        <v>242.21431883</v>
      </c>
      <c r="N178" s="36">
        <f>SUMIFS(СВЦЭМ!$E$39:$E$782,СВЦЭМ!$A$39:$A$782,$A178,СВЦЭМ!$B$39:$B$782,N$155)+'СЕТ СН'!$F$12</f>
        <v>244.79098729</v>
      </c>
      <c r="O178" s="36">
        <f>SUMIFS(СВЦЭМ!$E$39:$E$782,СВЦЭМ!$A$39:$A$782,$A178,СВЦЭМ!$B$39:$B$782,O$155)+'СЕТ СН'!$F$12</f>
        <v>246.09881125999999</v>
      </c>
      <c r="P178" s="36">
        <f>SUMIFS(СВЦЭМ!$E$39:$E$782,СВЦЭМ!$A$39:$A$782,$A178,СВЦЭМ!$B$39:$B$782,P$155)+'СЕТ СН'!$F$12</f>
        <v>250.91479508</v>
      </c>
      <c r="Q178" s="36">
        <f>SUMIFS(СВЦЭМ!$E$39:$E$782,СВЦЭМ!$A$39:$A$782,$A178,СВЦЭМ!$B$39:$B$782,Q$155)+'СЕТ СН'!$F$12</f>
        <v>250.47064334999999</v>
      </c>
      <c r="R178" s="36">
        <f>SUMIFS(СВЦЭМ!$E$39:$E$782,СВЦЭМ!$A$39:$A$782,$A178,СВЦЭМ!$B$39:$B$782,R$155)+'СЕТ СН'!$F$12</f>
        <v>248.07922121999999</v>
      </c>
      <c r="S178" s="36">
        <f>SUMIFS(СВЦЭМ!$E$39:$E$782,СВЦЭМ!$A$39:$A$782,$A178,СВЦЭМ!$B$39:$B$782,S$155)+'СЕТ СН'!$F$12</f>
        <v>241.74053952</v>
      </c>
      <c r="T178" s="36">
        <f>SUMIFS(СВЦЭМ!$E$39:$E$782,СВЦЭМ!$A$39:$A$782,$A178,СВЦЭМ!$B$39:$B$782,T$155)+'СЕТ СН'!$F$12</f>
        <v>232.16008575999999</v>
      </c>
      <c r="U178" s="36">
        <f>SUMIFS(СВЦЭМ!$E$39:$E$782,СВЦЭМ!$A$39:$A$782,$A178,СВЦЭМ!$B$39:$B$782,U$155)+'СЕТ СН'!$F$12</f>
        <v>224.44559608</v>
      </c>
      <c r="V178" s="36">
        <f>SUMIFS(СВЦЭМ!$E$39:$E$782,СВЦЭМ!$A$39:$A$782,$A178,СВЦЭМ!$B$39:$B$782,V$155)+'СЕТ СН'!$F$12</f>
        <v>222.70010934999999</v>
      </c>
      <c r="W178" s="36">
        <f>SUMIFS(СВЦЭМ!$E$39:$E$782,СВЦЭМ!$A$39:$A$782,$A178,СВЦЭМ!$B$39:$B$782,W$155)+'СЕТ СН'!$F$12</f>
        <v>229.90821625999999</v>
      </c>
      <c r="X178" s="36">
        <f>SUMIFS(СВЦЭМ!$E$39:$E$782,СВЦЭМ!$A$39:$A$782,$A178,СВЦЭМ!$B$39:$B$782,X$155)+'СЕТ СН'!$F$12</f>
        <v>235.37513401999999</v>
      </c>
      <c r="Y178" s="36">
        <f>SUMIFS(СВЦЭМ!$E$39:$E$782,СВЦЭМ!$A$39:$A$782,$A178,СВЦЭМ!$B$39:$B$782,Y$155)+'СЕТ СН'!$F$12</f>
        <v>246.11494117000001</v>
      </c>
    </row>
    <row r="179" spans="1:27" ht="15.75" x14ac:dyDescent="0.2">
      <c r="A179" s="35">
        <f t="shared" si="4"/>
        <v>45070</v>
      </c>
      <c r="B179" s="36">
        <f>SUMIFS(СВЦЭМ!$E$39:$E$782,СВЦЭМ!$A$39:$A$782,$A179,СВЦЭМ!$B$39:$B$782,B$155)+'СЕТ СН'!$F$12</f>
        <v>243.32178623999999</v>
      </c>
      <c r="C179" s="36">
        <f>SUMIFS(СВЦЭМ!$E$39:$E$782,СВЦЭМ!$A$39:$A$782,$A179,СВЦЭМ!$B$39:$B$782,C$155)+'СЕТ СН'!$F$12</f>
        <v>256.49210233999997</v>
      </c>
      <c r="D179" s="36">
        <f>SUMIFS(СВЦЭМ!$E$39:$E$782,СВЦЭМ!$A$39:$A$782,$A179,СВЦЭМ!$B$39:$B$782,D$155)+'СЕТ СН'!$F$12</f>
        <v>258.66976787999999</v>
      </c>
      <c r="E179" s="36">
        <f>SUMIFS(СВЦЭМ!$E$39:$E$782,СВЦЭМ!$A$39:$A$782,$A179,СВЦЭМ!$B$39:$B$782,E$155)+'СЕТ СН'!$F$12</f>
        <v>255.89354578999999</v>
      </c>
      <c r="F179" s="36">
        <f>SUMIFS(СВЦЭМ!$E$39:$E$782,СВЦЭМ!$A$39:$A$782,$A179,СВЦЭМ!$B$39:$B$782,F$155)+'СЕТ СН'!$F$12</f>
        <v>263.83502555000001</v>
      </c>
      <c r="G179" s="36">
        <f>SUMIFS(СВЦЭМ!$E$39:$E$782,СВЦЭМ!$A$39:$A$782,$A179,СВЦЭМ!$B$39:$B$782,G$155)+'СЕТ СН'!$F$12</f>
        <v>252.03336585</v>
      </c>
      <c r="H179" s="36">
        <f>SUMIFS(СВЦЭМ!$E$39:$E$782,СВЦЭМ!$A$39:$A$782,$A179,СВЦЭМ!$B$39:$B$782,H$155)+'СЕТ СН'!$F$12</f>
        <v>236.24622299000001</v>
      </c>
      <c r="I179" s="36">
        <f>SUMIFS(СВЦЭМ!$E$39:$E$782,СВЦЭМ!$A$39:$A$782,$A179,СВЦЭМ!$B$39:$B$782,I$155)+'СЕТ СН'!$F$12</f>
        <v>227.74332687</v>
      </c>
      <c r="J179" s="36">
        <f>SUMIFS(СВЦЭМ!$E$39:$E$782,СВЦЭМ!$A$39:$A$782,$A179,СВЦЭМ!$B$39:$B$782,J$155)+'СЕТ СН'!$F$12</f>
        <v>231.42307400999999</v>
      </c>
      <c r="K179" s="36">
        <f>SUMIFS(СВЦЭМ!$E$39:$E$782,СВЦЭМ!$A$39:$A$782,$A179,СВЦЭМ!$B$39:$B$782,K$155)+'СЕТ СН'!$F$12</f>
        <v>242.35262975000001</v>
      </c>
      <c r="L179" s="36">
        <f>SUMIFS(СВЦЭМ!$E$39:$E$782,СВЦЭМ!$A$39:$A$782,$A179,СВЦЭМ!$B$39:$B$782,L$155)+'СЕТ СН'!$F$12</f>
        <v>243.0618206</v>
      </c>
      <c r="M179" s="36">
        <f>SUMIFS(СВЦЭМ!$E$39:$E$782,СВЦЭМ!$A$39:$A$782,$A179,СВЦЭМ!$B$39:$B$782,M$155)+'СЕТ СН'!$F$12</f>
        <v>243.74517051000001</v>
      </c>
      <c r="N179" s="36">
        <f>SUMIFS(СВЦЭМ!$E$39:$E$782,СВЦЭМ!$A$39:$A$782,$A179,СВЦЭМ!$B$39:$B$782,N$155)+'СЕТ СН'!$F$12</f>
        <v>248.18683672</v>
      </c>
      <c r="O179" s="36">
        <f>SUMIFS(СВЦЭМ!$E$39:$E$782,СВЦЭМ!$A$39:$A$782,$A179,СВЦЭМ!$B$39:$B$782,O$155)+'СЕТ СН'!$F$12</f>
        <v>246.44699702</v>
      </c>
      <c r="P179" s="36">
        <f>SUMIFS(СВЦЭМ!$E$39:$E$782,СВЦЭМ!$A$39:$A$782,$A179,СВЦЭМ!$B$39:$B$782,P$155)+'СЕТ СН'!$F$12</f>
        <v>247.29474776999999</v>
      </c>
      <c r="Q179" s="36">
        <f>SUMIFS(СВЦЭМ!$E$39:$E$782,СВЦЭМ!$A$39:$A$782,$A179,СВЦЭМ!$B$39:$B$782,Q$155)+'СЕТ СН'!$F$12</f>
        <v>246.37432287999999</v>
      </c>
      <c r="R179" s="36">
        <f>SUMIFS(СВЦЭМ!$E$39:$E$782,СВЦЭМ!$A$39:$A$782,$A179,СВЦЭМ!$B$39:$B$782,R$155)+'СЕТ СН'!$F$12</f>
        <v>246.821482</v>
      </c>
      <c r="S179" s="36">
        <f>SUMIFS(СВЦЭМ!$E$39:$E$782,СВЦЭМ!$A$39:$A$782,$A179,СВЦЭМ!$B$39:$B$782,S$155)+'СЕТ СН'!$F$12</f>
        <v>241.36689905</v>
      </c>
      <c r="T179" s="36">
        <f>SUMIFS(СВЦЭМ!$E$39:$E$782,СВЦЭМ!$A$39:$A$782,$A179,СВЦЭМ!$B$39:$B$782,T$155)+'СЕТ СН'!$F$12</f>
        <v>231.92516219000001</v>
      </c>
      <c r="U179" s="36">
        <f>SUMIFS(СВЦЭМ!$E$39:$E$782,СВЦЭМ!$A$39:$A$782,$A179,СВЦЭМ!$B$39:$B$782,U$155)+'СЕТ СН'!$F$12</f>
        <v>228.37913197</v>
      </c>
      <c r="V179" s="36">
        <f>SUMIFS(СВЦЭМ!$E$39:$E$782,СВЦЭМ!$A$39:$A$782,$A179,СВЦЭМ!$B$39:$B$782,V$155)+'СЕТ СН'!$F$12</f>
        <v>227.81405848</v>
      </c>
      <c r="W179" s="36">
        <f>SUMIFS(СВЦЭМ!$E$39:$E$782,СВЦЭМ!$A$39:$A$782,$A179,СВЦЭМ!$B$39:$B$782,W$155)+'СЕТ СН'!$F$12</f>
        <v>230.22409929</v>
      </c>
      <c r="X179" s="36">
        <f>SUMIFS(СВЦЭМ!$E$39:$E$782,СВЦЭМ!$A$39:$A$782,$A179,СВЦЭМ!$B$39:$B$782,X$155)+'СЕТ СН'!$F$12</f>
        <v>241.56725104</v>
      </c>
      <c r="Y179" s="36">
        <f>SUMIFS(СВЦЭМ!$E$39:$E$782,СВЦЭМ!$A$39:$A$782,$A179,СВЦЭМ!$B$39:$B$782,Y$155)+'СЕТ СН'!$F$12</f>
        <v>244.71352490999999</v>
      </c>
    </row>
    <row r="180" spans="1:27" ht="15.75" x14ac:dyDescent="0.2">
      <c r="A180" s="35">
        <f t="shared" si="4"/>
        <v>45071</v>
      </c>
      <c r="B180" s="36">
        <f>SUMIFS(СВЦЭМ!$E$39:$E$782,СВЦЭМ!$A$39:$A$782,$A180,СВЦЭМ!$B$39:$B$782,B$155)+'СЕТ СН'!$F$12</f>
        <v>251.34325666999999</v>
      </c>
      <c r="C180" s="36">
        <f>SUMIFS(СВЦЭМ!$E$39:$E$782,СВЦЭМ!$A$39:$A$782,$A180,СВЦЭМ!$B$39:$B$782,C$155)+'СЕТ СН'!$F$12</f>
        <v>263.06516048999998</v>
      </c>
      <c r="D180" s="36">
        <f>SUMIFS(СВЦЭМ!$E$39:$E$782,СВЦЭМ!$A$39:$A$782,$A180,СВЦЭМ!$B$39:$B$782,D$155)+'СЕТ СН'!$F$12</f>
        <v>261.47538716999998</v>
      </c>
      <c r="E180" s="36">
        <f>SUMIFS(СВЦЭМ!$E$39:$E$782,СВЦЭМ!$A$39:$A$782,$A180,СВЦЭМ!$B$39:$B$782,E$155)+'СЕТ СН'!$F$12</f>
        <v>259.59794627999997</v>
      </c>
      <c r="F180" s="36">
        <f>SUMIFS(СВЦЭМ!$E$39:$E$782,СВЦЭМ!$A$39:$A$782,$A180,СВЦЭМ!$B$39:$B$782,F$155)+'СЕТ СН'!$F$12</f>
        <v>260.21958755999998</v>
      </c>
      <c r="G180" s="36">
        <f>SUMIFS(СВЦЭМ!$E$39:$E$782,СВЦЭМ!$A$39:$A$782,$A180,СВЦЭМ!$B$39:$B$782,G$155)+'СЕТ СН'!$F$12</f>
        <v>258.79172478999999</v>
      </c>
      <c r="H180" s="36">
        <f>SUMIFS(СВЦЭМ!$E$39:$E$782,СВЦЭМ!$A$39:$A$782,$A180,СВЦЭМ!$B$39:$B$782,H$155)+'СЕТ СН'!$F$12</f>
        <v>241.55903647</v>
      </c>
      <c r="I180" s="36">
        <f>SUMIFS(СВЦЭМ!$E$39:$E$782,СВЦЭМ!$A$39:$A$782,$A180,СВЦЭМ!$B$39:$B$782,I$155)+'СЕТ СН'!$F$12</f>
        <v>234.13596905</v>
      </c>
      <c r="J180" s="36">
        <f>SUMIFS(СВЦЭМ!$E$39:$E$782,СВЦЭМ!$A$39:$A$782,$A180,СВЦЭМ!$B$39:$B$782,J$155)+'СЕТ СН'!$F$12</f>
        <v>235.89246767</v>
      </c>
      <c r="K180" s="36">
        <f>SUMIFS(СВЦЭМ!$E$39:$E$782,СВЦЭМ!$A$39:$A$782,$A180,СВЦЭМ!$B$39:$B$782,K$155)+'СЕТ СН'!$F$12</f>
        <v>237.68286868000001</v>
      </c>
      <c r="L180" s="36">
        <f>SUMIFS(СВЦЭМ!$E$39:$E$782,СВЦЭМ!$A$39:$A$782,$A180,СВЦЭМ!$B$39:$B$782,L$155)+'СЕТ СН'!$F$12</f>
        <v>237.55994312999999</v>
      </c>
      <c r="M180" s="36">
        <f>SUMIFS(СВЦЭМ!$E$39:$E$782,СВЦЭМ!$A$39:$A$782,$A180,СВЦЭМ!$B$39:$B$782,M$155)+'СЕТ СН'!$F$12</f>
        <v>245.58899206999999</v>
      </c>
      <c r="N180" s="36">
        <f>SUMIFS(СВЦЭМ!$E$39:$E$782,СВЦЭМ!$A$39:$A$782,$A180,СВЦЭМ!$B$39:$B$782,N$155)+'СЕТ СН'!$F$12</f>
        <v>250.61309376</v>
      </c>
      <c r="O180" s="36">
        <f>SUMIFS(СВЦЭМ!$E$39:$E$782,СВЦЭМ!$A$39:$A$782,$A180,СВЦЭМ!$B$39:$B$782,O$155)+'СЕТ СН'!$F$12</f>
        <v>249.02803742</v>
      </c>
      <c r="P180" s="36">
        <f>SUMIFS(СВЦЭМ!$E$39:$E$782,СВЦЭМ!$A$39:$A$782,$A180,СВЦЭМ!$B$39:$B$782,P$155)+'СЕТ СН'!$F$12</f>
        <v>247.61807242</v>
      </c>
      <c r="Q180" s="36">
        <f>SUMIFS(СВЦЭМ!$E$39:$E$782,СВЦЭМ!$A$39:$A$782,$A180,СВЦЭМ!$B$39:$B$782,Q$155)+'СЕТ СН'!$F$12</f>
        <v>246.69505340000001</v>
      </c>
      <c r="R180" s="36">
        <f>SUMIFS(СВЦЭМ!$E$39:$E$782,СВЦЭМ!$A$39:$A$782,$A180,СВЦЭМ!$B$39:$B$782,R$155)+'СЕТ СН'!$F$12</f>
        <v>249.10447669999999</v>
      </c>
      <c r="S180" s="36">
        <f>SUMIFS(СВЦЭМ!$E$39:$E$782,СВЦЭМ!$A$39:$A$782,$A180,СВЦЭМ!$B$39:$B$782,S$155)+'СЕТ СН'!$F$12</f>
        <v>243.46677453000001</v>
      </c>
      <c r="T180" s="36">
        <f>SUMIFS(СВЦЭМ!$E$39:$E$782,СВЦЭМ!$A$39:$A$782,$A180,СВЦЭМ!$B$39:$B$782,T$155)+'СЕТ СН'!$F$12</f>
        <v>237.74868466999999</v>
      </c>
      <c r="U180" s="36">
        <f>SUMIFS(СВЦЭМ!$E$39:$E$782,СВЦЭМ!$A$39:$A$782,$A180,СВЦЭМ!$B$39:$B$782,U$155)+'СЕТ СН'!$F$12</f>
        <v>227.01204014000001</v>
      </c>
      <c r="V180" s="36">
        <f>SUMIFS(СВЦЭМ!$E$39:$E$782,СВЦЭМ!$A$39:$A$782,$A180,СВЦЭМ!$B$39:$B$782,V$155)+'СЕТ СН'!$F$12</f>
        <v>221.02977353</v>
      </c>
      <c r="W180" s="36">
        <f>SUMIFS(СВЦЭМ!$E$39:$E$782,СВЦЭМ!$A$39:$A$782,$A180,СВЦЭМ!$B$39:$B$782,W$155)+'СЕТ СН'!$F$12</f>
        <v>221.60966583999999</v>
      </c>
      <c r="X180" s="36">
        <f>SUMIFS(СВЦЭМ!$E$39:$E$782,СВЦЭМ!$A$39:$A$782,$A180,СВЦЭМ!$B$39:$B$782,X$155)+'СЕТ СН'!$F$12</f>
        <v>232.1232497</v>
      </c>
      <c r="Y180" s="36">
        <f>SUMIFS(СВЦЭМ!$E$39:$E$782,СВЦЭМ!$A$39:$A$782,$A180,СВЦЭМ!$B$39:$B$782,Y$155)+'СЕТ СН'!$F$12</f>
        <v>245.30355578000001</v>
      </c>
    </row>
    <row r="181" spans="1:27" ht="15.75" x14ac:dyDescent="0.2">
      <c r="A181" s="35">
        <f t="shared" si="4"/>
        <v>45072</v>
      </c>
      <c r="B181" s="36">
        <f>SUMIFS(СВЦЭМ!$E$39:$E$782,СВЦЭМ!$A$39:$A$782,$A181,СВЦЭМ!$B$39:$B$782,B$155)+'СЕТ СН'!$F$12</f>
        <v>234.15966685000001</v>
      </c>
      <c r="C181" s="36">
        <f>SUMIFS(СВЦЭМ!$E$39:$E$782,СВЦЭМ!$A$39:$A$782,$A181,СВЦЭМ!$B$39:$B$782,C$155)+'СЕТ СН'!$F$12</f>
        <v>248.2721469</v>
      </c>
      <c r="D181" s="36">
        <f>SUMIFS(СВЦЭМ!$E$39:$E$782,СВЦЭМ!$A$39:$A$782,$A181,СВЦЭМ!$B$39:$B$782,D$155)+'СЕТ СН'!$F$12</f>
        <v>254.26009880000001</v>
      </c>
      <c r="E181" s="36">
        <f>SUMIFS(СВЦЭМ!$E$39:$E$782,СВЦЭМ!$A$39:$A$782,$A181,СВЦЭМ!$B$39:$B$782,E$155)+'СЕТ СН'!$F$12</f>
        <v>253.49094774</v>
      </c>
      <c r="F181" s="36">
        <f>SUMIFS(СВЦЭМ!$E$39:$E$782,СВЦЭМ!$A$39:$A$782,$A181,СВЦЭМ!$B$39:$B$782,F$155)+'СЕТ СН'!$F$12</f>
        <v>255.98607461</v>
      </c>
      <c r="G181" s="36">
        <f>SUMIFS(СВЦЭМ!$E$39:$E$782,СВЦЭМ!$A$39:$A$782,$A181,СВЦЭМ!$B$39:$B$782,G$155)+'СЕТ СН'!$F$12</f>
        <v>246.78504899999999</v>
      </c>
      <c r="H181" s="36">
        <f>SUMIFS(СВЦЭМ!$E$39:$E$782,СВЦЭМ!$A$39:$A$782,$A181,СВЦЭМ!$B$39:$B$782,H$155)+'СЕТ СН'!$F$12</f>
        <v>230.59557891</v>
      </c>
      <c r="I181" s="36">
        <f>SUMIFS(СВЦЭМ!$E$39:$E$782,СВЦЭМ!$A$39:$A$782,$A181,СВЦЭМ!$B$39:$B$782,I$155)+'СЕТ СН'!$F$12</f>
        <v>228.55981421999999</v>
      </c>
      <c r="J181" s="36">
        <f>SUMIFS(СВЦЭМ!$E$39:$E$782,СВЦЭМ!$A$39:$A$782,$A181,СВЦЭМ!$B$39:$B$782,J$155)+'СЕТ СН'!$F$12</f>
        <v>230.34159840999999</v>
      </c>
      <c r="K181" s="36">
        <f>SUMIFS(СВЦЭМ!$E$39:$E$782,СВЦЭМ!$A$39:$A$782,$A181,СВЦЭМ!$B$39:$B$782,K$155)+'СЕТ СН'!$F$12</f>
        <v>233.94484156999999</v>
      </c>
      <c r="L181" s="36">
        <f>SUMIFS(СВЦЭМ!$E$39:$E$782,СВЦЭМ!$A$39:$A$782,$A181,СВЦЭМ!$B$39:$B$782,L$155)+'СЕТ СН'!$F$12</f>
        <v>232.24512063</v>
      </c>
      <c r="M181" s="36">
        <f>SUMIFS(СВЦЭМ!$E$39:$E$782,СВЦЭМ!$A$39:$A$782,$A181,СВЦЭМ!$B$39:$B$782,M$155)+'СЕТ СН'!$F$12</f>
        <v>233.15499498</v>
      </c>
      <c r="N181" s="36">
        <f>SUMIFS(СВЦЭМ!$E$39:$E$782,СВЦЭМ!$A$39:$A$782,$A181,СВЦЭМ!$B$39:$B$782,N$155)+'СЕТ СН'!$F$12</f>
        <v>234.57868113999999</v>
      </c>
      <c r="O181" s="36">
        <f>SUMIFS(СВЦЭМ!$E$39:$E$782,СВЦЭМ!$A$39:$A$782,$A181,СВЦЭМ!$B$39:$B$782,O$155)+'СЕТ СН'!$F$12</f>
        <v>238.61315372999999</v>
      </c>
      <c r="P181" s="36">
        <f>SUMIFS(СВЦЭМ!$E$39:$E$782,СВЦЭМ!$A$39:$A$782,$A181,СВЦЭМ!$B$39:$B$782,P$155)+'СЕТ СН'!$F$12</f>
        <v>240.33308326</v>
      </c>
      <c r="Q181" s="36">
        <f>SUMIFS(СВЦЭМ!$E$39:$E$782,СВЦЭМ!$A$39:$A$782,$A181,СВЦЭМ!$B$39:$B$782,Q$155)+'СЕТ СН'!$F$12</f>
        <v>240.25794407000001</v>
      </c>
      <c r="R181" s="36">
        <f>SUMIFS(СВЦЭМ!$E$39:$E$782,СВЦЭМ!$A$39:$A$782,$A181,СВЦЭМ!$B$39:$B$782,R$155)+'СЕТ СН'!$F$12</f>
        <v>236.72138380999999</v>
      </c>
      <c r="S181" s="36">
        <f>SUMIFS(СВЦЭМ!$E$39:$E$782,СВЦЭМ!$A$39:$A$782,$A181,СВЦЭМ!$B$39:$B$782,S$155)+'СЕТ СН'!$F$12</f>
        <v>227.86737481</v>
      </c>
      <c r="T181" s="36">
        <f>SUMIFS(СВЦЭМ!$E$39:$E$782,СВЦЭМ!$A$39:$A$782,$A181,СВЦЭМ!$B$39:$B$782,T$155)+'СЕТ СН'!$F$12</f>
        <v>219.19153252000001</v>
      </c>
      <c r="U181" s="36">
        <f>SUMIFS(СВЦЭМ!$E$39:$E$782,СВЦЭМ!$A$39:$A$782,$A181,СВЦЭМ!$B$39:$B$782,U$155)+'СЕТ СН'!$F$12</f>
        <v>217.44036747999999</v>
      </c>
      <c r="V181" s="36">
        <f>SUMIFS(СВЦЭМ!$E$39:$E$782,СВЦЭМ!$A$39:$A$782,$A181,СВЦЭМ!$B$39:$B$782,V$155)+'СЕТ СН'!$F$12</f>
        <v>211.4899777</v>
      </c>
      <c r="W181" s="36">
        <f>SUMIFS(СВЦЭМ!$E$39:$E$782,СВЦЭМ!$A$39:$A$782,$A181,СВЦЭМ!$B$39:$B$782,W$155)+'СЕТ СН'!$F$12</f>
        <v>214.24750216000001</v>
      </c>
      <c r="X181" s="36">
        <f>SUMIFS(СВЦЭМ!$E$39:$E$782,СВЦЭМ!$A$39:$A$782,$A181,СВЦЭМ!$B$39:$B$782,X$155)+'СЕТ СН'!$F$12</f>
        <v>215.43945416</v>
      </c>
      <c r="Y181" s="36">
        <f>SUMIFS(СВЦЭМ!$E$39:$E$782,СВЦЭМ!$A$39:$A$782,$A181,СВЦЭМ!$B$39:$B$782,Y$155)+'СЕТ СН'!$F$12</f>
        <v>227.57501948999999</v>
      </c>
    </row>
    <row r="182" spans="1:27" ht="15.75" x14ac:dyDescent="0.2">
      <c r="A182" s="35">
        <f t="shared" si="4"/>
        <v>45073</v>
      </c>
      <c r="B182" s="36">
        <f>SUMIFS(СВЦЭМ!$E$39:$E$782,СВЦЭМ!$A$39:$A$782,$A182,СВЦЭМ!$B$39:$B$782,B$155)+'СЕТ СН'!$F$12</f>
        <v>239.48404144</v>
      </c>
      <c r="C182" s="36">
        <f>SUMIFS(СВЦЭМ!$E$39:$E$782,СВЦЭМ!$A$39:$A$782,$A182,СВЦЭМ!$B$39:$B$782,C$155)+'СЕТ СН'!$F$12</f>
        <v>239.69325706000001</v>
      </c>
      <c r="D182" s="36">
        <f>SUMIFS(СВЦЭМ!$E$39:$E$782,СВЦЭМ!$A$39:$A$782,$A182,СВЦЭМ!$B$39:$B$782,D$155)+'СЕТ СН'!$F$12</f>
        <v>250.90284270999999</v>
      </c>
      <c r="E182" s="36">
        <f>SUMIFS(СВЦЭМ!$E$39:$E$782,СВЦЭМ!$A$39:$A$782,$A182,СВЦЭМ!$B$39:$B$782,E$155)+'СЕТ СН'!$F$12</f>
        <v>247.73197499</v>
      </c>
      <c r="F182" s="36">
        <f>SUMIFS(СВЦЭМ!$E$39:$E$782,СВЦЭМ!$A$39:$A$782,$A182,СВЦЭМ!$B$39:$B$782,F$155)+'СЕТ СН'!$F$12</f>
        <v>249.40494963</v>
      </c>
      <c r="G182" s="36">
        <f>SUMIFS(СВЦЭМ!$E$39:$E$782,СВЦЭМ!$A$39:$A$782,$A182,СВЦЭМ!$B$39:$B$782,G$155)+'СЕТ СН'!$F$12</f>
        <v>246.51977013000001</v>
      </c>
      <c r="H182" s="36">
        <f>SUMIFS(СВЦЭМ!$E$39:$E$782,СВЦЭМ!$A$39:$A$782,$A182,СВЦЭМ!$B$39:$B$782,H$155)+'СЕТ СН'!$F$12</f>
        <v>235.48419274</v>
      </c>
      <c r="I182" s="36">
        <f>SUMIFS(СВЦЭМ!$E$39:$E$782,СВЦЭМ!$A$39:$A$782,$A182,СВЦЭМ!$B$39:$B$782,I$155)+'СЕТ СН'!$F$12</f>
        <v>218.46748486999999</v>
      </c>
      <c r="J182" s="36">
        <f>SUMIFS(СВЦЭМ!$E$39:$E$782,СВЦЭМ!$A$39:$A$782,$A182,СВЦЭМ!$B$39:$B$782,J$155)+'СЕТ СН'!$F$12</f>
        <v>204.91961176000001</v>
      </c>
      <c r="K182" s="36">
        <f>SUMIFS(СВЦЭМ!$E$39:$E$782,СВЦЭМ!$A$39:$A$782,$A182,СВЦЭМ!$B$39:$B$782,K$155)+'СЕТ СН'!$F$12</f>
        <v>206.30445854000001</v>
      </c>
      <c r="L182" s="36">
        <f>SUMIFS(СВЦЭМ!$E$39:$E$782,СВЦЭМ!$A$39:$A$782,$A182,СВЦЭМ!$B$39:$B$782,L$155)+'СЕТ СН'!$F$12</f>
        <v>205.62304549999999</v>
      </c>
      <c r="M182" s="36">
        <f>SUMIFS(СВЦЭМ!$E$39:$E$782,СВЦЭМ!$A$39:$A$782,$A182,СВЦЭМ!$B$39:$B$782,M$155)+'СЕТ СН'!$F$12</f>
        <v>207.80826797</v>
      </c>
      <c r="N182" s="36">
        <f>SUMIFS(СВЦЭМ!$E$39:$E$782,СВЦЭМ!$A$39:$A$782,$A182,СВЦЭМ!$B$39:$B$782,N$155)+'СЕТ СН'!$F$12</f>
        <v>226.39427173000001</v>
      </c>
      <c r="O182" s="36">
        <f>SUMIFS(СВЦЭМ!$E$39:$E$782,СВЦЭМ!$A$39:$A$782,$A182,СВЦЭМ!$B$39:$B$782,O$155)+'СЕТ СН'!$F$12</f>
        <v>227.88149231</v>
      </c>
      <c r="P182" s="36">
        <f>SUMIFS(СВЦЭМ!$E$39:$E$782,СВЦЭМ!$A$39:$A$782,$A182,СВЦЭМ!$B$39:$B$782,P$155)+'СЕТ СН'!$F$12</f>
        <v>230.66463456</v>
      </c>
      <c r="Q182" s="36">
        <f>SUMIFS(СВЦЭМ!$E$39:$E$782,СВЦЭМ!$A$39:$A$782,$A182,СВЦЭМ!$B$39:$B$782,Q$155)+'СЕТ СН'!$F$12</f>
        <v>231.807773</v>
      </c>
      <c r="R182" s="36">
        <f>SUMIFS(СВЦЭМ!$E$39:$E$782,СВЦЭМ!$A$39:$A$782,$A182,СВЦЭМ!$B$39:$B$782,R$155)+'СЕТ СН'!$F$12</f>
        <v>229.63502955999999</v>
      </c>
      <c r="S182" s="36">
        <f>SUMIFS(СВЦЭМ!$E$39:$E$782,СВЦЭМ!$A$39:$A$782,$A182,СВЦЭМ!$B$39:$B$782,S$155)+'СЕТ СН'!$F$12</f>
        <v>224.63699943</v>
      </c>
      <c r="T182" s="36">
        <f>SUMIFS(СВЦЭМ!$E$39:$E$782,СВЦЭМ!$A$39:$A$782,$A182,СВЦЭМ!$B$39:$B$782,T$155)+'СЕТ СН'!$F$12</f>
        <v>217.16666264</v>
      </c>
      <c r="U182" s="36">
        <f>SUMIFS(СВЦЭМ!$E$39:$E$782,СВЦЭМ!$A$39:$A$782,$A182,СВЦЭМ!$B$39:$B$782,U$155)+'СЕТ СН'!$F$12</f>
        <v>207.68321840999999</v>
      </c>
      <c r="V182" s="36">
        <f>SUMIFS(СВЦЭМ!$E$39:$E$782,СВЦЭМ!$A$39:$A$782,$A182,СВЦЭМ!$B$39:$B$782,V$155)+'СЕТ СН'!$F$12</f>
        <v>205.61587603000001</v>
      </c>
      <c r="W182" s="36">
        <f>SUMIFS(СВЦЭМ!$E$39:$E$782,СВЦЭМ!$A$39:$A$782,$A182,СВЦЭМ!$B$39:$B$782,W$155)+'СЕТ СН'!$F$12</f>
        <v>210.90521878000001</v>
      </c>
      <c r="X182" s="36">
        <f>SUMIFS(СВЦЭМ!$E$39:$E$782,СВЦЭМ!$A$39:$A$782,$A182,СВЦЭМ!$B$39:$B$782,X$155)+'СЕТ СН'!$F$12</f>
        <v>211.58517472</v>
      </c>
      <c r="Y182" s="36">
        <f>SUMIFS(СВЦЭМ!$E$39:$E$782,СВЦЭМ!$A$39:$A$782,$A182,СВЦЭМ!$B$39:$B$782,Y$155)+'СЕТ СН'!$F$12</f>
        <v>228.38152572000001</v>
      </c>
    </row>
    <row r="183" spans="1:27" ht="15.75" x14ac:dyDescent="0.2">
      <c r="A183" s="35">
        <f t="shared" si="4"/>
        <v>45074</v>
      </c>
      <c r="B183" s="36">
        <f>SUMIFS(СВЦЭМ!$E$39:$E$782,СВЦЭМ!$A$39:$A$782,$A183,СВЦЭМ!$B$39:$B$782,B$155)+'СЕТ СН'!$F$12</f>
        <v>207.46343167000001</v>
      </c>
      <c r="C183" s="36">
        <f>SUMIFS(СВЦЭМ!$E$39:$E$782,СВЦЭМ!$A$39:$A$782,$A183,СВЦЭМ!$B$39:$B$782,C$155)+'СЕТ СН'!$F$12</f>
        <v>220.41994862000001</v>
      </c>
      <c r="D183" s="36">
        <f>SUMIFS(СВЦЭМ!$E$39:$E$782,СВЦЭМ!$A$39:$A$782,$A183,СВЦЭМ!$B$39:$B$782,D$155)+'СЕТ СН'!$F$12</f>
        <v>229.57027142999999</v>
      </c>
      <c r="E183" s="36">
        <f>SUMIFS(СВЦЭМ!$E$39:$E$782,СВЦЭМ!$A$39:$A$782,$A183,СВЦЭМ!$B$39:$B$782,E$155)+'СЕТ СН'!$F$12</f>
        <v>230.86820129</v>
      </c>
      <c r="F183" s="36">
        <f>SUMIFS(СВЦЭМ!$E$39:$E$782,СВЦЭМ!$A$39:$A$782,$A183,СВЦЭМ!$B$39:$B$782,F$155)+'СЕТ СН'!$F$12</f>
        <v>231.73263893999999</v>
      </c>
      <c r="G183" s="36">
        <f>SUMIFS(СВЦЭМ!$E$39:$E$782,СВЦЭМ!$A$39:$A$782,$A183,СВЦЭМ!$B$39:$B$782,G$155)+'СЕТ СН'!$F$12</f>
        <v>241.50657200000001</v>
      </c>
      <c r="H183" s="36">
        <f>SUMIFS(СВЦЭМ!$E$39:$E$782,СВЦЭМ!$A$39:$A$782,$A183,СВЦЭМ!$B$39:$B$782,H$155)+'СЕТ СН'!$F$12</f>
        <v>232.95448852999999</v>
      </c>
      <c r="I183" s="36">
        <f>SUMIFS(СВЦЭМ!$E$39:$E$782,СВЦЭМ!$A$39:$A$782,$A183,СВЦЭМ!$B$39:$B$782,I$155)+'СЕТ СН'!$F$12</f>
        <v>226.70003905999999</v>
      </c>
      <c r="J183" s="36">
        <f>SUMIFS(СВЦЭМ!$E$39:$E$782,СВЦЭМ!$A$39:$A$782,$A183,СВЦЭМ!$B$39:$B$782,J$155)+'СЕТ СН'!$F$12</f>
        <v>215.57282454</v>
      </c>
      <c r="K183" s="36">
        <f>SUMIFS(СВЦЭМ!$E$39:$E$782,СВЦЭМ!$A$39:$A$782,$A183,СВЦЭМ!$B$39:$B$782,K$155)+'СЕТ СН'!$F$12</f>
        <v>205.32697819000001</v>
      </c>
      <c r="L183" s="36">
        <f>SUMIFS(СВЦЭМ!$E$39:$E$782,СВЦЭМ!$A$39:$A$782,$A183,СВЦЭМ!$B$39:$B$782,L$155)+'СЕТ СН'!$F$12</f>
        <v>204.17826170000001</v>
      </c>
      <c r="M183" s="36">
        <f>SUMIFS(СВЦЭМ!$E$39:$E$782,СВЦЭМ!$A$39:$A$782,$A183,СВЦЭМ!$B$39:$B$782,M$155)+'СЕТ СН'!$F$12</f>
        <v>200.48281771000001</v>
      </c>
      <c r="N183" s="36">
        <f>SUMIFS(СВЦЭМ!$E$39:$E$782,СВЦЭМ!$A$39:$A$782,$A183,СВЦЭМ!$B$39:$B$782,N$155)+'СЕТ СН'!$F$12</f>
        <v>206.67138360999999</v>
      </c>
      <c r="O183" s="36">
        <f>SUMIFS(СВЦЭМ!$E$39:$E$782,СВЦЭМ!$A$39:$A$782,$A183,СВЦЭМ!$B$39:$B$782,O$155)+'СЕТ СН'!$F$12</f>
        <v>210.21144043999999</v>
      </c>
      <c r="P183" s="36">
        <f>SUMIFS(СВЦЭМ!$E$39:$E$782,СВЦЭМ!$A$39:$A$782,$A183,СВЦЭМ!$B$39:$B$782,P$155)+'СЕТ СН'!$F$12</f>
        <v>211.63795973000001</v>
      </c>
      <c r="Q183" s="36">
        <f>SUMIFS(СВЦЭМ!$E$39:$E$782,СВЦЭМ!$A$39:$A$782,$A183,СВЦЭМ!$B$39:$B$782,Q$155)+'СЕТ СН'!$F$12</f>
        <v>214.11545486</v>
      </c>
      <c r="R183" s="36">
        <f>SUMIFS(СВЦЭМ!$E$39:$E$782,СВЦЭМ!$A$39:$A$782,$A183,СВЦЭМ!$B$39:$B$782,R$155)+'СЕТ СН'!$F$12</f>
        <v>210.66859861</v>
      </c>
      <c r="S183" s="36">
        <f>SUMIFS(СВЦЭМ!$E$39:$E$782,СВЦЭМ!$A$39:$A$782,$A183,СВЦЭМ!$B$39:$B$782,S$155)+'СЕТ СН'!$F$12</f>
        <v>207.47746991</v>
      </c>
      <c r="T183" s="36">
        <f>SUMIFS(СВЦЭМ!$E$39:$E$782,СВЦЭМ!$A$39:$A$782,$A183,СВЦЭМ!$B$39:$B$782,T$155)+'СЕТ СН'!$F$12</f>
        <v>202.42504872000001</v>
      </c>
      <c r="U183" s="36">
        <f>SUMIFS(СВЦЭМ!$E$39:$E$782,СВЦЭМ!$A$39:$A$782,$A183,СВЦЭМ!$B$39:$B$782,U$155)+'СЕТ СН'!$F$12</f>
        <v>201.81450999</v>
      </c>
      <c r="V183" s="36">
        <f>SUMIFS(СВЦЭМ!$E$39:$E$782,СВЦЭМ!$A$39:$A$782,$A183,СВЦЭМ!$B$39:$B$782,V$155)+'СЕТ СН'!$F$12</f>
        <v>198.77380782</v>
      </c>
      <c r="W183" s="36">
        <f>SUMIFS(СВЦЭМ!$E$39:$E$782,СВЦЭМ!$A$39:$A$782,$A183,СВЦЭМ!$B$39:$B$782,W$155)+'СЕТ СН'!$F$12</f>
        <v>195.71097086</v>
      </c>
      <c r="X183" s="36">
        <f>SUMIFS(СВЦЭМ!$E$39:$E$782,СВЦЭМ!$A$39:$A$782,$A183,СВЦЭМ!$B$39:$B$782,X$155)+'СЕТ СН'!$F$12</f>
        <v>199.24286047000001</v>
      </c>
      <c r="Y183" s="36">
        <f>SUMIFS(СВЦЭМ!$E$39:$E$782,СВЦЭМ!$A$39:$A$782,$A183,СВЦЭМ!$B$39:$B$782,Y$155)+'СЕТ СН'!$F$12</f>
        <v>207.49733742000001</v>
      </c>
    </row>
    <row r="184" spans="1:27" ht="15.75" x14ac:dyDescent="0.2">
      <c r="A184" s="35">
        <f t="shared" si="4"/>
        <v>45075</v>
      </c>
      <c r="B184" s="36">
        <f>SUMIFS(СВЦЭМ!$E$39:$E$782,СВЦЭМ!$A$39:$A$782,$A184,СВЦЭМ!$B$39:$B$782,B$155)+'СЕТ СН'!$F$12</f>
        <v>206.68868147000001</v>
      </c>
      <c r="C184" s="36">
        <f>SUMIFS(СВЦЭМ!$E$39:$E$782,СВЦЭМ!$A$39:$A$782,$A184,СВЦЭМ!$B$39:$B$782,C$155)+'СЕТ СН'!$F$12</f>
        <v>221.24082589</v>
      </c>
      <c r="D184" s="36">
        <f>SUMIFS(СВЦЭМ!$E$39:$E$782,СВЦЭМ!$A$39:$A$782,$A184,СВЦЭМ!$B$39:$B$782,D$155)+'СЕТ СН'!$F$12</f>
        <v>234.14432092000001</v>
      </c>
      <c r="E184" s="36">
        <f>SUMIFS(СВЦЭМ!$E$39:$E$782,СВЦЭМ!$A$39:$A$782,$A184,СВЦЭМ!$B$39:$B$782,E$155)+'СЕТ СН'!$F$12</f>
        <v>245.72476373999999</v>
      </c>
      <c r="F184" s="36">
        <f>SUMIFS(СВЦЭМ!$E$39:$E$782,СВЦЭМ!$A$39:$A$782,$A184,СВЦЭМ!$B$39:$B$782,F$155)+'СЕТ СН'!$F$12</f>
        <v>244.53572532999999</v>
      </c>
      <c r="G184" s="36">
        <f>SUMIFS(СВЦЭМ!$E$39:$E$782,СВЦЭМ!$A$39:$A$782,$A184,СВЦЭМ!$B$39:$B$782,G$155)+'СЕТ СН'!$F$12</f>
        <v>242.83712034999999</v>
      </c>
      <c r="H184" s="36">
        <f>SUMIFS(СВЦЭМ!$E$39:$E$782,СВЦЭМ!$A$39:$A$782,$A184,СВЦЭМ!$B$39:$B$782,H$155)+'СЕТ СН'!$F$12</f>
        <v>232.64771879</v>
      </c>
      <c r="I184" s="36">
        <f>SUMIFS(СВЦЭМ!$E$39:$E$782,СВЦЭМ!$A$39:$A$782,$A184,СВЦЭМ!$B$39:$B$782,I$155)+'СЕТ СН'!$F$12</f>
        <v>224.93354812000001</v>
      </c>
      <c r="J184" s="36">
        <f>SUMIFS(СВЦЭМ!$E$39:$E$782,СВЦЭМ!$A$39:$A$782,$A184,СВЦЭМ!$B$39:$B$782,J$155)+'СЕТ СН'!$F$12</f>
        <v>218.87681422</v>
      </c>
      <c r="K184" s="36">
        <f>SUMIFS(СВЦЭМ!$E$39:$E$782,СВЦЭМ!$A$39:$A$782,$A184,СВЦЭМ!$B$39:$B$782,K$155)+'СЕТ СН'!$F$12</f>
        <v>220.10903371000001</v>
      </c>
      <c r="L184" s="36">
        <f>SUMIFS(СВЦЭМ!$E$39:$E$782,СВЦЭМ!$A$39:$A$782,$A184,СВЦЭМ!$B$39:$B$782,L$155)+'СЕТ СН'!$F$12</f>
        <v>220.79962169999999</v>
      </c>
      <c r="M184" s="36">
        <f>SUMIFS(СВЦЭМ!$E$39:$E$782,СВЦЭМ!$A$39:$A$782,$A184,СВЦЭМ!$B$39:$B$782,M$155)+'СЕТ СН'!$F$12</f>
        <v>222.43326246999999</v>
      </c>
      <c r="N184" s="36">
        <f>SUMIFS(СВЦЭМ!$E$39:$E$782,СВЦЭМ!$A$39:$A$782,$A184,СВЦЭМ!$B$39:$B$782,N$155)+'СЕТ СН'!$F$12</f>
        <v>222.01587896999999</v>
      </c>
      <c r="O184" s="36">
        <f>SUMIFS(СВЦЭМ!$E$39:$E$782,СВЦЭМ!$A$39:$A$782,$A184,СВЦЭМ!$B$39:$B$782,O$155)+'СЕТ СН'!$F$12</f>
        <v>221.46781082000001</v>
      </c>
      <c r="P184" s="36">
        <f>SUMIFS(СВЦЭМ!$E$39:$E$782,СВЦЭМ!$A$39:$A$782,$A184,СВЦЭМ!$B$39:$B$782,P$155)+'СЕТ СН'!$F$12</f>
        <v>220.43268914000001</v>
      </c>
      <c r="Q184" s="36">
        <f>SUMIFS(СВЦЭМ!$E$39:$E$782,СВЦЭМ!$A$39:$A$782,$A184,СВЦЭМ!$B$39:$B$782,Q$155)+'СЕТ СН'!$F$12</f>
        <v>219.6826796</v>
      </c>
      <c r="R184" s="36">
        <f>SUMIFS(СВЦЭМ!$E$39:$E$782,СВЦЭМ!$A$39:$A$782,$A184,СВЦЭМ!$B$39:$B$782,R$155)+'СЕТ СН'!$F$12</f>
        <v>218.40700641000001</v>
      </c>
      <c r="S184" s="36">
        <f>SUMIFS(СВЦЭМ!$E$39:$E$782,СВЦЭМ!$A$39:$A$782,$A184,СВЦЭМ!$B$39:$B$782,S$155)+'СЕТ СН'!$F$12</f>
        <v>217.87723111</v>
      </c>
      <c r="T184" s="36">
        <f>SUMIFS(СВЦЭМ!$E$39:$E$782,СВЦЭМ!$A$39:$A$782,$A184,СВЦЭМ!$B$39:$B$782,T$155)+'СЕТ СН'!$F$12</f>
        <v>206.41094873</v>
      </c>
      <c r="U184" s="36">
        <f>SUMIFS(СВЦЭМ!$E$39:$E$782,СВЦЭМ!$A$39:$A$782,$A184,СВЦЭМ!$B$39:$B$782,U$155)+'СЕТ СН'!$F$12</f>
        <v>207.63427401000001</v>
      </c>
      <c r="V184" s="36">
        <f>SUMIFS(СВЦЭМ!$E$39:$E$782,СВЦЭМ!$A$39:$A$782,$A184,СВЦЭМ!$B$39:$B$782,V$155)+'СЕТ СН'!$F$12</f>
        <v>208.92986944</v>
      </c>
      <c r="W184" s="36">
        <f>SUMIFS(СВЦЭМ!$E$39:$E$782,СВЦЭМ!$A$39:$A$782,$A184,СВЦЭМ!$B$39:$B$782,W$155)+'СЕТ СН'!$F$12</f>
        <v>206.68578456</v>
      </c>
      <c r="X184" s="36">
        <f>SUMIFS(СВЦЭМ!$E$39:$E$782,СВЦЭМ!$A$39:$A$782,$A184,СВЦЭМ!$B$39:$B$782,X$155)+'СЕТ СН'!$F$12</f>
        <v>214.22183629</v>
      </c>
      <c r="Y184" s="36">
        <f>SUMIFS(СВЦЭМ!$E$39:$E$782,СВЦЭМ!$A$39:$A$782,$A184,СВЦЭМ!$B$39:$B$782,Y$155)+'СЕТ СН'!$F$12</f>
        <v>220.60782983999999</v>
      </c>
    </row>
    <row r="185" spans="1:27" ht="15.75" x14ac:dyDescent="0.2">
      <c r="A185" s="35">
        <f t="shared" si="4"/>
        <v>45076</v>
      </c>
      <c r="B185" s="36">
        <f>SUMIFS(СВЦЭМ!$E$39:$E$782,СВЦЭМ!$A$39:$A$782,$A185,СВЦЭМ!$B$39:$B$782,B$155)+'СЕТ СН'!$F$12</f>
        <v>238.88530452000001</v>
      </c>
      <c r="C185" s="36">
        <f>SUMIFS(СВЦЭМ!$E$39:$E$782,СВЦЭМ!$A$39:$A$782,$A185,СВЦЭМ!$B$39:$B$782,C$155)+'СЕТ СН'!$F$12</f>
        <v>247.71798430000001</v>
      </c>
      <c r="D185" s="36">
        <f>SUMIFS(СВЦЭМ!$E$39:$E$782,СВЦЭМ!$A$39:$A$782,$A185,СВЦЭМ!$B$39:$B$782,D$155)+'СЕТ СН'!$F$12</f>
        <v>255.67896207000001</v>
      </c>
      <c r="E185" s="36">
        <f>SUMIFS(СВЦЭМ!$E$39:$E$782,СВЦЭМ!$A$39:$A$782,$A185,СВЦЭМ!$B$39:$B$782,E$155)+'СЕТ СН'!$F$12</f>
        <v>254.78553418000001</v>
      </c>
      <c r="F185" s="36">
        <f>SUMIFS(СВЦЭМ!$E$39:$E$782,СВЦЭМ!$A$39:$A$782,$A185,СВЦЭМ!$B$39:$B$782,F$155)+'СЕТ СН'!$F$12</f>
        <v>254.68095364000001</v>
      </c>
      <c r="G185" s="36">
        <f>SUMIFS(СВЦЭМ!$E$39:$E$782,СВЦЭМ!$A$39:$A$782,$A185,СВЦЭМ!$B$39:$B$782,G$155)+'СЕТ СН'!$F$12</f>
        <v>247.13124261999999</v>
      </c>
      <c r="H185" s="36">
        <f>SUMIFS(СВЦЭМ!$E$39:$E$782,СВЦЭМ!$A$39:$A$782,$A185,СВЦЭМ!$B$39:$B$782,H$155)+'СЕТ СН'!$F$12</f>
        <v>234.92849687</v>
      </c>
      <c r="I185" s="36">
        <f>SUMIFS(СВЦЭМ!$E$39:$E$782,СВЦЭМ!$A$39:$A$782,$A185,СВЦЭМ!$B$39:$B$782,I$155)+'СЕТ СН'!$F$12</f>
        <v>228.43233878999999</v>
      </c>
      <c r="J185" s="36">
        <f>SUMIFS(СВЦЭМ!$E$39:$E$782,СВЦЭМ!$A$39:$A$782,$A185,СВЦЭМ!$B$39:$B$782,J$155)+'СЕТ СН'!$F$12</f>
        <v>221.18299349</v>
      </c>
      <c r="K185" s="36">
        <f>SUMIFS(СВЦЭМ!$E$39:$E$782,СВЦЭМ!$A$39:$A$782,$A185,СВЦЭМ!$B$39:$B$782,K$155)+'СЕТ СН'!$F$12</f>
        <v>227.31017023999999</v>
      </c>
      <c r="L185" s="36">
        <f>SUMIFS(СВЦЭМ!$E$39:$E$782,СВЦЭМ!$A$39:$A$782,$A185,СВЦЭМ!$B$39:$B$782,L$155)+'СЕТ СН'!$F$12</f>
        <v>225.21500372</v>
      </c>
      <c r="M185" s="36">
        <f>SUMIFS(СВЦЭМ!$E$39:$E$782,СВЦЭМ!$A$39:$A$782,$A185,СВЦЭМ!$B$39:$B$782,M$155)+'СЕТ СН'!$F$12</f>
        <v>226.57427942999999</v>
      </c>
      <c r="N185" s="36">
        <f>SUMIFS(СВЦЭМ!$E$39:$E$782,СВЦЭМ!$A$39:$A$782,$A185,СВЦЭМ!$B$39:$B$782,N$155)+'СЕТ СН'!$F$12</f>
        <v>231.34355540000001</v>
      </c>
      <c r="O185" s="36">
        <f>SUMIFS(СВЦЭМ!$E$39:$E$782,СВЦЭМ!$A$39:$A$782,$A185,СВЦЭМ!$B$39:$B$782,O$155)+'СЕТ СН'!$F$12</f>
        <v>225.43900887000001</v>
      </c>
      <c r="P185" s="36">
        <f>SUMIFS(СВЦЭМ!$E$39:$E$782,СВЦЭМ!$A$39:$A$782,$A185,СВЦЭМ!$B$39:$B$782,P$155)+'СЕТ СН'!$F$12</f>
        <v>226.49092485</v>
      </c>
      <c r="Q185" s="36">
        <f>SUMIFS(СВЦЭМ!$E$39:$E$782,СВЦЭМ!$A$39:$A$782,$A185,СВЦЭМ!$B$39:$B$782,Q$155)+'СЕТ СН'!$F$12</f>
        <v>227.14187992999999</v>
      </c>
      <c r="R185" s="36">
        <f>SUMIFS(СВЦЭМ!$E$39:$E$782,СВЦЭМ!$A$39:$A$782,$A185,СВЦЭМ!$B$39:$B$782,R$155)+'СЕТ СН'!$F$12</f>
        <v>229.54879231000001</v>
      </c>
      <c r="S185" s="36">
        <f>SUMIFS(СВЦЭМ!$E$39:$E$782,СВЦЭМ!$A$39:$A$782,$A185,СВЦЭМ!$B$39:$B$782,S$155)+'СЕТ СН'!$F$12</f>
        <v>223.37010794</v>
      </c>
      <c r="T185" s="36">
        <f>SUMIFS(СВЦЭМ!$E$39:$E$782,СВЦЭМ!$A$39:$A$782,$A185,СВЦЭМ!$B$39:$B$782,T$155)+'СЕТ СН'!$F$12</f>
        <v>219.71804793999999</v>
      </c>
      <c r="U185" s="36">
        <f>SUMIFS(СВЦЭМ!$E$39:$E$782,СВЦЭМ!$A$39:$A$782,$A185,СВЦЭМ!$B$39:$B$782,U$155)+'СЕТ СН'!$F$12</f>
        <v>211.04002835</v>
      </c>
      <c r="V185" s="36">
        <f>SUMIFS(СВЦЭМ!$E$39:$E$782,СВЦЭМ!$A$39:$A$782,$A185,СВЦЭМ!$B$39:$B$782,V$155)+'СЕТ СН'!$F$12</f>
        <v>207.23561586</v>
      </c>
      <c r="W185" s="36">
        <f>SUMIFS(СВЦЭМ!$E$39:$E$782,СВЦЭМ!$A$39:$A$782,$A185,СВЦЭМ!$B$39:$B$782,W$155)+'СЕТ СН'!$F$12</f>
        <v>211.46155209</v>
      </c>
      <c r="X185" s="36">
        <f>SUMIFS(СВЦЭМ!$E$39:$E$782,СВЦЭМ!$A$39:$A$782,$A185,СВЦЭМ!$B$39:$B$782,X$155)+'СЕТ СН'!$F$12</f>
        <v>221.71484533</v>
      </c>
      <c r="Y185" s="36">
        <f>SUMIFS(СВЦЭМ!$E$39:$E$782,СВЦЭМ!$A$39:$A$782,$A185,СВЦЭМ!$B$39:$B$782,Y$155)+'СЕТ СН'!$F$12</f>
        <v>227.93866874</v>
      </c>
    </row>
    <row r="186" spans="1:27" ht="15.75" x14ac:dyDescent="0.2">
      <c r="A186" s="35">
        <f t="shared" si="4"/>
        <v>45077</v>
      </c>
      <c r="B186" s="36">
        <f>SUMIFS(СВЦЭМ!$E$39:$E$782,СВЦЭМ!$A$39:$A$782,$A186,СВЦЭМ!$B$39:$B$782,B$155)+'СЕТ СН'!$F$12</f>
        <v>246.56061385000001</v>
      </c>
      <c r="C186" s="36">
        <f>SUMIFS(СВЦЭМ!$E$39:$E$782,СВЦЭМ!$A$39:$A$782,$A186,СВЦЭМ!$B$39:$B$782,C$155)+'СЕТ СН'!$F$12</f>
        <v>255.41988049</v>
      </c>
      <c r="D186" s="36">
        <f>SUMIFS(СВЦЭМ!$E$39:$E$782,СВЦЭМ!$A$39:$A$782,$A186,СВЦЭМ!$B$39:$B$782,D$155)+'СЕТ СН'!$F$12</f>
        <v>257.35338335</v>
      </c>
      <c r="E186" s="36">
        <f>SUMIFS(СВЦЭМ!$E$39:$E$782,СВЦЭМ!$A$39:$A$782,$A186,СВЦЭМ!$B$39:$B$782,E$155)+'СЕТ СН'!$F$12</f>
        <v>253.06798749000001</v>
      </c>
      <c r="F186" s="36">
        <f>SUMIFS(СВЦЭМ!$E$39:$E$782,СВЦЭМ!$A$39:$A$782,$A186,СВЦЭМ!$B$39:$B$782,F$155)+'СЕТ СН'!$F$12</f>
        <v>254.97540968000001</v>
      </c>
      <c r="G186" s="36">
        <f>SUMIFS(СВЦЭМ!$E$39:$E$782,СВЦЭМ!$A$39:$A$782,$A186,СВЦЭМ!$B$39:$B$782,G$155)+'СЕТ СН'!$F$12</f>
        <v>254.48771106999999</v>
      </c>
      <c r="H186" s="36">
        <f>SUMIFS(СВЦЭМ!$E$39:$E$782,СВЦЭМ!$A$39:$A$782,$A186,СВЦЭМ!$B$39:$B$782,H$155)+'СЕТ СН'!$F$12</f>
        <v>232.30749230000001</v>
      </c>
      <c r="I186" s="36">
        <f>SUMIFS(СВЦЭМ!$E$39:$E$782,СВЦЭМ!$A$39:$A$782,$A186,СВЦЭМ!$B$39:$B$782,I$155)+'СЕТ СН'!$F$12</f>
        <v>228.28652417999999</v>
      </c>
      <c r="J186" s="36">
        <f>SUMIFS(СВЦЭМ!$E$39:$E$782,СВЦЭМ!$A$39:$A$782,$A186,СВЦЭМ!$B$39:$B$782,J$155)+'СЕТ СН'!$F$12</f>
        <v>219.51767326999999</v>
      </c>
      <c r="K186" s="36">
        <f>SUMIFS(СВЦЭМ!$E$39:$E$782,СВЦЭМ!$A$39:$A$782,$A186,СВЦЭМ!$B$39:$B$782,K$155)+'СЕТ СН'!$F$12</f>
        <v>220.16770332999999</v>
      </c>
      <c r="L186" s="36">
        <f>SUMIFS(СВЦЭМ!$E$39:$E$782,СВЦЭМ!$A$39:$A$782,$A186,СВЦЭМ!$B$39:$B$782,L$155)+'СЕТ СН'!$F$12</f>
        <v>218.21287595000001</v>
      </c>
      <c r="M186" s="36">
        <f>SUMIFS(СВЦЭМ!$E$39:$E$782,СВЦЭМ!$A$39:$A$782,$A186,СВЦЭМ!$B$39:$B$782,M$155)+'СЕТ СН'!$F$12</f>
        <v>221.49180591999999</v>
      </c>
      <c r="N186" s="36">
        <f>SUMIFS(СВЦЭМ!$E$39:$E$782,СВЦЭМ!$A$39:$A$782,$A186,СВЦЭМ!$B$39:$B$782,N$155)+'СЕТ СН'!$F$12</f>
        <v>225.11696413999999</v>
      </c>
      <c r="O186" s="36">
        <f>SUMIFS(СВЦЭМ!$E$39:$E$782,СВЦЭМ!$A$39:$A$782,$A186,СВЦЭМ!$B$39:$B$782,O$155)+'СЕТ СН'!$F$12</f>
        <v>219.93307741999999</v>
      </c>
      <c r="P186" s="36">
        <f>SUMIFS(СВЦЭМ!$E$39:$E$782,СВЦЭМ!$A$39:$A$782,$A186,СВЦЭМ!$B$39:$B$782,P$155)+'СЕТ СН'!$F$12</f>
        <v>224.41554748999999</v>
      </c>
      <c r="Q186" s="36">
        <f>SUMIFS(СВЦЭМ!$E$39:$E$782,СВЦЭМ!$A$39:$A$782,$A186,СВЦЭМ!$B$39:$B$782,Q$155)+'СЕТ СН'!$F$12</f>
        <v>223.46432654</v>
      </c>
      <c r="R186" s="36">
        <f>SUMIFS(СВЦЭМ!$E$39:$E$782,СВЦЭМ!$A$39:$A$782,$A186,СВЦЭМ!$B$39:$B$782,R$155)+'СЕТ СН'!$F$12</f>
        <v>223.27029017999999</v>
      </c>
      <c r="S186" s="36">
        <f>SUMIFS(СВЦЭМ!$E$39:$E$782,СВЦЭМ!$A$39:$A$782,$A186,СВЦЭМ!$B$39:$B$782,S$155)+'СЕТ СН'!$F$12</f>
        <v>221.96967090000001</v>
      </c>
      <c r="T186" s="36">
        <f>SUMIFS(СВЦЭМ!$E$39:$E$782,СВЦЭМ!$A$39:$A$782,$A186,СВЦЭМ!$B$39:$B$782,T$155)+'СЕТ СН'!$F$12</f>
        <v>215.79573285000001</v>
      </c>
      <c r="U186" s="36">
        <f>SUMIFS(СВЦЭМ!$E$39:$E$782,СВЦЭМ!$A$39:$A$782,$A186,СВЦЭМ!$B$39:$B$782,U$155)+'СЕТ СН'!$F$12</f>
        <v>206.79610084999999</v>
      </c>
      <c r="V186" s="36">
        <f>SUMIFS(СВЦЭМ!$E$39:$E$782,СВЦЭМ!$A$39:$A$782,$A186,СВЦЭМ!$B$39:$B$782,V$155)+'СЕТ СН'!$F$12</f>
        <v>203.00354127</v>
      </c>
      <c r="W186" s="36">
        <f>SUMIFS(СВЦЭМ!$E$39:$E$782,СВЦЭМ!$A$39:$A$782,$A186,СВЦЭМ!$B$39:$B$782,W$155)+'СЕТ СН'!$F$12</f>
        <v>203.43295420000001</v>
      </c>
      <c r="X186" s="36">
        <f>SUMIFS(СВЦЭМ!$E$39:$E$782,СВЦЭМ!$A$39:$A$782,$A186,СВЦЭМ!$B$39:$B$782,X$155)+'СЕТ СН'!$F$12</f>
        <v>210.91545861</v>
      </c>
      <c r="Y186" s="36">
        <f>SUMIFS(СВЦЭМ!$E$39:$E$782,СВЦЭМ!$A$39:$A$782,$A186,СВЦЭМ!$B$39:$B$782,Y$155)+'СЕТ СН'!$F$12</f>
        <v>219.57454783</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01.05.2023</v>
      </c>
      <c r="B191" s="36">
        <f>SUMIFS(СВЦЭМ!$F$39:$F$782,СВЦЭМ!$A$39:$A$782,$A191,СВЦЭМ!$B$39:$B$782,B$190)+'СЕТ СН'!$F$12</f>
        <v>250.65584059</v>
      </c>
      <c r="C191" s="36">
        <f>SUMIFS(СВЦЭМ!$F$39:$F$782,СВЦЭМ!$A$39:$A$782,$A191,СВЦЭМ!$B$39:$B$782,C$190)+'СЕТ СН'!$F$12</f>
        <v>265.42808441</v>
      </c>
      <c r="D191" s="36">
        <f>SUMIFS(СВЦЭМ!$F$39:$F$782,СВЦЭМ!$A$39:$A$782,$A191,СВЦЭМ!$B$39:$B$782,D$190)+'СЕТ СН'!$F$12</f>
        <v>273.86453800999999</v>
      </c>
      <c r="E191" s="36">
        <f>SUMIFS(СВЦЭМ!$F$39:$F$782,СВЦЭМ!$A$39:$A$782,$A191,СВЦЭМ!$B$39:$B$782,E$190)+'СЕТ СН'!$F$12</f>
        <v>278.69507869</v>
      </c>
      <c r="F191" s="36">
        <f>SUMIFS(СВЦЭМ!$F$39:$F$782,СВЦЭМ!$A$39:$A$782,$A191,СВЦЭМ!$B$39:$B$782,F$190)+'СЕТ СН'!$F$12</f>
        <v>279.30932243000001</v>
      </c>
      <c r="G191" s="36">
        <f>SUMIFS(СВЦЭМ!$F$39:$F$782,СВЦЭМ!$A$39:$A$782,$A191,СВЦЭМ!$B$39:$B$782,G$190)+'СЕТ СН'!$F$12</f>
        <v>277.78179093</v>
      </c>
      <c r="H191" s="36">
        <f>SUMIFS(СВЦЭМ!$F$39:$F$782,СВЦЭМ!$A$39:$A$782,$A191,СВЦЭМ!$B$39:$B$782,H$190)+'СЕТ СН'!$F$12</f>
        <v>277.96341295000002</v>
      </c>
      <c r="I191" s="36">
        <f>SUMIFS(СВЦЭМ!$F$39:$F$782,СВЦЭМ!$A$39:$A$782,$A191,СВЦЭМ!$B$39:$B$782,I$190)+'СЕТ СН'!$F$12</f>
        <v>270.45776798999998</v>
      </c>
      <c r="J191" s="36">
        <f>SUMIFS(СВЦЭМ!$F$39:$F$782,СВЦЭМ!$A$39:$A$782,$A191,СВЦЭМ!$B$39:$B$782,J$190)+'СЕТ СН'!$F$12</f>
        <v>263.06789627000001</v>
      </c>
      <c r="K191" s="36">
        <f>SUMIFS(СВЦЭМ!$F$39:$F$782,СВЦЭМ!$A$39:$A$782,$A191,СВЦЭМ!$B$39:$B$782,K$190)+'СЕТ СН'!$F$12</f>
        <v>256.00113499999998</v>
      </c>
      <c r="L191" s="36">
        <f>SUMIFS(СВЦЭМ!$F$39:$F$782,СВЦЭМ!$A$39:$A$782,$A191,СВЦЭМ!$B$39:$B$782,L$190)+'СЕТ СН'!$F$12</f>
        <v>251.04148497</v>
      </c>
      <c r="M191" s="36">
        <f>SUMIFS(СВЦЭМ!$F$39:$F$782,СВЦЭМ!$A$39:$A$782,$A191,СВЦЭМ!$B$39:$B$782,M$190)+'СЕТ СН'!$F$12</f>
        <v>251.85045822999999</v>
      </c>
      <c r="N191" s="36">
        <f>SUMIFS(СВЦЭМ!$F$39:$F$782,СВЦЭМ!$A$39:$A$782,$A191,СВЦЭМ!$B$39:$B$782,N$190)+'СЕТ СН'!$F$12</f>
        <v>256.70631707000001</v>
      </c>
      <c r="O191" s="36">
        <f>SUMIFS(СВЦЭМ!$F$39:$F$782,СВЦЭМ!$A$39:$A$782,$A191,СВЦЭМ!$B$39:$B$782,O$190)+'СЕТ СН'!$F$12</f>
        <v>258.32069475999998</v>
      </c>
      <c r="P191" s="36">
        <f>SUMIFS(СВЦЭМ!$F$39:$F$782,СВЦЭМ!$A$39:$A$782,$A191,СВЦЭМ!$B$39:$B$782,P$190)+'СЕТ СН'!$F$12</f>
        <v>258.03593078</v>
      </c>
      <c r="Q191" s="36">
        <f>SUMIFS(СВЦЭМ!$F$39:$F$782,СВЦЭМ!$A$39:$A$782,$A191,СВЦЭМ!$B$39:$B$782,Q$190)+'СЕТ СН'!$F$12</f>
        <v>259.09518666000002</v>
      </c>
      <c r="R191" s="36">
        <f>SUMIFS(СВЦЭМ!$F$39:$F$782,СВЦЭМ!$A$39:$A$782,$A191,СВЦЭМ!$B$39:$B$782,R$190)+'СЕТ СН'!$F$12</f>
        <v>258.62656455000001</v>
      </c>
      <c r="S191" s="36">
        <f>SUMIFS(СВЦЭМ!$F$39:$F$782,СВЦЭМ!$A$39:$A$782,$A191,СВЦЭМ!$B$39:$B$782,S$190)+'СЕТ СН'!$F$12</f>
        <v>250.45689454999999</v>
      </c>
      <c r="T191" s="36">
        <f>SUMIFS(СВЦЭМ!$F$39:$F$782,СВЦЭМ!$A$39:$A$782,$A191,СВЦЭМ!$B$39:$B$782,T$190)+'СЕТ СН'!$F$12</f>
        <v>246.07873612</v>
      </c>
      <c r="U191" s="36">
        <f>SUMIFS(СВЦЭМ!$F$39:$F$782,СВЦЭМ!$A$39:$A$782,$A191,СВЦЭМ!$B$39:$B$782,U$190)+'СЕТ СН'!$F$12</f>
        <v>242.28548874000001</v>
      </c>
      <c r="V191" s="36">
        <f>SUMIFS(СВЦЭМ!$F$39:$F$782,СВЦЭМ!$A$39:$A$782,$A191,СВЦЭМ!$B$39:$B$782,V$190)+'СЕТ СН'!$F$12</f>
        <v>234.71768732000001</v>
      </c>
      <c r="W191" s="36">
        <f>SUMIFS(СВЦЭМ!$F$39:$F$782,СВЦЭМ!$A$39:$A$782,$A191,СВЦЭМ!$B$39:$B$782,W$190)+'СЕТ СН'!$F$12</f>
        <v>231.63783319000001</v>
      </c>
      <c r="X191" s="36">
        <f>SUMIFS(СВЦЭМ!$F$39:$F$782,СВЦЭМ!$A$39:$A$782,$A191,СВЦЭМ!$B$39:$B$782,X$190)+'СЕТ СН'!$F$12</f>
        <v>237.21331366999999</v>
      </c>
      <c r="Y191" s="36">
        <f>SUMIFS(СВЦЭМ!$F$39:$F$782,СВЦЭМ!$A$39:$A$782,$A191,СВЦЭМ!$B$39:$B$782,Y$190)+'СЕТ СН'!$F$12</f>
        <v>244.78806578999999</v>
      </c>
      <c r="AA191" s="45"/>
    </row>
    <row r="192" spans="1:27" ht="15.75" x14ac:dyDescent="0.2">
      <c r="A192" s="35">
        <f>A191+1</f>
        <v>45048</v>
      </c>
      <c r="B192" s="36">
        <f>SUMIFS(СВЦЭМ!$F$39:$F$782,СВЦЭМ!$A$39:$A$782,$A192,СВЦЭМ!$B$39:$B$782,B$190)+'СЕТ СН'!$F$12</f>
        <v>256.80520919000003</v>
      </c>
      <c r="C192" s="36">
        <f>SUMIFS(СВЦЭМ!$F$39:$F$782,СВЦЭМ!$A$39:$A$782,$A192,СВЦЭМ!$B$39:$B$782,C$190)+'СЕТ СН'!$F$12</f>
        <v>266.10336415</v>
      </c>
      <c r="D192" s="36">
        <f>SUMIFS(СВЦЭМ!$F$39:$F$782,СВЦЭМ!$A$39:$A$782,$A192,СВЦЭМ!$B$39:$B$782,D$190)+'СЕТ СН'!$F$12</f>
        <v>274.22696741999999</v>
      </c>
      <c r="E192" s="36">
        <f>SUMIFS(СВЦЭМ!$F$39:$F$782,СВЦЭМ!$A$39:$A$782,$A192,СВЦЭМ!$B$39:$B$782,E$190)+'СЕТ СН'!$F$12</f>
        <v>275.10011744000002</v>
      </c>
      <c r="F192" s="36">
        <f>SUMIFS(СВЦЭМ!$F$39:$F$782,СВЦЭМ!$A$39:$A$782,$A192,СВЦЭМ!$B$39:$B$782,F$190)+'СЕТ СН'!$F$12</f>
        <v>276.30571443000002</v>
      </c>
      <c r="G192" s="36">
        <f>SUMIFS(СВЦЭМ!$F$39:$F$782,СВЦЭМ!$A$39:$A$782,$A192,СВЦЭМ!$B$39:$B$782,G$190)+'СЕТ СН'!$F$12</f>
        <v>275.74189527999999</v>
      </c>
      <c r="H192" s="36">
        <f>SUMIFS(СВЦЭМ!$F$39:$F$782,СВЦЭМ!$A$39:$A$782,$A192,СВЦЭМ!$B$39:$B$782,H$190)+'СЕТ СН'!$F$12</f>
        <v>280.83641678999999</v>
      </c>
      <c r="I192" s="36">
        <f>SUMIFS(СВЦЭМ!$F$39:$F$782,СВЦЭМ!$A$39:$A$782,$A192,СВЦЭМ!$B$39:$B$782,I$190)+'СЕТ СН'!$F$12</f>
        <v>255.60801678999999</v>
      </c>
      <c r="J192" s="36">
        <f>SUMIFS(СВЦЭМ!$F$39:$F$782,СВЦЭМ!$A$39:$A$782,$A192,СВЦЭМ!$B$39:$B$782,J$190)+'СЕТ СН'!$F$12</f>
        <v>251.73342761999999</v>
      </c>
      <c r="K192" s="36">
        <f>SUMIFS(СВЦЭМ!$F$39:$F$782,СВЦЭМ!$A$39:$A$782,$A192,СВЦЭМ!$B$39:$B$782,K$190)+'СЕТ СН'!$F$12</f>
        <v>249.40058719999999</v>
      </c>
      <c r="L192" s="36">
        <f>SUMIFS(СВЦЭМ!$F$39:$F$782,СВЦЭМ!$A$39:$A$782,$A192,СВЦЭМ!$B$39:$B$782,L$190)+'СЕТ СН'!$F$12</f>
        <v>249.31293403000001</v>
      </c>
      <c r="M192" s="36">
        <f>SUMIFS(СВЦЭМ!$F$39:$F$782,СВЦЭМ!$A$39:$A$782,$A192,СВЦЭМ!$B$39:$B$782,M$190)+'СЕТ СН'!$F$12</f>
        <v>250.56843609000001</v>
      </c>
      <c r="N192" s="36">
        <f>SUMIFS(СВЦЭМ!$F$39:$F$782,СВЦЭМ!$A$39:$A$782,$A192,СВЦЭМ!$B$39:$B$782,N$190)+'СЕТ СН'!$F$12</f>
        <v>253.68014704999999</v>
      </c>
      <c r="O192" s="36">
        <f>SUMIFS(СВЦЭМ!$F$39:$F$782,СВЦЭМ!$A$39:$A$782,$A192,СВЦЭМ!$B$39:$B$782,O$190)+'СЕТ СН'!$F$12</f>
        <v>256.24744478000002</v>
      </c>
      <c r="P192" s="36">
        <f>SUMIFS(СВЦЭМ!$F$39:$F$782,СВЦЭМ!$A$39:$A$782,$A192,СВЦЭМ!$B$39:$B$782,P$190)+'СЕТ СН'!$F$12</f>
        <v>249.30555532</v>
      </c>
      <c r="Q192" s="36">
        <f>SUMIFS(СВЦЭМ!$F$39:$F$782,СВЦЭМ!$A$39:$A$782,$A192,СВЦЭМ!$B$39:$B$782,Q$190)+'СЕТ СН'!$F$12</f>
        <v>242.50921238000001</v>
      </c>
      <c r="R192" s="36">
        <f>SUMIFS(СВЦЭМ!$F$39:$F$782,СВЦЭМ!$A$39:$A$782,$A192,СВЦЭМ!$B$39:$B$782,R$190)+'СЕТ СН'!$F$12</f>
        <v>242.84201408999999</v>
      </c>
      <c r="S192" s="36">
        <f>SUMIFS(СВЦЭМ!$F$39:$F$782,СВЦЭМ!$A$39:$A$782,$A192,СВЦЭМ!$B$39:$B$782,S$190)+'СЕТ СН'!$F$12</f>
        <v>237.65290106</v>
      </c>
      <c r="T192" s="36">
        <f>SUMIFS(СВЦЭМ!$F$39:$F$782,СВЦЭМ!$A$39:$A$782,$A192,СВЦЭМ!$B$39:$B$782,T$190)+'СЕТ СН'!$F$12</f>
        <v>232.19869937999999</v>
      </c>
      <c r="U192" s="36">
        <f>SUMIFS(СВЦЭМ!$F$39:$F$782,СВЦЭМ!$A$39:$A$782,$A192,СВЦЭМ!$B$39:$B$782,U$190)+'СЕТ СН'!$F$12</f>
        <v>228.52835578</v>
      </c>
      <c r="V192" s="36">
        <f>SUMIFS(СВЦЭМ!$F$39:$F$782,СВЦЭМ!$A$39:$A$782,$A192,СВЦЭМ!$B$39:$B$782,V$190)+'СЕТ СН'!$F$12</f>
        <v>227.34366840999999</v>
      </c>
      <c r="W192" s="36">
        <f>SUMIFS(СВЦЭМ!$F$39:$F$782,СВЦЭМ!$A$39:$A$782,$A192,СВЦЭМ!$B$39:$B$782,W$190)+'СЕТ СН'!$F$12</f>
        <v>223.49831768999999</v>
      </c>
      <c r="X192" s="36">
        <f>SUMIFS(СВЦЭМ!$F$39:$F$782,СВЦЭМ!$A$39:$A$782,$A192,СВЦЭМ!$B$39:$B$782,X$190)+'СЕТ СН'!$F$12</f>
        <v>230.14422923000001</v>
      </c>
      <c r="Y192" s="36">
        <f>SUMIFS(СВЦЭМ!$F$39:$F$782,СВЦЭМ!$A$39:$A$782,$A192,СВЦЭМ!$B$39:$B$782,Y$190)+'СЕТ СН'!$F$12</f>
        <v>234.78412412</v>
      </c>
    </row>
    <row r="193" spans="1:25" ht="15.75" x14ac:dyDescent="0.2">
      <c r="A193" s="35">
        <f t="shared" ref="A193:A221" si="5">A192+1</f>
        <v>45049</v>
      </c>
      <c r="B193" s="36">
        <f>SUMIFS(СВЦЭМ!$F$39:$F$782,СВЦЭМ!$A$39:$A$782,$A193,СВЦЭМ!$B$39:$B$782,B$190)+'СЕТ СН'!$F$12</f>
        <v>254.91930772000001</v>
      </c>
      <c r="C193" s="36">
        <f>SUMIFS(СВЦЭМ!$F$39:$F$782,СВЦЭМ!$A$39:$A$782,$A193,СВЦЭМ!$B$39:$B$782,C$190)+'СЕТ СН'!$F$12</f>
        <v>264.14892163000002</v>
      </c>
      <c r="D193" s="36">
        <f>SUMIFS(СВЦЭМ!$F$39:$F$782,СВЦЭМ!$A$39:$A$782,$A193,СВЦЭМ!$B$39:$B$782,D$190)+'СЕТ СН'!$F$12</f>
        <v>274.55836255999998</v>
      </c>
      <c r="E193" s="36">
        <f>SUMIFS(СВЦЭМ!$F$39:$F$782,СВЦЭМ!$A$39:$A$782,$A193,СВЦЭМ!$B$39:$B$782,E$190)+'СЕТ СН'!$F$12</f>
        <v>275.21502491000001</v>
      </c>
      <c r="F193" s="36">
        <f>SUMIFS(СВЦЭМ!$F$39:$F$782,СВЦЭМ!$A$39:$A$782,$A193,СВЦЭМ!$B$39:$B$782,F$190)+'СЕТ СН'!$F$12</f>
        <v>277.21966627</v>
      </c>
      <c r="G193" s="36">
        <f>SUMIFS(СВЦЭМ!$F$39:$F$782,СВЦЭМ!$A$39:$A$782,$A193,СВЦЭМ!$B$39:$B$782,G$190)+'СЕТ СН'!$F$12</f>
        <v>271.46815121999998</v>
      </c>
      <c r="H193" s="36">
        <f>SUMIFS(СВЦЭМ!$F$39:$F$782,СВЦЭМ!$A$39:$A$782,$A193,СВЦЭМ!$B$39:$B$782,H$190)+'СЕТ СН'!$F$12</f>
        <v>263.58474230000002</v>
      </c>
      <c r="I193" s="36">
        <f>SUMIFS(СВЦЭМ!$F$39:$F$782,СВЦЭМ!$A$39:$A$782,$A193,СВЦЭМ!$B$39:$B$782,I$190)+'СЕТ СН'!$F$12</f>
        <v>251.88647398000001</v>
      </c>
      <c r="J193" s="36">
        <f>SUMIFS(СВЦЭМ!$F$39:$F$782,СВЦЭМ!$A$39:$A$782,$A193,СВЦЭМ!$B$39:$B$782,J$190)+'СЕТ СН'!$F$12</f>
        <v>245.89786233000001</v>
      </c>
      <c r="K193" s="36">
        <f>SUMIFS(СВЦЭМ!$F$39:$F$782,СВЦЭМ!$A$39:$A$782,$A193,СВЦЭМ!$B$39:$B$782,K$190)+'СЕТ СН'!$F$12</f>
        <v>240.12406906999999</v>
      </c>
      <c r="L193" s="36">
        <f>SUMIFS(СВЦЭМ!$F$39:$F$782,СВЦЭМ!$A$39:$A$782,$A193,СВЦЭМ!$B$39:$B$782,L$190)+'СЕТ СН'!$F$12</f>
        <v>238.68304119000001</v>
      </c>
      <c r="M193" s="36">
        <f>SUMIFS(СВЦЭМ!$F$39:$F$782,СВЦЭМ!$A$39:$A$782,$A193,СВЦЭМ!$B$39:$B$782,M$190)+'СЕТ СН'!$F$12</f>
        <v>242.57177107000001</v>
      </c>
      <c r="N193" s="36">
        <f>SUMIFS(СВЦЭМ!$F$39:$F$782,СВЦЭМ!$A$39:$A$782,$A193,СВЦЭМ!$B$39:$B$782,N$190)+'СЕТ СН'!$F$12</f>
        <v>249.06723675999999</v>
      </c>
      <c r="O193" s="36">
        <f>SUMIFS(СВЦЭМ!$F$39:$F$782,СВЦЭМ!$A$39:$A$782,$A193,СВЦЭМ!$B$39:$B$782,O$190)+'СЕТ СН'!$F$12</f>
        <v>250.62386834</v>
      </c>
      <c r="P193" s="36">
        <f>SUMIFS(СВЦЭМ!$F$39:$F$782,СВЦЭМ!$A$39:$A$782,$A193,СВЦЭМ!$B$39:$B$782,P$190)+'СЕТ СН'!$F$12</f>
        <v>252.33885129000001</v>
      </c>
      <c r="Q193" s="36">
        <f>SUMIFS(СВЦЭМ!$F$39:$F$782,СВЦЭМ!$A$39:$A$782,$A193,СВЦЭМ!$B$39:$B$782,Q$190)+'СЕТ СН'!$F$12</f>
        <v>254.43032292999999</v>
      </c>
      <c r="R193" s="36">
        <f>SUMIFS(СВЦЭМ!$F$39:$F$782,СВЦЭМ!$A$39:$A$782,$A193,СВЦЭМ!$B$39:$B$782,R$190)+'СЕТ СН'!$F$12</f>
        <v>253.47007818</v>
      </c>
      <c r="S193" s="36">
        <f>SUMIFS(СВЦЭМ!$F$39:$F$782,СВЦЭМ!$A$39:$A$782,$A193,СВЦЭМ!$B$39:$B$782,S$190)+'СЕТ СН'!$F$12</f>
        <v>247.20680551999999</v>
      </c>
      <c r="T193" s="36">
        <f>SUMIFS(СВЦЭМ!$F$39:$F$782,СВЦЭМ!$A$39:$A$782,$A193,СВЦЭМ!$B$39:$B$782,T$190)+'СЕТ СН'!$F$12</f>
        <v>241.67162597999999</v>
      </c>
      <c r="U193" s="36">
        <f>SUMIFS(СВЦЭМ!$F$39:$F$782,СВЦЭМ!$A$39:$A$782,$A193,СВЦЭМ!$B$39:$B$782,U$190)+'СЕТ СН'!$F$12</f>
        <v>239.05429638000001</v>
      </c>
      <c r="V193" s="36">
        <f>SUMIFS(СВЦЭМ!$F$39:$F$782,СВЦЭМ!$A$39:$A$782,$A193,СВЦЭМ!$B$39:$B$782,V$190)+'СЕТ СН'!$F$12</f>
        <v>234.37090548</v>
      </c>
      <c r="W193" s="36">
        <f>SUMIFS(СВЦЭМ!$F$39:$F$782,СВЦЭМ!$A$39:$A$782,$A193,СВЦЭМ!$B$39:$B$782,W$190)+'СЕТ СН'!$F$12</f>
        <v>232.13278894999999</v>
      </c>
      <c r="X193" s="36">
        <f>SUMIFS(СВЦЭМ!$F$39:$F$782,СВЦЭМ!$A$39:$A$782,$A193,СВЦЭМ!$B$39:$B$782,X$190)+'СЕТ СН'!$F$12</f>
        <v>239.35275639</v>
      </c>
      <c r="Y193" s="36">
        <f>SUMIFS(СВЦЭМ!$F$39:$F$782,СВЦЭМ!$A$39:$A$782,$A193,СВЦЭМ!$B$39:$B$782,Y$190)+'СЕТ СН'!$F$12</f>
        <v>247.57678702000001</v>
      </c>
    </row>
    <row r="194" spans="1:25" ht="15.75" x14ac:dyDescent="0.2">
      <c r="A194" s="35">
        <f t="shared" si="5"/>
        <v>45050</v>
      </c>
      <c r="B194" s="36">
        <f>SUMIFS(СВЦЭМ!$F$39:$F$782,СВЦЭМ!$A$39:$A$782,$A194,СВЦЭМ!$B$39:$B$782,B$190)+'СЕТ СН'!$F$12</f>
        <v>276.11752123999997</v>
      </c>
      <c r="C194" s="36">
        <f>SUMIFS(СВЦЭМ!$F$39:$F$782,СВЦЭМ!$A$39:$A$782,$A194,СВЦЭМ!$B$39:$B$782,C$190)+'СЕТ СН'!$F$12</f>
        <v>287.73835527</v>
      </c>
      <c r="D194" s="36">
        <f>SUMIFS(СВЦЭМ!$F$39:$F$782,СВЦЭМ!$A$39:$A$782,$A194,СВЦЭМ!$B$39:$B$782,D$190)+'СЕТ СН'!$F$12</f>
        <v>295.89288945999999</v>
      </c>
      <c r="E194" s="36">
        <f>SUMIFS(СВЦЭМ!$F$39:$F$782,СВЦЭМ!$A$39:$A$782,$A194,СВЦЭМ!$B$39:$B$782,E$190)+'СЕТ СН'!$F$12</f>
        <v>295.71973575999999</v>
      </c>
      <c r="F194" s="36">
        <f>SUMIFS(СВЦЭМ!$F$39:$F$782,СВЦЭМ!$A$39:$A$782,$A194,СВЦЭМ!$B$39:$B$782,F$190)+'СЕТ СН'!$F$12</f>
        <v>295.47001269999998</v>
      </c>
      <c r="G194" s="36">
        <f>SUMIFS(СВЦЭМ!$F$39:$F$782,СВЦЭМ!$A$39:$A$782,$A194,СВЦЭМ!$B$39:$B$782,G$190)+'СЕТ СН'!$F$12</f>
        <v>295.45756478999999</v>
      </c>
      <c r="H194" s="36">
        <f>SUMIFS(СВЦЭМ!$F$39:$F$782,СВЦЭМ!$A$39:$A$782,$A194,СВЦЭМ!$B$39:$B$782,H$190)+'СЕТ СН'!$F$12</f>
        <v>290.95465231999998</v>
      </c>
      <c r="I194" s="36">
        <f>SUMIFS(СВЦЭМ!$F$39:$F$782,СВЦЭМ!$A$39:$A$782,$A194,СВЦЭМ!$B$39:$B$782,I$190)+'СЕТ СН'!$F$12</f>
        <v>282.70957611</v>
      </c>
      <c r="J194" s="36">
        <f>SUMIFS(СВЦЭМ!$F$39:$F$782,СВЦЭМ!$A$39:$A$782,$A194,СВЦЭМ!$B$39:$B$782,J$190)+'СЕТ СН'!$F$12</f>
        <v>274.73302526999998</v>
      </c>
      <c r="K194" s="36">
        <f>SUMIFS(СВЦЭМ!$F$39:$F$782,СВЦЭМ!$A$39:$A$782,$A194,СВЦЭМ!$B$39:$B$782,K$190)+'СЕТ СН'!$F$12</f>
        <v>272.79756968999999</v>
      </c>
      <c r="L194" s="36">
        <f>SUMIFS(СВЦЭМ!$F$39:$F$782,СВЦЭМ!$A$39:$A$782,$A194,СВЦЭМ!$B$39:$B$782,L$190)+'СЕТ СН'!$F$12</f>
        <v>269.23871521000001</v>
      </c>
      <c r="M194" s="36">
        <f>SUMIFS(СВЦЭМ!$F$39:$F$782,СВЦЭМ!$A$39:$A$782,$A194,СВЦЭМ!$B$39:$B$782,M$190)+'СЕТ СН'!$F$12</f>
        <v>272.65097881000003</v>
      </c>
      <c r="N194" s="36">
        <f>SUMIFS(СВЦЭМ!$F$39:$F$782,СВЦЭМ!$A$39:$A$782,$A194,СВЦЭМ!$B$39:$B$782,N$190)+'СЕТ СН'!$F$12</f>
        <v>278.17690313000003</v>
      </c>
      <c r="O194" s="36">
        <f>SUMIFS(СВЦЭМ!$F$39:$F$782,СВЦЭМ!$A$39:$A$782,$A194,СВЦЭМ!$B$39:$B$782,O$190)+'СЕТ СН'!$F$12</f>
        <v>280.4170982</v>
      </c>
      <c r="P194" s="36">
        <f>SUMIFS(СВЦЭМ!$F$39:$F$782,СВЦЭМ!$A$39:$A$782,$A194,СВЦЭМ!$B$39:$B$782,P$190)+'СЕТ СН'!$F$12</f>
        <v>282.44065834999998</v>
      </c>
      <c r="Q194" s="36">
        <f>SUMIFS(СВЦЭМ!$F$39:$F$782,СВЦЭМ!$A$39:$A$782,$A194,СВЦЭМ!$B$39:$B$782,Q$190)+'СЕТ СН'!$F$12</f>
        <v>284.41260005999999</v>
      </c>
      <c r="R194" s="36">
        <f>SUMIFS(СВЦЭМ!$F$39:$F$782,СВЦЭМ!$A$39:$A$782,$A194,СВЦЭМ!$B$39:$B$782,R$190)+'СЕТ СН'!$F$12</f>
        <v>282.13097912000001</v>
      </c>
      <c r="S194" s="36">
        <f>SUMIFS(СВЦЭМ!$F$39:$F$782,СВЦЭМ!$A$39:$A$782,$A194,СВЦЭМ!$B$39:$B$782,S$190)+'СЕТ СН'!$F$12</f>
        <v>274.86423760999998</v>
      </c>
      <c r="T194" s="36">
        <f>SUMIFS(СВЦЭМ!$F$39:$F$782,СВЦЭМ!$A$39:$A$782,$A194,СВЦЭМ!$B$39:$B$782,T$190)+'СЕТ СН'!$F$12</f>
        <v>268.02469188999999</v>
      </c>
      <c r="U194" s="36">
        <f>SUMIFS(СВЦЭМ!$F$39:$F$782,СВЦЭМ!$A$39:$A$782,$A194,СВЦЭМ!$B$39:$B$782,U$190)+'СЕТ СН'!$F$12</f>
        <v>264.03419595999998</v>
      </c>
      <c r="V194" s="36">
        <f>SUMIFS(СВЦЭМ!$F$39:$F$782,СВЦЭМ!$A$39:$A$782,$A194,СВЦЭМ!$B$39:$B$782,V$190)+'СЕТ СН'!$F$12</f>
        <v>259.79050945</v>
      </c>
      <c r="W194" s="36">
        <f>SUMIFS(СВЦЭМ!$F$39:$F$782,СВЦЭМ!$A$39:$A$782,$A194,СВЦЭМ!$B$39:$B$782,W$190)+'СЕТ СН'!$F$12</f>
        <v>257.87446482000001</v>
      </c>
      <c r="X194" s="36">
        <f>SUMIFS(СВЦЭМ!$F$39:$F$782,СВЦЭМ!$A$39:$A$782,$A194,СВЦЭМ!$B$39:$B$782,X$190)+'СЕТ СН'!$F$12</f>
        <v>265.94400658000001</v>
      </c>
      <c r="Y194" s="36">
        <f>SUMIFS(СВЦЭМ!$F$39:$F$782,СВЦЭМ!$A$39:$A$782,$A194,СВЦЭМ!$B$39:$B$782,Y$190)+'СЕТ СН'!$F$12</f>
        <v>270.90589437</v>
      </c>
    </row>
    <row r="195" spans="1:25" ht="15.75" x14ac:dyDescent="0.2">
      <c r="A195" s="35">
        <f t="shared" si="5"/>
        <v>45051</v>
      </c>
      <c r="B195" s="36">
        <f>SUMIFS(СВЦЭМ!$F$39:$F$782,СВЦЭМ!$A$39:$A$782,$A195,СВЦЭМ!$B$39:$B$782,B$190)+'СЕТ СН'!$F$12</f>
        <v>274.12082322999998</v>
      </c>
      <c r="C195" s="36">
        <f>SUMIFS(СВЦЭМ!$F$39:$F$782,СВЦЭМ!$A$39:$A$782,$A195,СВЦЭМ!$B$39:$B$782,C$190)+'СЕТ СН'!$F$12</f>
        <v>277.62514347000001</v>
      </c>
      <c r="D195" s="36">
        <f>SUMIFS(СВЦЭМ!$F$39:$F$782,СВЦЭМ!$A$39:$A$782,$A195,СВЦЭМ!$B$39:$B$782,D$190)+'СЕТ СН'!$F$12</f>
        <v>289.03374753999998</v>
      </c>
      <c r="E195" s="36">
        <f>SUMIFS(СВЦЭМ!$F$39:$F$782,СВЦЭМ!$A$39:$A$782,$A195,СВЦЭМ!$B$39:$B$782,E$190)+'СЕТ СН'!$F$12</f>
        <v>288.42680073000002</v>
      </c>
      <c r="F195" s="36">
        <f>SUMIFS(СВЦЭМ!$F$39:$F$782,СВЦЭМ!$A$39:$A$782,$A195,СВЦЭМ!$B$39:$B$782,F$190)+'СЕТ СН'!$F$12</f>
        <v>289.06819808</v>
      </c>
      <c r="G195" s="36">
        <f>SUMIFS(СВЦЭМ!$F$39:$F$782,СВЦЭМ!$A$39:$A$782,$A195,СВЦЭМ!$B$39:$B$782,G$190)+'СЕТ СН'!$F$12</f>
        <v>286.59406508000001</v>
      </c>
      <c r="H195" s="36">
        <f>SUMIFS(СВЦЭМ!$F$39:$F$782,СВЦЭМ!$A$39:$A$782,$A195,СВЦЭМ!$B$39:$B$782,H$190)+'СЕТ СН'!$F$12</f>
        <v>278.43753464000002</v>
      </c>
      <c r="I195" s="36">
        <f>SUMIFS(СВЦЭМ!$F$39:$F$782,СВЦЭМ!$A$39:$A$782,$A195,СВЦЭМ!$B$39:$B$782,I$190)+'СЕТ СН'!$F$12</f>
        <v>262.74685497000002</v>
      </c>
      <c r="J195" s="36">
        <f>SUMIFS(СВЦЭМ!$F$39:$F$782,СВЦЭМ!$A$39:$A$782,$A195,СВЦЭМ!$B$39:$B$782,J$190)+'СЕТ СН'!$F$12</f>
        <v>264.50528745999998</v>
      </c>
      <c r="K195" s="36">
        <f>SUMIFS(СВЦЭМ!$F$39:$F$782,СВЦЭМ!$A$39:$A$782,$A195,СВЦЭМ!$B$39:$B$782,K$190)+'СЕТ СН'!$F$12</f>
        <v>260.06787764000001</v>
      </c>
      <c r="L195" s="36">
        <f>SUMIFS(СВЦЭМ!$F$39:$F$782,СВЦЭМ!$A$39:$A$782,$A195,СВЦЭМ!$B$39:$B$782,L$190)+'СЕТ СН'!$F$12</f>
        <v>257.04556020000001</v>
      </c>
      <c r="M195" s="36">
        <f>SUMIFS(СВЦЭМ!$F$39:$F$782,СВЦЭМ!$A$39:$A$782,$A195,СВЦЭМ!$B$39:$B$782,M$190)+'СЕТ СН'!$F$12</f>
        <v>259.71264437000002</v>
      </c>
      <c r="N195" s="36">
        <f>SUMIFS(СВЦЭМ!$F$39:$F$782,СВЦЭМ!$A$39:$A$782,$A195,СВЦЭМ!$B$39:$B$782,N$190)+'СЕТ СН'!$F$12</f>
        <v>265.06672646999999</v>
      </c>
      <c r="O195" s="36">
        <f>SUMIFS(СВЦЭМ!$F$39:$F$782,СВЦЭМ!$A$39:$A$782,$A195,СВЦЭМ!$B$39:$B$782,O$190)+'СЕТ СН'!$F$12</f>
        <v>266.49135439999998</v>
      </c>
      <c r="P195" s="36">
        <f>SUMIFS(СВЦЭМ!$F$39:$F$782,СВЦЭМ!$A$39:$A$782,$A195,СВЦЭМ!$B$39:$B$782,P$190)+'СЕТ СН'!$F$12</f>
        <v>269.79538545999998</v>
      </c>
      <c r="Q195" s="36">
        <f>SUMIFS(СВЦЭМ!$F$39:$F$782,СВЦЭМ!$A$39:$A$782,$A195,СВЦЭМ!$B$39:$B$782,Q$190)+'СЕТ СН'!$F$12</f>
        <v>272.10561364</v>
      </c>
      <c r="R195" s="36">
        <f>SUMIFS(СВЦЭМ!$F$39:$F$782,СВЦЭМ!$A$39:$A$782,$A195,СВЦЭМ!$B$39:$B$782,R$190)+'СЕТ СН'!$F$12</f>
        <v>269.58424252999998</v>
      </c>
      <c r="S195" s="36">
        <f>SUMIFS(СВЦЭМ!$F$39:$F$782,СВЦЭМ!$A$39:$A$782,$A195,СВЦЭМ!$B$39:$B$782,S$190)+'СЕТ СН'!$F$12</f>
        <v>260.28541023999998</v>
      </c>
      <c r="T195" s="36">
        <f>SUMIFS(СВЦЭМ!$F$39:$F$782,СВЦЭМ!$A$39:$A$782,$A195,СВЦЭМ!$B$39:$B$782,T$190)+'СЕТ СН'!$F$12</f>
        <v>253.28149970000001</v>
      </c>
      <c r="U195" s="36">
        <f>SUMIFS(СВЦЭМ!$F$39:$F$782,СВЦЭМ!$A$39:$A$782,$A195,СВЦЭМ!$B$39:$B$782,U$190)+'СЕТ СН'!$F$12</f>
        <v>250.63018142000001</v>
      </c>
      <c r="V195" s="36">
        <f>SUMIFS(СВЦЭМ!$F$39:$F$782,СВЦЭМ!$A$39:$A$782,$A195,СВЦЭМ!$B$39:$B$782,V$190)+'СЕТ СН'!$F$12</f>
        <v>247.46663733</v>
      </c>
      <c r="W195" s="36">
        <f>SUMIFS(СВЦЭМ!$F$39:$F$782,СВЦЭМ!$A$39:$A$782,$A195,СВЦЭМ!$B$39:$B$782,W$190)+'СЕТ СН'!$F$12</f>
        <v>243.75885467000001</v>
      </c>
      <c r="X195" s="36">
        <f>SUMIFS(СВЦЭМ!$F$39:$F$782,СВЦЭМ!$A$39:$A$782,$A195,СВЦЭМ!$B$39:$B$782,X$190)+'СЕТ СН'!$F$12</f>
        <v>251.97858758999999</v>
      </c>
      <c r="Y195" s="36">
        <f>SUMIFS(СВЦЭМ!$F$39:$F$782,СВЦЭМ!$A$39:$A$782,$A195,СВЦЭМ!$B$39:$B$782,Y$190)+'СЕТ СН'!$F$12</f>
        <v>256.06525191999998</v>
      </c>
    </row>
    <row r="196" spans="1:25" ht="15.75" x14ac:dyDescent="0.2">
      <c r="A196" s="35">
        <f t="shared" si="5"/>
        <v>45052</v>
      </c>
      <c r="B196" s="36">
        <f>SUMIFS(СВЦЭМ!$F$39:$F$782,СВЦЭМ!$A$39:$A$782,$A196,СВЦЭМ!$B$39:$B$782,B$190)+'СЕТ СН'!$F$12</f>
        <v>253.59306186000001</v>
      </c>
      <c r="C196" s="36">
        <f>SUMIFS(СВЦЭМ!$F$39:$F$782,СВЦЭМ!$A$39:$A$782,$A196,СВЦЭМ!$B$39:$B$782,C$190)+'СЕТ СН'!$F$12</f>
        <v>271.27090263999997</v>
      </c>
      <c r="D196" s="36">
        <f>SUMIFS(СВЦЭМ!$F$39:$F$782,СВЦЭМ!$A$39:$A$782,$A196,СВЦЭМ!$B$39:$B$782,D$190)+'СЕТ СН'!$F$12</f>
        <v>281.44259930999999</v>
      </c>
      <c r="E196" s="36">
        <f>SUMIFS(СВЦЭМ!$F$39:$F$782,СВЦЭМ!$A$39:$A$782,$A196,СВЦЭМ!$B$39:$B$782,E$190)+'СЕТ СН'!$F$12</f>
        <v>279.89982193999998</v>
      </c>
      <c r="F196" s="36">
        <f>SUMIFS(СВЦЭМ!$F$39:$F$782,СВЦЭМ!$A$39:$A$782,$A196,СВЦЭМ!$B$39:$B$782,F$190)+'СЕТ СН'!$F$12</f>
        <v>279.60850976</v>
      </c>
      <c r="G196" s="36">
        <f>SUMIFS(СВЦЭМ!$F$39:$F$782,СВЦЭМ!$A$39:$A$782,$A196,СВЦЭМ!$B$39:$B$782,G$190)+'СЕТ СН'!$F$12</f>
        <v>279.50809371999998</v>
      </c>
      <c r="H196" s="36">
        <f>SUMIFS(СВЦЭМ!$F$39:$F$782,СВЦЭМ!$A$39:$A$782,$A196,СВЦЭМ!$B$39:$B$782,H$190)+'СЕТ СН'!$F$12</f>
        <v>278.45613571000001</v>
      </c>
      <c r="I196" s="36">
        <f>SUMIFS(СВЦЭМ!$F$39:$F$782,СВЦЭМ!$A$39:$A$782,$A196,СВЦЭМ!$B$39:$B$782,I$190)+'СЕТ СН'!$F$12</f>
        <v>266.96453924999997</v>
      </c>
      <c r="J196" s="36">
        <f>SUMIFS(СВЦЭМ!$F$39:$F$782,СВЦЭМ!$A$39:$A$782,$A196,СВЦЭМ!$B$39:$B$782,J$190)+'СЕТ СН'!$F$12</f>
        <v>255.16279832000001</v>
      </c>
      <c r="K196" s="36">
        <f>SUMIFS(СВЦЭМ!$F$39:$F$782,СВЦЭМ!$A$39:$A$782,$A196,СВЦЭМ!$B$39:$B$782,K$190)+'СЕТ СН'!$F$12</f>
        <v>244.15654884</v>
      </c>
      <c r="L196" s="36">
        <f>SUMIFS(СВЦЭМ!$F$39:$F$782,СВЦЭМ!$A$39:$A$782,$A196,СВЦЭМ!$B$39:$B$782,L$190)+'СЕТ СН'!$F$12</f>
        <v>243.31636112000001</v>
      </c>
      <c r="M196" s="36">
        <f>SUMIFS(СВЦЭМ!$F$39:$F$782,СВЦЭМ!$A$39:$A$782,$A196,СВЦЭМ!$B$39:$B$782,M$190)+'СЕТ СН'!$F$12</f>
        <v>242.90960680000001</v>
      </c>
      <c r="N196" s="36">
        <f>SUMIFS(СВЦЭМ!$F$39:$F$782,СВЦЭМ!$A$39:$A$782,$A196,СВЦЭМ!$B$39:$B$782,N$190)+'СЕТ СН'!$F$12</f>
        <v>248.14236106999999</v>
      </c>
      <c r="O196" s="36">
        <f>SUMIFS(СВЦЭМ!$F$39:$F$782,СВЦЭМ!$A$39:$A$782,$A196,СВЦЭМ!$B$39:$B$782,O$190)+'СЕТ СН'!$F$12</f>
        <v>248.39131505</v>
      </c>
      <c r="P196" s="36">
        <f>SUMIFS(СВЦЭМ!$F$39:$F$782,СВЦЭМ!$A$39:$A$782,$A196,СВЦЭМ!$B$39:$B$782,P$190)+'СЕТ СН'!$F$12</f>
        <v>249.17212581999999</v>
      </c>
      <c r="Q196" s="36">
        <f>SUMIFS(СВЦЭМ!$F$39:$F$782,СВЦЭМ!$A$39:$A$782,$A196,СВЦЭМ!$B$39:$B$782,Q$190)+'СЕТ СН'!$F$12</f>
        <v>244.34980528</v>
      </c>
      <c r="R196" s="36">
        <f>SUMIFS(СВЦЭМ!$F$39:$F$782,СВЦЭМ!$A$39:$A$782,$A196,СВЦЭМ!$B$39:$B$782,R$190)+'СЕТ СН'!$F$12</f>
        <v>232.91602424999999</v>
      </c>
      <c r="S196" s="36">
        <f>SUMIFS(СВЦЭМ!$F$39:$F$782,СВЦЭМ!$A$39:$A$782,$A196,СВЦЭМ!$B$39:$B$782,S$190)+'СЕТ СН'!$F$12</f>
        <v>205.67009899999999</v>
      </c>
      <c r="T196" s="36">
        <f>SUMIFS(СВЦЭМ!$F$39:$F$782,СВЦЭМ!$A$39:$A$782,$A196,СВЦЭМ!$B$39:$B$782,T$190)+'СЕТ СН'!$F$12</f>
        <v>184.41560913999999</v>
      </c>
      <c r="U196" s="36">
        <f>SUMIFS(СВЦЭМ!$F$39:$F$782,СВЦЭМ!$A$39:$A$782,$A196,СВЦЭМ!$B$39:$B$782,U$190)+'СЕТ СН'!$F$12</f>
        <v>185.11802976999999</v>
      </c>
      <c r="V196" s="36">
        <f>SUMIFS(СВЦЭМ!$F$39:$F$782,СВЦЭМ!$A$39:$A$782,$A196,СВЦЭМ!$B$39:$B$782,V$190)+'СЕТ СН'!$F$12</f>
        <v>182.61380711000001</v>
      </c>
      <c r="W196" s="36">
        <f>SUMIFS(СВЦЭМ!$F$39:$F$782,СВЦЭМ!$A$39:$A$782,$A196,СВЦЭМ!$B$39:$B$782,W$190)+'СЕТ СН'!$F$12</f>
        <v>181.63039577000001</v>
      </c>
      <c r="X196" s="36">
        <f>SUMIFS(СВЦЭМ!$F$39:$F$782,СВЦЭМ!$A$39:$A$782,$A196,СВЦЭМ!$B$39:$B$782,X$190)+'СЕТ СН'!$F$12</f>
        <v>210.68824857000001</v>
      </c>
      <c r="Y196" s="36">
        <f>SUMIFS(СВЦЭМ!$F$39:$F$782,СВЦЭМ!$A$39:$A$782,$A196,СВЦЭМ!$B$39:$B$782,Y$190)+'СЕТ СН'!$F$12</f>
        <v>247.57071153999999</v>
      </c>
    </row>
    <row r="197" spans="1:25" ht="15.75" x14ac:dyDescent="0.2">
      <c r="A197" s="35">
        <f t="shared" si="5"/>
        <v>45053</v>
      </c>
      <c r="B197" s="36">
        <f>SUMIFS(СВЦЭМ!$F$39:$F$782,СВЦЭМ!$A$39:$A$782,$A197,СВЦЭМ!$B$39:$B$782,B$190)+'СЕТ СН'!$F$12</f>
        <v>239.89486060999999</v>
      </c>
      <c r="C197" s="36">
        <f>SUMIFS(СВЦЭМ!$F$39:$F$782,СВЦЭМ!$A$39:$A$782,$A197,СВЦЭМ!$B$39:$B$782,C$190)+'СЕТ СН'!$F$12</f>
        <v>251.92480373999999</v>
      </c>
      <c r="D197" s="36">
        <f>SUMIFS(СВЦЭМ!$F$39:$F$782,СВЦЭМ!$A$39:$A$782,$A197,СВЦЭМ!$B$39:$B$782,D$190)+'СЕТ СН'!$F$12</f>
        <v>253.08386992999999</v>
      </c>
      <c r="E197" s="36">
        <f>SUMIFS(СВЦЭМ!$F$39:$F$782,СВЦЭМ!$A$39:$A$782,$A197,СВЦЭМ!$B$39:$B$782,E$190)+'СЕТ СН'!$F$12</f>
        <v>259.41595101000001</v>
      </c>
      <c r="F197" s="36">
        <f>SUMIFS(СВЦЭМ!$F$39:$F$782,СВЦЭМ!$A$39:$A$782,$A197,СВЦЭМ!$B$39:$B$782,F$190)+'СЕТ СН'!$F$12</f>
        <v>259.60103378000002</v>
      </c>
      <c r="G197" s="36">
        <f>SUMIFS(СВЦЭМ!$F$39:$F$782,СВЦЭМ!$A$39:$A$782,$A197,СВЦЭМ!$B$39:$B$782,G$190)+'СЕТ СН'!$F$12</f>
        <v>256.32456590999999</v>
      </c>
      <c r="H197" s="36">
        <f>SUMIFS(СВЦЭМ!$F$39:$F$782,СВЦЭМ!$A$39:$A$782,$A197,СВЦЭМ!$B$39:$B$782,H$190)+'СЕТ СН'!$F$12</f>
        <v>252.86781694000001</v>
      </c>
      <c r="I197" s="36">
        <f>SUMIFS(СВЦЭМ!$F$39:$F$782,СВЦЭМ!$A$39:$A$782,$A197,СВЦЭМ!$B$39:$B$782,I$190)+'СЕТ СН'!$F$12</f>
        <v>247.96181364</v>
      </c>
      <c r="J197" s="36">
        <f>SUMIFS(СВЦЭМ!$F$39:$F$782,СВЦЭМ!$A$39:$A$782,$A197,СВЦЭМ!$B$39:$B$782,J$190)+'СЕТ СН'!$F$12</f>
        <v>245.67933389000001</v>
      </c>
      <c r="K197" s="36">
        <f>SUMIFS(СВЦЭМ!$F$39:$F$782,СВЦЭМ!$A$39:$A$782,$A197,СВЦЭМ!$B$39:$B$782,K$190)+'СЕТ СН'!$F$12</f>
        <v>231.55778365</v>
      </c>
      <c r="L197" s="36">
        <f>SUMIFS(СВЦЭМ!$F$39:$F$782,СВЦЭМ!$A$39:$A$782,$A197,СВЦЭМ!$B$39:$B$782,L$190)+'СЕТ СН'!$F$12</f>
        <v>237.60086991</v>
      </c>
      <c r="M197" s="36">
        <f>SUMIFS(СВЦЭМ!$F$39:$F$782,СВЦЭМ!$A$39:$A$782,$A197,СВЦЭМ!$B$39:$B$782,M$190)+'СЕТ СН'!$F$12</f>
        <v>238.00112752000001</v>
      </c>
      <c r="N197" s="36">
        <f>SUMIFS(СВЦЭМ!$F$39:$F$782,СВЦЭМ!$A$39:$A$782,$A197,СВЦЭМ!$B$39:$B$782,N$190)+'СЕТ СН'!$F$12</f>
        <v>243.75226130999999</v>
      </c>
      <c r="O197" s="36">
        <f>SUMIFS(СВЦЭМ!$F$39:$F$782,СВЦЭМ!$A$39:$A$782,$A197,СВЦЭМ!$B$39:$B$782,O$190)+'СЕТ СН'!$F$12</f>
        <v>247.08960517</v>
      </c>
      <c r="P197" s="36">
        <f>SUMIFS(СВЦЭМ!$F$39:$F$782,СВЦЭМ!$A$39:$A$782,$A197,СВЦЭМ!$B$39:$B$782,P$190)+'СЕТ СН'!$F$12</f>
        <v>248.99570082</v>
      </c>
      <c r="Q197" s="36">
        <f>SUMIFS(СВЦЭМ!$F$39:$F$782,СВЦЭМ!$A$39:$A$782,$A197,СВЦЭМ!$B$39:$B$782,Q$190)+'СЕТ СН'!$F$12</f>
        <v>249.60926959</v>
      </c>
      <c r="R197" s="36">
        <f>SUMIFS(СВЦЭМ!$F$39:$F$782,СВЦЭМ!$A$39:$A$782,$A197,СВЦЭМ!$B$39:$B$782,R$190)+'СЕТ СН'!$F$12</f>
        <v>244.36722911000001</v>
      </c>
      <c r="S197" s="36">
        <f>SUMIFS(СВЦЭМ!$F$39:$F$782,СВЦЭМ!$A$39:$A$782,$A197,СВЦЭМ!$B$39:$B$782,S$190)+'СЕТ СН'!$F$12</f>
        <v>243.25845057000001</v>
      </c>
      <c r="T197" s="36">
        <f>SUMIFS(СВЦЭМ!$F$39:$F$782,СВЦЭМ!$A$39:$A$782,$A197,СВЦЭМ!$B$39:$B$782,T$190)+'СЕТ СН'!$F$12</f>
        <v>234.75245821999999</v>
      </c>
      <c r="U197" s="36">
        <f>SUMIFS(СВЦЭМ!$F$39:$F$782,СВЦЭМ!$A$39:$A$782,$A197,СВЦЭМ!$B$39:$B$782,U$190)+'СЕТ СН'!$F$12</f>
        <v>236.08381209000001</v>
      </c>
      <c r="V197" s="36">
        <f>SUMIFS(СВЦЭМ!$F$39:$F$782,СВЦЭМ!$A$39:$A$782,$A197,СВЦЭМ!$B$39:$B$782,V$190)+'СЕТ СН'!$F$12</f>
        <v>237.34650497000001</v>
      </c>
      <c r="W197" s="36">
        <f>SUMIFS(СВЦЭМ!$F$39:$F$782,СВЦЭМ!$A$39:$A$782,$A197,СВЦЭМ!$B$39:$B$782,W$190)+'СЕТ СН'!$F$12</f>
        <v>233.93409953</v>
      </c>
      <c r="X197" s="36">
        <f>SUMIFS(СВЦЭМ!$F$39:$F$782,СВЦЭМ!$A$39:$A$782,$A197,СВЦЭМ!$B$39:$B$782,X$190)+'СЕТ СН'!$F$12</f>
        <v>238.50626166999999</v>
      </c>
      <c r="Y197" s="36">
        <f>SUMIFS(СВЦЭМ!$F$39:$F$782,СВЦЭМ!$A$39:$A$782,$A197,СВЦЭМ!$B$39:$B$782,Y$190)+'СЕТ СН'!$F$12</f>
        <v>240.62441813999999</v>
      </c>
    </row>
    <row r="198" spans="1:25" ht="15.75" x14ac:dyDescent="0.2">
      <c r="A198" s="35">
        <f t="shared" si="5"/>
        <v>45054</v>
      </c>
      <c r="B198" s="36">
        <f>SUMIFS(СВЦЭМ!$F$39:$F$782,СВЦЭМ!$A$39:$A$782,$A198,СВЦЭМ!$B$39:$B$782,B$190)+'СЕТ СН'!$F$12</f>
        <v>238.69223699</v>
      </c>
      <c r="C198" s="36">
        <f>SUMIFS(СВЦЭМ!$F$39:$F$782,СВЦЭМ!$A$39:$A$782,$A198,СВЦЭМ!$B$39:$B$782,C$190)+'СЕТ СН'!$F$12</f>
        <v>246.34325774999999</v>
      </c>
      <c r="D198" s="36">
        <f>SUMIFS(СВЦЭМ!$F$39:$F$782,СВЦЭМ!$A$39:$A$782,$A198,СВЦЭМ!$B$39:$B$782,D$190)+'СЕТ СН'!$F$12</f>
        <v>257.74388569000001</v>
      </c>
      <c r="E198" s="36">
        <f>SUMIFS(СВЦЭМ!$F$39:$F$782,СВЦЭМ!$A$39:$A$782,$A198,СВЦЭМ!$B$39:$B$782,E$190)+'СЕТ СН'!$F$12</f>
        <v>262.01457572999999</v>
      </c>
      <c r="F198" s="36">
        <f>SUMIFS(СВЦЭМ!$F$39:$F$782,СВЦЭМ!$A$39:$A$782,$A198,СВЦЭМ!$B$39:$B$782,F$190)+'СЕТ СН'!$F$12</f>
        <v>263.70383586000003</v>
      </c>
      <c r="G198" s="36">
        <f>SUMIFS(СВЦЭМ!$F$39:$F$782,СВЦЭМ!$A$39:$A$782,$A198,СВЦЭМ!$B$39:$B$782,G$190)+'СЕТ СН'!$F$12</f>
        <v>258.59635821000001</v>
      </c>
      <c r="H198" s="36">
        <f>SUMIFS(СВЦЭМ!$F$39:$F$782,СВЦЭМ!$A$39:$A$782,$A198,СВЦЭМ!$B$39:$B$782,H$190)+'СЕТ СН'!$F$12</f>
        <v>256.66682844000002</v>
      </c>
      <c r="I198" s="36">
        <f>SUMIFS(СВЦЭМ!$F$39:$F$782,СВЦЭМ!$A$39:$A$782,$A198,СВЦЭМ!$B$39:$B$782,I$190)+'СЕТ СН'!$F$12</f>
        <v>247.67398617000001</v>
      </c>
      <c r="J198" s="36">
        <f>SUMIFS(СВЦЭМ!$F$39:$F$782,СВЦЭМ!$A$39:$A$782,$A198,СВЦЭМ!$B$39:$B$782,J$190)+'СЕТ СН'!$F$12</f>
        <v>243.53293244</v>
      </c>
      <c r="K198" s="36">
        <f>SUMIFS(СВЦЭМ!$F$39:$F$782,СВЦЭМ!$A$39:$A$782,$A198,СВЦЭМ!$B$39:$B$782,K$190)+'СЕТ СН'!$F$12</f>
        <v>237.60842782</v>
      </c>
      <c r="L198" s="36">
        <f>SUMIFS(СВЦЭМ!$F$39:$F$782,СВЦЭМ!$A$39:$A$782,$A198,СВЦЭМ!$B$39:$B$782,L$190)+'СЕТ СН'!$F$12</f>
        <v>234.04546839</v>
      </c>
      <c r="M198" s="36">
        <f>SUMIFS(СВЦЭМ!$F$39:$F$782,СВЦЭМ!$A$39:$A$782,$A198,СВЦЭМ!$B$39:$B$782,M$190)+'СЕТ СН'!$F$12</f>
        <v>225.88390601</v>
      </c>
      <c r="N198" s="36">
        <f>SUMIFS(СВЦЭМ!$F$39:$F$782,СВЦЭМ!$A$39:$A$782,$A198,СВЦЭМ!$B$39:$B$782,N$190)+'СЕТ СН'!$F$12</f>
        <v>234.07954574999999</v>
      </c>
      <c r="O198" s="36">
        <f>SUMIFS(СВЦЭМ!$F$39:$F$782,СВЦЭМ!$A$39:$A$782,$A198,СВЦЭМ!$B$39:$B$782,O$190)+'СЕТ СН'!$F$12</f>
        <v>234.85687580000001</v>
      </c>
      <c r="P198" s="36">
        <f>SUMIFS(СВЦЭМ!$F$39:$F$782,СВЦЭМ!$A$39:$A$782,$A198,СВЦЭМ!$B$39:$B$782,P$190)+'СЕТ СН'!$F$12</f>
        <v>235.37623113000001</v>
      </c>
      <c r="Q198" s="36">
        <f>SUMIFS(СВЦЭМ!$F$39:$F$782,СВЦЭМ!$A$39:$A$782,$A198,СВЦЭМ!$B$39:$B$782,Q$190)+'СЕТ СН'!$F$12</f>
        <v>235.20683968</v>
      </c>
      <c r="R198" s="36">
        <f>SUMIFS(СВЦЭМ!$F$39:$F$782,СВЦЭМ!$A$39:$A$782,$A198,СВЦЭМ!$B$39:$B$782,R$190)+'СЕТ СН'!$F$12</f>
        <v>233.89191173</v>
      </c>
      <c r="S198" s="36">
        <f>SUMIFS(СВЦЭМ!$F$39:$F$782,СВЦЭМ!$A$39:$A$782,$A198,СВЦЭМ!$B$39:$B$782,S$190)+'СЕТ СН'!$F$12</f>
        <v>230.60769155</v>
      </c>
      <c r="T198" s="36">
        <f>SUMIFS(СВЦЭМ!$F$39:$F$782,СВЦЭМ!$A$39:$A$782,$A198,СВЦЭМ!$B$39:$B$782,T$190)+'СЕТ СН'!$F$12</f>
        <v>225.63093426</v>
      </c>
      <c r="U198" s="36">
        <f>SUMIFS(СВЦЭМ!$F$39:$F$782,СВЦЭМ!$A$39:$A$782,$A198,СВЦЭМ!$B$39:$B$782,U$190)+'СЕТ СН'!$F$12</f>
        <v>223.92818746</v>
      </c>
      <c r="V198" s="36">
        <f>SUMIFS(СВЦЭМ!$F$39:$F$782,СВЦЭМ!$A$39:$A$782,$A198,СВЦЭМ!$B$39:$B$782,V$190)+'СЕТ СН'!$F$12</f>
        <v>226.21235374</v>
      </c>
      <c r="W198" s="36">
        <f>SUMIFS(СВЦЭМ!$F$39:$F$782,СВЦЭМ!$A$39:$A$782,$A198,СВЦЭМ!$B$39:$B$782,W$190)+'СЕТ СН'!$F$12</f>
        <v>225.86576582999999</v>
      </c>
      <c r="X198" s="36">
        <f>SUMIFS(СВЦЭМ!$F$39:$F$782,СВЦЭМ!$A$39:$A$782,$A198,СВЦЭМ!$B$39:$B$782,X$190)+'СЕТ СН'!$F$12</f>
        <v>231.67019837000001</v>
      </c>
      <c r="Y198" s="36">
        <f>SUMIFS(СВЦЭМ!$F$39:$F$782,СВЦЭМ!$A$39:$A$782,$A198,СВЦЭМ!$B$39:$B$782,Y$190)+'СЕТ СН'!$F$12</f>
        <v>229.09452424</v>
      </c>
    </row>
    <row r="199" spans="1:25" ht="15.75" x14ac:dyDescent="0.2">
      <c r="A199" s="35">
        <f t="shared" si="5"/>
        <v>45055</v>
      </c>
      <c r="B199" s="36">
        <f>SUMIFS(СВЦЭМ!$F$39:$F$782,СВЦЭМ!$A$39:$A$782,$A199,СВЦЭМ!$B$39:$B$782,B$190)+'СЕТ СН'!$F$12</f>
        <v>250.05724566999999</v>
      </c>
      <c r="C199" s="36">
        <f>SUMIFS(СВЦЭМ!$F$39:$F$782,СВЦЭМ!$A$39:$A$782,$A199,СВЦЭМ!$B$39:$B$782,C$190)+'СЕТ СН'!$F$12</f>
        <v>251.13153116000001</v>
      </c>
      <c r="D199" s="36">
        <f>SUMIFS(СВЦЭМ!$F$39:$F$782,СВЦЭМ!$A$39:$A$782,$A199,СВЦЭМ!$B$39:$B$782,D$190)+'СЕТ СН'!$F$12</f>
        <v>257.27326404000002</v>
      </c>
      <c r="E199" s="36">
        <f>SUMIFS(СВЦЭМ!$F$39:$F$782,СВЦЭМ!$A$39:$A$782,$A199,СВЦЭМ!$B$39:$B$782,E$190)+'СЕТ СН'!$F$12</f>
        <v>256.49210791000002</v>
      </c>
      <c r="F199" s="36">
        <f>SUMIFS(СВЦЭМ!$F$39:$F$782,СВЦЭМ!$A$39:$A$782,$A199,СВЦЭМ!$B$39:$B$782,F$190)+'СЕТ СН'!$F$12</f>
        <v>254.71388646</v>
      </c>
      <c r="G199" s="36">
        <f>SUMIFS(СВЦЭМ!$F$39:$F$782,СВЦЭМ!$A$39:$A$782,$A199,СВЦЭМ!$B$39:$B$782,G$190)+'СЕТ СН'!$F$12</f>
        <v>256.89191907999998</v>
      </c>
      <c r="H199" s="36">
        <f>SUMIFS(СВЦЭМ!$F$39:$F$782,СВЦЭМ!$A$39:$A$782,$A199,СВЦЭМ!$B$39:$B$782,H$190)+'СЕТ СН'!$F$12</f>
        <v>262.23443458000003</v>
      </c>
      <c r="I199" s="36">
        <f>SUMIFS(СВЦЭМ!$F$39:$F$782,СВЦЭМ!$A$39:$A$782,$A199,СВЦЭМ!$B$39:$B$782,I$190)+'СЕТ СН'!$F$12</f>
        <v>260.08278984999998</v>
      </c>
      <c r="J199" s="36">
        <f>SUMIFS(СВЦЭМ!$F$39:$F$782,СВЦЭМ!$A$39:$A$782,$A199,СВЦЭМ!$B$39:$B$782,J$190)+'СЕТ СН'!$F$12</f>
        <v>254.04886361000001</v>
      </c>
      <c r="K199" s="36">
        <f>SUMIFS(СВЦЭМ!$F$39:$F$782,СВЦЭМ!$A$39:$A$782,$A199,СВЦЭМ!$B$39:$B$782,K$190)+'СЕТ СН'!$F$12</f>
        <v>243.2662449</v>
      </c>
      <c r="L199" s="36">
        <f>SUMIFS(СВЦЭМ!$F$39:$F$782,СВЦЭМ!$A$39:$A$782,$A199,СВЦЭМ!$B$39:$B$782,L$190)+'СЕТ СН'!$F$12</f>
        <v>239.03235745000001</v>
      </c>
      <c r="M199" s="36">
        <f>SUMIFS(СВЦЭМ!$F$39:$F$782,СВЦЭМ!$A$39:$A$782,$A199,СВЦЭМ!$B$39:$B$782,M$190)+'СЕТ СН'!$F$12</f>
        <v>236.54785206</v>
      </c>
      <c r="N199" s="36">
        <f>SUMIFS(СВЦЭМ!$F$39:$F$782,СВЦЭМ!$A$39:$A$782,$A199,СВЦЭМ!$B$39:$B$782,N$190)+'СЕТ СН'!$F$12</f>
        <v>240.5962073</v>
      </c>
      <c r="O199" s="36">
        <f>SUMIFS(СВЦЭМ!$F$39:$F$782,СВЦЭМ!$A$39:$A$782,$A199,СВЦЭМ!$B$39:$B$782,O$190)+'СЕТ СН'!$F$12</f>
        <v>243.43980565999999</v>
      </c>
      <c r="P199" s="36">
        <f>SUMIFS(СВЦЭМ!$F$39:$F$782,СВЦЭМ!$A$39:$A$782,$A199,СВЦЭМ!$B$39:$B$782,P$190)+'СЕТ СН'!$F$12</f>
        <v>245.95540926999999</v>
      </c>
      <c r="Q199" s="36">
        <f>SUMIFS(СВЦЭМ!$F$39:$F$782,СВЦЭМ!$A$39:$A$782,$A199,СВЦЭМ!$B$39:$B$782,Q$190)+'СЕТ СН'!$F$12</f>
        <v>248.24767971</v>
      </c>
      <c r="R199" s="36">
        <f>SUMIFS(СВЦЭМ!$F$39:$F$782,СВЦЭМ!$A$39:$A$782,$A199,СВЦЭМ!$B$39:$B$782,R$190)+'СЕТ СН'!$F$12</f>
        <v>247.96037383000001</v>
      </c>
      <c r="S199" s="36">
        <f>SUMIFS(СВЦЭМ!$F$39:$F$782,СВЦЭМ!$A$39:$A$782,$A199,СВЦЭМ!$B$39:$B$782,S$190)+'СЕТ СН'!$F$12</f>
        <v>242.35842038999999</v>
      </c>
      <c r="T199" s="36">
        <f>SUMIFS(СВЦЭМ!$F$39:$F$782,СВЦЭМ!$A$39:$A$782,$A199,СВЦЭМ!$B$39:$B$782,T$190)+'СЕТ СН'!$F$12</f>
        <v>236.54210302000001</v>
      </c>
      <c r="U199" s="36">
        <f>SUMIFS(СВЦЭМ!$F$39:$F$782,СВЦЭМ!$A$39:$A$782,$A199,СВЦЭМ!$B$39:$B$782,U$190)+'СЕТ СН'!$F$12</f>
        <v>234.11271305</v>
      </c>
      <c r="V199" s="36">
        <f>SUMIFS(СВЦЭМ!$F$39:$F$782,СВЦЭМ!$A$39:$A$782,$A199,СВЦЭМ!$B$39:$B$782,V$190)+'СЕТ СН'!$F$12</f>
        <v>228.54268812000001</v>
      </c>
      <c r="W199" s="36">
        <f>SUMIFS(СВЦЭМ!$F$39:$F$782,СВЦЭМ!$A$39:$A$782,$A199,СВЦЭМ!$B$39:$B$782,W$190)+'СЕТ СН'!$F$12</f>
        <v>224.51969645</v>
      </c>
      <c r="X199" s="36">
        <f>SUMIFS(СВЦЭМ!$F$39:$F$782,СВЦЭМ!$A$39:$A$782,$A199,СВЦЭМ!$B$39:$B$782,X$190)+'СЕТ СН'!$F$12</f>
        <v>229.26707404999999</v>
      </c>
      <c r="Y199" s="36">
        <f>SUMIFS(СВЦЭМ!$F$39:$F$782,СВЦЭМ!$A$39:$A$782,$A199,СВЦЭМ!$B$39:$B$782,Y$190)+'СЕТ СН'!$F$12</f>
        <v>239.87534120999999</v>
      </c>
    </row>
    <row r="200" spans="1:25" ht="15.75" x14ac:dyDescent="0.2">
      <c r="A200" s="35">
        <f t="shared" si="5"/>
        <v>45056</v>
      </c>
      <c r="B200" s="36">
        <f>SUMIFS(СВЦЭМ!$F$39:$F$782,СВЦЭМ!$A$39:$A$782,$A200,СВЦЭМ!$B$39:$B$782,B$190)+'СЕТ СН'!$F$12</f>
        <v>241.40099995</v>
      </c>
      <c r="C200" s="36">
        <f>SUMIFS(СВЦЭМ!$F$39:$F$782,СВЦЭМ!$A$39:$A$782,$A200,СВЦЭМ!$B$39:$B$782,C$190)+'СЕТ СН'!$F$12</f>
        <v>245.96731976000001</v>
      </c>
      <c r="D200" s="36">
        <f>SUMIFS(СВЦЭМ!$F$39:$F$782,СВЦЭМ!$A$39:$A$782,$A200,СВЦЭМ!$B$39:$B$782,D$190)+'СЕТ СН'!$F$12</f>
        <v>250.44594552000001</v>
      </c>
      <c r="E200" s="36">
        <f>SUMIFS(СВЦЭМ!$F$39:$F$782,СВЦЭМ!$A$39:$A$782,$A200,СВЦЭМ!$B$39:$B$782,E$190)+'СЕТ СН'!$F$12</f>
        <v>252.11380836999999</v>
      </c>
      <c r="F200" s="36">
        <f>SUMIFS(СВЦЭМ!$F$39:$F$782,СВЦЭМ!$A$39:$A$782,$A200,СВЦЭМ!$B$39:$B$782,F$190)+'СЕТ СН'!$F$12</f>
        <v>255.35989149</v>
      </c>
      <c r="G200" s="36">
        <f>SUMIFS(СВЦЭМ!$F$39:$F$782,СВЦЭМ!$A$39:$A$782,$A200,СВЦЭМ!$B$39:$B$782,G$190)+'СЕТ СН'!$F$12</f>
        <v>258.89652695000001</v>
      </c>
      <c r="H200" s="36">
        <f>SUMIFS(СВЦЭМ!$F$39:$F$782,СВЦЭМ!$A$39:$A$782,$A200,СВЦЭМ!$B$39:$B$782,H$190)+'СЕТ СН'!$F$12</f>
        <v>257.29944704000002</v>
      </c>
      <c r="I200" s="36">
        <f>SUMIFS(СВЦЭМ!$F$39:$F$782,СВЦЭМ!$A$39:$A$782,$A200,СВЦЭМ!$B$39:$B$782,I$190)+'СЕТ СН'!$F$12</f>
        <v>249.46776405</v>
      </c>
      <c r="J200" s="36">
        <f>SUMIFS(СВЦЭМ!$F$39:$F$782,СВЦЭМ!$A$39:$A$782,$A200,СВЦЭМ!$B$39:$B$782,J$190)+'СЕТ СН'!$F$12</f>
        <v>246.19723626000001</v>
      </c>
      <c r="K200" s="36">
        <f>SUMIFS(СВЦЭМ!$F$39:$F$782,СВЦЭМ!$A$39:$A$782,$A200,СВЦЭМ!$B$39:$B$782,K$190)+'СЕТ СН'!$F$12</f>
        <v>240.72757014000001</v>
      </c>
      <c r="L200" s="36">
        <f>SUMIFS(СВЦЭМ!$F$39:$F$782,СВЦЭМ!$A$39:$A$782,$A200,СВЦЭМ!$B$39:$B$782,L$190)+'СЕТ СН'!$F$12</f>
        <v>238.75498381</v>
      </c>
      <c r="M200" s="36">
        <f>SUMIFS(СВЦЭМ!$F$39:$F$782,СВЦЭМ!$A$39:$A$782,$A200,СВЦЭМ!$B$39:$B$782,M$190)+'СЕТ СН'!$F$12</f>
        <v>241.84827336999999</v>
      </c>
      <c r="N200" s="36">
        <f>SUMIFS(СВЦЭМ!$F$39:$F$782,СВЦЭМ!$A$39:$A$782,$A200,СВЦЭМ!$B$39:$B$782,N$190)+'СЕТ СН'!$F$12</f>
        <v>233.49164225999999</v>
      </c>
      <c r="O200" s="36">
        <f>SUMIFS(СВЦЭМ!$F$39:$F$782,СВЦЭМ!$A$39:$A$782,$A200,СВЦЭМ!$B$39:$B$782,O$190)+'СЕТ СН'!$F$12</f>
        <v>251.61783392999999</v>
      </c>
      <c r="P200" s="36">
        <f>SUMIFS(СВЦЭМ!$F$39:$F$782,СВЦЭМ!$A$39:$A$782,$A200,СВЦЭМ!$B$39:$B$782,P$190)+'СЕТ СН'!$F$12</f>
        <v>235.48565847</v>
      </c>
      <c r="Q200" s="36">
        <f>SUMIFS(СВЦЭМ!$F$39:$F$782,СВЦЭМ!$A$39:$A$782,$A200,СВЦЭМ!$B$39:$B$782,Q$190)+'СЕТ СН'!$F$12</f>
        <v>253.26577080999999</v>
      </c>
      <c r="R200" s="36">
        <f>SUMIFS(СВЦЭМ!$F$39:$F$782,СВЦЭМ!$A$39:$A$782,$A200,СВЦЭМ!$B$39:$B$782,R$190)+'СЕТ СН'!$F$12</f>
        <v>229.77499639999999</v>
      </c>
      <c r="S200" s="36">
        <f>SUMIFS(СВЦЭМ!$F$39:$F$782,СВЦЭМ!$A$39:$A$782,$A200,СВЦЭМ!$B$39:$B$782,S$190)+'СЕТ СН'!$F$12</f>
        <v>246.28774881000001</v>
      </c>
      <c r="T200" s="36">
        <f>SUMIFS(СВЦЭМ!$F$39:$F$782,СВЦЭМ!$A$39:$A$782,$A200,СВЦЭМ!$B$39:$B$782,T$190)+'СЕТ СН'!$F$12</f>
        <v>235.84678160999999</v>
      </c>
      <c r="U200" s="36">
        <f>SUMIFS(СВЦЭМ!$F$39:$F$782,СВЦЭМ!$A$39:$A$782,$A200,СВЦЭМ!$B$39:$B$782,U$190)+'СЕТ СН'!$F$12</f>
        <v>228.25291662000001</v>
      </c>
      <c r="V200" s="36">
        <f>SUMIFS(СВЦЭМ!$F$39:$F$782,СВЦЭМ!$A$39:$A$782,$A200,СВЦЭМ!$B$39:$B$782,V$190)+'СЕТ СН'!$F$12</f>
        <v>225.91981944</v>
      </c>
      <c r="W200" s="36">
        <f>SUMIFS(СВЦЭМ!$F$39:$F$782,СВЦЭМ!$A$39:$A$782,$A200,СВЦЭМ!$B$39:$B$782,W$190)+'СЕТ СН'!$F$12</f>
        <v>231.45259257999999</v>
      </c>
      <c r="X200" s="36">
        <f>SUMIFS(СВЦЭМ!$F$39:$F$782,СВЦЭМ!$A$39:$A$782,$A200,СВЦЭМ!$B$39:$B$782,X$190)+'СЕТ СН'!$F$12</f>
        <v>237.85328855</v>
      </c>
      <c r="Y200" s="36">
        <f>SUMIFS(СВЦЭМ!$F$39:$F$782,СВЦЭМ!$A$39:$A$782,$A200,СВЦЭМ!$B$39:$B$782,Y$190)+'СЕТ СН'!$F$12</f>
        <v>239.01595782999999</v>
      </c>
    </row>
    <row r="201" spans="1:25" ht="15.75" x14ac:dyDescent="0.2">
      <c r="A201" s="35">
        <f t="shared" si="5"/>
        <v>45057</v>
      </c>
      <c r="B201" s="36">
        <f>SUMIFS(СВЦЭМ!$F$39:$F$782,СВЦЭМ!$A$39:$A$782,$A201,СВЦЭМ!$B$39:$B$782,B$190)+'СЕТ СН'!$F$12</f>
        <v>244.31126234000001</v>
      </c>
      <c r="C201" s="36">
        <f>SUMIFS(СВЦЭМ!$F$39:$F$782,СВЦЭМ!$A$39:$A$782,$A201,СВЦЭМ!$B$39:$B$782,C$190)+'СЕТ СН'!$F$12</f>
        <v>255.27151013</v>
      </c>
      <c r="D201" s="36">
        <f>SUMIFS(СВЦЭМ!$F$39:$F$782,СВЦЭМ!$A$39:$A$782,$A201,СВЦЭМ!$B$39:$B$782,D$190)+'СЕТ СН'!$F$12</f>
        <v>266.26081959999999</v>
      </c>
      <c r="E201" s="36">
        <f>SUMIFS(СВЦЭМ!$F$39:$F$782,СВЦЭМ!$A$39:$A$782,$A201,СВЦЭМ!$B$39:$B$782,E$190)+'СЕТ СН'!$F$12</f>
        <v>269.00785091</v>
      </c>
      <c r="F201" s="36">
        <f>SUMIFS(СВЦЭМ!$F$39:$F$782,СВЦЭМ!$A$39:$A$782,$A201,СВЦЭМ!$B$39:$B$782,F$190)+'СЕТ СН'!$F$12</f>
        <v>255.51335992</v>
      </c>
      <c r="G201" s="36">
        <f>SUMIFS(СВЦЭМ!$F$39:$F$782,СВЦЭМ!$A$39:$A$782,$A201,СВЦЭМ!$B$39:$B$782,G$190)+'СЕТ СН'!$F$12</f>
        <v>265.17148521000001</v>
      </c>
      <c r="H201" s="36">
        <f>SUMIFS(СВЦЭМ!$F$39:$F$782,СВЦЭМ!$A$39:$A$782,$A201,СВЦЭМ!$B$39:$B$782,H$190)+'СЕТ СН'!$F$12</f>
        <v>253.94101570000001</v>
      </c>
      <c r="I201" s="36">
        <f>SUMIFS(СВЦЭМ!$F$39:$F$782,СВЦЭМ!$A$39:$A$782,$A201,СВЦЭМ!$B$39:$B$782,I$190)+'СЕТ СН'!$F$12</f>
        <v>239.64258312999999</v>
      </c>
      <c r="J201" s="36">
        <f>SUMIFS(СВЦЭМ!$F$39:$F$782,СВЦЭМ!$A$39:$A$782,$A201,СВЦЭМ!$B$39:$B$782,J$190)+'СЕТ СН'!$F$12</f>
        <v>232.95055933</v>
      </c>
      <c r="K201" s="36">
        <f>SUMIFS(СВЦЭМ!$F$39:$F$782,СВЦЭМ!$A$39:$A$782,$A201,СВЦЭМ!$B$39:$B$782,K$190)+'СЕТ СН'!$F$12</f>
        <v>229.62417436000001</v>
      </c>
      <c r="L201" s="36">
        <f>SUMIFS(СВЦЭМ!$F$39:$F$782,СВЦЭМ!$A$39:$A$782,$A201,СВЦЭМ!$B$39:$B$782,L$190)+'СЕТ СН'!$F$12</f>
        <v>230.70470276</v>
      </c>
      <c r="M201" s="36">
        <f>SUMIFS(СВЦЭМ!$F$39:$F$782,СВЦЭМ!$A$39:$A$782,$A201,СВЦЭМ!$B$39:$B$782,M$190)+'СЕТ СН'!$F$12</f>
        <v>228.10797037</v>
      </c>
      <c r="N201" s="36">
        <f>SUMIFS(СВЦЭМ!$F$39:$F$782,СВЦЭМ!$A$39:$A$782,$A201,СВЦЭМ!$B$39:$B$782,N$190)+'СЕТ СН'!$F$12</f>
        <v>237.24188204000001</v>
      </c>
      <c r="O201" s="36">
        <f>SUMIFS(СВЦЭМ!$F$39:$F$782,СВЦЭМ!$A$39:$A$782,$A201,СВЦЭМ!$B$39:$B$782,O$190)+'СЕТ СН'!$F$12</f>
        <v>238.62816321</v>
      </c>
      <c r="P201" s="36">
        <f>SUMIFS(СВЦЭМ!$F$39:$F$782,СВЦЭМ!$A$39:$A$782,$A201,СВЦЭМ!$B$39:$B$782,P$190)+'СЕТ СН'!$F$12</f>
        <v>238.67490340000001</v>
      </c>
      <c r="Q201" s="36">
        <f>SUMIFS(СВЦЭМ!$F$39:$F$782,СВЦЭМ!$A$39:$A$782,$A201,СВЦЭМ!$B$39:$B$782,Q$190)+'СЕТ СН'!$F$12</f>
        <v>239.41740605000001</v>
      </c>
      <c r="R201" s="36">
        <f>SUMIFS(СВЦЭМ!$F$39:$F$782,СВЦЭМ!$A$39:$A$782,$A201,СВЦЭМ!$B$39:$B$782,R$190)+'СЕТ СН'!$F$12</f>
        <v>237.75601576</v>
      </c>
      <c r="S201" s="36">
        <f>SUMIFS(СВЦЭМ!$F$39:$F$782,СВЦЭМ!$A$39:$A$782,$A201,СВЦЭМ!$B$39:$B$782,S$190)+'СЕТ СН'!$F$12</f>
        <v>230.26127288000001</v>
      </c>
      <c r="T201" s="36">
        <f>SUMIFS(СВЦЭМ!$F$39:$F$782,СВЦЭМ!$A$39:$A$782,$A201,СВЦЭМ!$B$39:$B$782,T$190)+'СЕТ СН'!$F$12</f>
        <v>225.72925029000001</v>
      </c>
      <c r="U201" s="36">
        <f>SUMIFS(СВЦЭМ!$F$39:$F$782,СВЦЭМ!$A$39:$A$782,$A201,СВЦЭМ!$B$39:$B$782,U$190)+'СЕТ СН'!$F$12</f>
        <v>228.91533308000001</v>
      </c>
      <c r="V201" s="36">
        <f>SUMIFS(СВЦЭМ!$F$39:$F$782,СВЦЭМ!$A$39:$A$782,$A201,СВЦЭМ!$B$39:$B$782,V$190)+'СЕТ СН'!$F$12</f>
        <v>226.28078299000001</v>
      </c>
      <c r="W201" s="36">
        <f>SUMIFS(СВЦЭМ!$F$39:$F$782,СВЦЭМ!$A$39:$A$782,$A201,СВЦЭМ!$B$39:$B$782,W$190)+'СЕТ СН'!$F$12</f>
        <v>228.66678102</v>
      </c>
      <c r="X201" s="36">
        <f>SUMIFS(СВЦЭМ!$F$39:$F$782,СВЦЭМ!$A$39:$A$782,$A201,СВЦЭМ!$B$39:$B$782,X$190)+'СЕТ СН'!$F$12</f>
        <v>229.60160511000001</v>
      </c>
      <c r="Y201" s="36">
        <f>SUMIFS(СВЦЭМ!$F$39:$F$782,СВЦЭМ!$A$39:$A$782,$A201,СВЦЭМ!$B$39:$B$782,Y$190)+'СЕТ СН'!$F$12</f>
        <v>236.28283995999999</v>
      </c>
    </row>
    <row r="202" spans="1:25" ht="15.75" x14ac:dyDescent="0.2">
      <c r="A202" s="35">
        <f t="shared" si="5"/>
        <v>45058</v>
      </c>
      <c r="B202" s="36">
        <f>SUMIFS(СВЦЭМ!$F$39:$F$782,СВЦЭМ!$A$39:$A$782,$A202,СВЦЭМ!$B$39:$B$782,B$190)+'СЕТ СН'!$F$12</f>
        <v>258.55725311999998</v>
      </c>
      <c r="C202" s="36">
        <f>SUMIFS(СВЦЭМ!$F$39:$F$782,СВЦЭМ!$A$39:$A$782,$A202,СВЦЭМ!$B$39:$B$782,C$190)+'СЕТ СН'!$F$12</f>
        <v>267.89240606999999</v>
      </c>
      <c r="D202" s="36">
        <f>SUMIFS(СВЦЭМ!$F$39:$F$782,СВЦЭМ!$A$39:$A$782,$A202,СВЦЭМ!$B$39:$B$782,D$190)+'СЕТ СН'!$F$12</f>
        <v>269.87570004000003</v>
      </c>
      <c r="E202" s="36">
        <f>SUMIFS(СВЦЭМ!$F$39:$F$782,СВЦЭМ!$A$39:$A$782,$A202,СВЦЭМ!$B$39:$B$782,E$190)+'СЕТ СН'!$F$12</f>
        <v>266.89378338</v>
      </c>
      <c r="F202" s="36">
        <f>SUMIFS(СВЦЭМ!$F$39:$F$782,СВЦЭМ!$A$39:$A$782,$A202,СВЦЭМ!$B$39:$B$782,F$190)+'СЕТ СН'!$F$12</f>
        <v>266.68914519999998</v>
      </c>
      <c r="G202" s="36">
        <f>SUMIFS(СВЦЭМ!$F$39:$F$782,СВЦЭМ!$A$39:$A$782,$A202,СВЦЭМ!$B$39:$B$782,G$190)+'СЕТ СН'!$F$12</f>
        <v>266.00529445000001</v>
      </c>
      <c r="H202" s="36">
        <f>SUMIFS(СВЦЭМ!$F$39:$F$782,СВЦЭМ!$A$39:$A$782,$A202,СВЦЭМ!$B$39:$B$782,H$190)+'СЕТ СН'!$F$12</f>
        <v>244.32156039</v>
      </c>
      <c r="I202" s="36">
        <f>SUMIFS(СВЦЭМ!$F$39:$F$782,СВЦЭМ!$A$39:$A$782,$A202,СВЦЭМ!$B$39:$B$782,I$190)+'СЕТ СН'!$F$12</f>
        <v>238.42206816000001</v>
      </c>
      <c r="J202" s="36">
        <f>SUMIFS(СВЦЭМ!$F$39:$F$782,СВЦЭМ!$A$39:$A$782,$A202,СВЦЭМ!$B$39:$B$782,J$190)+'СЕТ СН'!$F$12</f>
        <v>228.47910879</v>
      </c>
      <c r="K202" s="36">
        <f>SUMIFS(СВЦЭМ!$F$39:$F$782,СВЦЭМ!$A$39:$A$782,$A202,СВЦЭМ!$B$39:$B$782,K$190)+'СЕТ СН'!$F$12</f>
        <v>222.42929427999999</v>
      </c>
      <c r="L202" s="36">
        <f>SUMIFS(СВЦЭМ!$F$39:$F$782,СВЦЭМ!$A$39:$A$782,$A202,СВЦЭМ!$B$39:$B$782,L$190)+'СЕТ СН'!$F$12</f>
        <v>224.49356069999999</v>
      </c>
      <c r="M202" s="36">
        <f>SUMIFS(СВЦЭМ!$F$39:$F$782,СВЦЭМ!$A$39:$A$782,$A202,СВЦЭМ!$B$39:$B$782,M$190)+'СЕТ СН'!$F$12</f>
        <v>229.42242596</v>
      </c>
      <c r="N202" s="36">
        <f>SUMIFS(СВЦЭМ!$F$39:$F$782,СВЦЭМ!$A$39:$A$782,$A202,СВЦЭМ!$B$39:$B$782,N$190)+'СЕТ СН'!$F$12</f>
        <v>236.14743924999999</v>
      </c>
      <c r="O202" s="36">
        <f>SUMIFS(СВЦЭМ!$F$39:$F$782,СВЦЭМ!$A$39:$A$782,$A202,СВЦЭМ!$B$39:$B$782,O$190)+'СЕТ СН'!$F$12</f>
        <v>236.64936137000001</v>
      </c>
      <c r="P202" s="36">
        <f>SUMIFS(СВЦЭМ!$F$39:$F$782,СВЦЭМ!$A$39:$A$782,$A202,СВЦЭМ!$B$39:$B$782,P$190)+'СЕТ СН'!$F$12</f>
        <v>240.28092355999999</v>
      </c>
      <c r="Q202" s="36">
        <f>SUMIFS(СВЦЭМ!$F$39:$F$782,СВЦЭМ!$A$39:$A$782,$A202,СВЦЭМ!$B$39:$B$782,Q$190)+'СЕТ СН'!$F$12</f>
        <v>238.59743904000001</v>
      </c>
      <c r="R202" s="36">
        <f>SUMIFS(СВЦЭМ!$F$39:$F$782,СВЦЭМ!$A$39:$A$782,$A202,СВЦЭМ!$B$39:$B$782,R$190)+'СЕТ СН'!$F$12</f>
        <v>233.86289338</v>
      </c>
      <c r="S202" s="36">
        <f>SUMIFS(СВЦЭМ!$F$39:$F$782,СВЦЭМ!$A$39:$A$782,$A202,СВЦЭМ!$B$39:$B$782,S$190)+'СЕТ СН'!$F$12</f>
        <v>228.82259081000001</v>
      </c>
      <c r="T202" s="36">
        <f>SUMIFS(СВЦЭМ!$F$39:$F$782,СВЦЭМ!$A$39:$A$782,$A202,СВЦЭМ!$B$39:$B$782,T$190)+'СЕТ СН'!$F$12</f>
        <v>224.72453922</v>
      </c>
      <c r="U202" s="36">
        <f>SUMIFS(СВЦЭМ!$F$39:$F$782,СВЦЭМ!$A$39:$A$782,$A202,СВЦЭМ!$B$39:$B$782,U$190)+'СЕТ СН'!$F$12</f>
        <v>218.75096108</v>
      </c>
      <c r="V202" s="36">
        <f>SUMIFS(СВЦЭМ!$F$39:$F$782,СВЦЭМ!$A$39:$A$782,$A202,СВЦЭМ!$B$39:$B$782,V$190)+'СЕТ СН'!$F$12</f>
        <v>217.23887662999999</v>
      </c>
      <c r="W202" s="36">
        <f>SUMIFS(СВЦЭМ!$F$39:$F$782,СВЦЭМ!$A$39:$A$782,$A202,СВЦЭМ!$B$39:$B$782,W$190)+'СЕТ СН'!$F$12</f>
        <v>226.62385993000001</v>
      </c>
      <c r="X202" s="36">
        <f>SUMIFS(СВЦЭМ!$F$39:$F$782,СВЦЭМ!$A$39:$A$782,$A202,СВЦЭМ!$B$39:$B$782,X$190)+'СЕТ СН'!$F$12</f>
        <v>228.98535115999999</v>
      </c>
      <c r="Y202" s="36">
        <f>SUMIFS(СВЦЭМ!$F$39:$F$782,СВЦЭМ!$A$39:$A$782,$A202,СВЦЭМ!$B$39:$B$782,Y$190)+'СЕТ СН'!$F$12</f>
        <v>237.86857849</v>
      </c>
    </row>
    <row r="203" spans="1:25" ht="15.75" x14ac:dyDescent="0.2">
      <c r="A203" s="35">
        <f t="shared" si="5"/>
        <v>45059</v>
      </c>
      <c r="B203" s="36">
        <f>SUMIFS(СВЦЭМ!$F$39:$F$782,СВЦЭМ!$A$39:$A$782,$A203,СВЦЭМ!$B$39:$B$782,B$190)+'СЕТ СН'!$F$12</f>
        <v>248.75924531999999</v>
      </c>
      <c r="C203" s="36">
        <f>SUMIFS(СВЦЭМ!$F$39:$F$782,СВЦЭМ!$A$39:$A$782,$A203,СВЦЭМ!$B$39:$B$782,C$190)+'СЕТ СН'!$F$12</f>
        <v>255.84148784999999</v>
      </c>
      <c r="D203" s="36">
        <f>SUMIFS(СВЦЭМ!$F$39:$F$782,СВЦЭМ!$A$39:$A$782,$A203,СВЦЭМ!$B$39:$B$782,D$190)+'СЕТ СН'!$F$12</f>
        <v>262.6507087</v>
      </c>
      <c r="E203" s="36">
        <f>SUMIFS(СВЦЭМ!$F$39:$F$782,СВЦЭМ!$A$39:$A$782,$A203,СВЦЭМ!$B$39:$B$782,E$190)+'СЕТ СН'!$F$12</f>
        <v>265.34133535000001</v>
      </c>
      <c r="F203" s="36">
        <f>SUMIFS(СВЦЭМ!$F$39:$F$782,СВЦЭМ!$A$39:$A$782,$A203,СВЦЭМ!$B$39:$B$782,F$190)+'СЕТ СН'!$F$12</f>
        <v>265.27694013000001</v>
      </c>
      <c r="G203" s="36">
        <f>SUMIFS(СВЦЭМ!$F$39:$F$782,СВЦЭМ!$A$39:$A$782,$A203,СВЦЭМ!$B$39:$B$782,G$190)+'СЕТ СН'!$F$12</f>
        <v>262.45527684000001</v>
      </c>
      <c r="H203" s="36">
        <f>SUMIFS(СВЦЭМ!$F$39:$F$782,СВЦЭМ!$A$39:$A$782,$A203,СВЦЭМ!$B$39:$B$782,H$190)+'СЕТ СН'!$F$12</f>
        <v>259.32015002999998</v>
      </c>
      <c r="I203" s="36">
        <f>SUMIFS(СВЦЭМ!$F$39:$F$782,СВЦЭМ!$A$39:$A$782,$A203,СВЦЭМ!$B$39:$B$782,I$190)+'СЕТ СН'!$F$12</f>
        <v>247.13599435</v>
      </c>
      <c r="J203" s="36">
        <f>SUMIFS(СВЦЭМ!$F$39:$F$782,СВЦЭМ!$A$39:$A$782,$A203,СВЦЭМ!$B$39:$B$782,J$190)+'СЕТ СН'!$F$12</f>
        <v>238.21520169999999</v>
      </c>
      <c r="K203" s="36">
        <f>SUMIFS(СВЦЭМ!$F$39:$F$782,СВЦЭМ!$A$39:$A$782,$A203,СВЦЭМ!$B$39:$B$782,K$190)+'СЕТ СН'!$F$12</f>
        <v>238.43141940000001</v>
      </c>
      <c r="L203" s="36">
        <f>SUMIFS(СВЦЭМ!$F$39:$F$782,СВЦЭМ!$A$39:$A$782,$A203,СВЦЭМ!$B$39:$B$782,L$190)+'СЕТ СН'!$F$12</f>
        <v>236.6331643</v>
      </c>
      <c r="M203" s="36">
        <f>SUMIFS(СВЦЭМ!$F$39:$F$782,СВЦЭМ!$A$39:$A$782,$A203,СВЦЭМ!$B$39:$B$782,M$190)+'СЕТ СН'!$F$12</f>
        <v>234.01532416000001</v>
      </c>
      <c r="N203" s="36">
        <f>SUMIFS(СВЦЭМ!$F$39:$F$782,СВЦЭМ!$A$39:$A$782,$A203,СВЦЭМ!$B$39:$B$782,N$190)+'СЕТ СН'!$F$12</f>
        <v>238.86950555999999</v>
      </c>
      <c r="O203" s="36">
        <f>SUMIFS(СВЦЭМ!$F$39:$F$782,СВЦЭМ!$A$39:$A$782,$A203,СВЦЭМ!$B$39:$B$782,O$190)+'СЕТ СН'!$F$12</f>
        <v>242.61284386</v>
      </c>
      <c r="P203" s="36">
        <f>SUMIFS(СВЦЭМ!$F$39:$F$782,СВЦЭМ!$A$39:$A$782,$A203,СВЦЭМ!$B$39:$B$782,P$190)+'СЕТ СН'!$F$12</f>
        <v>244.86022141999999</v>
      </c>
      <c r="Q203" s="36">
        <f>SUMIFS(СВЦЭМ!$F$39:$F$782,СВЦЭМ!$A$39:$A$782,$A203,СВЦЭМ!$B$39:$B$782,Q$190)+'СЕТ СН'!$F$12</f>
        <v>248.05856313000001</v>
      </c>
      <c r="R203" s="36">
        <f>SUMIFS(СВЦЭМ!$F$39:$F$782,СВЦЭМ!$A$39:$A$782,$A203,СВЦЭМ!$B$39:$B$782,R$190)+'СЕТ СН'!$F$12</f>
        <v>248.03947611999999</v>
      </c>
      <c r="S203" s="36">
        <f>SUMIFS(СВЦЭМ!$F$39:$F$782,СВЦЭМ!$A$39:$A$782,$A203,СВЦЭМ!$B$39:$B$782,S$190)+'СЕТ СН'!$F$12</f>
        <v>244.00785449</v>
      </c>
      <c r="T203" s="36">
        <f>SUMIFS(СВЦЭМ!$F$39:$F$782,СВЦЭМ!$A$39:$A$782,$A203,СВЦЭМ!$B$39:$B$782,T$190)+'СЕТ СН'!$F$12</f>
        <v>240.08413411999999</v>
      </c>
      <c r="U203" s="36">
        <f>SUMIFS(СВЦЭМ!$F$39:$F$782,СВЦЭМ!$A$39:$A$782,$A203,СВЦЭМ!$B$39:$B$782,U$190)+'СЕТ СН'!$F$12</f>
        <v>224.45782743999999</v>
      </c>
      <c r="V203" s="36">
        <f>SUMIFS(СВЦЭМ!$F$39:$F$782,СВЦЭМ!$A$39:$A$782,$A203,СВЦЭМ!$B$39:$B$782,V$190)+'СЕТ СН'!$F$12</f>
        <v>225.87683021999999</v>
      </c>
      <c r="W203" s="36">
        <f>SUMIFS(СВЦЭМ!$F$39:$F$782,СВЦЭМ!$A$39:$A$782,$A203,СВЦЭМ!$B$39:$B$782,W$190)+'СЕТ СН'!$F$12</f>
        <v>225.22236713000001</v>
      </c>
      <c r="X203" s="36">
        <f>SUMIFS(СВЦЭМ!$F$39:$F$782,СВЦЭМ!$A$39:$A$782,$A203,СВЦЭМ!$B$39:$B$782,X$190)+'СЕТ СН'!$F$12</f>
        <v>232.36951393000001</v>
      </c>
      <c r="Y203" s="36">
        <f>SUMIFS(СВЦЭМ!$F$39:$F$782,СВЦЭМ!$A$39:$A$782,$A203,СВЦЭМ!$B$39:$B$782,Y$190)+'СЕТ СН'!$F$12</f>
        <v>232.97834176999999</v>
      </c>
    </row>
    <row r="204" spans="1:25" ht="15.75" x14ac:dyDescent="0.2">
      <c r="A204" s="35">
        <f t="shared" si="5"/>
        <v>45060</v>
      </c>
      <c r="B204" s="36">
        <f>SUMIFS(СВЦЭМ!$F$39:$F$782,СВЦЭМ!$A$39:$A$782,$A204,СВЦЭМ!$B$39:$B$782,B$190)+'СЕТ СН'!$F$12</f>
        <v>242.78846089999999</v>
      </c>
      <c r="C204" s="36">
        <f>SUMIFS(СВЦЭМ!$F$39:$F$782,СВЦЭМ!$A$39:$A$782,$A204,СВЦЭМ!$B$39:$B$782,C$190)+'СЕТ СН'!$F$12</f>
        <v>254.87887434000001</v>
      </c>
      <c r="D204" s="36">
        <f>SUMIFS(СВЦЭМ!$F$39:$F$782,СВЦЭМ!$A$39:$A$782,$A204,СВЦЭМ!$B$39:$B$782,D$190)+'СЕТ СН'!$F$12</f>
        <v>264.80005821999998</v>
      </c>
      <c r="E204" s="36">
        <f>SUMIFS(СВЦЭМ!$F$39:$F$782,СВЦЭМ!$A$39:$A$782,$A204,СВЦЭМ!$B$39:$B$782,E$190)+'СЕТ СН'!$F$12</f>
        <v>263.69516012000003</v>
      </c>
      <c r="F204" s="36">
        <f>SUMIFS(СВЦЭМ!$F$39:$F$782,СВЦЭМ!$A$39:$A$782,$A204,СВЦЭМ!$B$39:$B$782,F$190)+'СЕТ СН'!$F$12</f>
        <v>265.09765024000001</v>
      </c>
      <c r="G204" s="36">
        <f>SUMIFS(СВЦЭМ!$F$39:$F$782,СВЦЭМ!$A$39:$A$782,$A204,СВЦЭМ!$B$39:$B$782,G$190)+'СЕТ СН'!$F$12</f>
        <v>263.33056286999999</v>
      </c>
      <c r="H204" s="36">
        <f>SUMIFS(СВЦЭМ!$F$39:$F$782,СВЦЭМ!$A$39:$A$782,$A204,СВЦЭМ!$B$39:$B$782,H$190)+'СЕТ СН'!$F$12</f>
        <v>263.29484740999999</v>
      </c>
      <c r="I204" s="36">
        <f>SUMIFS(СВЦЭМ!$F$39:$F$782,СВЦЭМ!$A$39:$A$782,$A204,СВЦЭМ!$B$39:$B$782,I$190)+'СЕТ СН'!$F$12</f>
        <v>255.82326358</v>
      </c>
      <c r="J204" s="36">
        <f>SUMIFS(СВЦЭМ!$F$39:$F$782,СВЦЭМ!$A$39:$A$782,$A204,СВЦЭМ!$B$39:$B$782,J$190)+'СЕТ СН'!$F$12</f>
        <v>244.25145842000001</v>
      </c>
      <c r="K204" s="36">
        <f>SUMIFS(СВЦЭМ!$F$39:$F$782,СВЦЭМ!$A$39:$A$782,$A204,СВЦЭМ!$B$39:$B$782,K$190)+'СЕТ СН'!$F$12</f>
        <v>233.74923464</v>
      </c>
      <c r="L204" s="36">
        <f>SUMIFS(СВЦЭМ!$F$39:$F$782,СВЦЭМ!$A$39:$A$782,$A204,СВЦЭМ!$B$39:$B$782,L$190)+'СЕТ СН'!$F$12</f>
        <v>229.76612356999999</v>
      </c>
      <c r="M204" s="36">
        <f>SUMIFS(СВЦЭМ!$F$39:$F$782,СВЦЭМ!$A$39:$A$782,$A204,СВЦЭМ!$B$39:$B$782,M$190)+'СЕТ СН'!$F$12</f>
        <v>228.34277797999999</v>
      </c>
      <c r="N204" s="36">
        <f>SUMIFS(СВЦЭМ!$F$39:$F$782,СВЦЭМ!$A$39:$A$782,$A204,СВЦЭМ!$B$39:$B$782,N$190)+'СЕТ СН'!$F$12</f>
        <v>231.55367405999999</v>
      </c>
      <c r="O204" s="36">
        <f>SUMIFS(СВЦЭМ!$F$39:$F$782,СВЦЭМ!$A$39:$A$782,$A204,СВЦЭМ!$B$39:$B$782,O$190)+'СЕТ СН'!$F$12</f>
        <v>236.2104861</v>
      </c>
      <c r="P204" s="36">
        <f>SUMIFS(СВЦЭМ!$F$39:$F$782,СВЦЭМ!$A$39:$A$782,$A204,СВЦЭМ!$B$39:$B$782,P$190)+'СЕТ СН'!$F$12</f>
        <v>238.44488551000001</v>
      </c>
      <c r="Q204" s="36">
        <f>SUMIFS(СВЦЭМ!$F$39:$F$782,СВЦЭМ!$A$39:$A$782,$A204,СВЦЭМ!$B$39:$B$782,Q$190)+'СЕТ СН'!$F$12</f>
        <v>241.17030491</v>
      </c>
      <c r="R204" s="36">
        <f>SUMIFS(СВЦЭМ!$F$39:$F$782,СВЦЭМ!$A$39:$A$782,$A204,СВЦЭМ!$B$39:$B$782,R$190)+'СЕТ СН'!$F$12</f>
        <v>238.44310064000001</v>
      </c>
      <c r="S204" s="36">
        <f>SUMIFS(СВЦЭМ!$F$39:$F$782,СВЦЭМ!$A$39:$A$782,$A204,СВЦЭМ!$B$39:$B$782,S$190)+'СЕТ СН'!$F$12</f>
        <v>233.51531944000001</v>
      </c>
      <c r="T204" s="36">
        <f>SUMIFS(СВЦЭМ!$F$39:$F$782,СВЦЭМ!$A$39:$A$782,$A204,СВЦЭМ!$B$39:$B$782,T$190)+'СЕТ СН'!$F$12</f>
        <v>231.63985787999999</v>
      </c>
      <c r="U204" s="36">
        <f>SUMIFS(СВЦЭМ!$F$39:$F$782,СВЦЭМ!$A$39:$A$782,$A204,СВЦЭМ!$B$39:$B$782,U$190)+'СЕТ СН'!$F$12</f>
        <v>227.57525587999999</v>
      </c>
      <c r="V204" s="36">
        <f>SUMIFS(СВЦЭМ!$F$39:$F$782,СВЦЭМ!$A$39:$A$782,$A204,СВЦЭМ!$B$39:$B$782,V$190)+'СЕТ СН'!$F$12</f>
        <v>224.08929223000001</v>
      </c>
      <c r="W204" s="36">
        <f>SUMIFS(СВЦЭМ!$F$39:$F$782,СВЦЭМ!$A$39:$A$782,$A204,СВЦЭМ!$B$39:$B$782,W$190)+'СЕТ СН'!$F$12</f>
        <v>218.990759</v>
      </c>
      <c r="X204" s="36">
        <f>SUMIFS(СВЦЭМ!$F$39:$F$782,СВЦЭМ!$A$39:$A$782,$A204,СВЦЭМ!$B$39:$B$782,X$190)+'СЕТ СН'!$F$12</f>
        <v>225.03461118999999</v>
      </c>
      <c r="Y204" s="36">
        <f>SUMIFS(СВЦЭМ!$F$39:$F$782,СВЦЭМ!$A$39:$A$782,$A204,СВЦЭМ!$B$39:$B$782,Y$190)+'СЕТ СН'!$F$12</f>
        <v>235.04584202000001</v>
      </c>
    </row>
    <row r="205" spans="1:25" ht="15.75" x14ac:dyDescent="0.2">
      <c r="A205" s="35">
        <f t="shared" si="5"/>
        <v>45061</v>
      </c>
      <c r="B205" s="36">
        <f>SUMIFS(СВЦЭМ!$F$39:$F$782,СВЦЭМ!$A$39:$A$782,$A205,СВЦЭМ!$B$39:$B$782,B$190)+'СЕТ СН'!$F$12</f>
        <v>248.21056519000001</v>
      </c>
      <c r="C205" s="36">
        <f>SUMIFS(СВЦЭМ!$F$39:$F$782,СВЦЭМ!$A$39:$A$782,$A205,СВЦЭМ!$B$39:$B$782,C$190)+'СЕТ СН'!$F$12</f>
        <v>258.36765041000001</v>
      </c>
      <c r="D205" s="36">
        <f>SUMIFS(СВЦЭМ!$F$39:$F$782,СВЦЭМ!$A$39:$A$782,$A205,СВЦЭМ!$B$39:$B$782,D$190)+'СЕТ СН'!$F$12</f>
        <v>271.66552725999998</v>
      </c>
      <c r="E205" s="36">
        <f>SUMIFS(СВЦЭМ!$F$39:$F$782,СВЦЭМ!$A$39:$A$782,$A205,СВЦЭМ!$B$39:$B$782,E$190)+'СЕТ СН'!$F$12</f>
        <v>271.36662897000002</v>
      </c>
      <c r="F205" s="36">
        <f>SUMIFS(СВЦЭМ!$F$39:$F$782,СВЦЭМ!$A$39:$A$782,$A205,СВЦЭМ!$B$39:$B$782,F$190)+'СЕТ СН'!$F$12</f>
        <v>269.21007121999997</v>
      </c>
      <c r="G205" s="36">
        <f>SUMIFS(СВЦЭМ!$F$39:$F$782,СВЦЭМ!$A$39:$A$782,$A205,СВЦЭМ!$B$39:$B$782,G$190)+'СЕТ СН'!$F$12</f>
        <v>264.11231866000003</v>
      </c>
      <c r="H205" s="36">
        <f>SUMIFS(СВЦЭМ!$F$39:$F$782,СВЦЭМ!$A$39:$A$782,$A205,СВЦЭМ!$B$39:$B$782,H$190)+'СЕТ СН'!$F$12</f>
        <v>256.37464007</v>
      </c>
      <c r="I205" s="36">
        <f>SUMIFS(СВЦЭМ!$F$39:$F$782,СВЦЭМ!$A$39:$A$782,$A205,СВЦЭМ!$B$39:$B$782,I$190)+'СЕТ СН'!$F$12</f>
        <v>248.49635316999999</v>
      </c>
      <c r="J205" s="36">
        <f>SUMIFS(СВЦЭМ!$F$39:$F$782,СВЦЭМ!$A$39:$A$782,$A205,СВЦЭМ!$B$39:$B$782,J$190)+'СЕТ СН'!$F$12</f>
        <v>237.93928761000001</v>
      </c>
      <c r="K205" s="36">
        <f>SUMIFS(СВЦЭМ!$F$39:$F$782,СВЦЭМ!$A$39:$A$782,$A205,СВЦЭМ!$B$39:$B$782,K$190)+'СЕТ СН'!$F$12</f>
        <v>235.36704521999999</v>
      </c>
      <c r="L205" s="36">
        <f>SUMIFS(СВЦЭМ!$F$39:$F$782,СВЦЭМ!$A$39:$A$782,$A205,СВЦЭМ!$B$39:$B$782,L$190)+'СЕТ СН'!$F$12</f>
        <v>233.57074924</v>
      </c>
      <c r="M205" s="36">
        <f>SUMIFS(СВЦЭМ!$F$39:$F$782,СВЦЭМ!$A$39:$A$782,$A205,СВЦЭМ!$B$39:$B$782,M$190)+'СЕТ СН'!$F$12</f>
        <v>232.77863735</v>
      </c>
      <c r="N205" s="36">
        <f>SUMIFS(СВЦЭМ!$F$39:$F$782,СВЦЭМ!$A$39:$A$782,$A205,СВЦЭМ!$B$39:$B$782,N$190)+'СЕТ СН'!$F$12</f>
        <v>241.87074827999999</v>
      </c>
      <c r="O205" s="36">
        <f>SUMIFS(СВЦЭМ!$F$39:$F$782,СВЦЭМ!$A$39:$A$782,$A205,СВЦЭМ!$B$39:$B$782,O$190)+'СЕТ СН'!$F$12</f>
        <v>241.9956895</v>
      </c>
      <c r="P205" s="36">
        <f>SUMIFS(СВЦЭМ!$F$39:$F$782,СВЦЭМ!$A$39:$A$782,$A205,СВЦЭМ!$B$39:$B$782,P$190)+'СЕТ СН'!$F$12</f>
        <v>240.62187539999999</v>
      </c>
      <c r="Q205" s="36">
        <f>SUMIFS(СВЦЭМ!$F$39:$F$782,СВЦЭМ!$A$39:$A$782,$A205,СВЦЭМ!$B$39:$B$782,Q$190)+'СЕТ СН'!$F$12</f>
        <v>240.66192445999999</v>
      </c>
      <c r="R205" s="36">
        <f>SUMIFS(СВЦЭМ!$F$39:$F$782,СВЦЭМ!$A$39:$A$782,$A205,СВЦЭМ!$B$39:$B$782,R$190)+'СЕТ СН'!$F$12</f>
        <v>243.61197967999999</v>
      </c>
      <c r="S205" s="36">
        <f>SUMIFS(СВЦЭМ!$F$39:$F$782,СВЦЭМ!$A$39:$A$782,$A205,СВЦЭМ!$B$39:$B$782,S$190)+'СЕТ СН'!$F$12</f>
        <v>235.75095053999999</v>
      </c>
      <c r="T205" s="36">
        <f>SUMIFS(СВЦЭМ!$F$39:$F$782,СВЦЭМ!$A$39:$A$782,$A205,СВЦЭМ!$B$39:$B$782,T$190)+'СЕТ СН'!$F$12</f>
        <v>225.42848631999999</v>
      </c>
      <c r="U205" s="36">
        <f>SUMIFS(СВЦЭМ!$F$39:$F$782,СВЦЭМ!$A$39:$A$782,$A205,СВЦЭМ!$B$39:$B$782,U$190)+'СЕТ СН'!$F$12</f>
        <v>218.16007855999999</v>
      </c>
      <c r="V205" s="36">
        <f>SUMIFS(СВЦЭМ!$F$39:$F$782,СВЦЭМ!$A$39:$A$782,$A205,СВЦЭМ!$B$39:$B$782,V$190)+'СЕТ СН'!$F$12</f>
        <v>214.83471821000001</v>
      </c>
      <c r="W205" s="36">
        <f>SUMIFS(СВЦЭМ!$F$39:$F$782,СВЦЭМ!$A$39:$A$782,$A205,СВЦЭМ!$B$39:$B$782,W$190)+'СЕТ СН'!$F$12</f>
        <v>222.71780082999999</v>
      </c>
      <c r="X205" s="36">
        <f>SUMIFS(СВЦЭМ!$F$39:$F$782,СВЦЭМ!$A$39:$A$782,$A205,СВЦЭМ!$B$39:$B$782,X$190)+'СЕТ СН'!$F$12</f>
        <v>229.78569027</v>
      </c>
      <c r="Y205" s="36">
        <f>SUMIFS(СВЦЭМ!$F$39:$F$782,СВЦЭМ!$A$39:$A$782,$A205,СВЦЭМ!$B$39:$B$782,Y$190)+'СЕТ СН'!$F$12</f>
        <v>239.18158396999999</v>
      </c>
    </row>
    <row r="206" spans="1:25" ht="15.75" x14ac:dyDescent="0.2">
      <c r="A206" s="35">
        <f t="shared" si="5"/>
        <v>45062</v>
      </c>
      <c r="B206" s="36">
        <f>SUMIFS(СВЦЭМ!$F$39:$F$782,СВЦЭМ!$A$39:$A$782,$A206,СВЦЭМ!$B$39:$B$782,B$190)+'СЕТ СН'!$F$12</f>
        <v>257.27441175000001</v>
      </c>
      <c r="C206" s="36">
        <f>SUMIFS(СВЦЭМ!$F$39:$F$782,СВЦЭМ!$A$39:$A$782,$A206,СВЦЭМ!$B$39:$B$782,C$190)+'СЕТ СН'!$F$12</f>
        <v>262.42526466999999</v>
      </c>
      <c r="D206" s="36">
        <f>SUMIFS(СВЦЭМ!$F$39:$F$782,СВЦЭМ!$A$39:$A$782,$A206,СВЦЭМ!$B$39:$B$782,D$190)+'СЕТ СН'!$F$12</f>
        <v>265.48014069999999</v>
      </c>
      <c r="E206" s="36">
        <f>SUMIFS(СВЦЭМ!$F$39:$F$782,СВЦЭМ!$A$39:$A$782,$A206,СВЦЭМ!$B$39:$B$782,E$190)+'СЕТ СН'!$F$12</f>
        <v>262.42208416</v>
      </c>
      <c r="F206" s="36">
        <f>SUMIFS(СВЦЭМ!$F$39:$F$782,СВЦЭМ!$A$39:$A$782,$A206,СВЦЭМ!$B$39:$B$782,F$190)+'СЕТ СН'!$F$12</f>
        <v>262.35660915</v>
      </c>
      <c r="G206" s="36">
        <f>SUMIFS(СВЦЭМ!$F$39:$F$782,СВЦЭМ!$A$39:$A$782,$A206,СВЦЭМ!$B$39:$B$782,G$190)+'СЕТ СН'!$F$12</f>
        <v>263.37205293</v>
      </c>
      <c r="H206" s="36">
        <f>SUMIFS(СВЦЭМ!$F$39:$F$782,СВЦЭМ!$A$39:$A$782,$A206,СВЦЭМ!$B$39:$B$782,H$190)+'СЕТ СН'!$F$12</f>
        <v>244.97069958</v>
      </c>
      <c r="I206" s="36">
        <f>SUMIFS(СВЦЭМ!$F$39:$F$782,СВЦЭМ!$A$39:$A$782,$A206,СВЦЭМ!$B$39:$B$782,I$190)+'СЕТ СН'!$F$12</f>
        <v>242.96291632000001</v>
      </c>
      <c r="J206" s="36">
        <f>SUMIFS(СВЦЭМ!$F$39:$F$782,СВЦЭМ!$A$39:$A$782,$A206,СВЦЭМ!$B$39:$B$782,J$190)+'СЕТ СН'!$F$12</f>
        <v>229.78501241000001</v>
      </c>
      <c r="K206" s="36">
        <f>SUMIFS(СВЦЭМ!$F$39:$F$782,СВЦЭМ!$A$39:$A$782,$A206,СВЦЭМ!$B$39:$B$782,K$190)+'СЕТ СН'!$F$12</f>
        <v>228.92897617</v>
      </c>
      <c r="L206" s="36">
        <f>SUMIFS(СВЦЭМ!$F$39:$F$782,СВЦЭМ!$A$39:$A$782,$A206,СВЦЭМ!$B$39:$B$782,L$190)+'СЕТ СН'!$F$12</f>
        <v>229.68301525999999</v>
      </c>
      <c r="M206" s="36">
        <f>SUMIFS(СВЦЭМ!$F$39:$F$782,СВЦЭМ!$A$39:$A$782,$A206,СВЦЭМ!$B$39:$B$782,M$190)+'СЕТ СН'!$F$12</f>
        <v>233.45470090000001</v>
      </c>
      <c r="N206" s="36">
        <f>SUMIFS(СВЦЭМ!$F$39:$F$782,СВЦЭМ!$A$39:$A$782,$A206,СВЦЭМ!$B$39:$B$782,N$190)+'СЕТ СН'!$F$12</f>
        <v>239.36002658999999</v>
      </c>
      <c r="O206" s="36">
        <f>SUMIFS(СВЦЭМ!$F$39:$F$782,СВЦЭМ!$A$39:$A$782,$A206,СВЦЭМ!$B$39:$B$782,O$190)+'СЕТ СН'!$F$12</f>
        <v>241.55773593999999</v>
      </c>
      <c r="P206" s="36">
        <f>SUMIFS(СВЦЭМ!$F$39:$F$782,СВЦЭМ!$A$39:$A$782,$A206,СВЦЭМ!$B$39:$B$782,P$190)+'СЕТ СН'!$F$12</f>
        <v>242.68266</v>
      </c>
      <c r="Q206" s="36">
        <f>SUMIFS(СВЦЭМ!$F$39:$F$782,СВЦЭМ!$A$39:$A$782,$A206,СВЦЭМ!$B$39:$B$782,Q$190)+'СЕТ СН'!$F$12</f>
        <v>241.19445103999999</v>
      </c>
      <c r="R206" s="36">
        <f>SUMIFS(СВЦЭМ!$F$39:$F$782,СВЦЭМ!$A$39:$A$782,$A206,СВЦЭМ!$B$39:$B$782,R$190)+'СЕТ СН'!$F$12</f>
        <v>234.82136292999999</v>
      </c>
      <c r="S206" s="36">
        <f>SUMIFS(СВЦЭМ!$F$39:$F$782,СВЦЭМ!$A$39:$A$782,$A206,СВЦЭМ!$B$39:$B$782,S$190)+'СЕТ СН'!$F$12</f>
        <v>230.04926483</v>
      </c>
      <c r="T206" s="36">
        <f>SUMIFS(СВЦЭМ!$F$39:$F$782,СВЦЭМ!$A$39:$A$782,$A206,СВЦЭМ!$B$39:$B$782,T$190)+'СЕТ СН'!$F$12</f>
        <v>213.73578807999999</v>
      </c>
      <c r="U206" s="36">
        <f>SUMIFS(СВЦЭМ!$F$39:$F$782,СВЦЭМ!$A$39:$A$782,$A206,СВЦЭМ!$B$39:$B$782,U$190)+'СЕТ СН'!$F$12</f>
        <v>202.50709445000001</v>
      </c>
      <c r="V206" s="36">
        <f>SUMIFS(СВЦЭМ!$F$39:$F$782,СВЦЭМ!$A$39:$A$782,$A206,СВЦЭМ!$B$39:$B$782,V$190)+'СЕТ СН'!$F$12</f>
        <v>203.52228822999999</v>
      </c>
      <c r="W206" s="36">
        <f>SUMIFS(СВЦЭМ!$F$39:$F$782,СВЦЭМ!$A$39:$A$782,$A206,СВЦЭМ!$B$39:$B$782,W$190)+'СЕТ СН'!$F$12</f>
        <v>211.84879853000001</v>
      </c>
      <c r="X206" s="36">
        <f>SUMIFS(СВЦЭМ!$F$39:$F$782,СВЦЭМ!$A$39:$A$782,$A206,СВЦЭМ!$B$39:$B$782,X$190)+'СЕТ СН'!$F$12</f>
        <v>219.01829845</v>
      </c>
      <c r="Y206" s="36">
        <f>SUMIFS(СВЦЭМ!$F$39:$F$782,СВЦЭМ!$A$39:$A$782,$A206,СВЦЭМ!$B$39:$B$782,Y$190)+'СЕТ СН'!$F$12</f>
        <v>232.79262301</v>
      </c>
    </row>
    <row r="207" spans="1:25" ht="15.75" x14ac:dyDescent="0.2">
      <c r="A207" s="35">
        <f t="shared" si="5"/>
        <v>45063</v>
      </c>
      <c r="B207" s="36">
        <f>SUMIFS(СВЦЭМ!$F$39:$F$782,СВЦЭМ!$A$39:$A$782,$A207,СВЦЭМ!$B$39:$B$782,B$190)+'СЕТ СН'!$F$12</f>
        <v>243.47676544000001</v>
      </c>
      <c r="C207" s="36">
        <f>SUMIFS(СВЦЭМ!$F$39:$F$782,СВЦЭМ!$A$39:$A$782,$A207,СВЦЭМ!$B$39:$B$782,C$190)+'СЕТ СН'!$F$12</f>
        <v>258.00492768999999</v>
      </c>
      <c r="D207" s="36">
        <f>SUMIFS(СВЦЭМ!$F$39:$F$782,СВЦЭМ!$A$39:$A$782,$A207,СВЦЭМ!$B$39:$B$782,D$190)+'СЕТ СН'!$F$12</f>
        <v>254.74093839</v>
      </c>
      <c r="E207" s="36">
        <f>SUMIFS(СВЦЭМ!$F$39:$F$782,СВЦЭМ!$A$39:$A$782,$A207,СВЦЭМ!$B$39:$B$782,E$190)+'СЕТ СН'!$F$12</f>
        <v>267.19546718999999</v>
      </c>
      <c r="F207" s="36">
        <f>SUMIFS(СВЦЭМ!$F$39:$F$782,СВЦЭМ!$A$39:$A$782,$A207,СВЦЭМ!$B$39:$B$782,F$190)+'СЕТ СН'!$F$12</f>
        <v>267.07194330999999</v>
      </c>
      <c r="G207" s="36">
        <f>SUMIFS(СВЦЭМ!$F$39:$F$782,СВЦЭМ!$A$39:$A$782,$A207,СВЦЭМ!$B$39:$B$782,G$190)+'СЕТ СН'!$F$12</f>
        <v>254.88530198000001</v>
      </c>
      <c r="H207" s="36">
        <f>SUMIFS(СВЦЭМ!$F$39:$F$782,СВЦЭМ!$A$39:$A$782,$A207,СВЦЭМ!$B$39:$B$782,H$190)+'СЕТ СН'!$F$12</f>
        <v>248.49187395000001</v>
      </c>
      <c r="I207" s="36">
        <f>SUMIFS(СВЦЭМ!$F$39:$F$782,СВЦЭМ!$A$39:$A$782,$A207,СВЦЭМ!$B$39:$B$782,I$190)+'СЕТ СН'!$F$12</f>
        <v>239.31410614999999</v>
      </c>
      <c r="J207" s="36">
        <f>SUMIFS(СВЦЭМ!$F$39:$F$782,СВЦЭМ!$A$39:$A$782,$A207,СВЦЭМ!$B$39:$B$782,J$190)+'СЕТ СН'!$F$12</f>
        <v>235.16322063999999</v>
      </c>
      <c r="K207" s="36">
        <f>SUMIFS(СВЦЭМ!$F$39:$F$782,СВЦЭМ!$A$39:$A$782,$A207,СВЦЭМ!$B$39:$B$782,K$190)+'СЕТ СН'!$F$12</f>
        <v>231.34147256</v>
      </c>
      <c r="L207" s="36">
        <f>SUMIFS(СВЦЭМ!$F$39:$F$782,СВЦЭМ!$A$39:$A$782,$A207,СВЦЭМ!$B$39:$B$782,L$190)+'СЕТ СН'!$F$12</f>
        <v>229.78753270000001</v>
      </c>
      <c r="M207" s="36">
        <f>SUMIFS(СВЦЭМ!$F$39:$F$782,СВЦЭМ!$A$39:$A$782,$A207,СВЦЭМ!$B$39:$B$782,M$190)+'СЕТ СН'!$F$12</f>
        <v>234.22277968</v>
      </c>
      <c r="N207" s="36">
        <f>SUMIFS(СВЦЭМ!$F$39:$F$782,СВЦЭМ!$A$39:$A$782,$A207,СВЦЭМ!$B$39:$B$782,N$190)+'СЕТ СН'!$F$12</f>
        <v>247.88844907000001</v>
      </c>
      <c r="O207" s="36">
        <f>SUMIFS(СВЦЭМ!$F$39:$F$782,СВЦЭМ!$A$39:$A$782,$A207,СВЦЭМ!$B$39:$B$782,O$190)+'СЕТ СН'!$F$12</f>
        <v>242.82044997</v>
      </c>
      <c r="P207" s="36">
        <f>SUMIFS(СВЦЭМ!$F$39:$F$782,СВЦЭМ!$A$39:$A$782,$A207,СВЦЭМ!$B$39:$B$782,P$190)+'СЕТ СН'!$F$12</f>
        <v>244.0183313</v>
      </c>
      <c r="Q207" s="36">
        <f>SUMIFS(СВЦЭМ!$F$39:$F$782,СВЦЭМ!$A$39:$A$782,$A207,СВЦЭМ!$B$39:$B$782,Q$190)+'СЕТ СН'!$F$12</f>
        <v>254.99004633000001</v>
      </c>
      <c r="R207" s="36">
        <f>SUMIFS(СВЦЭМ!$F$39:$F$782,СВЦЭМ!$A$39:$A$782,$A207,СВЦЭМ!$B$39:$B$782,R$190)+'СЕТ СН'!$F$12</f>
        <v>245.70890549000001</v>
      </c>
      <c r="S207" s="36">
        <f>SUMIFS(СВЦЭМ!$F$39:$F$782,СВЦЭМ!$A$39:$A$782,$A207,СВЦЭМ!$B$39:$B$782,S$190)+'СЕТ СН'!$F$12</f>
        <v>238.39502232999999</v>
      </c>
      <c r="T207" s="36">
        <f>SUMIFS(СВЦЭМ!$F$39:$F$782,СВЦЭМ!$A$39:$A$782,$A207,СВЦЭМ!$B$39:$B$782,T$190)+'СЕТ СН'!$F$12</f>
        <v>229.57515526</v>
      </c>
      <c r="U207" s="36">
        <f>SUMIFS(СВЦЭМ!$F$39:$F$782,СВЦЭМ!$A$39:$A$782,$A207,СВЦЭМ!$B$39:$B$782,U$190)+'СЕТ СН'!$F$12</f>
        <v>224.91029380000001</v>
      </c>
      <c r="V207" s="36">
        <f>SUMIFS(СВЦЭМ!$F$39:$F$782,СВЦЭМ!$A$39:$A$782,$A207,СВЦЭМ!$B$39:$B$782,V$190)+'СЕТ СН'!$F$12</f>
        <v>222.74241018999999</v>
      </c>
      <c r="W207" s="36">
        <f>SUMIFS(СВЦЭМ!$F$39:$F$782,СВЦЭМ!$A$39:$A$782,$A207,СВЦЭМ!$B$39:$B$782,W$190)+'СЕТ СН'!$F$12</f>
        <v>218.20611883000001</v>
      </c>
      <c r="X207" s="36">
        <f>SUMIFS(СВЦЭМ!$F$39:$F$782,СВЦЭМ!$A$39:$A$782,$A207,СВЦЭМ!$B$39:$B$782,X$190)+'СЕТ СН'!$F$12</f>
        <v>222.44974511999999</v>
      </c>
      <c r="Y207" s="36">
        <f>SUMIFS(СВЦЭМ!$F$39:$F$782,СВЦЭМ!$A$39:$A$782,$A207,СВЦЭМ!$B$39:$B$782,Y$190)+'СЕТ СН'!$F$12</f>
        <v>235.27361424</v>
      </c>
    </row>
    <row r="208" spans="1:25" ht="15.75" x14ac:dyDescent="0.2">
      <c r="A208" s="35">
        <f t="shared" si="5"/>
        <v>45064</v>
      </c>
      <c r="B208" s="36">
        <f>SUMIFS(СВЦЭМ!$F$39:$F$782,СВЦЭМ!$A$39:$A$782,$A208,СВЦЭМ!$B$39:$B$782,B$190)+'СЕТ СН'!$F$12</f>
        <v>244.55830635999999</v>
      </c>
      <c r="C208" s="36">
        <f>SUMIFS(СВЦЭМ!$F$39:$F$782,СВЦЭМ!$A$39:$A$782,$A208,СВЦЭМ!$B$39:$B$782,C$190)+'СЕТ СН'!$F$12</f>
        <v>256.18902478000001</v>
      </c>
      <c r="D208" s="36">
        <f>SUMIFS(СВЦЭМ!$F$39:$F$782,СВЦЭМ!$A$39:$A$782,$A208,СВЦЭМ!$B$39:$B$782,D$190)+'СЕТ СН'!$F$12</f>
        <v>262.88494925999998</v>
      </c>
      <c r="E208" s="36">
        <f>SUMIFS(СВЦЭМ!$F$39:$F$782,СВЦЭМ!$A$39:$A$782,$A208,СВЦЭМ!$B$39:$B$782,E$190)+'СЕТ СН'!$F$12</f>
        <v>271.26405690000001</v>
      </c>
      <c r="F208" s="36">
        <f>SUMIFS(СВЦЭМ!$F$39:$F$782,СВЦЭМ!$A$39:$A$782,$A208,СВЦЭМ!$B$39:$B$782,F$190)+'СЕТ СН'!$F$12</f>
        <v>273.63725698000002</v>
      </c>
      <c r="G208" s="36">
        <f>SUMIFS(СВЦЭМ!$F$39:$F$782,СВЦЭМ!$A$39:$A$782,$A208,СВЦЭМ!$B$39:$B$782,G$190)+'СЕТ СН'!$F$12</f>
        <v>269.01074111000003</v>
      </c>
      <c r="H208" s="36">
        <f>SUMIFS(СВЦЭМ!$F$39:$F$782,СВЦЭМ!$A$39:$A$782,$A208,СВЦЭМ!$B$39:$B$782,H$190)+'СЕТ СН'!$F$12</f>
        <v>257.76283183999999</v>
      </c>
      <c r="I208" s="36">
        <f>SUMIFS(СВЦЭМ!$F$39:$F$782,СВЦЭМ!$A$39:$A$782,$A208,СВЦЭМ!$B$39:$B$782,I$190)+'СЕТ СН'!$F$12</f>
        <v>241.88931758999999</v>
      </c>
      <c r="J208" s="36">
        <f>SUMIFS(СВЦЭМ!$F$39:$F$782,СВЦЭМ!$A$39:$A$782,$A208,СВЦЭМ!$B$39:$B$782,J$190)+'СЕТ СН'!$F$12</f>
        <v>231.98233955000001</v>
      </c>
      <c r="K208" s="36">
        <f>SUMIFS(СВЦЭМ!$F$39:$F$782,СВЦЭМ!$A$39:$A$782,$A208,СВЦЭМ!$B$39:$B$782,K$190)+'СЕТ СН'!$F$12</f>
        <v>231.22218910999999</v>
      </c>
      <c r="L208" s="36">
        <f>SUMIFS(СВЦЭМ!$F$39:$F$782,СВЦЭМ!$A$39:$A$782,$A208,СВЦЭМ!$B$39:$B$782,L$190)+'СЕТ СН'!$F$12</f>
        <v>231.55669309000001</v>
      </c>
      <c r="M208" s="36">
        <f>SUMIFS(СВЦЭМ!$F$39:$F$782,СВЦЭМ!$A$39:$A$782,$A208,СВЦЭМ!$B$39:$B$782,M$190)+'СЕТ СН'!$F$12</f>
        <v>235.29214295</v>
      </c>
      <c r="N208" s="36">
        <f>SUMIFS(СВЦЭМ!$F$39:$F$782,СВЦЭМ!$A$39:$A$782,$A208,СВЦЭМ!$B$39:$B$782,N$190)+'СЕТ СН'!$F$12</f>
        <v>241.73906425999999</v>
      </c>
      <c r="O208" s="36">
        <f>SUMIFS(СВЦЭМ!$F$39:$F$782,СВЦЭМ!$A$39:$A$782,$A208,СВЦЭМ!$B$39:$B$782,O$190)+'СЕТ СН'!$F$12</f>
        <v>247.64651782000001</v>
      </c>
      <c r="P208" s="36">
        <f>SUMIFS(СВЦЭМ!$F$39:$F$782,СВЦЭМ!$A$39:$A$782,$A208,СВЦЭМ!$B$39:$B$782,P$190)+'СЕТ СН'!$F$12</f>
        <v>246.11181816999999</v>
      </c>
      <c r="Q208" s="36">
        <f>SUMIFS(СВЦЭМ!$F$39:$F$782,СВЦЭМ!$A$39:$A$782,$A208,СВЦЭМ!$B$39:$B$782,Q$190)+'СЕТ СН'!$F$12</f>
        <v>245.96134094000001</v>
      </c>
      <c r="R208" s="36">
        <f>SUMIFS(СВЦЭМ!$F$39:$F$782,СВЦЭМ!$A$39:$A$782,$A208,СВЦЭМ!$B$39:$B$782,R$190)+'СЕТ СН'!$F$12</f>
        <v>249.53156010999999</v>
      </c>
      <c r="S208" s="36">
        <f>SUMIFS(СВЦЭМ!$F$39:$F$782,СВЦЭМ!$A$39:$A$782,$A208,СВЦЭМ!$B$39:$B$782,S$190)+'СЕТ СН'!$F$12</f>
        <v>242.74056088</v>
      </c>
      <c r="T208" s="36">
        <f>SUMIFS(СВЦЭМ!$F$39:$F$782,СВЦЭМ!$A$39:$A$782,$A208,СВЦЭМ!$B$39:$B$782,T$190)+'СЕТ СН'!$F$12</f>
        <v>236.31438055999999</v>
      </c>
      <c r="U208" s="36">
        <f>SUMIFS(СВЦЭМ!$F$39:$F$782,СВЦЭМ!$A$39:$A$782,$A208,СВЦЭМ!$B$39:$B$782,U$190)+'СЕТ СН'!$F$12</f>
        <v>232.24350568</v>
      </c>
      <c r="V208" s="36">
        <f>SUMIFS(СВЦЭМ!$F$39:$F$782,СВЦЭМ!$A$39:$A$782,$A208,СВЦЭМ!$B$39:$B$782,V$190)+'СЕТ СН'!$F$12</f>
        <v>227.90253822</v>
      </c>
      <c r="W208" s="36">
        <f>SUMIFS(СВЦЭМ!$F$39:$F$782,СВЦЭМ!$A$39:$A$782,$A208,СВЦЭМ!$B$39:$B$782,W$190)+'СЕТ СН'!$F$12</f>
        <v>226.29553716999999</v>
      </c>
      <c r="X208" s="36">
        <f>SUMIFS(СВЦЭМ!$F$39:$F$782,СВЦЭМ!$A$39:$A$782,$A208,СВЦЭМ!$B$39:$B$782,X$190)+'СЕТ СН'!$F$12</f>
        <v>233.73716291</v>
      </c>
      <c r="Y208" s="36">
        <f>SUMIFS(СВЦЭМ!$F$39:$F$782,СВЦЭМ!$A$39:$A$782,$A208,СВЦЭМ!$B$39:$B$782,Y$190)+'СЕТ СН'!$F$12</f>
        <v>246.35132289000001</v>
      </c>
    </row>
    <row r="209" spans="1:25" ht="15.75" x14ac:dyDescent="0.2">
      <c r="A209" s="35">
        <f t="shared" si="5"/>
        <v>45065</v>
      </c>
      <c r="B209" s="36">
        <f>SUMIFS(СВЦЭМ!$F$39:$F$782,СВЦЭМ!$A$39:$A$782,$A209,СВЦЭМ!$B$39:$B$782,B$190)+'СЕТ СН'!$F$12</f>
        <v>255.48506157</v>
      </c>
      <c r="C209" s="36">
        <f>SUMIFS(СВЦЭМ!$F$39:$F$782,СВЦЭМ!$A$39:$A$782,$A209,СВЦЭМ!$B$39:$B$782,C$190)+'СЕТ СН'!$F$12</f>
        <v>261.34806065999999</v>
      </c>
      <c r="D209" s="36">
        <f>SUMIFS(СВЦЭМ!$F$39:$F$782,СВЦЭМ!$A$39:$A$782,$A209,СВЦЭМ!$B$39:$B$782,D$190)+'СЕТ СН'!$F$12</f>
        <v>263.22118386</v>
      </c>
      <c r="E209" s="36">
        <f>SUMIFS(СВЦЭМ!$F$39:$F$782,СВЦЭМ!$A$39:$A$782,$A209,СВЦЭМ!$B$39:$B$782,E$190)+'СЕТ СН'!$F$12</f>
        <v>261.58756383999997</v>
      </c>
      <c r="F209" s="36">
        <f>SUMIFS(СВЦЭМ!$F$39:$F$782,СВЦЭМ!$A$39:$A$782,$A209,СВЦЭМ!$B$39:$B$782,F$190)+'СЕТ СН'!$F$12</f>
        <v>262.05552366000001</v>
      </c>
      <c r="G209" s="36">
        <f>SUMIFS(СВЦЭМ!$F$39:$F$782,СВЦЭМ!$A$39:$A$782,$A209,СВЦЭМ!$B$39:$B$782,G$190)+'СЕТ СН'!$F$12</f>
        <v>253.04411307999999</v>
      </c>
      <c r="H209" s="36">
        <f>SUMIFS(СВЦЭМ!$F$39:$F$782,СВЦЭМ!$A$39:$A$782,$A209,СВЦЭМ!$B$39:$B$782,H$190)+'СЕТ СН'!$F$12</f>
        <v>231.31141327</v>
      </c>
      <c r="I209" s="36">
        <f>SUMIFS(СВЦЭМ!$F$39:$F$782,СВЦЭМ!$A$39:$A$782,$A209,СВЦЭМ!$B$39:$B$782,I$190)+'СЕТ СН'!$F$12</f>
        <v>230.89911089</v>
      </c>
      <c r="J209" s="36">
        <f>SUMIFS(СВЦЭМ!$F$39:$F$782,СВЦЭМ!$A$39:$A$782,$A209,СВЦЭМ!$B$39:$B$782,J$190)+'СЕТ СН'!$F$12</f>
        <v>222.44625947</v>
      </c>
      <c r="K209" s="36">
        <f>SUMIFS(СВЦЭМ!$F$39:$F$782,СВЦЭМ!$A$39:$A$782,$A209,СВЦЭМ!$B$39:$B$782,K$190)+'СЕТ СН'!$F$12</f>
        <v>222.19378248999999</v>
      </c>
      <c r="L209" s="36">
        <f>SUMIFS(СВЦЭМ!$F$39:$F$782,СВЦЭМ!$A$39:$A$782,$A209,СВЦЭМ!$B$39:$B$782,L$190)+'СЕТ СН'!$F$12</f>
        <v>225.51663977999999</v>
      </c>
      <c r="M209" s="36">
        <f>SUMIFS(СВЦЭМ!$F$39:$F$782,СВЦЭМ!$A$39:$A$782,$A209,СВЦЭМ!$B$39:$B$782,M$190)+'СЕТ СН'!$F$12</f>
        <v>228.44471002</v>
      </c>
      <c r="N209" s="36">
        <f>SUMIFS(СВЦЭМ!$F$39:$F$782,СВЦЭМ!$A$39:$A$782,$A209,СВЦЭМ!$B$39:$B$782,N$190)+'СЕТ СН'!$F$12</f>
        <v>234.39502666999999</v>
      </c>
      <c r="O209" s="36">
        <f>SUMIFS(СВЦЭМ!$F$39:$F$782,СВЦЭМ!$A$39:$A$782,$A209,СВЦЭМ!$B$39:$B$782,O$190)+'СЕТ СН'!$F$12</f>
        <v>238.58066478000001</v>
      </c>
      <c r="P209" s="36">
        <f>SUMIFS(СВЦЭМ!$F$39:$F$782,СВЦЭМ!$A$39:$A$782,$A209,СВЦЭМ!$B$39:$B$782,P$190)+'СЕТ СН'!$F$12</f>
        <v>243.36502974999999</v>
      </c>
      <c r="Q209" s="36">
        <f>SUMIFS(СВЦЭМ!$F$39:$F$782,СВЦЭМ!$A$39:$A$782,$A209,СВЦЭМ!$B$39:$B$782,Q$190)+'СЕТ СН'!$F$12</f>
        <v>243.75743426</v>
      </c>
      <c r="R209" s="36">
        <f>SUMIFS(СВЦЭМ!$F$39:$F$782,СВЦЭМ!$A$39:$A$782,$A209,СВЦЭМ!$B$39:$B$782,R$190)+'СЕТ СН'!$F$12</f>
        <v>234.13356021000001</v>
      </c>
      <c r="S209" s="36">
        <f>SUMIFS(СВЦЭМ!$F$39:$F$782,СВЦЭМ!$A$39:$A$782,$A209,СВЦЭМ!$B$39:$B$782,S$190)+'СЕТ СН'!$F$12</f>
        <v>226.05488034000001</v>
      </c>
      <c r="T209" s="36">
        <f>SUMIFS(СВЦЭМ!$F$39:$F$782,СВЦЭМ!$A$39:$A$782,$A209,СВЦЭМ!$B$39:$B$782,T$190)+'СЕТ СН'!$F$12</f>
        <v>218.28298452999999</v>
      </c>
      <c r="U209" s="36">
        <f>SUMIFS(СВЦЭМ!$F$39:$F$782,СВЦЭМ!$A$39:$A$782,$A209,СВЦЭМ!$B$39:$B$782,U$190)+'СЕТ СН'!$F$12</f>
        <v>212.67209460000001</v>
      </c>
      <c r="V209" s="36">
        <f>SUMIFS(СВЦЭМ!$F$39:$F$782,СВЦЭМ!$A$39:$A$782,$A209,СВЦЭМ!$B$39:$B$782,V$190)+'СЕТ СН'!$F$12</f>
        <v>207.70524141000001</v>
      </c>
      <c r="W209" s="36">
        <f>SUMIFS(СВЦЭМ!$F$39:$F$782,СВЦЭМ!$A$39:$A$782,$A209,СВЦЭМ!$B$39:$B$782,W$190)+'СЕТ СН'!$F$12</f>
        <v>209.40214885</v>
      </c>
      <c r="X209" s="36">
        <f>SUMIFS(СВЦЭМ!$F$39:$F$782,СВЦЭМ!$A$39:$A$782,$A209,СВЦЭМ!$B$39:$B$782,X$190)+'СЕТ СН'!$F$12</f>
        <v>217.25020782999999</v>
      </c>
      <c r="Y209" s="36">
        <f>SUMIFS(СВЦЭМ!$F$39:$F$782,СВЦЭМ!$A$39:$A$782,$A209,СВЦЭМ!$B$39:$B$782,Y$190)+'СЕТ СН'!$F$12</f>
        <v>222.82810975999999</v>
      </c>
    </row>
    <row r="210" spans="1:25" ht="15.75" x14ac:dyDescent="0.2">
      <c r="A210" s="35">
        <f t="shared" si="5"/>
        <v>45066</v>
      </c>
      <c r="B210" s="36">
        <f>SUMIFS(СВЦЭМ!$F$39:$F$782,СВЦЭМ!$A$39:$A$782,$A210,СВЦЭМ!$B$39:$B$782,B$190)+'СЕТ СН'!$F$12</f>
        <v>238.77670523</v>
      </c>
      <c r="C210" s="36">
        <f>SUMIFS(СВЦЭМ!$F$39:$F$782,СВЦЭМ!$A$39:$A$782,$A210,СВЦЭМ!$B$39:$B$782,C$190)+'СЕТ СН'!$F$12</f>
        <v>251.63312542</v>
      </c>
      <c r="D210" s="36">
        <f>SUMIFS(СВЦЭМ!$F$39:$F$782,СВЦЭМ!$A$39:$A$782,$A210,СВЦЭМ!$B$39:$B$782,D$190)+'СЕТ СН'!$F$12</f>
        <v>252.72879671000001</v>
      </c>
      <c r="E210" s="36">
        <f>SUMIFS(СВЦЭМ!$F$39:$F$782,СВЦЭМ!$A$39:$A$782,$A210,СВЦЭМ!$B$39:$B$782,E$190)+'СЕТ СН'!$F$12</f>
        <v>250.72540129999999</v>
      </c>
      <c r="F210" s="36">
        <f>SUMIFS(СВЦЭМ!$F$39:$F$782,СВЦЭМ!$A$39:$A$782,$A210,СВЦЭМ!$B$39:$B$782,F$190)+'СЕТ СН'!$F$12</f>
        <v>262.22760581</v>
      </c>
      <c r="G210" s="36">
        <f>SUMIFS(СВЦЭМ!$F$39:$F$782,СВЦЭМ!$A$39:$A$782,$A210,СВЦЭМ!$B$39:$B$782,G$190)+'СЕТ СН'!$F$12</f>
        <v>261.02055322000001</v>
      </c>
      <c r="H210" s="36">
        <f>SUMIFS(СВЦЭМ!$F$39:$F$782,СВЦЭМ!$A$39:$A$782,$A210,СВЦЭМ!$B$39:$B$782,H$190)+'СЕТ СН'!$F$12</f>
        <v>258.78073963999998</v>
      </c>
      <c r="I210" s="36">
        <f>SUMIFS(СВЦЭМ!$F$39:$F$782,СВЦЭМ!$A$39:$A$782,$A210,СВЦЭМ!$B$39:$B$782,I$190)+'СЕТ СН'!$F$12</f>
        <v>243.90385513000001</v>
      </c>
      <c r="J210" s="36">
        <f>SUMIFS(СВЦЭМ!$F$39:$F$782,СВЦЭМ!$A$39:$A$782,$A210,СВЦЭМ!$B$39:$B$782,J$190)+'СЕТ СН'!$F$12</f>
        <v>229.06691426</v>
      </c>
      <c r="K210" s="36">
        <f>SUMIFS(СВЦЭМ!$F$39:$F$782,СВЦЭМ!$A$39:$A$782,$A210,СВЦЭМ!$B$39:$B$782,K$190)+'СЕТ СН'!$F$12</f>
        <v>223.41728841</v>
      </c>
      <c r="L210" s="36">
        <f>SUMIFS(СВЦЭМ!$F$39:$F$782,СВЦЭМ!$A$39:$A$782,$A210,СВЦЭМ!$B$39:$B$782,L$190)+'СЕТ СН'!$F$12</f>
        <v>221.19209205999999</v>
      </c>
      <c r="M210" s="36">
        <f>SUMIFS(СВЦЭМ!$F$39:$F$782,СВЦЭМ!$A$39:$A$782,$A210,СВЦЭМ!$B$39:$B$782,M$190)+'СЕТ СН'!$F$12</f>
        <v>220.12919065</v>
      </c>
      <c r="N210" s="36">
        <f>SUMIFS(СВЦЭМ!$F$39:$F$782,СВЦЭМ!$A$39:$A$782,$A210,СВЦЭМ!$B$39:$B$782,N$190)+'СЕТ СН'!$F$12</f>
        <v>225.0525796</v>
      </c>
      <c r="O210" s="36">
        <f>SUMIFS(СВЦЭМ!$F$39:$F$782,СВЦЭМ!$A$39:$A$782,$A210,СВЦЭМ!$B$39:$B$782,O$190)+'СЕТ СН'!$F$12</f>
        <v>226.66816310999999</v>
      </c>
      <c r="P210" s="36">
        <f>SUMIFS(СВЦЭМ!$F$39:$F$782,СВЦЭМ!$A$39:$A$782,$A210,СВЦЭМ!$B$39:$B$782,P$190)+'СЕТ СН'!$F$12</f>
        <v>228.57121137999999</v>
      </c>
      <c r="Q210" s="36">
        <f>SUMIFS(СВЦЭМ!$F$39:$F$782,СВЦЭМ!$A$39:$A$782,$A210,СВЦЭМ!$B$39:$B$782,Q$190)+'СЕТ СН'!$F$12</f>
        <v>231.14204536</v>
      </c>
      <c r="R210" s="36">
        <f>SUMIFS(СВЦЭМ!$F$39:$F$782,СВЦЭМ!$A$39:$A$782,$A210,СВЦЭМ!$B$39:$B$782,R$190)+'СЕТ СН'!$F$12</f>
        <v>228.88961674000001</v>
      </c>
      <c r="S210" s="36">
        <f>SUMIFS(СВЦЭМ!$F$39:$F$782,СВЦЭМ!$A$39:$A$782,$A210,СВЦЭМ!$B$39:$B$782,S$190)+'СЕТ СН'!$F$12</f>
        <v>221.33102008</v>
      </c>
      <c r="T210" s="36">
        <f>SUMIFS(СВЦЭМ!$F$39:$F$782,СВЦЭМ!$A$39:$A$782,$A210,СВЦЭМ!$B$39:$B$782,T$190)+'СЕТ СН'!$F$12</f>
        <v>216.40376608</v>
      </c>
      <c r="U210" s="36">
        <f>SUMIFS(СВЦЭМ!$F$39:$F$782,СВЦЭМ!$A$39:$A$782,$A210,СВЦЭМ!$B$39:$B$782,U$190)+'СЕТ СН'!$F$12</f>
        <v>214.67709382000001</v>
      </c>
      <c r="V210" s="36">
        <f>SUMIFS(СВЦЭМ!$F$39:$F$782,СВЦЭМ!$A$39:$A$782,$A210,СВЦЭМ!$B$39:$B$782,V$190)+'СЕТ СН'!$F$12</f>
        <v>210.26395790000001</v>
      </c>
      <c r="W210" s="36">
        <f>SUMIFS(СВЦЭМ!$F$39:$F$782,СВЦЭМ!$A$39:$A$782,$A210,СВЦЭМ!$B$39:$B$782,W$190)+'СЕТ СН'!$F$12</f>
        <v>206.41736087000001</v>
      </c>
      <c r="X210" s="36">
        <f>SUMIFS(СВЦЭМ!$F$39:$F$782,СВЦЭМ!$A$39:$A$782,$A210,СВЦЭМ!$B$39:$B$782,X$190)+'СЕТ СН'!$F$12</f>
        <v>213.0201524</v>
      </c>
      <c r="Y210" s="36">
        <f>SUMIFS(СВЦЭМ!$F$39:$F$782,СВЦЭМ!$A$39:$A$782,$A210,СВЦЭМ!$B$39:$B$782,Y$190)+'СЕТ СН'!$F$12</f>
        <v>221.66550869</v>
      </c>
    </row>
    <row r="211" spans="1:25" ht="15.75" x14ac:dyDescent="0.2">
      <c r="A211" s="35">
        <f t="shared" si="5"/>
        <v>45067</v>
      </c>
      <c r="B211" s="36">
        <f>SUMIFS(СВЦЭМ!$F$39:$F$782,СВЦЭМ!$A$39:$A$782,$A211,СВЦЭМ!$B$39:$B$782,B$190)+'СЕТ СН'!$F$12</f>
        <v>229.48686035</v>
      </c>
      <c r="C211" s="36">
        <f>SUMIFS(СВЦЭМ!$F$39:$F$782,СВЦЭМ!$A$39:$A$782,$A211,СВЦЭМ!$B$39:$B$782,C$190)+'СЕТ СН'!$F$12</f>
        <v>242.55379109</v>
      </c>
      <c r="D211" s="36">
        <f>SUMIFS(СВЦЭМ!$F$39:$F$782,СВЦЭМ!$A$39:$A$782,$A211,СВЦЭМ!$B$39:$B$782,D$190)+'СЕТ СН'!$F$12</f>
        <v>257.61657446999999</v>
      </c>
      <c r="E211" s="36">
        <f>SUMIFS(СВЦЭМ!$F$39:$F$782,СВЦЭМ!$A$39:$A$782,$A211,СВЦЭМ!$B$39:$B$782,E$190)+'СЕТ СН'!$F$12</f>
        <v>252.88066737</v>
      </c>
      <c r="F211" s="36">
        <f>SUMIFS(СВЦЭМ!$F$39:$F$782,СВЦЭМ!$A$39:$A$782,$A211,СВЦЭМ!$B$39:$B$782,F$190)+'СЕТ СН'!$F$12</f>
        <v>266.07479231000002</v>
      </c>
      <c r="G211" s="36">
        <f>SUMIFS(СВЦЭМ!$F$39:$F$782,СВЦЭМ!$A$39:$A$782,$A211,СВЦЭМ!$B$39:$B$782,G$190)+'СЕТ СН'!$F$12</f>
        <v>264.44146667000001</v>
      </c>
      <c r="H211" s="36">
        <f>SUMIFS(СВЦЭМ!$F$39:$F$782,СВЦЭМ!$A$39:$A$782,$A211,СВЦЭМ!$B$39:$B$782,H$190)+'СЕТ СН'!$F$12</f>
        <v>258.84209856000001</v>
      </c>
      <c r="I211" s="36">
        <f>SUMIFS(СВЦЭМ!$F$39:$F$782,СВЦЭМ!$A$39:$A$782,$A211,СВЦЭМ!$B$39:$B$782,I$190)+'СЕТ СН'!$F$12</f>
        <v>250.76667724000001</v>
      </c>
      <c r="J211" s="36">
        <f>SUMIFS(СВЦЭМ!$F$39:$F$782,СВЦЭМ!$A$39:$A$782,$A211,СВЦЭМ!$B$39:$B$782,J$190)+'СЕТ СН'!$F$12</f>
        <v>234.91133328000001</v>
      </c>
      <c r="K211" s="36">
        <f>SUMIFS(СВЦЭМ!$F$39:$F$782,СВЦЭМ!$A$39:$A$782,$A211,СВЦЭМ!$B$39:$B$782,K$190)+'СЕТ СН'!$F$12</f>
        <v>231.41360933999999</v>
      </c>
      <c r="L211" s="36">
        <f>SUMIFS(СВЦЭМ!$F$39:$F$782,СВЦЭМ!$A$39:$A$782,$A211,СВЦЭМ!$B$39:$B$782,L$190)+'СЕТ СН'!$F$12</f>
        <v>228.14305579000001</v>
      </c>
      <c r="M211" s="36">
        <f>SUMIFS(СВЦЭМ!$F$39:$F$782,СВЦЭМ!$A$39:$A$782,$A211,СВЦЭМ!$B$39:$B$782,M$190)+'СЕТ СН'!$F$12</f>
        <v>226.29074428999999</v>
      </c>
      <c r="N211" s="36">
        <f>SUMIFS(СВЦЭМ!$F$39:$F$782,СВЦЭМ!$A$39:$A$782,$A211,СВЦЭМ!$B$39:$B$782,N$190)+'СЕТ СН'!$F$12</f>
        <v>230.06213869000001</v>
      </c>
      <c r="O211" s="36">
        <f>SUMIFS(СВЦЭМ!$F$39:$F$782,СВЦЭМ!$A$39:$A$782,$A211,СВЦЭМ!$B$39:$B$782,O$190)+'СЕТ СН'!$F$12</f>
        <v>232.37927604999999</v>
      </c>
      <c r="P211" s="36">
        <f>SUMIFS(СВЦЭМ!$F$39:$F$782,СВЦЭМ!$A$39:$A$782,$A211,СВЦЭМ!$B$39:$B$782,P$190)+'СЕТ СН'!$F$12</f>
        <v>234.24275685000001</v>
      </c>
      <c r="Q211" s="36">
        <f>SUMIFS(СВЦЭМ!$F$39:$F$782,СВЦЭМ!$A$39:$A$782,$A211,СВЦЭМ!$B$39:$B$782,Q$190)+'СЕТ СН'!$F$12</f>
        <v>235.48186027</v>
      </c>
      <c r="R211" s="36">
        <f>SUMIFS(СВЦЭМ!$F$39:$F$782,СВЦЭМ!$A$39:$A$782,$A211,СВЦЭМ!$B$39:$B$782,R$190)+'СЕТ СН'!$F$12</f>
        <v>232.92123230999999</v>
      </c>
      <c r="S211" s="36">
        <f>SUMIFS(СВЦЭМ!$F$39:$F$782,СВЦЭМ!$A$39:$A$782,$A211,СВЦЭМ!$B$39:$B$782,S$190)+'СЕТ СН'!$F$12</f>
        <v>227.06028465</v>
      </c>
      <c r="T211" s="36">
        <f>SUMIFS(СВЦЭМ!$F$39:$F$782,СВЦЭМ!$A$39:$A$782,$A211,СВЦЭМ!$B$39:$B$782,T$190)+'СЕТ СН'!$F$12</f>
        <v>223.01662250000001</v>
      </c>
      <c r="U211" s="36">
        <f>SUMIFS(СВЦЭМ!$F$39:$F$782,СВЦЭМ!$A$39:$A$782,$A211,СВЦЭМ!$B$39:$B$782,U$190)+'СЕТ СН'!$F$12</f>
        <v>220.86574247999999</v>
      </c>
      <c r="V211" s="36">
        <f>SUMIFS(СВЦЭМ!$F$39:$F$782,СВЦЭМ!$A$39:$A$782,$A211,СВЦЭМ!$B$39:$B$782,V$190)+'СЕТ СН'!$F$12</f>
        <v>218.88352169000001</v>
      </c>
      <c r="W211" s="36">
        <f>SUMIFS(СВЦЭМ!$F$39:$F$782,СВЦЭМ!$A$39:$A$782,$A211,СВЦЭМ!$B$39:$B$782,W$190)+'СЕТ СН'!$F$12</f>
        <v>214.37928457000001</v>
      </c>
      <c r="X211" s="36">
        <f>SUMIFS(СВЦЭМ!$F$39:$F$782,СВЦЭМ!$A$39:$A$782,$A211,СВЦЭМ!$B$39:$B$782,X$190)+'СЕТ СН'!$F$12</f>
        <v>221.04247085</v>
      </c>
      <c r="Y211" s="36">
        <f>SUMIFS(СВЦЭМ!$F$39:$F$782,СВЦЭМ!$A$39:$A$782,$A211,СВЦЭМ!$B$39:$B$782,Y$190)+'СЕТ СН'!$F$12</f>
        <v>229.39425937999999</v>
      </c>
    </row>
    <row r="212" spans="1:25" ht="15.75" x14ac:dyDescent="0.2">
      <c r="A212" s="35">
        <f t="shared" si="5"/>
        <v>45068</v>
      </c>
      <c r="B212" s="36">
        <f>SUMIFS(СВЦЭМ!$F$39:$F$782,СВЦЭМ!$A$39:$A$782,$A212,СВЦЭМ!$B$39:$B$782,B$190)+'СЕТ СН'!$F$12</f>
        <v>240.59100699999999</v>
      </c>
      <c r="C212" s="36">
        <f>SUMIFS(СВЦЭМ!$F$39:$F$782,СВЦЭМ!$A$39:$A$782,$A212,СВЦЭМ!$B$39:$B$782,C$190)+'СЕТ СН'!$F$12</f>
        <v>251.91260057</v>
      </c>
      <c r="D212" s="36">
        <f>SUMIFS(СВЦЭМ!$F$39:$F$782,СВЦЭМ!$A$39:$A$782,$A212,СВЦЭМ!$B$39:$B$782,D$190)+'СЕТ СН'!$F$12</f>
        <v>251.38381078</v>
      </c>
      <c r="E212" s="36">
        <f>SUMIFS(СВЦЭМ!$F$39:$F$782,СВЦЭМ!$A$39:$A$782,$A212,СВЦЭМ!$B$39:$B$782,E$190)+'СЕТ СН'!$F$12</f>
        <v>249.19183322999999</v>
      </c>
      <c r="F212" s="36">
        <f>SUMIFS(СВЦЭМ!$F$39:$F$782,СВЦЭМ!$A$39:$A$782,$A212,СВЦЭМ!$B$39:$B$782,F$190)+'СЕТ СН'!$F$12</f>
        <v>258.61069816999998</v>
      </c>
      <c r="G212" s="36">
        <f>SUMIFS(СВЦЭМ!$F$39:$F$782,СВЦЭМ!$A$39:$A$782,$A212,СВЦЭМ!$B$39:$B$782,G$190)+'СЕТ СН'!$F$12</f>
        <v>252.19096390000001</v>
      </c>
      <c r="H212" s="36">
        <f>SUMIFS(СВЦЭМ!$F$39:$F$782,СВЦЭМ!$A$39:$A$782,$A212,СВЦЭМ!$B$39:$B$782,H$190)+'СЕТ СН'!$F$12</f>
        <v>245.55291335000001</v>
      </c>
      <c r="I212" s="36">
        <f>SUMIFS(СВЦЭМ!$F$39:$F$782,СВЦЭМ!$A$39:$A$782,$A212,СВЦЭМ!$B$39:$B$782,I$190)+'СЕТ СН'!$F$12</f>
        <v>235.24290486999999</v>
      </c>
      <c r="J212" s="36">
        <f>SUMIFS(СВЦЭМ!$F$39:$F$782,СВЦЭМ!$A$39:$A$782,$A212,СВЦЭМ!$B$39:$B$782,J$190)+'СЕТ СН'!$F$12</f>
        <v>229.23563149</v>
      </c>
      <c r="K212" s="36">
        <f>SUMIFS(СВЦЭМ!$F$39:$F$782,СВЦЭМ!$A$39:$A$782,$A212,СВЦЭМ!$B$39:$B$782,K$190)+'СЕТ СН'!$F$12</f>
        <v>224.36194090000001</v>
      </c>
      <c r="L212" s="36">
        <f>SUMIFS(СВЦЭМ!$F$39:$F$782,СВЦЭМ!$A$39:$A$782,$A212,СВЦЭМ!$B$39:$B$782,L$190)+'СЕТ СН'!$F$12</f>
        <v>226.12949434999999</v>
      </c>
      <c r="M212" s="36">
        <f>SUMIFS(СВЦЭМ!$F$39:$F$782,СВЦЭМ!$A$39:$A$782,$A212,СВЦЭМ!$B$39:$B$782,M$190)+'СЕТ СН'!$F$12</f>
        <v>234.00319909999999</v>
      </c>
      <c r="N212" s="36">
        <f>SUMIFS(СВЦЭМ!$F$39:$F$782,СВЦЭМ!$A$39:$A$782,$A212,СВЦЭМ!$B$39:$B$782,N$190)+'СЕТ СН'!$F$12</f>
        <v>237.57530161</v>
      </c>
      <c r="O212" s="36">
        <f>SUMIFS(СВЦЭМ!$F$39:$F$782,СВЦЭМ!$A$39:$A$782,$A212,СВЦЭМ!$B$39:$B$782,O$190)+'СЕТ СН'!$F$12</f>
        <v>237.00714807</v>
      </c>
      <c r="P212" s="36">
        <f>SUMIFS(СВЦЭМ!$F$39:$F$782,СВЦЭМ!$A$39:$A$782,$A212,СВЦЭМ!$B$39:$B$782,P$190)+'СЕТ СН'!$F$12</f>
        <v>237.99725785999999</v>
      </c>
      <c r="Q212" s="36">
        <f>SUMIFS(СВЦЭМ!$F$39:$F$782,СВЦЭМ!$A$39:$A$782,$A212,СВЦЭМ!$B$39:$B$782,Q$190)+'СЕТ СН'!$F$12</f>
        <v>238.06559874000001</v>
      </c>
      <c r="R212" s="36">
        <f>SUMIFS(СВЦЭМ!$F$39:$F$782,СВЦЭМ!$A$39:$A$782,$A212,СВЦЭМ!$B$39:$B$782,R$190)+'СЕТ СН'!$F$12</f>
        <v>232.55001847</v>
      </c>
      <c r="S212" s="36">
        <f>SUMIFS(СВЦЭМ!$F$39:$F$782,СВЦЭМ!$A$39:$A$782,$A212,СВЦЭМ!$B$39:$B$782,S$190)+'СЕТ СН'!$F$12</f>
        <v>226.27340068000001</v>
      </c>
      <c r="T212" s="36">
        <f>SUMIFS(СВЦЭМ!$F$39:$F$782,СВЦЭМ!$A$39:$A$782,$A212,СВЦЭМ!$B$39:$B$782,T$190)+'СЕТ СН'!$F$12</f>
        <v>218.2900396</v>
      </c>
      <c r="U212" s="36">
        <f>SUMIFS(СВЦЭМ!$F$39:$F$782,СВЦЭМ!$A$39:$A$782,$A212,СВЦЭМ!$B$39:$B$782,U$190)+'СЕТ СН'!$F$12</f>
        <v>221.26744464999999</v>
      </c>
      <c r="V212" s="36">
        <f>SUMIFS(СВЦЭМ!$F$39:$F$782,СВЦЭМ!$A$39:$A$782,$A212,СВЦЭМ!$B$39:$B$782,V$190)+'СЕТ СН'!$F$12</f>
        <v>213.59200679</v>
      </c>
      <c r="W212" s="36">
        <f>SUMIFS(СВЦЭМ!$F$39:$F$782,СВЦЭМ!$A$39:$A$782,$A212,СВЦЭМ!$B$39:$B$782,W$190)+'СЕТ СН'!$F$12</f>
        <v>227.03845889999999</v>
      </c>
      <c r="X212" s="36">
        <f>SUMIFS(СВЦЭМ!$F$39:$F$782,СВЦЭМ!$A$39:$A$782,$A212,СВЦЭМ!$B$39:$B$782,X$190)+'СЕТ СН'!$F$12</f>
        <v>239.42816367</v>
      </c>
      <c r="Y212" s="36">
        <f>SUMIFS(СВЦЭМ!$F$39:$F$782,СВЦЭМ!$A$39:$A$782,$A212,СВЦЭМ!$B$39:$B$782,Y$190)+'СЕТ СН'!$F$12</f>
        <v>249.56950940999999</v>
      </c>
    </row>
    <row r="213" spans="1:25" ht="15.75" x14ac:dyDescent="0.2">
      <c r="A213" s="35">
        <f t="shared" si="5"/>
        <v>45069</v>
      </c>
      <c r="B213" s="36">
        <f>SUMIFS(СВЦЭМ!$F$39:$F$782,СВЦЭМ!$A$39:$A$782,$A213,СВЦЭМ!$B$39:$B$782,B$190)+'СЕТ СН'!$F$12</f>
        <v>253.84077649</v>
      </c>
      <c r="C213" s="36">
        <f>SUMIFS(СВЦЭМ!$F$39:$F$782,СВЦЭМ!$A$39:$A$782,$A213,СВЦЭМ!$B$39:$B$782,C$190)+'СЕТ СН'!$F$12</f>
        <v>264.66058070000003</v>
      </c>
      <c r="D213" s="36">
        <f>SUMIFS(СВЦЭМ!$F$39:$F$782,СВЦЭМ!$A$39:$A$782,$A213,СВЦЭМ!$B$39:$B$782,D$190)+'СЕТ СН'!$F$12</f>
        <v>272.60389548000001</v>
      </c>
      <c r="E213" s="36">
        <f>SUMIFS(СВЦЭМ!$F$39:$F$782,СВЦЭМ!$A$39:$A$782,$A213,СВЦЭМ!$B$39:$B$782,E$190)+'СЕТ СН'!$F$12</f>
        <v>271.70149132</v>
      </c>
      <c r="F213" s="36">
        <f>SUMIFS(СВЦЭМ!$F$39:$F$782,СВЦЭМ!$A$39:$A$782,$A213,СВЦЭМ!$B$39:$B$782,F$190)+'СЕТ СН'!$F$12</f>
        <v>273.17931977000001</v>
      </c>
      <c r="G213" s="36">
        <f>SUMIFS(СВЦЭМ!$F$39:$F$782,СВЦЭМ!$A$39:$A$782,$A213,СВЦЭМ!$B$39:$B$782,G$190)+'СЕТ СН'!$F$12</f>
        <v>263.22261336000003</v>
      </c>
      <c r="H213" s="36">
        <f>SUMIFS(СВЦЭМ!$F$39:$F$782,СВЦЭМ!$A$39:$A$782,$A213,СВЦЭМ!$B$39:$B$782,H$190)+'СЕТ СН'!$F$12</f>
        <v>254.64815364</v>
      </c>
      <c r="I213" s="36">
        <f>SUMIFS(СВЦЭМ!$F$39:$F$782,СВЦЭМ!$A$39:$A$782,$A213,СВЦЭМ!$B$39:$B$782,I$190)+'СЕТ СН'!$F$12</f>
        <v>244.95029812000001</v>
      </c>
      <c r="J213" s="36">
        <f>SUMIFS(СВЦЭМ!$F$39:$F$782,СВЦЭМ!$A$39:$A$782,$A213,СВЦЭМ!$B$39:$B$782,J$190)+'СЕТ СН'!$F$12</f>
        <v>237.67499669</v>
      </c>
      <c r="K213" s="36">
        <f>SUMIFS(СВЦЭМ!$F$39:$F$782,СВЦЭМ!$A$39:$A$782,$A213,СВЦЭМ!$B$39:$B$782,K$190)+'СЕТ СН'!$F$12</f>
        <v>235.38098392000001</v>
      </c>
      <c r="L213" s="36">
        <f>SUMIFS(СВЦЭМ!$F$39:$F$782,СВЦЭМ!$A$39:$A$782,$A213,СВЦЭМ!$B$39:$B$782,L$190)+'СЕТ СН'!$F$12</f>
        <v>234.85569871000001</v>
      </c>
      <c r="M213" s="36">
        <f>SUMIFS(СВЦЭМ!$F$39:$F$782,СВЦЭМ!$A$39:$A$782,$A213,СВЦЭМ!$B$39:$B$782,M$190)+'СЕТ СН'!$F$12</f>
        <v>242.21431883</v>
      </c>
      <c r="N213" s="36">
        <f>SUMIFS(СВЦЭМ!$F$39:$F$782,СВЦЭМ!$A$39:$A$782,$A213,СВЦЭМ!$B$39:$B$782,N$190)+'СЕТ СН'!$F$12</f>
        <v>244.79098729</v>
      </c>
      <c r="O213" s="36">
        <f>SUMIFS(СВЦЭМ!$F$39:$F$782,СВЦЭМ!$A$39:$A$782,$A213,СВЦЭМ!$B$39:$B$782,O$190)+'СЕТ СН'!$F$12</f>
        <v>246.09881125999999</v>
      </c>
      <c r="P213" s="36">
        <f>SUMIFS(СВЦЭМ!$F$39:$F$782,СВЦЭМ!$A$39:$A$782,$A213,СВЦЭМ!$B$39:$B$782,P$190)+'СЕТ СН'!$F$12</f>
        <v>250.91479508</v>
      </c>
      <c r="Q213" s="36">
        <f>SUMIFS(СВЦЭМ!$F$39:$F$782,СВЦЭМ!$A$39:$A$782,$A213,СВЦЭМ!$B$39:$B$782,Q$190)+'СЕТ СН'!$F$12</f>
        <v>250.47064334999999</v>
      </c>
      <c r="R213" s="36">
        <f>SUMIFS(СВЦЭМ!$F$39:$F$782,СВЦЭМ!$A$39:$A$782,$A213,СВЦЭМ!$B$39:$B$782,R$190)+'СЕТ СН'!$F$12</f>
        <v>248.07922121999999</v>
      </c>
      <c r="S213" s="36">
        <f>SUMIFS(СВЦЭМ!$F$39:$F$782,СВЦЭМ!$A$39:$A$782,$A213,СВЦЭМ!$B$39:$B$782,S$190)+'СЕТ СН'!$F$12</f>
        <v>241.74053952</v>
      </c>
      <c r="T213" s="36">
        <f>SUMIFS(СВЦЭМ!$F$39:$F$782,СВЦЭМ!$A$39:$A$782,$A213,СВЦЭМ!$B$39:$B$782,T$190)+'СЕТ СН'!$F$12</f>
        <v>232.16008575999999</v>
      </c>
      <c r="U213" s="36">
        <f>SUMIFS(СВЦЭМ!$F$39:$F$782,СВЦЭМ!$A$39:$A$782,$A213,СВЦЭМ!$B$39:$B$782,U$190)+'СЕТ СН'!$F$12</f>
        <v>224.44559608</v>
      </c>
      <c r="V213" s="36">
        <f>SUMIFS(СВЦЭМ!$F$39:$F$782,СВЦЭМ!$A$39:$A$782,$A213,СВЦЭМ!$B$39:$B$782,V$190)+'СЕТ СН'!$F$12</f>
        <v>222.70010934999999</v>
      </c>
      <c r="W213" s="36">
        <f>SUMIFS(СВЦЭМ!$F$39:$F$782,СВЦЭМ!$A$39:$A$782,$A213,СВЦЭМ!$B$39:$B$782,W$190)+'СЕТ СН'!$F$12</f>
        <v>229.90821625999999</v>
      </c>
      <c r="X213" s="36">
        <f>SUMIFS(СВЦЭМ!$F$39:$F$782,СВЦЭМ!$A$39:$A$782,$A213,СВЦЭМ!$B$39:$B$782,X$190)+'СЕТ СН'!$F$12</f>
        <v>235.37513401999999</v>
      </c>
      <c r="Y213" s="36">
        <f>SUMIFS(СВЦЭМ!$F$39:$F$782,СВЦЭМ!$A$39:$A$782,$A213,СВЦЭМ!$B$39:$B$782,Y$190)+'СЕТ СН'!$F$12</f>
        <v>246.11494117000001</v>
      </c>
    </row>
    <row r="214" spans="1:25" ht="15.75" x14ac:dyDescent="0.2">
      <c r="A214" s="35">
        <f t="shared" si="5"/>
        <v>45070</v>
      </c>
      <c r="B214" s="36">
        <f>SUMIFS(СВЦЭМ!$F$39:$F$782,СВЦЭМ!$A$39:$A$782,$A214,СВЦЭМ!$B$39:$B$782,B$190)+'СЕТ СН'!$F$12</f>
        <v>243.32178623999999</v>
      </c>
      <c r="C214" s="36">
        <f>SUMIFS(СВЦЭМ!$F$39:$F$782,СВЦЭМ!$A$39:$A$782,$A214,СВЦЭМ!$B$39:$B$782,C$190)+'СЕТ СН'!$F$12</f>
        <v>256.49210233999997</v>
      </c>
      <c r="D214" s="36">
        <f>SUMIFS(СВЦЭМ!$F$39:$F$782,СВЦЭМ!$A$39:$A$782,$A214,СВЦЭМ!$B$39:$B$782,D$190)+'СЕТ СН'!$F$12</f>
        <v>258.66976787999999</v>
      </c>
      <c r="E214" s="36">
        <f>SUMIFS(СВЦЭМ!$F$39:$F$782,СВЦЭМ!$A$39:$A$782,$A214,СВЦЭМ!$B$39:$B$782,E$190)+'СЕТ СН'!$F$12</f>
        <v>255.89354578999999</v>
      </c>
      <c r="F214" s="36">
        <f>SUMIFS(СВЦЭМ!$F$39:$F$782,СВЦЭМ!$A$39:$A$782,$A214,СВЦЭМ!$B$39:$B$782,F$190)+'СЕТ СН'!$F$12</f>
        <v>263.83502555000001</v>
      </c>
      <c r="G214" s="36">
        <f>SUMIFS(СВЦЭМ!$F$39:$F$782,СВЦЭМ!$A$39:$A$782,$A214,СВЦЭМ!$B$39:$B$782,G$190)+'СЕТ СН'!$F$12</f>
        <v>252.03336585</v>
      </c>
      <c r="H214" s="36">
        <f>SUMIFS(СВЦЭМ!$F$39:$F$782,СВЦЭМ!$A$39:$A$782,$A214,СВЦЭМ!$B$39:$B$782,H$190)+'СЕТ СН'!$F$12</f>
        <v>236.24622299000001</v>
      </c>
      <c r="I214" s="36">
        <f>SUMIFS(СВЦЭМ!$F$39:$F$782,СВЦЭМ!$A$39:$A$782,$A214,СВЦЭМ!$B$39:$B$782,I$190)+'СЕТ СН'!$F$12</f>
        <v>227.74332687</v>
      </c>
      <c r="J214" s="36">
        <f>SUMIFS(СВЦЭМ!$F$39:$F$782,СВЦЭМ!$A$39:$A$782,$A214,СВЦЭМ!$B$39:$B$782,J$190)+'СЕТ СН'!$F$12</f>
        <v>231.42307400999999</v>
      </c>
      <c r="K214" s="36">
        <f>SUMIFS(СВЦЭМ!$F$39:$F$782,СВЦЭМ!$A$39:$A$782,$A214,СВЦЭМ!$B$39:$B$782,K$190)+'СЕТ СН'!$F$12</f>
        <v>242.35262975000001</v>
      </c>
      <c r="L214" s="36">
        <f>SUMIFS(СВЦЭМ!$F$39:$F$782,СВЦЭМ!$A$39:$A$782,$A214,СВЦЭМ!$B$39:$B$782,L$190)+'СЕТ СН'!$F$12</f>
        <v>243.0618206</v>
      </c>
      <c r="M214" s="36">
        <f>SUMIFS(СВЦЭМ!$F$39:$F$782,СВЦЭМ!$A$39:$A$782,$A214,СВЦЭМ!$B$39:$B$782,M$190)+'СЕТ СН'!$F$12</f>
        <v>243.74517051000001</v>
      </c>
      <c r="N214" s="36">
        <f>SUMIFS(СВЦЭМ!$F$39:$F$782,СВЦЭМ!$A$39:$A$782,$A214,СВЦЭМ!$B$39:$B$782,N$190)+'СЕТ СН'!$F$12</f>
        <v>248.18683672</v>
      </c>
      <c r="O214" s="36">
        <f>SUMIFS(СВЦЭМ!$F$39:$F$782,СВЦЭМ!$A$39:$A$782,$A214,СВЦЭМ!$B$39:$B$782,O$190)+'СЕТ СН'!$F$12</f>
        <v>246.44699702</v>
      </c>
      <c r="P214" s="36">
        <f>SUMIFS(СВЦЭМ!$F$39:$F$782,СВЦЭМ!$A$39:$A$782,$A214,СВЦЭМ!$B$39:$B$782,P$190)+'СЕТ СН'!$F$12</f>
        <v>247.29474776999999</v>
      </c>
      <c r="Q214" s="36">
        <f>SUMIFS(СВЦЭМ!$F$39:$F$782,СВЦЭМ!$A$39:$A$782,$A214,СВЦЭМ!$B$39:$B$782,Q$190)+'СЕТ СН'!$F$12</f>
        <v>246.37432287999999</v>
      </c>
      <c r="R214" s="36">
        <f>SUMIFS(СВЦЭМ!$F$39:$F$782,СВЦЭМ!$A$39:$A$782,$A214,СВЦЭМ!$B$39:$B$782,R$190)+'СЕТ СН'!$F$12</f>
        <v>246.821482</v>
      </c>
      <c r="S214" s="36">
        <f>SUMIFS(СВЦЭМ!$F$39:$F$782,СВЦЭМ!$A$39:$A$782,$A214,СВЦЭМ!$B$39:$B$782,S$190)+'СЕТ СН'!$F$12</f>
        <v>241.36689905</v>
      </c>
      <c r="T214" s="36">
        <f>SUMIFS(СВЦЭМ!$F$39:$F$782,СВЦЭМ!$A$39:$A$782,$A214,СВЦЭМ!$B$39:$B$782,T$190)+'СЕТ СН'!$F$12</f>
        <v>231.92516219000001</v>
      </c>
      <c r="U214" s="36">
        <f>SUMIFS(СВЦЭМ!$F$39:$F$782,СВЦЭМ!$A$39:$A$782,$A214,СВЦЭМ!$B$39:$B$782,U$190)+'СЕТ СН'!$F$12</f>
        <v>228.37913197</v>
      </c>
      <c r="V214" s="36">
        <f>SUMIFS(СВЦЭМ!$F$39:$F$782,СВЦЭМ!$A$39:$A$782,$A214,СВЦЭМ!$B$39:$B$782,V$190)+'СЕТ СН'!$F$12</f>
        <v>227.81405848</v>
      </c>
      <c r="W214" s="36">
        <f>SUMIFS(СВЦЭМ!$F$39:$F$782,СВЦЭМ!$A$39:$A$782,$A214,СВЦЭМ!$B$39:$B$782,W$190)+'СЕТ СН'!$F$12</f>
        <v>230.22409929</v>
      </c>
      <c r="X214" s="36">
        <f>SUMIFS(СВЦЭМ!$F$39:$F$782,СВЦЭМ!$A$39:$A$782,$A214,СВЦЭМ!$B$39:$B$782,X$190)+'СЕТ СН'!$F$12</f>
        <v>241.56725104</v>
      </c>
      <c r="Y214" s="36">
        <f>SUMIFS(СВЦЭМ!$F$39:$F$782,СВЦЭМ!$A$39:$A$782,$A214,СВЦЭМ!$B$39:$B$782,Y$190)+'СЕТ СН'!$F$12</f>
        <v>244.71352490999999</v>
      </c>
    </row>
    <row r="215" spans="1:25" ht="15.75" x14ac:dyDescent="0.2">
      <c r="A215" s="35">
        <f t="shared" si="5"/>
        <v>45071</v>
      </c>
      <c r="B215" s="36">
        <f>SUMIFS(СВЦЭМ!$F$39:$F$782,СВЦЭМ!$A$39:$A$782,$A215,СВЦЭМ!$B$39:$B$782,B$190)+'СЕТ СН'!$F$12</f>
        <v>251.34325666999999</v>
      </c>
      <c r="C215" s="36">
        <f>SUMIFS(СВЦЭМ!$F$39:$F$782,СВЦЭМ!$A$39:$A$782,$A215,СВЦЭМ!$B$39:$B$782,C$190)+'СЕТ СН'!$F$12</f>
        <v>263.06516048999998</v>
      </c>
      <c r="D215" s="36">
        <f>SUMIFS(СВЦЭМ!$F$39:$F$782,СВЦЭМ!$A$39:$A$782,$A215,СВЦЭМ!$B$39:$B$782,D$190)+'СЕТ СН'!$F$12</f>
        <v>261.47538716999998</v>
      </c>
      <c r="E215" s="36">
        <f>SUMIFS(СВЦЭМ!$F$39:$F$782,СВЦЭМ!$A$39:$A$782,$A215,СВЦЭМ!$B$39:$B$782,E$190)+'СЕТ СН'!$F$12</f>
        <v>259.59794627999997</v>
      </c>
      <c r="F215" s="36">
        <f>SUMIFS(СВЦЭМ!$F$39:$F$782,СВЦЭМ!$A$39:$A$782,$A215,СВЦЭМ!$B$39:$B$782,F$190)+'СЕТ СН'!$F$12</f>
        <v>260.21958755999998</v>
      </c>
      <c r="G215" s="36">
        <f>SUMIFS(СВЦЭМ!$F$39:$F$782,СВЦЭМ!$A$39:$A$782,$A215,СВЦЭМ!$B$39:$B$782,G$190)+'СЕТ СН'!$F$12</f>
        <v>258.79172478999999</v>
      </c>
      <c r="H215" s="36">
        <f>SUMIFS(СВЦЭМ!$F$39:$F$782,СВЦЭМ!$A$39:$A$782,$A215,СВЦЭМ!$B$39:$B$782,H$190)+'СЕТ СН'!$F$12</f>
        <v>241.55903647</v>
      </c>
      <c r="I215" s="36">
        <f>SUMIFS(СВЦЭМ!$F$39:$F$782,СВЦЭМ!$A$39:$A$782,$A215,СВЦЭМ!$B$39:$B$782,I$190)+'СЕТ СН'!$F$12</f>
        <v>234.13596905</v>
      </c>
      <c r="J215" s="36">
        <f>SUMIFS(СВЦЭМ!$F$39:$F$782,СВЦЭМ!$A$39:$A$782,$A215,СВЦЭМ!$B$39:$B$782,J$190)+'СЕТ СН'!$F$12</f>
        <v>235.89246767</v>
      </c>
      <c r="K215" s="36">
        <f>SUMIFS(СВЦЭМ!$F$39:$F$782,СВЦЭМ!$A$39:$A$782,$A215,СВЦЭМ!$B$39:$B$782,K$190)+'СЕТ СН'!$F$12</f>
        <v>237.68286868000001</v>
      </c>
      <c r="L215" s="36">
        <f>SUMIFS(СВЦЭМ!$F$39:$F$782,СВЦЭМ!$A$39:$A$782,$A215,СВЦЭМ!$B$39:$B$782,L$190)+'СЕТ СН'!$F$12</f>
        <v>237.55994312999999</v>
      </c>
      <c r="M215" s="36">
        <f>SUMIFS(СВЦЭМ!$F$39:$F$782,СВЦЭМ!$A$39:$A$782,$A215,СВЦЭМ!$B$39:$B$782,M$190)+'СЕТ СН'!$F$12</f>
        <v>245.58899206999999</v>
      </c>
      <c r="N215" s="36">
        <f>SUMIFS(СВЦЭМ!$F$39:$F$782,СВЦЭМ!$A$39:$A$782,$A215,СВЦЭМ!$B$39:$B$782,N$190)+'СЕТ СН'!$F$12</f>
        <v>250.61309376</v>
      </c>
      <c r="O215" s="36">
        <f>SUMIFS(СВЦЭМ!$F$39:$F$782,СВЦЭМ!$A$39:$A$782,$A215,СВЦЭМ!$B$39:$B$782,O$190)+'СЕТ СН'!$F$12</f>
        <v>249.02803742</v>
      </c>
      <c r="P215" s="36">
        <f>SUMIFS(СВЦЭМ!$F$39:$F$782,СВЦЭМ!$A$39:$A$782,$A215,СВЦЭМ!$B$39:$B$782,P$190)+'СЕТ СН'!$F$12</f>
        <v>247.61807242</v>
      </c>
      <c r="Q215" s="36">
        <f>SUMIFS(СВЦЭМ!$F$39:$F$782,СВЦЭМ!$A$39:$A$782,$A215,СВЦЭМ!$B$39:$B$782,Q$190)+'СЕТ СН'!$F$12</f>
        <v>246.69505340000001</v>
      </c>
      <c r="R215" s="36">
        <f>SUMIFS(СВЦЭМ!$F$39:$F$782,СВЦЭМ!$A$39:$A$782,$A215,СВЦЭМ!$B$39:$B$782,R$190)+'СЕТ СН'!$F$12</f>
        <v>249.10447669999999</v>
      </c>
      <c r="S215" s="36">
        <f>SUMIFS(СВЦЭМ!$F$39:$F$782,СВЦЭМ!$A$39:$A$782,$A215,СВЦЭМ!$B$39:$B$782,S$190)+'СЕТ СН'!$F$12</f>
        <v>243.46677453000001</v>
      </c>
      <c r="T215" s="36">
        <f>SUMIFS(СВЦЭМ!$F$39:$F$782,СВЦЭМ!$A$39:$A$782,$A215,СВЦЭМ!$B$39:$B$782,T$190)+'СЕТ СН'!$F$12</f>
        <v>237.74868466999999</v>
      </c>
      <c r="U215" s="36">
        <f>SUMIFS(СВЦЭМ!$F$39:$F$782,СВЦЭМ!$A$39:$A$782,$A215,СВЦЭМ!$B$39:$B$782,U$190)+'СЕТ СН'!$F$12</f>
        <v>227.01204014000001</v>
      </c>
      <c r="V215" s="36">
        <f>SUMIFS(СВЦЭМ!$F$39:$F$782,СВЦЭМ!$A$39:$A$782,$A215,СВЦЭМ!$B$39:$B$782,V$190)+'СЕТ СН'!$F$12</f>
        <v>221.02977353</v>
      </c>
      <c r="W215" s="36">
        <f>SUMIFS(СВЦЭМ!$F$39:$F$782,СВЦЭМ!$A$39:$A$782,$A215,СВЦЭМ!$B$39:$B$782,W$190)+'СЕТ СН'!$F$12</f>
        <v>221.60966583999999</v>
      </c>
      <c r="X215" s="36">
        <f>SUMIFS(СВЦЭМ!$F$39:$F$782,СВЦЭМ!$A$39:$A$782,$A215,СВЦЭМ!$B$39:$B$782,X$190)+'СЕТ СН'!$F$12</f>
        <v>232.1232497</v>
      </c>
      <c r="Y215" s="36">
        <f>SUMIFS(СВЦЭМ!$F$39:$F$782,СВЦЭМ!$A$39:$A$782,$A215,СВЦЭМ!$B$39:$B$782,Y$190)+'СЕТ СН'!$F$12</f>
        <v>245.30355578000001</v>
      </c>
    </row>
    <row r="216" spans="1:25" ht="15.75" x14ac:dyDescent="0.2">
      <c r="A216" s="35">
        <f t="shared" si="5"/>
        <v>45072</v>
      </c>
      <c r="B216" s="36">
        <f>SUMIFS(СВЦЭМ!$F$39:$F$782,СВЦЭМ!$A$39:$A$782,$A216,СВЦЭМ!$B$39:$B$782,B$190)+'СЕТ СН'!$F$12</f>
        <v>234.15966685000001</v>
      </c>
      <c r="C216" s="36">
        <f>SUMIFS(СВЦЭМ!$F$39:$F$782,СВЦЭМ!$A$39:$A$782,$A216,СВЦЭМ!$B$39:$B$782,C$190)+'СЕТ СН'!$F$12</f>
        <v>248.2721469</v>
      </c>
      <c r="D216" s="36">
        <f>SUMIFS(СВЦЭМ!$F$39:$F$782,СВЦЭМ!$A$39:$A$782,$A216,СВЦЭМ!$B$39:$B$782,D$190)+'СЕТ СН'!$F$12</f>
        <v>254.26009880000001</v>
      </c>
      <c r="E216" s="36">
        <f>SUMIFS(СВЦЭМ!$F$39:$F$782,СВЦЭМ!$A$39:$A$782,$A216,СВЦЭМ!$B$39:$B$782,E$190)+'СЕТ СН'!$F$12</f>
        <v>253.49094774</v>
      </c>
      <c r="F216" s="36">
        <f>SUMIFS(СВЦЭМ!$F$39:$F$782,СВЦЭМ!$A$39:$A$782,$A216,СВЦЭМ!$B$39:$B$782,F$190)+'СЕТ СН'!$F$12</f>
        <v>255.98607461</v>
      </c>
      <c r="G216" s="36">
        <f>SUMIFS(СВЦЭМ!$F$39:$F$782,СВЦЭМ!$A$39:$A$782,$A216,СВЦЭМ!$B$39:$B$782,G$190)+'СЕТ СН'!$F$12</f>
        <v>246.78504899999999</v>
      </c>
      <c r="H216" s="36">
        <f>SUMIFS(СВЦЭМ!$F$39:$F$782,СВЦЭМ!$A$39:$A$782,$A216,СВЦЭМ!$B$39:$B$782,H$190)+'СЕТ СН'!$F$12</f>
        <v>230.59557891</v>
      </c>
      <c r="I216" s="36">
        <f>SUMIFS(СВЦЭМ!$F$39:$F$782,СВЦЭМ!$A$39:$A$782,$A216,СВЦЭМ!$B$39:$B$782,I$190)+'СЕТ СН'!$F$12</f>
        <v>228.55981421999999</v>
      </c>
      <c r="J216" s="36">
        <f>SUMIFS(СВЦЭМ!$F$39:$F$782,СВЦЭМ!$A$39:$A$782,$A216,СВЦЭМ!$B$39:$B$782,J$190)+'СЕТ СН'!$F$12</f>
        <v>230.34159840999999</v>
      </c>
      <c r="K216" s="36">
        <f>SUMIFS(СВЦЭМ!$F$39:$F$782,СВЦЭМ!$A$39:$A$782,$A216,СВЦЭМ!$B$39:$B$782,K$190)+'СЕТ СН'!$F$12</f>
        <v>233.94484156999999</v>
      </c>
      <c r="L216" s="36">
        <f>SUMIFS(СВЦЭМ!$F$39:$F$782,СВЦЭМ!$A$39:$A$782,$A216,СВЦЭМ!$B$39:$B$782,L$190)+'СЕТ СН'!$F$12</f>
        <v>232.24512063</v>
      </c>
      <c r="M216" s="36">
        <f>SUMIFS(СВЦЭМ!$F$39:$F$782,СВЦЭМ!$A$39:$A$782,$A216,СВЦЭМ!$B$39:$B$782,M$190)+'СЕТ СН'!$F$12</f>
        <v>233.15499498</v>
      </c>
      <c r="N216" s="36">
        <f>SUMIFS(СВЦЭМ!$F$39:$F$782,СВЦЭМ!$A$39:$A$782,$A216,СВЦЭМ!$B$39:$B$782,N$190)+'СЕТ СН'!$F$12</f>
        <v>234.57868113999999</v>
      </c>
      <c r="O216" s="36">
        <f>SUMIFS(СВЦЭМ!$F$39:$F$782,СВЦЭМ!$A$39:$A$782,$A216,СВЦЭМ!$B$39:$B$782,O$190)+'СЕТ СН'!$F$12</f>
        <v>238.61315372999999</v>
      </c>
      <c r="P216" s="36">
        <f>SUMIFS(СВЦЭМ!$F$39:$F$782,СВЦЭМ!$A$39:$A$782,$A216,СВЦЭМ!$B$39:$B$782,P$190)+'СЕТ СН'!$F$12</f>
        <v>240.33308326</v>
      </c>
      <c r="Q216" s="36">
        <f>SUMIFS(СВЦЭМ!$F$39:$F$782,СВЦЭМ!$A$39:$A$782,$A216,СВЦЭМ!$B$39:$B$782,Q$190)+'СЕТ СН'!$F$12</f>
        <v>240.25794407000001</v>
      </c>
      <c r="R216" s="36">
        <f>SUMIFS(СВЦЭМ!$F$39:$F$782,СВЦЭМ!$A$39:$A$782,$A216,СВЦЭМ!$B$39:$B$782,R$190)+'СЕТ СН'!$F$12</f>
        <v>236.72138380999999</v>
      </c>
      <c r="S216" s="36">
        <f>SUMIFS(СВЦЭМ!$F$39:$F$782,СВЦЭМ!$A$39:$A$782,$A216,СВЦЭМ!$B$39:$B$782,S$190)+'СЕТ СН'!$F$12</f>
        <v>227.86737481</v>
      </c>
      <c r="T216" s="36">
        <f>SUMIFS(СВЦЭМ!$F$39:$F$782,СВЦЭМ!$A$39:$A$782,$A216,СВЦЭМ!$B$39:$B$782,T$190)+'СЕТ СН'!$F$12</f>
        <v>219.19153252000001</v>
      </c>
      <c r="U216" s="36">
        <f>SUMIFS(СВЦЭМ!$F$39:$F$782,СВЦЭМ!$A$39:$A$782,$A216,СВЦЭМ!$B$39:$B$782,U$190)+'СЕТ СН'!$F$12</f>
        <v>217.44036747999999</v>
      </c>
      <c r="V216" s="36">
        <f>SUMIFS(СВЦЭМ!$F$39:$F$782,СВЦЭМ!$A$39:$A$782,$A216,СВЦЭМ!$B$39:$B$782,V$190)+'СЕТ СН'!$F$12</f>
        <v>211.4899777</v>
      </c>
      <c r="W216" s="36">
        <f>SUMIFS(СВЦЭМ!$F$39:$F$782,СВЦЭМ!$A$39:$A$782,$A216,СВЦЭМ!$B$39:$B$782,W$190)+'СЕТ СН'!$F$12</f>
        <v>214.24750216000001</v>
      </c>
      <c r="X216" s="36">
        <f>SUMIFS(СВЦЭМ!$F$39:$F$782,СВЦЭМ!$A$39:$A$782,$A216,СВЦЭМ!$B$39:$B$782,X$190)+'СЕТ СН'!$F$12</f>
        <v>215.43945416</v>
      </c>
      <c r="Y216" s="36">
        <f>SUMIFS(СВЦЭМ!$F$39:$F$782,СВЦЭМ!$A$39:$A$782,$A216,СВЦЭМ!$B$39:$B$782,Y$190)+'СЕТ СН'!$F$12</f>
        <v>227.57501948999999</v>
      </c>
    </row>
    <row r="217" spans="1:25" ht="15.75" x14ac:dyDescent="0.2">
      <c r="A217" s="35">
        <f t="shared" si="5"/>
        <v>45073</v>
      </c>
      <c r="B217" s="36">
        <f>SUMIFS(СВЦЭМ!$F$39:$F$782,СВЦЭМ!$A$39:$A$782,$A217,СВЦЭМ!$B$39:$B$782,B$190)+'СЕТ СН'!$F$12</f>
        <v>239.48404144</v>
      </c>
      <c r="C217" s="36">
        <f>SUMIFS(СВЦЭМ!$F$39:$F$782,СВЦЭМ!$A$39:$A$782,$A217,СВЦЭМ!$B$39:$B$782,C$190)+'СЕТ СН'!$F$12</f>
        <v>239.69325706000001</v>
      </c>
      <c r="D217" s="36">
        <f>SUMIFS(СВЦЭМ!$F$39:$F$782,СВЦЭМ!$A$39:$A$782,$A217,СВЦЭМ!$B$39:$B$782,D$190)+'СЕТ СН'!$F$12</f>
        <v>250.90284270999999</v>
      </c>
      <c r="E217" s="36">
        <f>SUMIFS(СВЦЭМ!$F$39:$F$782,СВЦЭМ!$A$39:$A$782,$A217,СВЦЭМ!$B$39:$B$782,E$190)+'СЕТ СН'!$F$12</f>
        <v>247.73197499</v>
      </c>
      <c r="F217" s="36">
        <f>SUMIFS(СВЦЭМ!$F$39:$F$782,СВЦЭМ!$A$39:$A$782,$A217,СВЦЭМ!$B$39:$B$782,F$190)+'СЕТ СН'!$F$12</f>
        <v>249.40494963</v>
      </c>
      <c r="G217" s="36">
        <f>SUMIFS(СВЦЭМ!$F$39:$F$782,СВЦЭМ!$A$39:$A$782,$A217,СВЦЭМ!$B$39:$B$782,G$190)+'СЕТ СН'!$F$12</f>
        <v>246.51977013000001</v>
      </c>
      <c r="H217" s="36">
        <f>SUMIFS(СВЦЭМ!$F$39:$F$782,СВЦЭМ!$A$39:$A$782,$A217,СВЦЭМ!$B$39:$B$782,H$190)+'СЕТ СН'!$F$12</f>
        <v>235.48419274</v>
      </c>
      <c r="I217" s="36">
        <f>SUMIFS(СВЦЭМ!$F$39:$F$782,СВЦЭМ!$A$39:$A$782,$A217,СВЦЭМ!$B$39:$B$782,I$190)+'СЕТ СН'!$F$12</f>
        <v>218.46748486999999</v>
      </c>
      <c r="J217" s="36">
        <f>SUMIFS(СВЦЭМ!$F$39:$F$782,СВЦЭМ!$A$39:$A$782,$A217,СВЦЭМ!$B$39:$B$782,J$190)+'СЕТ СН'!$F$12</f>
        <v>204.91961176000001</v>
      </c>
      <c r="K217" s="36">
        <f>SUMIFS(СВЦЭМ!$F$39:$F$782,СВЦЭМ!$A$39:$A$782,$A217,СВЦЭМ!$B$39:$B$782,K$190)+'СЕТ СН'!$F$12</f>
        <v>206.30445854000001</v>
      </c>
      <c r="L217" s="36">
        <f>SUMIFS(СВЦЭМ!$F$39:$F$782,СВЦЭМ!$A$39:$A$782,$A217,СВЦЭМ!$B$39:$B$782,L$190)+'СЕТ СН'!$F$12</f>
        <v>205.62304549999999</v>
      </c>
      <c r="M217" s="36">
        <f>SUMIFS(СВЦЭМ!$F$39:$F$782,СВЦЭМ!$A$39:$A$782,$A217,СВЦЭМ!$B$39:$B$782,M$190)+'СЕТ СН'!$F$12</f>
        <v>207.80826797</v>
      </c>
      <c r="N217" s="36">
        <f>SUMIFS(СВЦЭМ!$F$39:$F$782,СВЦЭМ!$A$39:$A$782,$A217,СВЦЭМ!$B$39:$B$782,N$190)+'СЕТ СН'!$F$12</f>
        <v>226.39427173000001</v>
      </c>
      <c r="O217" s="36">
        <f>SUMIFS(СВЦЭМ!$F$39:$F$782,СВЦЭМ!$A$39:$A$782,$A217,СВЦЭМ!$B$39:$B$782,O$190)+'СЕТ СН'!$F$12</f>
        <v>227.88149231</v>
      </c>
      <c r="P217" s="36">
        <f>SUMIFS(СВЦЭМ!$F$39:$F$782,СВЦЭМ!$A$39:$A$782,$A217,СВЦЭМ!$B$39:$B$782,P$190)+'СЕТ СН'!$F$12</f>
        <v>230.66463456</v>
      </c>
      <c r="Q217" s="36">
        <f>SUMIFS(СВЦЭМ!$F$39:$F$782,СВЦЭМ!$A$39:$A$782,$A217,СВЦЭМ!$B$39:$B$782,Q$190)+'СЕТ СН'!$F$12</f>
        <v>231.807773</v>
      </c>
      <c r="R217" s="36">
        <f>SUMIFS(СВЦЭМ!$F$39:$F$782,СВЦЭМ!$A$39:$A$782,$A217,СВЦЭМ!$B$39:$B$782,R$190)+'СЕТ СН'!$F$12</f>
        <v>229.63502955999999</v>
      </c>
      <c r="S217" s="36">
        <f>SUMIFS(СВЦЭМ!$F$39:$F$782,СВЦЭМ!$A$39:$A$782,$A217,СВЦЭМ!$B$39:$B$782,S$190)+'СЕТ СН'!$F$12</f>
        <v>224.63699943</v>
      </c>
      <c r="T217" s="36">
        <f>SUMIFS(СВЦЭМ!$F$39:$F$782,СВЦЭМ!$A$39:$A$782,$A217,СВЦЭМ!$B$39:$B$782,T$190)+'СЕТ СН'!$F$12</f>
        <v>217.16666264</v>
      </c>
      <c r="U217" s="36">
        <f>SUMIFS(СВЦЭМ!$F$39:$F$782,СВЦЭМ!$A$39:$A$782,$A217,СВЦЭМ!$B$39:$B$782,U$190)+'СЕТ СН'!$F$12</f>
        <v>207.68321840999999</v>
      </c>
      <c r="V217" s="36">
        <f>SUMIFS(СВЦЭМ!$F$39:$F$782,СВЦЭМ!$A$39:$A$782,$A217,СВЦЭМ!$B$39:$B$782,V$190)+'СЕТ СН'!$F$12</f>
        <v>205.61587603000001</v>
      </c>
      <c r="W217" s="36">
        <f>SUMIFS(СВЦЭМ!$F$39:$F$782,СВЦЭМ!$A$39:$A$782,$A217,СВЦЭМ!$B$39:$B$782,W$190)+'СЕТ СН'!$F$12</f>
        <v>210.90521878000001</v>
      </c>
      <c r="X217" s="36">
        <f>SUMIFS(СВЦЭМ!$F$39:$F$782,СВЦЭМ!$A$39:$A$782,$A217,СВЦЭМ!$B$39:$B$782,X$190)+'СЕТ СН'!$F$12</f>
        <v>211.58517472</v>
      </c>
      <c r="Y217" s="36">
        <f>SUMIFS(СВЦЭМ!$F$39:$F$782,СВЦЭМ!$A$39:$A$782,$A217,СВЦЭМ!$B$39:$B$782,Y$190)+'СЕТ СН'!$F$12</f>
        <v>228.38152572000001</v>
      </c>
    </row>
    <row r="218" spans="1:25" ht="15.75" x14ac:dyDescent="0.2">
      <c r="A218" s="35">
        <f t="shared" si="5"/>
        <v>45074</v>
      </c>
      <c r="B218" s="36">
        <f>SUMIFS(СВЦЭМ!$F$39:$F$782,СВЦЭМ!$A$39:$A$782,$A218,СВЦЭМ!$B$39:$B$782,B$190)+'СЕТ СН'!$F$12</f>
        <v>207.46343167000001</v>
      </c>
      <c r="C218" s="36">
        <f>SUMIFS(СВЦЭМ!$F$39:$F$782,СВЦЭМ!$A$39:$A$782,$A218,СВЦЭМ!$B$39:$B$782,C$190)+'СЕТ СН'!$F$12</f>
        <v>220.41994862000001</v>
      </c>
      <c r="D218" s="36">
        <f>SUMIFS(СВЦЭМ!$F$39:$F$782,СВЦЭМ!$A$39:$A$782,$A218,СВЦЭМ!$B$39:$B$782,D$190)+'СЕТ СН'!$F$12</f>
        <v>229.57027142999999</v>
      </c>
      <c r="E218" s="36">
        <f>SUMIFS(СВЦЭМ!$F$39:$F$782,СВЦЭМ!$A$39:$A$782,$A218,СВЦЭМ!$B$39:$B$782,E$190)+'СЕТ СН'!$F$12</f>
        <v>230.86820129</v>
      </c>
      <c r="F218" s="36">
        <f>SUMIFS(СВЦЭМ!$F$39:$F$782,СВЦЭМ!$A$39:$A$782,$A218,СВЦЭМ!$B$39:$B$782,F$190)+'СЕТ СН'!$F$12</f>
        <v>231.73263893999999</v>
      </c>
      <c r="G218" s="36">
        <f>SUMIFS(СВЦЭМ!$F$39:$F$782,СВЦЭМ!$A$39:$A$782,$A218,СВЦЭМ!$B$39:$B$782,G$190)+'СЕТ СН'!$F$12</f>
        <v>241.50657200000001</v>
      </c>
      <c r="H218" s="36">
        <f>SUMIFS(СВЦЭМ!$F$39:$F$782,СВЦЭМ!$A$39:$A$782,$A218,СВЦЭМ!$B$39:$B$782,H$190)+'СЕТ СН'!$F$12</f>
        <v>232.95448852999999</v>
      </c>
      <c r="I218" s="36">
        <f>SUMIFS(СВЦЭМ!$F$39:$F$782,СВЦЭМ!$A$39:$A$782,$A218,СВЦЭМ!$B$39:$B$782,I$190)+'СЕТ СН'!$F$12</f>
        <v>226.70003905999999</v>
      </c>
      <c r="J218" s="36">
        <f>SUMIFS(СВЦЭМ!$F$39:$F$782,СВЦЭМ!$A$39:$A$782,$A218,СВЦЭМ!$B$39:$B$782,J$190)+'СЕТ СН'!$F$12</f>
        <v>215.57282454</v>
      </c>
      <c r="K218" s="36">
        <f>SUMIFS(СВЦЭМ!$F$39:$F$782,СВЦЭМ!$A$39:$A$782,$A218,СВЦЭМ!$B$39:$B$782,K$190)+'СЕТ СН'!$F$12</f>
        <v>205.32697819000001</v>
      </c>
      <c r="L218" s="36">
        <f>SUMIFS(СВЦЭМ!$F$39:$F$782,СВЦЭМ!$A$39:$A$782,$A218,СВЦЭМ!$B$39:$B$782,L$190)+'СЕТ СН'!$F$12</f>
        <v>204.17826170000001</v>
      </c>
      <c r="M218" s="36">
        <f>SUMIFS(СВЦЭМ!$F$39:$F$782,СВЦЭМ!$A$39:$A$782,$A218,СВЦЭМ!$B$39:$B$782,M$190)+'СЕТ СН'!$F$12</f>
        <v>200.48281771000001</v>
      </c>
      <c r="N218" s="36">
        <f>SUMIFS(СВЦЭМ!$F$39:$F$782,СВЦЭМ!$A$39:$A$782,$A218,СВЦЭМ!$B$39:$B$782,N$190)+'СЕТ СН'!$F$12</f>
        <v>206.67138360999999</v>
      </c>
      <c r="O218" s="36">
        <f>SUMIFS(СВЦЭМ!$F$39:$F$782,СВЦЭМ!$A$39:$A$782,$A218,СВЦЭМ!$B$39:$B$782,O$190)+'СЕТ СН'!$F$12</f>
        <v>210.21144043999999</v>
      </c>
      <c r="P218" s="36">
        <f>SUMIFS(СВЦЭМ!$F$39:$F$782,СВЦЭМ!$A$39:$A$782,$A218,СВЦЭМ!$B$39:$B$782,P$190)+'СЕТ СН'!$F$12</f>
        <v>211.63795973000001</v>
      </c>
      <c r="Q218" s="36">
        <f>SUMIFS(СВЦЭМ!$F$39:$F$782,СВЦЭМ!$A$39:$A$782,$A218,СВЦЭМ!$B$39:$B$782,Q$190)+'СЕТ СН'!$F$12</f>
        <v>214.11545486</v>
      </c>
      <c r="R218" s="36">
        <f>SUMIFS(СВЦЭМ!$F$39:$F$782,СВЦЭМ!$A$39:$A$782,$A218,СВЦЭМ!$B$39:$B$782,R$190)+'СЕТ СН'!$F$12</f>
        <v>210.66859861</v>
      </c>
      <c r="S218" s="36">
        <f>SUMIFS(СВЦЭМ!$F$39:$F$782,СВЦЭМ!$A$39:$A$782,$A218,СВЦЭМ!$B$39:$B$782,S$190)+'СЕТ СН'!$F$12</f>
        <v>207.47746991</v>
      </c>
      <c r="T218" s="36">
        <f>SUMIFS(СВЦЭМ!$F$39:$F$782,СВЦЭМ!$A$39:$A$782,$A218,СВЦЭМ!$B$39:$B$782,T$190)+'СЕТ СН'!$F$12</f>
        <v>202.42504872000001</v>
      </c>
      <c r="U218" s="36">
        <f>SUMIFS(СВЦЭМ!$F$39:$F$782,СВЦЭМ!$A$39:$A$782,$A218,СВЦЭМ!$B$39:$B$782,U$190)+'СЕТ СН'!$F$12</f>
        <v>201.81450999</v>
      </c>
      <c r="V218" s="36">
        <f>SUMIFS(СВЦЭМ!$F$39:$F$782,СВЦЭМ!$A$39:$A$782,$A218,СВЦЭМ!$B$39:$B$782,V$190)+'СЕТ СН'!$F$12</f>
        <v>198.77380782</v>
      </c>
      <c r="W218" s="36">
        <f>SUMIFS(СВЦЭМ!$F$39:$F$782,СВЦЭМ!$A$39:$A$782,$A218,СВЦЭМ!$B$39:$B$782,W$190)+'СЕТ СН'!$F$12</f>
        <v>195.71097086</v>
      </c>
      <c r="X218" s="36">
        <f>SUMIFS(СВЦЭМ!$F$39:$F$782,СВЦЭМ!$A$39:$A$782,$A218,СВЦЭМ!$B$39:$B$782,X$190)+'СЕТ СН'!$F$12</f>
        <v>199.24286047000001</v>
      </c>
      <c r="Y218" s="36">
        <f>SUMIFS(СВЦЭМ!$F$39:$F$782,СВЦЭМ!$A$39:$A$782,$A218,СВЦЭМ!$B$39:$B$782,Y$190)+'СЕТ СН'!$F$12</f>
        <v>207.49733742000001</v>
      </c>
    </row>
    <row r="219" spans="1:25" ht="15.75" x14ac:dyDescent="0.2">
      <c r="A219" s="35">
        <f t="shared" si="5"/>
        <v>45075</v>
      </c>
      <c r="B219" s="36">
        <f>SUMIFS(СВЦЭМ!$F$39:$F$782,СВЦЭМ!$A$39:$A$782,$A219,СВЦЭМ!$B$39:$B$782,B$190)+'СЕТ СН'!$F$12</f>
        <v>206.68868147000001</v>
      </c>
      <c r="C219" s="36">
        <f>SUMIFS(СВЦЭМ!$F$39:$F$782,СВЦЭМ!$A$39:$A$782,$A219,СВЦЭМ!$B$39:$B$782,C$190)+'СЕТ СН'!$F$12</f>
        <v>221.24082589</v>
      </c>
      <c r="D219" s="36">
        <f>SUMIFS(СВЦЭМ!$F$39:$F$782,СВЦЭМ!$A$39:$A$782,$A219,СВЦЭМ!$B$39:$B$782,D$190)+'СЕТ СН'!$F$12</f>
        <v>234.14432092000001</v>
      </c>
      <c r="E219" s="36">
        <f>SUMIFS(СВЦЭМ!$F$39:$F$782,СВЦЭМ!$A$39:$A$782,$A219,СВЦЭМ!$B$39:$B$782,E$190)+'СЕТ СН'!$F$12</f>
        <v>245.72476373999999</v>
      </c>
      <c r="F219" s="36">
        <f>SUMIFS(СВЦЭМ!$F$39:$F$782,СВЦЭМ!$A$39:$A$782,$A219,СВЦЭМ!$B$39:$B$782,F$190)+'СЕТ СН'!$F$12</f>
        <v>244.53572532999999</v>
      </c>
      <c r="G219" s="36">
        <f>SUMIFS(СВЦЭМ!$F$39:$F$782,СВЦЭМ!$A$39:$A$782,$A219,СВЦЭМ!$B$39:$B$782,G$190)+'СЕТ СН'!$F$12</f>
        <v>242.83712034999999</v>
      </c>
      <c r="H219" s="36">
        <f>SUMIFS(СВЦЭМ!$F$39:$F$782,СВЦЭМ!$A$39:$A$782,$A219,СВЦЭМ!$B$39:$B$782,H$190)+'СЕТ СН'!$F$12</f>
        <v>232.64771879</v>
      </c>
      <c r="I219" s="36">
        <f>SUMIFS(СВЦЭМ!$F$39:$F$782,СВЦЭМ!$A$39:$A$782,$A219,СВЦЭМ!$B$39:$B$782,I$190)+'СЕТ СН'!$F$12</f>
        <v>224.93354812000001</v>
      </c>
      <c r="J219" s="36">
        <f>SUMIFS(СВЦЭМ!$F$39:$F$782,СВЦЭМ!$A$39:$A$782,$A219,СВЦЭМ!$B$39:$B$782,J$190)+'СЕТ СН'!$F$12</f>
        <v>218.87681422</v>
      </c>
      <c r="K219" s="36">
        <f>SUMIFS(СВЦЭМ!$F$39:$F$782,СВЦЭМ!$A$39:$A$782,$A219,СВЦЭМ!$B$39:$B$782,K$190)+'СЕТ СН'!$F$12</f>
        <v>220.10903371000001</v>
      </c>
      <c r="L219" s="36">
        <f>SUMIFS(СВЦЭМ!$F$39:$F$782,СВЦЭМ!$A$39:$A$782,$A219,СВЦЭМ!$B$39:$B$782,L$190)+'СЕТ СН'!$F$12</f>
        <v>220.79962169999999</v>
      </c>
      <c r="M219" s="36">
        <f>SUMIFS(СВЦЭМ!$F$39:$F$782,СВЦЭМ!$A$39:$A$782,$A219,СВЦЭМ!$B$39:$B$782,M$190)+'СЕТ СН'!$F$12</f>
        <v>222.43326246999999</v>
      </c>
      <c r="N219" s="36">
        <f>SUMIFS(СВЦЭМ!$F$39:$F$782,СВЦЭМ!$A$39:$A$782,$A219,СВЦЭМ!$B$39:$B$782,N$190)+'СЕТ СН'!$F$12</f>
        <v>222.01587896999999</v>
      </c>
      <c r="O219" s="36">
        <f>SUMIFS(СВЦЭМ!$F$39:$F$782,СВЦЭМ!$A$39:$A$782,$A219,СВЦЭМ!$B$39:$B$782,O$190)+'СЕТ СН'!$F$12</f>
        <v>221.46781082000001</v>
      </c>
      <c r="P219" s="36">
        <f>SUMIFS(СВЦЭМ!$F$39:$F$782,СВЦЭМ!$A$39:$A$782,$A219,СВЦЭМ!$B$39:$B$782,P$190)+'СЕТ СН'!$F$12</f>
        <v>220.43268914000001</v>
      </c>
      <c r="Q219" s="36">
        <f>SUMIFS(СВЦЭМ!$F$39:$F$782,СВЦЭМ!$A$39:$A$782,$A219,СВЦЭМ!$B$39:$B$782,Q$190)+'СЕТ СН'!$F$12</f>
        <v>219.6826796</v>
      </c>
      <c r="R219" s="36">
        <f>SUMIFS(СВЦЭМ!$F$39:$F$782,СВЦЭМ!$A$39:$A$782,$A219,СВЦЭМ!$B$39:$B$782,R$190)+'СЕТ СН'!$F$12</f>
        <v>218.40700641000001</v>
      </c>
      <c r="S219" s="36">
        <f>SUMIFS(СВЦЭМ!$F$39:$F$782,СВЦЭМ!$A$39:$A$782,$A219,СВЦЭМ!$B$39:$B$782,S$190)+'СЕТ СН'!$F$12</f>
        <v>217.87723111</v>
      </c>
      <c r="T219" s="36">
        <f>SUMIFS(СВЦЭМ!$F$39:$F$782,СВЦЭМ!$A$39:$A$782,$A219,СВЦЭМ!$B$39:$B$782,T$190)+'СЕТ СН'!$F$12</f>
        <v>206.41094873</v>
      </c>
      <c r="U219" s="36">
        <f>SUMIFS(СВЦЭМ!$F$39:$F$782,СВЦЭМ!$A$39:$A$782,$A219,СВЦЭМ!$B$39:$B$782,U$190)+'СЕТ СН'!$F$12</f>
        <v>207.63427401000001</v>
      </c>
      <c r="V219" s="36">
        <f>SUMIFS(СВЦЭМ!$F$39:$F$782,СВЦЭМ!$A$39:$A$782,$A219,СВЦЭМ!$B$39:$B$782,V$190)+'СЕТ СН'!$F$12</f>
        <v>208.92986944</v>
      </c>
      <c r="W219" s="36">
        <f>SUMIFS(СВЦЭМ!$F$39:$F$782,СВЦЭМ!$A$39:$A$782,$A219,СВЦЭМ!$B$39:$B$782,W$190)+'СЕТ СН'!$F$12</f>
        <v>206.68578456</v>
      </c>
      <c r="X219" s="36">
        <f>SUMIFS(СВЦЭМ!$F$39:$F$782,СВЦЭМ!$A$39:$A$782,$A219,СВЦЭМ!$B$39:$B$782,X$190)+'СЕТ СН'!$F$12</f>
        <v>214.22183629</v>
      </c>
      <c r="Y219" s="36">
        <f>SUMIFS(СВЦЭМ!$F$39:$F$782,СВЦЭМ!$A$39:$A$782,$A219,СВЦЭМ!$B$39:$B$782,Y$190)+'СЕТ СН'!$F$12</f>
        <v>220.60782983999999</v>
      </c>
    </row>
    <row r="220" spans="1:25" ht="15.75" x14ac:dyDescent="0.2">
      <c r="A220" s="35">
        <f t="shared" si="5"/>
        <v>45076</v>
      </c>
      <c r="B220" s="36">
        <f>SUMIFS(СВЦЭМ!$F$39:$F$782,СВЦЭМ!$A$39:$A$782,$A220,СВЦЭМ!$B$39:$B$782,B$190)+'СЕТ СН'!$F$12</f>
        <v>238.88530452000001</v>
      </c>
      <c r="C220" s="36">
        <f>SUMIFS(СВЦЭМ!$F$39:$F$782,СВЦЭМ!$A$39:$A$782,$A220,СВЦЭМ!$B$39:$B$782,C$190)+'СЕТ СН'!$F$12</f>
        <v>247.71798430000001</v>
      </c>
      <c r="D220" s="36">
        <f>SUMIFS(СВЦЭМ!$F$39:$F$782,СВЦЭМ!$A$39:$A$782,$A220,СВЦЭМ!$B$39:$B$782,D$190)+'СЕТ СН'!$F$12</f>
        <v>255.67896207000001</v>
      </c>
      <c r="E220" s="36">
        <f>SUMIFS(СВЦЭМ!$F$39:$F$782,СВЦЭМ!$A$39:$A$782,$A220,СВЦЭМ!$B$39:$B$782,E$190)+'СЕТ СН'!$F$12</f>
        <v>254.78553418000001</v>
      </c>
      <c r="F220" s="36">
        <f>SUMIFS(СВЦЭМ!$F$39:$F$782,СВЦЭМ!$A$39:$A$782,$A220,СВЦЭМ!$B$39:$B$782,F$190)+'СЕТ СН'!$F$12</f>
        <v>254.68095364000001</v>
      </c>
      <c r="G220" s="36">
        <f>SUMIFS(СВЦЭМ!$F$39:$F$782,СВЦЭМ!$A$39:$A$782,$A220,СВЦЭМ!$B$39:$B$782,G$190)+'СЕТ СН'!$F$12</f>
        <v>247.13124261999999</v>
      </c>
      <c r="H220" s="36">
        <f>SUMIFS(СВЦЭМ!$F$39:$F$782,СВЦЭМ!$A$39:$A$782,$A220,СВЦЭМ!$B$39:$B$782,H$190)+'СЕТ СН'!$F$12</f>
        <v>234.92849687</v>
      </c>
      <c r="I220" s="36">
        <f>SUMIFS(СВЦЭМ!$F$39:$F$782,СВЦЭМ!$A$39:$A$782,$A220,СВЦЭМ!$B$39:$B$782,I$190)+'СЕТ СН'!$F$12</f>
        <v>228.43233878999999</v>
      </c>
      <c r="J220" s="36">
        <f>SUMIFS(СВЦЭМ!$F$39:$F$782,СВЦЭМ!$A$39:$A$782,$A220,СВЦЭМ!$B$39:$B$782,J$190)+'СЕТ СН'!$F$12</f>
        <v>221.18299349</v>
      </c>
      <c r="K220" s="36">
        <f>SUMIFS(СВЦЭМ!$F$39:$F$782,СВЦЭМ!$A$39:$A$782,$A220,СВЦЭМ!$B$39:$B$782,K$190)+'СЕТ СН'!$F$12</f>
        <v>227.31017023999999</v>
      </c>
      <c r="L220" s="36">
        <f>SUMIFS(СВЦЭМ!$F$39:$F$782,СВЦЭМ!$A$39:$A$782,$A220,СВЦЭМ!$B$39:$B$782,L$190)+'СЕТ СН'!$F$12</f>
        <v>225.21500372</v>
      </c>
      <c r="M220" s="36">
        <f>SUMIFS(СВЦЭМ!$F$39:$F$782,СВЦЭМ!$A$39:$A$782,$A220,СВЦЭМ!$B$39:$B$782,M$190)+'СЕТ СН'!$F$12</f>
        <v>226.57427942999999</v>
      </c>
      <c r="N220" s="36">
        <f>SUMIFS(СВЦЭМ!$F$39:$F$782,СВЦЭМ!$A$39:$A$782,$A220,СВЦЭМ!$B$39:$B$782,N$190)+'СЕТ СН'!$F$12</f>
        <v>231.34355540000001</v>
      </c>
      <c r="O220" s="36">
        <f>SUMIFS(СВЦЭМ!$F$39:$F$782,СВЦЭМ!$A$39:$A$782,$A220,СВЦЭМ!$B$39:$B$782,O$190)+'СЕТ СН'!$F$12</f>
        <v>225.43900887000001</v>
      </c>
      <c r="P220" s="36">
        <f>SUMIFS(СВЦЭМ!$F$39:$F$782,СВЦЭМ!$A$39:$A$782,$A220,СВЦЭМ!$B$39:$B$782,P$190)+'СЕТ СН'!$F$12</f>
        <v>226.49092485</v>
      </c>
      <c r="Q220" s="36">
        <f>SUMIFS(СВЦЭМ!$F$39:$F$782,СВЦЭМ!$A$39:$A$782,$A220,СВЦЭМ!$B$39:$B$782,Q$190)+'СЕТ СН'!$F$12</f>
        <v>227.14187992999999</v>
      </c>
      <c r="R220" s="36">
        <f>SUMIFS(СВЦЭМ!$F$39:$F$782,СВЦЭМ!$A$39:$A$782,$A220,СВЦЭМ!$B$39:$B$782,R$190)+'СЕТ СН'!$F$12</f>
        <v>229.54879231000001</v>
      </c>
      <c r="S220" s="36">
        <f>SUMIFS(СВЦЭМ!$F$39:$F$782,СВЦЭМ!$A$39:$A$782,$A220,СВЦЭМ!$B$39:$B$782,S$190)+'СЕТ СН'!$F$12</f>
        <v>223.37010794</v>
      </c>
      <c r="T220" s="36">
        <f>SUMIFS(СВЦЭМ!$F$39:$F$782,СВЦЭМ!$A$39:$A$782,$A220,СВЦЭМ!$B$39:$B$782,T$190)+'СЕТ СН'!$F$12</f>
        <v>219.71804793999999</v>
      </c>
      <c r="U220" s="36">
        <f>SUMIFS(СВЦЭМ!$F$39:$F$782,СВЦЭМ!$A$39:$A$782,$A220,СВЦЭМ!$B$39:$B$782,U$190)+'СЕТ СН'!$F$12</f>
        <v>211.04002835</v>
      </c>
      <c r="V220" s="36">
        <f>SUMIFS(СВЦЭМ!$F$39:$F$782,СВЦЭМ!$A$39:$A$782,$A220,СВЦЭМ!$B$39:$B$782,V$190)+'СЕТ СН'!$F$12</f>
        <v>207.23561586</v>
      </c>
      <c r="W220" s="36">
        <f>SUMIFS(СВЦЭМ!$F$39:$F$782,СВЦЭМ!$A$39:$A$782,$A220,СВЦЭМ!$B$39:$B$782,W$190)+'СЕТ СН'!$F$12</f>
        <v>211.46155209</v>
      </c>
      <c r="X220" s="36">
        <f>SUMIFS(СВЦЭМ!$F$39:$F$782,СВЦЭМ!$A$39:$A$782,$A220,СВЦЭМ!$B$39:$B$782,X$190)+'СЕТ СН'!$F$12</f>
        <v>221.71484533</v>
      </c>
      <c r="Y220" s="36">
        <f>SUMIFS(СВЦЭМ!$F$39:$F$782,СВЦЭМ!$A$39:$A$782,$A220,СВЦЭМ!$B$39:$B$782,Y$190)+'СЕТ СН'!$F$12</f>
        <v>227.93866874</v>
      </c>
    </row>
    <row r="221" spans="1:25" ht="15.75" x14ac:dyDescent="0.2">
      <c r="A221" s="35">
        <f t="shared" si="5"/>
        <v>45077</v>
      </c>
      <c r="B221" s="36">
        <f>SUMIFS(СВЦЭМ!$F$39:$F$782,СВЦЭМ!$A$39:$A$782,$A221,СВЦЭМ!$B$39:$B$782,B$190)+'СЕТ СН'!$F$12</f>
        <v>246.56061385000001</v>
      </c>
      <c r="C221" s="36">
        <f>SUMIFS(СВЦЭМ!$F$39:$F$782,СВЦЭМ!$A$39:$A$782,$A221,СВЦЭМ!$B$39:$B$782,C$190)+'СЕТ СН'!$F$12</f>
        <v>255.41988049</v>
      </c>
      <c r="D221" s="36">
        <f>SUMIFS(СВЦЭМ!$F$39:$F$782,СВЦЭМ!$A$39:$A$782,$A221,СВЦЭМ!$B$39:$B$782,D$190)+'СЕТ СН'!$F$12</f>
        <v>257.35338335</v>
      </c>
      <c r="E221" s="36">
        <f>SUMIFS(СВЦЭМ!$F$39:$F$782,СВЦЭМ!$A$39:$A$782,$A221,СВЦЭМ!$B$39:$B$782,E$190)+'СЕТ СН'!$F$12</f>
        <v>253.06798749000001</v>
      </c>
      <c r="F221" s="36">
        <f>SUMIFS(СВЦЭМ!$F$39:$F$782,СВЦЭМ!$A$39:$A$782,$A221,СВЦЭМ!$B$39:$B$782,F$190)+'СЕТ СН'!$F$12</f>
        <v>254.97540968000001</v>
      </c>
      <c r="G221" s="36">
        <f>SUMIFS(СВЦЭМ!$F$39:$F$782,СВЦЭМ!$A$39:$A$782,$A221,СВЦЭМ!$B$39:$B$782,G$190)+'СЕТ СН'!$F$12</f>
        <v>254.48771106999999</v>
      </c>
      <c r="H221" s="36">
        <f>SUMIFS(СВЦЭМ!$F$39:$F$782,СВЦЭМ!$A$39:$A$782,$A221,СВЦЭМ!$B$39:$B$782,H$190)+'СЕТ СН'!$F$12</f>
        <v>232.30749230000001</v>
      </c>
      <c r="I221" s="36">
        <f>SUMIFS(СВЦЭМ!$F$39:$F$782,СВЦЭМ!$A$39:$A$782,$A221,СВЦЭМ!$B$39:$B$782,I$190)+'СЕТ СН'!$F$12</f>
        <v>228.28652417999999</v>
      </c>
      <c r="J221" s="36">
        <f>SUMIFS(СВЦЭМ!$F$39:$F$782,СВЦЭМ!$A$39:$A$782,$A221,СВЦЭМ!$B$39:$B$782,J$190)+'СЕТ СН'!$F$12</f>
        <v>219.51767326999999</v>
      </c>
      <c r="K221" s="36">
        <f>SUMIFS(СВЦЭМ!$F$39:$F$782,СВЦЭМ!$A$39:$A$782,$A221,СВЦЭМ!$B$39:$B$782,K$190)+'СЕТ СН'!$F$12</f>
        <v>220.16770332999999</v>
      </c>
      <c r="L221" s="36">
        <f>SUMIFS(СВЦЭМ!$F$39:$F$782,СВЦЭМ!$A$39:$A$782,$A221,СВЦЭМ!$B$39:$B$782,L$190)+'СЕТ СН'!$F$12</f>
        <v>218.21287595000001</v>
      </c>
      <c r="M221" s="36">
        <f>SUMIFS(СВЦЭМ!$F$39:$F$782,СВЦЭМ!$A$39:$A$782,$A221,СВЦЭМ!$B$39:$B$782,M$190)+'СЕТ СН'!$F$12</f>
        <v>221.49180591999999</v>
      </c>
      <c r="N221" s="36">
        <f>SUMIFS(СВЦЭМ!$F$39:$F$782,СВЦЭМ!$A$39:$A$782,$A221,СВЦЭМ!$B$39:$B$782,N$190)+'СЕТ СН'!$F$12</f>
        <v>225.11696413999999</v>
      </c>
      <c r="O221" s="36">
        <f>SUMIFS(СВЦЭМ!$F$39:$F$782,СВЦЭМ!$A$39:$A$782,$A221,СВЦЭМ!$B$39:$B$782,O$190)+'СЕТ СН'!$F$12</f>
        <v>219.93307741999999</v>
      </c>
      <c r="P221" s="36">
        <f>SUMIFS(СВЦЭМ!$F$39:$F$782,СВЦЭМ!$A$39:$A$782,$A221,СВЦЭМ!$B$39:$B$782,P$190)+'СЕТ СН'!$F$12</f>
        <v>224.41554748999999</v>
      </c>
      <c r="Q221" s="36">
        <f>SUMIFS(СВЦЭМ!$F$39:$F$782,СВЦЭМ!$A$39:$A$782,$A221,СВЦЭМ!$B$39:$B$782,Q$190)+'СЕТ СН'!$F$12</f>
        <v>223.46432654</v>
      </c>
      <c r="R221" s="36">
        <f>SUMIFS(СВЦЭМ!$F$39:$F$782,СВЦЭМ!$A$39:$A$782,$A221,СВЦЭМ!$B$39:$B$782,R$190)+'СЕТ СН'!$F$12</f>
        <v>223.27029017999999</v>
      </c>
      <c r="S221" s="36">
        <f>SUMIFS(СВЦЭМ!$F$39:$F$782,СВЦЭМ!$A$39:$A$782,$A221,СВЦЭМ!$B$39:$B$782,S$190)+'СЕТ СН'!$F$12</f>
        <v>221.96967090000001</v>
      </c>
      <c r="T221" s="36">
        <f>SUMIFS(СВЦЭМ!$F$39:$F$782,СВЦЭМ!$A$39:$A$782,$A221,СВЦЭМ!$B$39:$B$782,T$190)+'СЕТ СН'!$F$12</f>
        <v>215.79573285000001</v>
      </c>
      <c r="U221" s="36">
        <f>SUMIFS(СВЦЭМ!$F$39:$F$782,СВЦЭМ!$A$39:$A$782,$A221,СВЦЭМ!$B$39:$B$782,U$190)+'СЕТ СН'!$F$12</f>
        <v>206.79610084999999</v>
      </c>
      <c r="V221" s="36">
        <f>SUMIFS(СВЦЭМ!$F$39:$F$782,СВЦЭМ!$A$39:$A$782,$A221,СВЦЭМ!$B$39:$B$782,V$190)+'СЕТ СН'!$F$12</f>
        <v>203.00354127</v>
      </c>
      <c r="W221" s="36">
        <f>SUMIFS(СВЦЭМ!$F$39:$F$782,СВЦЭМ!$A$39:$A$782,$A221,СВЦЭМ!$B$39:$B$782,W$190)+'СЕТ СН'!$F$12</f>
        <v>203.43295420000001</v>
      </c>
      <c r="X221" s="36">
        <f>SUMIFS(СВЦЭМ!$F$39:$F$782,СВЦЭМ!$A$39:$A$782,$A221,СВЦЭМ!$B$39:$B$782,X$190)+'СЕТ СН'!$F$12</f>
        <v>210.91545861</v>
      </c>
      <c r="Y221" s="36">
        <f>SUMIFS(СВЦЭМ!$F$39:$F$782,СВЦЭМ!$A$39:$A$782,$A221,СВЦЭМ!$B$39:$B$782,Y$190)+'СЕТ СН'!$F$12</f>
        <v>219.57454783</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45048</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45049</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45050</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45051</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45052</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45053</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45054</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45055</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45056</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45057</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45058</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45059</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45060</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45061</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45062</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45063</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45064</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45065</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45066</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45067</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45068</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45069</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45070</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45071</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45072</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45073</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45074</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45075</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45076</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45077</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45048</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45049</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45050</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45051</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45052</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45053</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45054</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45055</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45056</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45057</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45058</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45059</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45060</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45061</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45062</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45063</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45064</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45065</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45066</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45067</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45068</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45069</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45070</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45071</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45072</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45073</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45074</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45075</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45076</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45077</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45048</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45049</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45050</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45051</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45052</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45053</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45054</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45055</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45056</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45057</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45058</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45059</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45060</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45061</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45062</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45063</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45064</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45065</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45066</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45067</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45068</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45069</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45070</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45071</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45072</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45073</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45074</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45075</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45076</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45077</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45048</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45049</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45050</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45051</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45052</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45053</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45054</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45055</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45056</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45057</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45058</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45059</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45060</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45061</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45062</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45063</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45064</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45065</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45066</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45067</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45068</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45069</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45070</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45071</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45072</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45073</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45074</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45075</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45076</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45077</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45048</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45049</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45050</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45051</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45052</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45053</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45054</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45055</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45056</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45057</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45058</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45059</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45060</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45061</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45062</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45063</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45064</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45065</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45066</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45067</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45068</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45069</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45070</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45071</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45072</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45073</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45074</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45075</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45076</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45077</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45048</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45049</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45050</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45051</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45052</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45053</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45054</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45055</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45056</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45057</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45058</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45059</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45060</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45061</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45062</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45063</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45064</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45065</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45066</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45067</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45068</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45069</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45070</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45071</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45072</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45073</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45074</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45075</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45076</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45077</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5">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row>
    <row r="439" spans="1:26" ht="15.75" x14ac:dyDescent="0.25">
      <c r="A439" s="135"/>
      <c r="B439" s="135"/>
      <c r="C439" s="135"/>
      <c r="D439" s="135"/>
      <c r="E439" s="135"/>
      <c r="F439" s="135"/>
      <c r="G439" s="135"/>
      <c r="H439" s="135"/>
      <c r="I439" s="135"/>
      <c r="J439" s="135"/>
      <c r="K439" s="135"/>
      <c r="L439" s="135"/>
      <c r="M439" s="135"/>
      <c r="N439" s="138">
        <f>СВЦЭМ!$D$12+'СЕТ СН'!$F$10-'СЕТ СН'!$F$22</f>
        <v>725718.01886792458</v>
      </c>
      <c r="O439" s="139"/>
      <c r="P439" s="138">
        <f>СВЦЭМ!$D$12+'СЕТ СН'!$F$10-'СЕТ СН'!$G$22</f>
        <v>725718.01886792458</v>
      </c>
      <c r="Q439" s="139"/>
      <c r="R439" s="138">
        <f>СВЦЭМ!$D$12+'СЕТ СН'!$F$10-'СЕТ СН'!$H$22</f>
        <v>725718.01886792458</v>
      </c>
      <c r="S439" s="139"/>
      <c r="T439" s="138">
        <f>СВЦЭМ!$D$12+'СЕТ СН'!$F$10-'СЕТ СН'!$I$22</f>
        <v>725718.01886792458</v>
      </c>
      <c r="U439" s="13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2023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3" t="s">
        <v>42</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81</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01.05.2023</v>
      </c>
      <c r="B12" s="36">
        <f>SUMIFS(СВЦЭМ!$D$39:$D$782,СВЦЭМ!$A$39:$A$782,$A12,СВЦЭМ!$B$39:$B$782,B$11)+'СЕТ СН'!$F$11+СВЦЭМ!$D$10+'СЕТ СН'!$F$6-'СЕТ СН'!$F$23</f>
        <v>1835.9865700600001</v>
      </c>
      <c r="C12" s="36">
        <f>SUMIFS(СВЦЭМ!$D$39:$D$782,СВЦЭМ!$A$39:$A$782,$A12,СВЦЭМ!$B$39:$B$782,C$11)+'СЕТ СН'!$F$11+СВЦЭМ!$D$10+'СЕТ СН'!$F$6-'СЕТ СН'!$F$23</f>
        <v>1936.71975916</v>
      </c>
      <c r="D12" s="36">
        <f>SUMIFS(СВЦЭМ!$D$39:$D$782,СВЦЭМ!$A$39:$A$782,$A12,СВЦЭМ!$B$39:$B$782,D$11)+'СЕТ СН'!$F$11+СВЦЭМ!$D$10+'СЕТ СН'!$F$6-'СЕТ СН'!$F$23</f>
        <v>1994.24865503</v>
      </c>
      <c r="E12" s="36">
        <f>SUMIFS(СВЦЭМ!$D$39:$D$782,СВЦЭМ!$A$39:$A$782,$A12,СВЦЭМ!$B$39:$B$782,E$11)+'СЕТ СН'!$F$11+СВЦЭМ!$D$10+'СЕТ СН'!$F$6-'СЕТ СН'!$F$23</f>
        <v>2027.1885234700001</v>
      </c>
      <c r="F12" s="36">
        <f>SUMIFS(СВЦЭМ!$D$39:$D$782,СВЦЭМ!$A$39:$A$782,$A12,СВЦЭМ!$B$39:$B$782,F$11)+'СЕТ СН'!$F$11+СВЦЭМ!$D$10+'СЕТ СН'!$F$6-'СЕТ СН'!$F$23</f>
        <v>2031.37710386</v>
      </c>
      <c r="G12" s="36">
        <f>SUMIFS(СВЦЭМ!$D$39:$D$782,СВЦЭМ!$A$39:$A$782,$A12,СВЦЭМ!$B$39:$B$782,G$11)+'СЕТ СН'!$F$11+СВЦЭМ!$D$10+'СЕТ СН'!$F$6-'СЕТ СН'!$F$23</f>
        <v>2020.9607363800001</v>
      </c>
      <c r="H12" s="36">
        <f>SUMIFS(СВЦЭМ!$D$39:$D$782,СВЦЭМ!$A$39:$A$782,$A12,СВЦЭМ!$B$39:$B$782,H$11)+'СЕТ СН'!$F$11+СВЦЭМ!$D$10+'СЕТ СН'!$F$6-'СЕТ СН'!$F$23</f>
        <v>2022.19923245</v>
      </c>
      <c r="I12" s="36">
        <f>SUMIFS(СВЦЭМ!$D$39:$D$782,СВЦЭМ!$A$39:$A$782,$A12,СВЦЭМ!$B$39:$B$782,I$11)+'СЕТ СН'!$F$11+СВЦЭМ!$D$10+'СЕТ СН'!$F$6-'СЕТ СН'!$F$23</f>
        <v>1971.01759999</v>
      </c>
      <c r="J12" s="36">
        <f>SUMIFS(СВЦЭМ!$D$39:$D$782,СВЦЭМ!$A$39:$A$782,$A12,СВЦЭМ!$B$39:$B$782,J$11)+'СЕТ СН'!$F$11+СВЦЭМ!$D$10+'СЕТ СН'!$F$6-'СЕТ СН'!$F$23</f>
        <v>1920.6254351800001</v>
      </c>
      <c r="K12" s="36">
        <f>SUMIFS(СВЦЭМ!$D$39:$D$782,СВЦЭМ!$A$39:$A$782,$A12,СВЦЭМ!$B$39:$B$782,K$11)+'СЕТ СН'!$F$11+СВЦЭМ!$D$10+'СЕТ СН'!$F$6-'СЕТ СН'!$F$23</f>
        <v>1872.4365880400001</v>
      </c>
      <c r="L12" s="36">
        <f>SUMIFS(СВЦЭМ!$D$39:$D$782,СВЦЭМ!$A$39:$A$782,$A12,СВЦЭМ!$B$39:$B$782,L$11)+'СЕТ СН'!$F$11+СВЦЭМ!$D$10+'СЕТ СН'!$F$6-'СЕТ СН'!$F$23</f>
        <v>1838.6163119299999</v>
      </c>
      <c r="M12" s="36">
        <f>SUMIFS(СВЦЭМ!$D$39:$D$782,СВЦЭМ!$A$39:$A$782,$A12,СВЦЭМ!$B$39:$B$782,M$11)+'СЕТ СН'!$F$11+СВЦЭМ!$D$10+'СЕТ СН'!$F$6-'СЕТ СН'!$F$23</f>
        <v>1844.1327695100001</v>
      </c>
      <c r="N12" s="36">
        <f>SUMIFS(СВЦЭМ!$D$39:$D$782,СВЦЭМ!$A$39:$A$782,$A12,СВЦЭМ!$B$39:$B$782,N$11)+'СЕТ СН'!$F$11+СВЦЭМ!$D$10+'СЕТ СН'!$F$6-'СЕТ СН'!$F$23</f>
        <v>1877.2452846399999</v>
      </c>
      <c r="O12" s="36">
        <f>SUMIFS(СВЦЭМ!$D$39:$D$782,СВЦЭМ!$A$39:$A$782,$A12,СВЦЭМ!$B$39:$B$782,O$11)+'СЕТ СН'!$F$11+СВЦЭМ!$D$10+'СЕТ СН'!$F$6-'СЕТ СН'!$F$23</f>
        <v>1888.2538636300001</v>
      </c>
      <c r="P12" s="36">
        <f>SUMIFS(СВЦЭМ!$D$39:$D$782,СВЦЭМ!$A$39:$A$782,$A12,СВЦЭМ!$B$39:$B$782,P$11)+'СЕТ СН'!$F$11+СВЦЭМ!$D$10+'СЕТ СН'!$F$6-'СЕТ СН'!$F$23</f>
        <v>1886.3120338000001</v>
      </c>
      <c r="Q12" s="36">
        <f>SUMIFS(СВЦЭМ!$D$39:$D$782,СВЦЭМ!$A$39:$A$782,$A12,СВЦЭМ!$B$39:$B$782,Q$11)+'СЕТ СН'!$F$11+СВЦЭМ!$D$10+'СЕТ СН'!$F$6-'СЕТ СН'!$F$23</f>
        <v>1893.5351899100001</v>
      </c>
      <c r="R12" s="36">
        <f>SUMIFS(СВЦЭМ!$D$39:$D$782,СВЦЭМ!$A$39:$A$782,$A12,СВЦЭМ!$B$39:$B$782,R$11)+'СЕТ СН'!$F$11+СВЦЭМ!$D$10+'СЕТ СН'!$F$6-'СЕТ СН'!$F$23</f>
        <v>1890.33961583</v>
      </c>
      <c r="S12" s="36">
        <f>SUMIFS(СВЦЭМ!$D$39:$D$782,СВЦЭМ!$A$39:$A$782,$A12,СВЦЭМ!$B$39:$B$782,S$11)+'СЕТ СН'!$F$11+СВЦЭМ!$D$10+'СЕТ СН'!$F$6-'СЕТ СН'!$F$23</f>
        <v>1834.6299400800001</v>
      </c>
      <c r="T12" s="36">
        <f>SUMIFS(СВЦЭМ!$D$39:$D$782,СВЦЭМ!$A$39:$A$782,$A12,СВЦЭМ!$B$39:$B$782,T$11)+'СЕТ СН'!$F$11+СВЦЭМ!$D$10+'СЕТ СН'!$F$6-'СЕТ СН'!$F$23</f>
        <v>1804.77490478</v>
      </c>
      <c r="U12" s="36">
        <f>SUMIFS(СВЦЭМ!$D$39:$D$782,СВЦЭМ!$A$39:$A$782,$A12,СВЦЭМ!$B$39:$B$782,U$11)+'СЕТ СН'!$F$11+СВЦЭМ!$D$10+'СЕТ СН'!$F$6-'СЕТ СН'!$F$23</f>
        <v>1778.9084277100001</v>
      </c>
      <c r="V12" s="36">
        <f>SUMIFS(СВЦЭМ!$D$39:$D$782,СВЦЭМ!$A$39:$A$782,$A12,СВЦЭМ!$B$39:$B$782,V$11)+'СЕТ СН'!$F$11+СВЦЭМ!$D$10+'СЕТ СН'!$F$6-'СЕТ СН'!$F$23</f>
        <v>1727.30294512</v>
      </c>
      <c r="W12" s="36">
        <f>SUMIFS(СВЦЭМ!$D$39:$D$782,СВЦЭМ!$A$39:$A$782,$A12,СВЦЭМ!$B$39:$B$782,W$11)+'СЕТ СН'!$F$11+СВЦЭМ!$D$10+'СЕТ СН'!$F$6-'СЕТ СН'!$F$23</f>
        <v>1706.3011574300001</v>
      </c>
      <c r="X12" s="36">
        <f>SUMIFS(СВЦЭМ!$D$39:$D$782,СВЦЭМ!$A$39:$A$782,$A12,СВЦЭМ!$B$39:$B$782,X$11)+'СЕТ СН'!$F$11+СВЦЭМ!$D$10+'СЕТ СН'!$F$6-'СЕТ СН'!$F$23</f>
        <v>1744.32083382</v>
      </c>
      <c r="Y12" s="36">
        <f>SUMIFS(СВЦЭМ!$D$39:$D$782,СВЦЭМ!$A$39:$A$782,$A12,СВЦЭМ!$B$39:$B$782,Y$11)+'СЕТ СН'!$F$11+СВЦЭМ!$D$10+'СЕТ СН'!$F$6-'СЕТ СН'!$F$23</f>
        <v>1795.97371383</v>
      </c>
      <c r="AA12" s="45"/>
    </row>
    <row r="13" spans="1:27" ht="15.75" x14ac:dyDescent="0.2">
      <c r="A13" s="35">
        <f>A12+1</f>
        <v>45048</v>
      </c>
      <c r="B13" s="36">
        <f>SUMIFS(СВЦЭМ!$D$39:$D$782,СВЦЭМ!$A$39:$A$782,$A13,СВЦЭМ!$B$39:$B$782,B$11)+'СЕТ СН'!$F$11+СВЦЭМ!$D$10+'СЕТ СН'!$F$6-'СЕТ СН'!$F$23</f>
        <v>1877.91963844</v>
      </c>
      <c r="C13" s="36">
        <f>SUMIFS(СВЦЭМ!$D$39:$D$782,СВЦЭМ!$A$39:$A$782,$A13,СВЦЭМ!$B$39:$B$782,C$11)+'СЕТ СН'!$F$11+СВЦЭМ!$D$10+'СЕТ СН'!$F$6-'СЕТ СН'!$F$23</f>
        <v>1941.32454923</v>
      </c>
      <c r="D13" s="36">
        <f>SUMIFS(СВЦЭМ!$D$39:$D$782,СВЦЭМ!$A$39:$A$782,$A13,СВЦЭМ!$B$39:$B$782,D$11)+'СЕТ СН'!$F$11+СВЦЭМ!$D$10+'СЕТ СН'!$F$6-'СЕТ СН'!$F$23</f>
        <v>1996.7200920099999</v>
      </c>
      <c r="E13" s="36">
        <f>SUMIFS(СВЦЭМ!$D$39:$D$782,СВЦЭМ!$A$39:$A$782,$A13,СВЦЭМ!$B$39:$B$782,E$11)+'СЕТ СН'!$F$11+СВЦЭМ!$D$10+'СЕТ СН'!$F$6-'СЕТ СН'!$F$23</f>
        <v>2002.67417643</v>
      </c>
      <c r="F13" s="36">
        <f>SUMIFS(СВЦЭМ!$D$39:$D$782,СВЦЭМ!$A$39:$A$782,$A13,СВЦЭМ!$B$39:$B$782,F$11)+'СЕТ СН'!$F$11+СВЦЭМ!$D$10+'СЕТ СН'!$F$6-'СЕТ СН'!$F$23</f>
        <v>2010.89524499</v>
      </c>
      <c r="G13" s="36">
        <f>SUMIFS(СВЦЭМ!$D$39:$D$782,СВЦЭМ!$A$39:$A$782,$A13,СВЦЭМ!$B$39:$B$782,G$11)+'СЕТ СН'!$F$11+СВЦЭМ!$D$10+'СЕТ СН'!$F$6-'СЕТ СН'!$F$23</f>
        <v>2007.05051417</v>
      </c>
      <c r="H13" s="36">
        <f>SUMIFS(СВЦЭМ!$D$39:$D$782,СВЦЭМ!$A$39:$A$782,$A13,СВЦЭМ!$B$39:$B$782,H$11)+'СЕТ СН'!$F$11+СВЦЭМ!$D$10+'СЕТ СН'!$F$6-'СЕТ СН'!$F$23</f>
        <v>2041.7904904</v>
      </c>
      <c r="I13" s="36">
        <f>SUMIFS(СВЦЭМ!$D$39:$D$782,СВЦЭМ!$A$39:$A$782,$A13,СВЦЭМ!$B$39:$B$782,I$11)+'СЕТ СН'!$F$11+СВЦЭМ!$D$10+'СЕТ СН'!$F$6-'СЕТ СН'!$F$23</f>
        <v>1869.7558815100001</v>
      </c>
      <c r="J13" s="36">
        <f>SUMIFS(СВЦЭМ!$D$39:$D$782,СВЦЭМ!$A$39:$A$782,$A13,СВЦЭМ!$B$39:$B$782,J$11)+'СЕТ СН'!$F$11+СВЦЭМ!$D$10+'СЕТ СН'!$F$6-'СЕТ СН'!$F$23</f>
        <v>1843.33472783</v>
      </c>
      <c r="K13" s="36">
        <f>SUMIFS(СВЦЭМ!$D$39:$D$782,СВЦЭМ!$A$39:$A$782,$A13,СВЦЭМ!$B$39:$B$782,K$11)+'СЕТ СН'!$F$11+СВЦЭМ!$D$10+'СЕТ СН'!$F$6-'СЕТ СН'!$F$23</f>
        <v>1827.4268903</v>
      </c>
      <c r="L13" s="36">
        <f>SUMIFS(СВЦЭМ!$D$39:$D$782,СВЦЭМ!$A$39:$A$782,$A13,СВЦЭМ!$B$39:$B$782,L$11)+'СЕТ СН'!$F$11+СВЦЭМ!$D$10+'СЕТ СН'!$F$6-'СЕТ СН'!$F$23</f>
        <v>1826.8291758400001</v>
      </c>
      <c r="M13" s="36">
        <f>SUMIFS(СВЦЭМ!$D$39:$D$782,СВЦЭМ!$A$39:$A$782,$A13,СВЦЭМ!$B$39:$B$782,M$11)+'СЕТ СН'!$F$11+СВЦЭМ!$D$10+'СЕТ СН'!$F$6-'СЕТ СН'!$F$23</f>
        <v>1835.39055134</v>
      </c>
      <c r="N13" s="36">
        <f>SUMIFS(СВЦЭМ!$D$39:$D$782,СВЦЭМ!$A$39:$A$782,$A13,СВЦЭМ!$B$39:$B$782,N$11)+'СЕТ СН'!$F$11+СВЦЭМ!$D$10+'СЕТ СН'!$F$6-'СЕТ СН'!$F$23</f>
        <v>1856.60957349</v>
      </c>
      <c r="O13" s="36">
        <f>SUMIFS(СВЦЭМ!$D$39:$D$782,СВЦЭМ!$A$39:$A$782,$A13,СВЦЭМ!$B$39:$B$782,O$11)+'СЕТ СН'!$F$11+СВЦЭМ!$D$10+'СЕТ СН'!$F$6-'СЕТ СН'!$F$23</f>
        <v>1874.11619539</v>
      </c>
      <c r="P13" s="36">
        <f>SUMIFS(СВЦЭМ!$D$39:$D$782,СВЦЭМ!$A$39:$A$782,$A13,СВЦЭМ!$B$39:$B$782,P$11)+'СЕТ СН'!$F$11+СВЦЭМ!$D$10+'СЕТ СН'!$F$6-'СЕТ СН'!$F$23</f>
        <v>1826.7788597700001</v>
      </c>
      <c r="Q13" s="36">
        <f>SUMIFS(СВЦЭМ!$D$39:$D$782,СВЦЭМ!$A$39:$A$782,$A13,СВЦЭМ!$B$39:$B$782,Q$11)+'СЕТ СН'!$F$11+СВЦЭМ!$D$10+'СЕТ СН'!$F$6-'СЕТ СН'!$F$23</f>
        <v>1780.4340182799999</v>
      </c>
      <c r="R13" s="36">
        <f>SUMIFS(СВЦЭМ!$D$39:$D$782,СВЦЭМ!$A$39:$A$782,$A13,СВЦЭМ!$B$39:$B$782,R$11)+'СЕТ СН'!$F$11+СВЦЭМ!$D$10+'СЕТ СН'!$F$6-'СЕТ СН'!$F$23</f>
        <v>1782.70342147</v>
      </c>
      <c r="S13" s="36">
        <f>SUMIFS(СВЦЭМ!$D$39:$D$782,СВЦЭМ!$A$39:$A$782,$A13,СВЦЭМ!$B$39:$B$782,S$11)+'СЕТ СН'!$F$11+СВЦЭМ!$D$10+'СЕТ СН'!$F$6-'СЕТ СН'!$F$23</f>
        <v>1747.3184176300001</v>
      </c>
      <c r="T13" s="36">
        <f>SUMIFS(СВЦЭМ!$D$39:$D$782,СВЦЭМ!$A$39:$A$782,$A13,СВЦЭМ!$B$39:$B$782,T$11)+'СЕТ СН'!$F$11+СВЦЭМ!$D$10+'СЕТ СН'!$F$6-'СЕТ СН'!$F$23</f>
        <v>1710.1257517199999</v>
      </c>
      <c r="U13" s="36">
        <f>SUMIFS(СВЦЭМ!$D$39:$D$782,СВЦЭМ!$A$39:$A$782,$A13,СВЦЭМ!$B$39:$B$782,U$11)+'СЕТ СН'!$F$11+СВЦЭМ!$D$10+'СЕТ СН'!$F$6-'СЕТ СН'!$F$23</f>
        <v>1685.09736606</v>
      </c>
      <c r="V13" s="36">
        <f>SUMIFS(СВЦЭМ!$D$39:$D$782,СВЦЭМ!$A$39:$A$782,$A13,СВЦЭМ!$B$39:$B$782,V$11)+'СЕТ СН'!$F$11+СВЦЭМ!$D$10+'СЕТ СН'!$F$6-'СЕТ СН'!$F$23</f>
        <v>1677.01888192</v>
      </c>
      <c r="W13" s="36">
        <f>SUMIFS(СВЦЭМ!$D$39:$D$782,СВЦЭМ!$A$39:$A$782,$A13,СВЦЭМ!$B$39:$B$782,W$11)+'СЕТ СН'!$F$11+СВЦЭМ!$D$10+'СЕТ СН'!$F$6-'СЕТ СН'!$F$23</f>
        <v>1650.7971077899999</v>
      </c>
      <c r="X13" s="36">
        <f>SUMIFS(СВЦЭМ!$D$39:$D$782,СВЦЭМ!$A$39:$A$782,$A13,СВЦЭМ!$B$39:$B$782,X$11)+'СЕТ СН'!$F$11+СВЦЭМ!$D$10+'СЕТ СН'!$F$6-'СЕТ СН'!$F$23</f>
        <v>1696.1161448</v>
      </c>
      <c r="Y13" s="36">
        <f>SUMIFS(СВЦЭМ!$D$39:$D$782,СВЦЭМ!$A$39:$A$782,$A13,СВЦЭМ!$B$39:$B$782,Y$11)+'СЕТ СН'!$F$11+СВЦЭМ!$D$10+'СЕТ СН'!$F$6-'СЕТ СН'!$F$23</f>
        <v>1727.75598332</v>
      </c>
    </row>
    <row r="14" spans="1:27" ht="15.75" x14ac:dyDescent="0.2">
      <c r="A14" s="35">
        <f t="shared" ref="A14:A42" si="0">A13+1</f>
        <v>45049</v>
      </c>
      <c r="B14" s="36">
        <f>SUMIFS(СВЦЭМ!$D$39:$D$782,СВЦЭМ!$A$39:$A$782,$A14,СВЦЭМ!$B$39:$B$782,B$11)+'СЕТ СН'!$F$11+СВЦЭМ!$D$10+'СЕТ СН'!$F$6-'СЕТ СН'!$F$23</f>
        <v>1865.05951566</v>
      </c>
      <c r="C14" s="36">
        <f>SUMIFS(СВЦЭМ!$D$39:$D$782,СВЦЭМ!$A$39:$A$782,$A14,СВЦЭМ!$B$39:$B$782,C$11)+'СЕТ СН'!$F$11+СВЦЭМ!$D$10+'СЕТ СН'!$F$6-'СЕТ СН'!$F$23</f>
        <v>1927.9970392</v>
      </c>
      <c r="D14" s="36">
        <f>SUMIFS(СВЦЭМ!$D$39:$D$782,СВЦЭМ!$A$39:$A$782,$A14,СВЦЭМ!$B$39:$B$782,D$11)+'СЕТ СН'!$F$11+СВЦЭМ!$D$10+'СЕТ СН'!$F$6-'СЕТ СН'!$F$23</f>
        <v>1998.9799037099999</v>
      </c>
      <c r="E14" s="36">
        <f>SUMIFS(СВЦЭМ!$D$39:$D$782,СВЦЭМ!$A$39:$A$782,$A14,СВЦЭМ!$B$39:$B$782,E$11)+'СЕТ СН'!$F$11+СВЦЭМ!$D$10+'СЕТ СН'!$F$6-'СЕТ СН'!$F$23</f>
        <v>2003.45774022</v>
      </c>
      <c r="F14" s="36">
        <f>SUMIFS(СВЦЭМ!$D$39:$D$782,СВЦЭМ!$A$39:$A$782,$A14,СВЦЭМ!$B$39:$B$782,F$11)+'СЕТ СН'!$F$11+СВЦЭМ!$D$10+'СЕТ СН'!$F$6-'СЕТ СН'!$F$23</f>
        <v>2017.12756044</v>
      </c>
      <c r="G14" s="36">
        <f>SUMIFS(СВЦЭМ!$D$39:$D$782,СВЦЭМ!$A$39:$A$782,$A14,СВЦЭМ!$B$39:$B$782,G$11)+'СЕТ СН'!$F$11+СВЦЭМ!$D$10+'СЕТ СН'!$F$6-'СЕТ СН'!$F$23</f>
        <v>1977.9074893300001</v>
      </c>
      <c r="H14" s="36">
        <f>SUMIFS(СВЦЭМ!$D$39:$D$782,СВЦЭМ!$A$39:$A$782,$A14,СВЦЭМ!$B$39:$B$782,H$11)+'СЕТ СН'!$F$11+СВЦЭМ!$D$10+'СЕТ СН'!$F$6-'СЕТ СН'!$F$23</f>
        <v>1924.14985228</v>
      </c>
      <c r="I14" s="36">
        <f>SUMIFS(СВЦЭМ!$D$39:$D$782,СВЦЭМ!$A$39:$A$782,$A14,СВЦЭМ!$B$39:$B$782,I$11)+'СЕТ СН'!$F$11+СВЦЭМ!$D$10+'СЕТ СН'!$F$6-'СЕТ СН'!$F$23</f>
        <v>1844.3783640199999</v>
      </c>
      <c r="J14" s="36">
        <f>SUMIFS(СВЦЭМ!$D$39:$D$782,СВЦЭМ!$A$39:$A$782,$A14,СВЦЭМ!$B$39:$B$782,J$11)+'СЕТ СН'!$F$11+СВЦЭМ!$D$10+'СЕТ СН'!$F$6-'СЕТ СН'!$F$23</f>
        <v>1803.54151101</v>
      </c>
      <c r="K14" s="36">
        <f>SUMIFS(СВЦЭМ!$D$39:$D$782,СВЦЭМ!$A$39:$A$782,$A14,СВЦЭМ!$B$39:$B$782,K$11)+'СЕТ СН'!$F$11+СВЦЭМ!$D$10+'СЕТ СН'!$F$6-'СЕТ СН'!$F$23</f>
        <v>1764.16952287</v>
      </c>
      <c r="L14" s="36">
        <f>SUMIFS(СВЦЭМ!$D$39:$D$782,СВЦЭМ!$A$39:$A$782,$A14,СВЦЭМ!$B$39:$B$782,L$11)+'СЕТ СН'!$F$11+СВЦЭМ!$D$10+'СЕТ СН'!$F$6-'СЕТ СН'!$F$23</f>
        <v>1754.3430309800001</v>
      </c>
      <c r="M14" s="36">
        <f>SUMIFS(СВЦЭМ!$D$39:$D$782,СВЦЭМ!$A$39:$A$782,$A14,СВЦЭМ!$B$39:$B$782,M$11)+'СЕТ СН'!$F$11+СВЦЭМ!$D$10+'СЕТ СН'!$F$6-'СЕТ СН'!$F$23</f>
        <v>1780.86061133</v>
      </c>
      <c r="N14" s="36">
        <f>SUMIFS(СВЦЭМ!$D$39:$D$782,СВЦЭМ!$A$39:$A$782,$A14,СВЦЭМ!$B$39:$B$782,N$11)+'СЕТ СН'!$F$11+СВЦЭМ!$D$10+'СЕТ СН'!$F$6-'СЕТ СН'!$F$23</f>
        <v>1825.1537452</v>
      </c>
      <c r="O14" s="36">
        <f>SUMIFS(СВЦЭМ!$D$39:$D$782,СВЦЭМ!$A$39:$A$782,$A14,СВЦЭМ!$B$39:$B$782,O$11)+'СЕТ СН'!$F$11+СВЦЭМ!$D$10+'СЕТ СН'!$F$6-'СЕТ СН'!$F$23</f>
        <v>1835.76854856</v>
      </c>
      <c r="P14" s="36">
        <f>SUMIFS(СВЦЭМ!$D$39:$D$782,СВЦЭМ!$A$39:$A$782,$A14,СВЦЭМ!$B$39:$B$782,P$11)+'СЕТ СН'!$F$11+СВЦЭМ!$D$10+'СЕТ СН'!$F$6-'СЕТ СН'!$F$23</f>
        <v>1847.46316344</v>
      </c>
      <c r="Q14" s="36">
        <f>SUMIFS(СВЦЭМ!$D$39:$D$782,СВЦЭМ!$A$39:$A$782,$A14,СВЦЭМ!$B$39:$B$782,Q$11)+'СЕТ СН'!$F$11+СВЦЭМ!$D$10+'СЕТ СН'!$F$6-'СЕТ СН'!$F$23</f>
        <v>1861.7250867499999</v>
      </c>
      <c r="R14" s="36">
        <f>SUMIFS(СВЦЭМ!$D$39:$D$782,СВЦЭМ!$A$39:$A$782,$A14,СВЦЭМ!$B$39:$B$782,R$11)+'СЕТ СН'!$F$11+СВЦЭМ!$D$10+'СЕТ СН'!$F$6-'СЕТ СН'!$F$23</f>
        <v>1855.17709595</v>
      </c>
      <c r="S14" s="36">
        <f>SUMIFS(СВЦЭМ!$D$39:$D$782,СВЦЭМ!$A$39:$A$782,$A14,СВЦЭМ!$B$39:$B$782,S$11)+'СЕТ СН'!$F$11+СВЦЭМ!$D$10+'СЕТ СН'!$F$6-'СЕТ СН'!$F$23</f>
        <v>1812.4673060699999</v>
      </c>
      <c r="T14" s="36">
        <f>SUMIFS(СВЦЭМ!$D$39:$D$782,СВЦЭМ!$A$39:$A$782,$A14,СВЦЭМ!$B$39:$B$782,T$11)+'СЕТ СН'!$F$11+СВЦЭМ!$D$10+'СЕТ СН'!$F$6-'СЕТ СН'!$F$23</f>
        <v>1774.72244529</v>
      </c>
      <c r="U14" s="36">
        <f>SUMIFS(СВЦЭМ!$D$39:$D$782,СВЦЭМ!$A$39:$A$782,$A14,СВЦЭМ!$B$39:$B$782,U$11)+'СЕТ СН'!$F$11+СВЦЭМ!$D$10+'СЕТ СН'!$F$6-'СЕТ СН'!$F$23</f>
        <v>1756.8746517100001</v>
      </c>
      <c r="V14" s="36">
        <f>SUMIFS(СВЦЭМ!$D$39:$D$782,СВЦЭМ!$A$39:$A$782,$A14,СВЦЭМ!$B$39:$B$782,V$11)+'СЕТ СН'!$F$11+СВЦЭМ!$D$10+'СЕТ СН'!$F$6-'СЕТ СН'!$F$23</f>
        <v>1724.9382102300001</v>
      </c>
      <c r="W14" s="36">
        <f>SUMIFS(СВЦЭМ!$D$39:$D$782,СВЦЭМ!$A$39:$A$782,$A14,СВЦЭМ!$B$39:$B$782,W$11)+'СЕТ СН'!$F$11+СВЦЭМ!$D$10+'СЕТ СН'!$F$6-'СЕТ СН'!$F$23</f>
        <v>1709.67630291</v>
      </c>
      <c r="X14" s="36">
        <f>SUMIFS(СВЦЭМ!$D$39:$D$782,СВЦЭМ!$A$39:$A$782,$A14,СВЦЭМ!$B$39:$B$782,X$11)+'СЕТ СН'!$F$11+СВЦЭМ!$D$10+'СЕТ СН'!$F$6-'СЕТ СН'!$F$23</f>
        <v>1758.90987599</v>
      </c>
      <c r="Y14" s="36">
        <f>SUMIFS(СВЦЭМ!$D$39:$D$782,СВЦЭМ!$A$39:$A$782,$A14,СВЦЭМ!$B$39:$B$782,Y$11)+'СЕТ СН'!$F$11+СВЦЭМ!$D$10+'СЕТ СН'!$F$6-'СЕТ СН'!$F$23</f>
        <v>1814.99024145</v>
      </c>
    </row>
    <row r="15" spans="1:27" ht="15.75" x14ac:dyDescent="0.2">
      <c r="A15" s="35">
        <f t="shared" si="0"/>
        <v>45050</v>
      </c>
      <c r="B15" s="36">
        <f>SUMIFS(СВЦЭМ!$D$39:$D$782,СВЦЭМ!$A$39:$A$782,$A15,СВЦЭМ!$B$39:$B$782,B$11)+'СЕТ СН'!$F$11+СВЦЭМ!$D$10+'СЕТ СН'!$F$6-'СЕТ СН'!$F$23</f>
        <v>2009.6119395999999</v>
      </c>
      <c r="C15" s="36">
        <f>SUMIFS(СВЦЭМ!$D$39:$D$782,СВЦЭМ!$A$39:$A$782,$A15,СВЦЭМ!$B$39:$B$782,C$11)+'СЕТ СН'!$F$11+СВЦЭМ!$D$10+'СЕТ СН'!$F$6-'СЕТ СН'!$F$23</f>
        <v>2088.85539685</v>
      </c>
      <c r="D15" s="36">
        <f>SUMIFS(СВЦЭМ!$D$39:$D$782,СВЦЭМ!$A$39:$A$782,$A15,СВЦЭМ!$B$39:$B$782,D$11)+'СЕТ СН'!$F$11+СВЦЭМ!$D$10+'СЕТ СН'!$F$6-'СЕТ СН'!$F$23</f>
        <v>2144.4618601899997</v>
      </c>
      <c r="E15" s="36">
        <f>SUMIFS(СВЦЭМ!$D$39:$D$782,СВЦЭМ!$A$39:$A$782,$A15,СВЦЭМ!$B$39:$B$782,E$11)+'СЕТ СН'!$F$11+СВЦЭМ!$D$10+'СЕТ СН'!$F$6-'СЕТ СН'!$F$23</f>
        <v>2143.2811103699996</v>
      </c>
      <c r="F15" s="36">
        <f>SUMIFS(СВЦЭМ!$D$39:$D$782,СВЦЭМ!$A$39:$A$782,$A15,СВЦЭМ!$B$39:$B$782,F$11)+'СЕТ СН'!$F$11+СВЦЭМ!$D$10+'СЕТ СН'!$F$6-'СЕТ СН'!$F$23</f>
        <v>2141.5782275599995</v>
      </c>
      <c r="G15" s="36">
        <f>SUMIFS(СВЦЭМ!$D$39:$D$782,СВЦЭМ!$A$39:$A$782,$A15,СВЦЭМ!$B$39:$B$782,G$11)+'СЕТ СН'!$F$11+СВЦЭМ!$D$10+'СЕТ СН'!$F$6-'СЕТ СН'!$F$23</f>
        <v>2141.4933441899998</v>
      </c>
      <c r="H15" s="36">
        <f>SUMIFS(СВЦЭМ!$D$39:$D$782,СВЦЭМ!$A$39:$A$782,$A15,СВЦЭМ!$B$39:$B$782,H$11)+'СЕТ СН'!$F$11+СВЦЭМ!$D$10+'СЕТ СН'!$F$6-'СЕТ СН'!$F$23</f>
        <v>2110.7876004700001</v>
      </c>
      <c r="I15" s="36">
        <f>SUMIFS(СВЦЭМ!$D$39:$D$782,СВЦЭМ!$A$39:$A$782,$A15,СВЦЭМ!$B$39:$B$782,I$11)+'СЕТ СН'!$F$11+СВЦЭМ!$D$10+'СЕТ СН'!$F$6-'СЕТ СН'!$F$23</f>
        <v>2054.5637233500001</v>
      </c>
      <c r="J15" s="36">
        <f>SUMIFS(СВЦЭМ!$D$39:$D$782,СВЦЭМ!$A$39:$A$782,$A15,СВЦЭМ!$B$39:$B$782,J$11)+'СЕТ СН'!$F$11+СВЦЭМ!$D$10+'СЕТ СН'!$F$6-'СЕТ СН'!$F$23</f>
        <v>2000.17094363</v>
      </c>
      <c r="K15" s="36">
        <f>SUMIFS(СВЦЭМ!$D$39:$D$782,СВЦЭМ!$A$39:$A$782,$A15,СВЦЭМ!$B$39:$B$782,K$11)+'СЕТ СН'!$F$11+СВЦЭМ!$D$10+'СЕТ СН'!$F$6-'СЕТ СН'!$F$23</f>
        <v>1986.97290716</v>
      </c>
      <c r="L15" s="36">
        <f>SUMIFS(СВЦЭМ!$D$39:$D$782,СВЦЭМ!$A$39:$A$782,$A15,СВЦЭМ!$B$39:$B$782,L$11)+'СЕТ СН'!$F$11+СВЦЭМ!$D$10+'СЕТ СН'!$F$6-'СЕТ СН'!$F$23</f>
        <v>1962.70477527</v>
      </c>
      <c r="M15" s="36">
        <f>SUMIFS(СВЦЭМ!$D$39:$D$782,СВЦЭМ!$A$39:$A$782,$A15,СВЦЭМ!$B$39:$B$782,M$11)+'СЕТ СН'!$F$11+СВЦЭМ!$D$10+'СЕТ СН'!$F$6-'СЕТ СН'!$F$23</f>
        <v>1985.97329147</v>
      </c>
      <c r="N15" s="36">
        <f>SUMIFS(СВЦЭМ!$D$39:$D$782,СВЦЭМ!$A$39:$A$782,$A15,СВЦЭМ!$B$39:$B$782,N$11)+'СЕТ СН'!$F$11+СВЦЭМ!$D$10+'СЕТ СН'!$F$6-'СЕТ СН'!$F$23</f>
        <v>2023.65504014</v>
      </c>
      <c r="O15" s="36">
        <f>SUMIFS(СВЦЭМ!$D$39:$D$782,СВЦЭМ!$A$39:$A$782,$A15,СВЦЭМ!$B$39:$B$782,O$11)+'СЕТ СН'!$F$11+СВЦЭМ!$D$10+'СЕТ СН'!$F$6-'СЕТ СН'!$F$23</f>
        <v>2038.9311211700001</v>
      </c>
      <c r="P15" s="36">
        <f>SUMIFS(СВЦЭМ!$D$39:$D$782,СВЦЭМ!$A$39:$A$782,$A15,СВЦЭМ!$B$39:$B$782,P$11)+'СЕТ СН'!$F$11+СВЦЭМ!$D$10+'СЕТ СН'!$F$6-'СЕТ СН'!$F$23</f>
        <v>2052.7299502400001</v>
      </c>
      <c r="Q15" s="36">
        <f>SUMIFS(СВЦЭМ!$D$39:$D$782,СВЦЭМ!$A$39:$A$782,$A15,СВЦЭМ!$B$39:$B$782,Q$11)+'СЕТ СН'!$F$11+СВЦЭМ!$D$10+'СЕТ СН'!$F$6-'СЕТ СН'!$F$23</f>
        <v>2066.1767887800002</v>
      </c>
      <c r="R15" s="36">
        <f>SUMIFS(СВЦЭМ!$D$39:$D$782,СВЦЭМ!$A$39:$A$782,$A15,СВЦЭМ!$B$39:$B$782,R$11)+'СЕТ СН'!$F$11+СВЦЭМ!$D$10+'СЕТ СН'!$F$6-'СЕТ СН'!$F$23</f>
        <v>2050.6182212100002</v>
      </c>
      <c r="S15" s="36">
        <f>SUMIFS(СВЦЭМ!$D$39:$D$782,СВЦЭМ!$A$39:$A$782,$A15,СВЦЭМ!$B$39:$B$782,S$11)+'СЕТ СН'!$F$11+СВЦЭМ!$D$10+'СЕТ СН'!$F$6-'СЕТ СН'!$F$23</f>
        <v>2001.0656917199999</v>
      </c>
      <c r="T15" s="36">
        <f>SUMIFS(СВЦЭМ!$D$39:$D$782,СВЦЭМ!$A$39:$A$782,$A15,СВЦЭМ!$B$39:$B$782,T$11)+'СЕТ СН'!$F$11+СВЦЭМ!$D$10+'СЕТ СН'!$F$6-'СЕТ СН'!$F$23</f>
        <v>1954.42624682</v>
      </c>
      <c r="U15" s="36">
        <f>SUMIFS(СВЦЭМ!$D$39:$D$782,СВЦЭМ!$A$39:$A$782,$A15,СВЦЭМ!$B$39:$B$782,U$11)+'СЕТ СН'!$F$11+СВЦЭМ!$D$10+'СЕТ СН'!$F$6-'СЕТ СН'!$F$23</f>
        <v>1927.21471511</v>
      </c>
      <c r="V15" s="36">
        <f>SUMIFS(СВЦЭМ!$D$39:$D$782,СВЦЭМ!$A$39:$A$782,$A15,СВЦЭМ!$B$39:$B$782,V$11)+'СЕТ СН'!$F$11+СВЦЭМ!$D$10+'СЕТ СН'!$F$6-'СЕТ СН'!$F$23</f>
        <v>1898.27665525</v>
      </c>
      <c r="W15" s="36">
        <f>SUMIFS(СВЦЭМ!$D$39:$D$782,СВЦЭМ!$A$39:$A$782,$A15,СВЦЭМ!$B$39:$B$782,W$11)+'СЕТ СН'!$F$11+СВЦЭМ!$D$10+'СЕТ СН'!$F$6-'СЕТ СН'!$F$23</f>
        <v>1885.2109837</v>
      </c>
      <c r="X15" s="36">
        <f>SUMIFS(СВЦЭМ!$D$39:$D$782,СВЦЭМ!$A$39:$A$782,$A15,СВЦЭМ!$B$39:$B$782,X$11)+'СЕТ СН'!$F$11+СВЦЭМ!$D$10+'СЕТ СН'!$F$6-'СЕТ СН'!$F$23</f>
        <v>1940.2378763900001</v>
      </c>
      <c r="Y15" s="36">
        <f>SUMIFS(СВЦЭМ!$D$39:$D$782,СВЦЭМ!$A$39:$A$782,$A15,СВЦЭМ!$B$39:$B$782,Y$11)+'СЕТ СН'!$F$11+СВЦЭМ!$D$10+'СЕТ СН'!$F$6-'СЕТ СН'!$F$23</f>
        <v>1974.07341195</v>
      </c>
    </row>
    <row r="16" spans="1:27" ht="15.75" x14ac:dyDescent="0.2">
      <c r="A16" s="35">
        <f t="shared" si="0"/>
        <v>45051</v>
      </c>
      <c r="B16" s="36">
        <f>SUMIFS(СВЦЭМ!$D$39:$D$782,СВЦЭМ!$A$39:$A$782,$A16,СВЦЭМ!$B$39:$B$782,B$11)+'СЕТ СН'!$F$11+СВЦЭМ!$D$10+'СЕТ СН'!$F$6-'СЕТ СН'!$F$23</f>
        <v>1995.9962857400001</v>
      </c>
      <c r="C16" s="36">
        <f>SUMIFS(СВЦЭМ!$D$39:$D$782,СВЦЭМ!$A$39:$A$782,$A16,СВЦЭМ!$B$39:$B$782,C$11)+'СЕТ СН'!$F$11+СВЦЭМ!$D$10+'СЕТ СН'!$F$6-'СЕТ СН'!$F$23</f>
        <v>2019.8925439899999</v>
      </c>
      <c r="D16" s="36">
        <f>SUMIFS(СВЦЭМ!$D$39:$D$782,СВЦЭМ!$A$39:$A$782,$A16,СВЦЭМ!$B$39:$B$782,D$11)+'СЕТ СН'!$F$11+СВЦЭМ!$D$10+'СЕТ СН'!$F$6-'СЕТ СН'!$F$23</f>
        <v>2097.6887870999999</v>
      </c>
      <c r="E16" s="36">
        <f>SUMIFS(СВЦЭМ!$D$39:$D$782,СВЦЭМ!$A$39:$A$782,$A16,СВЦЭМ!$B$39:$B$782,E$11)+'СЕТ СН'!$F$11+СВЦЭМ!$D$10+'СЕТ СН'!$F$6-'СЕТ СН'!$F$23</f>
        <v>2093.5499651</v>
      </c>
      <c r="F16" s="36">
        <f>SUMIFS(СВЦЭМ!$D$39:$D$782,СВЦЭМ!$A$39:$A$782,$A16,СВЦЭМ!$B$39:$B$782,F$11)+'СЕТ СН'!$F$11+СВЦЭМ!$D$10+'СЕТ СН'!$F$6-'СЕТ СН'!$F$23</f>
        <v>2097.9237082600002</v>
      </c>
      <c r="G16" s="36">
        <f>SUMIFS(СВЦЭМ!$D$39:$D$782,СВЦЭМ!$A$39:$A$782,$A16,СВЦЭМ!$B$39:$B$782,G$11)+'СЕТ СН'!$F$11+СВЦЭМ!$D$10+'СЕТ СН'!$F$6-'СЕТ СН'!$F$23</f>
        <v>2081.05238457</v>
      </c>
      <c r="H16" s="36">
        <f>SUMIFS(СВЦЭМ!$D$39:$D$782,СВЦЭМ!$A$39:$A$782,$A16,СВЦЭМ!$B$39:$B$782,H$11)+'СЕТ СН'!$F$11+СВЦЭМ!$D$10+'СЕТ СН'!$F$6-'СЕТ СН'!$F$23</f>
        <v>2025.43230859</v>
      </c>
      <c r="I16" s="36">
        <f>SUMIFS(СВЦЭМ!$D$39:$D$782,СВЦЭМ!$A$39:$A$782,$A16,СВЦЭМ!$B$39:$B$782,I$11)+'СЕТ СН'!$F$11+СВЦЭМ!$D$10+'СЕТ СН'!$F$6-'СЕТ СН'!$F$23</f>
        <v>1918.4362271800001</v>
      </c>
      <c r="J16" s="36">
        <f>SUMIFS(СВЦЭМ!$D$39:$D$782,СВЦЭМ!$A$39:$A$782,$A16,СВЦЭМ!$B$39:$B$782,J$11)+'СЕТ СН'!$F$11+СВЦЭМ!$D$10+'СЕТ СН'!$F$6-'СЕТ СН'!$F$23</f>
        <v>1930.4271281399999</v>
      </c>
      <c r="K16" s="36">
        <f>SUMIFS(СВЦЭМ!$D$39:$D$782,СВЦЭМ!$A$39:$A$782,$A16,СВЦЭМ!$B$39:$B$782,K$11)+'СЕТ СН'!$F$11+СВЦЭМ!$D$10+'СЕТ СН'!$F$6-'СЕТ СН'!$F$23</f>
        <v>1900.16805256</v>
      </c>
      <c r="L16" s="36">
        <f>SUMIFS(СВЦЭМ!$D$39:$D$782,СВЦЭМ!$A$39:$A$782,$A16,СВЦЭМ!$B$39:$B$782,L$11)+'СЕТ СН'!$F$11+СВЦЭМ!$D$10+'СЕТ СН'!$F$6-'СЕТ СН'!$F$23</f>
        <v>1879.5586124500001</v>
      </c>
      <c r="M16" s="36">
        <f>SUMIFS(СВЦЭМ!$D$39:$D$782,СВЦЭМ!$A$39:$A$782,$A16,СВЦЭМ!$B$39:$B$782,M$11)+'СЕТ СН'!$F$11+СВЦЭМ!$D$10+'СЕТ СН'!$F$6-'СЕТ СН'!$F$23</f>
        <v>1897.7456866499999</v>
      </c>
      <c r="N16" s="36">
        <f>SUMIFS(СВЦЭМ!$D$39:$D$782,СВЦЭМ!$A$39:$A$782,$A16,СВЦЭМ!$B$39:$B$782,N$11)+'СЕТ СН'!$F$11+СВЦЭМ!$D$10+'СЕТ СН'!$F$6-'СЕТ СН'!$F$23</f>
        <v>1934.2556285999999</v>
      </c>
      <c r="O16" s="36">
        <f>SUMIFS(СВЦЭМ!$D$39:$D$782,СВЦЭМ!$A$39:$A$782,$A16,СВЦЭМ!$B$39:$B$782,O$11)+'СЕТ СН'!$F$11+СВЦЭМ!$D$10+'СЕТ СН'!$F$6-'СЕТ СН'!$F$23</f>
        <v>1943.9702878000001</v>
      </c>
      <c r="P16" s="36">
        <f>SUMIFS(СВЦЭМ!$D$39:$D$782,СВЦЭМ!$A$39:$A$782,$A16,СВЦЭМ!$B$39:$B$782,P$11)+'СЕТ СН'!$F$11+СВЦЭМ!$D$10+'СЕТ СН'!$F$6-'СЕТ СН'!$F$23</f>
        <v>1966.50075711</v>
      </c>
      <c r="Q16" s="36">
        <f>SUMIFS(СВЦЭМ!$D$39:$D$782,СВЦЭМ!$A$39:$A$782,$A16,СВЦЭМ!$B$39:$B$782,Q$11)+'СЕТ СН'!$F$11+СВЦЭМ!$D$10+'СЕТ СН'!$F$6-'СЕТ СН'!$F$23</f>
        <v>1982.2543998799999</v>
      </c>
      <c r="R16" s="36">
        <f>SUMIFS(СВЦЭМ!$D$39:$D$782,СВЦЭМ!$A$39:$A$782,$A16,СВЦЭМ!$B$39:$B$782,R$11)+'СЕТ СН'!$F$11+СВЦЭМ!$D$10+'СЕТ СН'!$F$6-'СЕТ СН'!$F$23</f>
        <v>1965.0609554600001</v>
      </c>
      <c r="S16" s="36">
        <f>SUMIFS(СВЦЭМ!$D$39:$D$782,СВЦЭМ!$A$39:$A$782,$A16,СВЦЭМ!$B$39:$B$782,S$11)+'СЕТ СН'!$F$11+СВЦЭМ!$D$10+'СЕТ СН'!$F$6-'СЕТ СН'!$F$23</f>
        <v>1901.6514258899999</v>
      </c>
      <c r="T16" s="36">
        <f>SUMIFS(СВЦЭМ!$D$39:$D$782,СВЦЭМ!$A$39:$A$782,$A16,СВЦЭМ!$B$39:$B$782,T$11)+'СЕТ СН'!$F$11+СВЦЭМ!$D$10+'СЕТ СН'!$F$6-'СЕТ СН'!$F$23</f>
        <v>1853.89116324</v>
      </c>
      <c r="U16" s="36">
        <f>SUMIFS(СВЦЭМ!$D$39:$D$782,СВЦЭМ!$A$39:$A$782,$A16,СВЦЭМ!$B$39:$B$782,U$11)+'СЕТ СН'!$F$11+СВЦЭМ!$D$10+'СЕТ СН'!$F$6-'СЕТ СН'!$F$23</f>
        <v>1835.8115980299999</v>
      </c>
      <c r="V16" s="36">
        <f>SUMIFS(СВЦЭМ!$D$39:$D$782,СВЦЭМ!$A$39:$A$782,$A16,СВЦЭМ!$B$39:$B$782,V$11)+'СЕТ СН'!$F$11+СВЦЭМ!$D$10+'СЕТ СН'!$F$6-'СЕТ СН'!$F$23</f>
        <v>1814.23912137</v>
      </c>
      <c r="W16" s="36">
        <f>SUMIFS(СВЦЭМ!$D$39:$D$782,СВЦЭМ!$A$39:$A$782,$A16,СВЦЭМ!$B$39:$B$782,W$11)+'СЕТ СН'!$F$11+СВЦЭМ!$D$10+'СЕТ СН'!$F$6-'СЕТ СН'!$F$23</f>
        <v>1788.9554354899999</v>
      </c>
      <c r="X16" s="36">
        <f>SUMIFS(СВЦЭМ!$D$39:$D$782,СВЦЭМ!$A$39:$A$782,$A16,СВЦЭМ!$B$39:$B$782,X$11)+'СЕТ СН'!$F$11+СВЦЭМ!$D$10+'СЕТ СН'!$F$6-'СЕТ СН'!$F$23</f>
        <v>1845.0064945399999</v>
      </c>
      <c r="Y16" s="36">
        <f>SUMIFS(СВЦЭМ!$D$39:$D$782,СВЦЭМ!$A$39:$A$782,$A16,СВЦЭМ!$B$39:$B$782,Y$11)+'СЕТ СН'!$F$11+СВЦЭМ!$D$10+'СЕТ СН'!$F$6-'СЕТ СН'!$F$23</f>
        <v>1872.8738067900001</v>
      </c>
    </row>
    <row r="17" spans="1:25" ht="15.75" x14ac:dyDescent="0.2">
      <c r="A17" s="35">
        <f t="shared" si="0"/>
        <v>45052</v>
      </c>
      <c r="B17" s="36">
        <f>SUMIFS(СВЦЭМ!$D$39:$D$782,СВЦЭМ!$A$39:$A$782,$A17,СВЦЭМ!$B$39:$B$782,B$11)+'СЕТ СН'!$F$11+СВЦЭМ!$D$10+'СЕТ СН'!$F$6-'СЕТ СН'!$F$23</f>
        <v>1856.01573218</v>
      </c>
      <c r="C17" s="36">
        <f>SUMIFS(СВЦЭМ!$D$39:$D$782,СВЦЭМ!$A$39:$A$782,$A17,СВЦЭМ!$B$39:$B$782,C$11)+'СЕТ СН'!$F$11+СВЦЭМ!$D$10+'СЕТ СН'!$F$6-'СЕТ СН'!$F$23</f>
        <v>1976.5624344600001</v>
      </c>
      <c r="D17" s="36">
        <f>SUMIFS(СВЦЭМ!$D$39:$D$782,СВЦЭМ!$A$39:$A$782,$A17,СВЦЭМ!$B$39:$B$782,D$11)+'СЕТ СН'!$F$11+СВЦЭМ!$D$10+'СЕТ СН'!$F$6-'СЕТ СН'!$F$23</f>
        <v>2045.9241006</v>
      </c>
      <c r="E17" s="36">
        <f>SUMIFS(СВЦЭМ!$D$39:$D$782,СВЦЭМ!$A$39:$A$782,$A17,СВЦЭМ!$B$39:$B$782,E$11)+'СЕТ СН'!$F$11+СВЦЭМ!$D$10+'СЕТ СН'!$F$6-'СЕТ СН'!$F$23</f>
        <v>2035.4037702999999</v>
      </c>
      <c r="F17" s="36">
        <f>SUMIFS(СВЦЭМ!$D$39:$D$782,СВЦЭМ!$A$39:$A$782,$A17,СВЦЭМ!$B$39:$B$782,F$11)+'СЕТ СН'!$F$11+СВЦЭМ!$D$10+'СЕТ СН'!$F$6-'СЕТ СН'!$F$23</f>
        <v>2033.41728769</v>
      </c>
      <c r="G17" s="36">
        <f>SUMIFS(СВЦЭМ!$D$39:$D$782,СВЦЭМ!$A$39:$A$782,$A17,СВЦЭМ!$B$39:$B$782,G$11)+'СЕТ СН'!$F$11+СВЦЭМ!$D$10+'СЕТ СН'!$F$6-'СЕТ СН'!$F$23</f>
        <v>2032.7325422199999</v>
      </c>
      <c r="H17" s="36">
        <f>SUMIFS(СВЦЭМ!$D$39:$D$782,СВЦЭМ!$A$39:$A$782,$A17,СВЦЭМ!$B$39:$B$782,H$11)+'СЕТ СН'!$F$11+СВЦЭМ!$D$10+'СЕТ СН'!$F$6-'СЕТ СН'!$F$23</f>
        <v>2025.55915093</v>
      </c>
      <c r="I17" s="36">
        <f>SUMIFS(СВЦЭМ!$D$39:$D$782,СВЦЭМ!$A$39:$A$782,$A17,СВЦЭМ!$B$39:$B$782,I$11)+'СЕТ СН'!$F$11+СВЦЭМ!$D$10+'СЕТ СН'!$F$6-'СЕТ СН'!$F$23</f>
        <v>1947.19697563</v>
      </c>
      <c r="J17" s="36">
        <f>SUMIFS(СВЦЭМ!$D$39:$D$782,СВЦЭМ!$A$39:$A$782,$A17,СВЦЭМ!$B$39:$B$782,J$11)+'СЕТ СН'!$F$11+СВЦЭМ!$D$10+'СЕТ СН'!$F$6-'СЕТ СН'!$F$23</f>
        <v>1866.7198987700001</v>
      </c>
      <c r="K17" s="36">
        <f>SUMIFS(СВЦЭМ!$D$39:$D$782,СВЦЭМ!$A$39:$A$782,$A17,СВЦЭМ!$B$39:$B$782,K$11)+'СЕТ СН'!$F$11+СВЦЭМ!$D$10+'СЕТ СН'!$F$6-'СЕТ СН'!$F$23</f>
        <v>1791.6673459599999</v>
      </c>
      <c r="L17" s="36">
        <f>SUMIFS(СВЦЭМ!$D$39:$D$782,СВЦЭМ!$A$39:$A$782,$A17,СВЦЭМ!$B$39:$B$782,L$11)+'СЕТ СН'!$F$11+СВЦЭМ!$D$10+'СЕТ СН'!$F$6-'СЕТ СН'!$F$23</f>
        <v>1785.93803432</v>
      </c>
      <c r="M17" s="36">
        <f>SUMIFS(СВЦЭМ!$D$39:$D$782,СВЦЭМ!$A$39:$A$782,$A17,СВЦЭМ!$B$39:$B$782,M$11)+'СЕТ СН'!$F$11+СВЦЭМ!$D$10+'СЕТ СН'!$F$6-'СЕТ СН'!$F$23</f>
        <v>1783.1643419700001</v>
      </c>
      <c r="N17" s="36">
        <f>SUMIFS(СВЦЭМ!$D$39:$D$782,СВЦЭМ!$A$39:$A$782,$A17,СВЦЭМ!$B$39:$B$782,N$11)+'СЕТ СН'!$F$11+СВЦЭМ!$D$10+'СЕТ СН'!$F$6-'СЕТ СН'!$F$23</f>
        <v>1818.84693911</v>
      </c>
      <c r="O17" s="36">
        <f>SUMIFS(СВЦЭМ!$D$39:$D$782,СВЦЭМ!$A$39:$A$782,$A17,СВЦЭМ!$B$39:$B$782,O$11)+'СЕТ СН'!$F$11+СВЦЭМ!$D$10+'СЕТ СН'!$F$6-'СЕТ СН'!$F$23</f>
        <v>1820.54457751</v>
      </c>
      <c r="P17" s="36">
        <f>SUMIFS(СВЦЭМ!$D$39:$D$782,СВЦЭМ!$A$39:$A$782,$A17,СВЦЭМ!$B$39:$B$782,P$11)+'СЕТ СН'!$F$11+СВЦЭМ!$D$10+'СЕТ СН'!$F$6-'СЕТ СН'!$F$23</f>
        <v>1825.8689926700001</v>
      </c>
      <c r="Q17" s="36">
        <f>SUMIFS(СВЦЭМ!$D$39:$D$782,СВЦЭМ!$A$39:$A$782,$A17,СВЦЭМ!$B$39:$B$782,Q$11)+'СЕТ СН'!$F$11+СВЦЭМ!$D$10+'СЕТ СН'!$F$6-'СЕТ СН'!$F$23</f>
        <v>1792.9851780900001</v>
      </c>
      <c r="R17" s="36">
        <f>SUMIFS(СВЦЭМ!$D$39:$D$782,СВЦЭМ!$A$39:$A$782,$A17,СВЦЭМ!$B$39:$B$782,R$11)+'СЕТ СН'!$F$11+СВЦЭМ!$D$10+'СЕТ СН'!$F$6-'СЕТ СН'!$F$23</f>
        <v>1715.0172511400001</v>
      </c>
      <c r="S17" s="36">
        <f>SUMIFS(СВЦЭМ!$D$39:$D$782,СВЦЭМ!$A$39:$A$782,$A17,СВЦЭМ!$B$39:$B$782,S$11)+'СЕТ СН'!$F$11+СВЦЭМ!$D$10+'СЕТ СН'!$F$6-'СЕТ СН'!$F$23</f>
        <v>1529.22496568</v>
      </c>
      <c r="T17" s="36">
        <f>SUMIFS(СВЦЭМ!$D$39:$D$782,СВЦЭМ!$A$39:$A$782,$A17,СВЦЭМ!$B$39:$B$782,T$11)+'СЕТ СН'!$F$11+СВЦЭМ!$D$10+'СЕТ СН'!$F$6-'СЕТ СН'!$F$23</f>
        <v>1384.28878861</v>
      </c>
      <c r="U17" s="36">
        <f>SUMIFS(СВЦЭМ!$D$39:$D$782,СВЦЭМ!$A$39:$A$782,$A17,СВЦЭМ!$B$39:$B$782,U$11)+'СЕТ СН'!$F$11+СВЦЭМ!$D$10+'СЕТ СН'!$F$6-'СЕТ СН'!$F$23</f>
        <v>1389.07865472</v>
      </c>
      <c r="V17" s="36">
        <f>SUMIFS(СВЦЭМ!$D$39:$D$782,СВЦЭМ!$A$39:$A$782,$A17,СВЦЭМ!$B$39:$B$782,V$11)+'СЕТ СН'!$F$11+СВЦЭМ!$D$10+'СЕТ СН'!$F$6-'СЕТ СН'!$F$23</f>
        <v>1372.00214706</v>
      </c>
      <c r="W17" s="36">
        <f>SUMIFS(СВЦЭМ!$D$39:$D$782,СВЦЭМ!$A$39:$A$782,$A17,СВЦЭМ!$B$39:$B$782,W$11)+'СЕТ СН'!$F$11+СВЦЭМ!$D$10+'СЕТ СН'!$F$6-'СЕТ СН'!$F$23</f>
        <v>1365.2961813500001</v>
      </c>
      <c r="X17" s="36">
        <f>SUMIFS(СВЦЭМ!$D$39:$D$782,СВЦЭМ!$A$39:$A$782,$A17,СВЦЭМ!$B$39:$B$782,X$11)+'СЕТ СН'!$F$11+СВЦЭМ!$D$10+'СЕТ СН'!$F$6-'СЕТ СН'!$F$23</f>
        <v>1563.4441551299999</v>
      </c>
      <c r="Y17" s="36">
        <f>SUMIFS(СВЦЭМ!$D$39:$D$782,СВЦЭМ!$A$39:$A$782,$A17,СВЦЭМ!$B$39:$B$782,Y$11)+'СЕТ СН'!$F$11+СВЦЭМ!$D$10+'СЕТ СН'!$F$6-'СЕТ СН'!$F$23</f>
        <v>1814.9488122499999</v>
      </c>
    </row>
    <row r="18" spans="1:25" ht="15.75" x14ac:dyDescent="0.2">
      <c r="A18" s="35">
        <f t="shared" si="0"/>
        <v>45053</v>
      </c>
      <c r="B18" s="36">
        <f>SUMIFS(СВЦЭМ!$D$39:$D$782,СВЦЭМ!$A$39:$A$782,$A18,СВЦЭМ!$B$39:$B$782,B$11)+'СЕТ СН'!$F$11+СВЦЭМ!$D$10+'СЕТ СН'!$F$6-'СЕТ СН'!$F$23</f>
        <v>1762.60653086</v>
      </c>
      <c r="C18" s="36">
        <f>SUMIFS(СВЦЭМ!$D$39:$D$782,СВЦЭМ!$A$39:$A$782,$A18,СВЦЭМ!$B$39:$B$782,C$11)+'СЕТ СН'!$F$11+СВЦЭМ!$D$10+'СЕТ СН'!$F$6-'СЕТ СН'!$F$23</f>
        <v>1844.6397379100001</v>
      </c>
      <c r="D18" s="36">
        <f>SUMIFS(СВЦЭМ!$D$39:$D$782,СВЦЭМ!$A$39:$A$782,$A18,СВЦЭМ!$B$39:$B$782,D$11)+'СЕТ СН'!$F$11+СВЦЭМ!$D$10+'СЕТ СН'!$F$6-'СЕТ СН'!$F$23</f>
        <v>1852.54350903</v>
      </c>
      <c r="E18" s="36">
        <f>SUMIFS(СВЦЭМ!$D$39:$D$782,СВЦЭМ!$A$39:$A$782,$A18,СВЦЭМ!$B$39:$B$782,E$11)+'СЕТ СН'!$F$11+СВЦЭМ!$D$10+'СЕТ СН'!$F$6-'СЕТ СН'!$F$23</f>
        <v>1895.7225093100001</v>
      </c>
      <c r="F18" s="36">
        <f>SUMIFS(СВЦЭМ!$D$39:$D$782,СВЦЭМ!$A$39:$A$782,$A18,СВЦЭМ!$B$39:$B$782,F$11)+'СЕТ СН'!$F$11+СВЦЭМ!$D$10+'СЕТ СН'!$F$6-'СЕТ СН'!$F$23</f>
        <v>1896.98460454</v>
      </c>
      <c r="G18" s="36">
        <f>SUMIFS(СВЦЭМ!$D$39:$D$782,СВЦЭМ!$A$39:$A$782,$A18,СВЦЭМ!$B$39:$B$782,G$11)+'СЕТ СН'!$F$11+СВЦЭМ!$D$10+'СЕТ СН'!$F$6-'СЕТ СН'!$F$23</f>
        <v>1874.6420909999999</v>
      </c>
      <c r="H18" s="36">
        <f>SUMIFS(СВЦЭМ!$D$39:$D$782,СВЦЭМ!$A$39:$A$782,$A18,СВЦЭМ!$B$39:$B$782,H$11)+'СЕТ СН'!$F$11+СВЦЭМ!$D$10+'СЕТ СН'!$F$6-'СЕТ СН'!$F$23</f>
        <v>1851.0702252799999</v>
      </c>
      <c r="I18" s="36">
        <f>SUMIFS(СВЦЭМ!$D$39:$D$782,СВЦЭМ!$A$39:$A$782,$A18,СВЦЭМ!$B$39:$B$782,I$11)+'СЕТ СН'!$F$11+СВЦЭМ!$D$10+'СЕТ СН'!$F$6-'СЕТ СН'!$F$23</f>
        <v>1817.6157707699999</v>
      </c>
      <c r="J18" s="36">
        <f>SUMIFS(СВЦЭМ!$D$39:$D$782,СВЦЭМ!$A$39:$A$782,$A18,СВЦЭМ!$B$39:$B$782,J$11)+'СЕТ СН'!$F$11+СВЦЭМ!$D$10+'СЕТ СН'!$F$6-'СЕТ СН'!$F$23</f>
        <v>1802.0513469</v>
      </c>
      <c r="K18" s="36">
        <f>SUMIFS(СВЦЭМ!$D$39:$D$782,СВЦЭМ!$A$39:$A$782,$A18,СВЦЭМ!$B$39:$B$782,K$11)+'СЕТ СН'!$F$11+СВЦЭМ!$D$10+'СЕТ СН'!$F$6-'СЕТ СН'!$F$23</f>
        <v>1705.7552928</v>
      </c>
      <c r="L18" s="36">
        <f>SUMIFS(СВЦЭМ!$D$39:$D$782,СВЦЭМ!$A$39:$A$782,$A18,СВЦЭМ!$B$39:$B$782,L$11)+'СЕТ СН'!$F$11+СВЦЭМ!$D$10+'СЕТ СН'!$F$6-'СЕТ СН'!$F$23</f>
        <v>1746.96361282</v>
      </c>
      <c r="M18" s="36">
        <f>SUMIFS(СВЦЭМ!$D$39:$D$782,СВЦЭМ!$A$39:$A$782,$A18,СВЦЭМ!$B$39:$B$782,M$11)+'СЕТ СН'!$F$11+СВЦЭМ!$D$10+'СЕТ СН'!$F$6-'СЕТ СН'!$F$23</f>
        <v>1749.6930035400001</v>
      </c>
      <c r="N18" s="36">
        <f>SUMIFS(СВЦЭМ!$D$39:$D$782,СВЦЭМ!$A$39:$A$782,$A18,СВЦЭМ!$B$39:$B$782,N$11)+'СЕТ СН'!$F$11+СВЦЭМ!$D$10+'СЕТ СН'!$F$6-'СЕТ СН'!$F$23</f>
        <v>1788.91047482</v>
      </c>
      <c r="O18" s="36">
        <f>SUMIFS(СВЦЭМ!$D$39:$D$782,СВЦЭМ!$A$39:$A$782,$A18,СВЦЭМ!$B$39:$B$782,O$11)+'СЕТ СН'!$F$11+СВЦЭМ!$D$10+'СЕТ СН'!$F$6-'СЕТ СН'!$F$23</f>
        <v>1811.66810691</v>
      </c>
      <c r="P18" s="36">
        <f>SUMIFS(СВЦЭМ!$D$39:$D$782,СВЦЭМ!$A$39:$A$782,$A18,СВЦЭМ!$B$39:$B$782,P$11)+'СЕТ СН'!$F$11+СВЦЭМ!$D$10+'СЕТ СН'!$F$6-'СЕТ СН'!$F$23</f>
        <v>1824.6659355900001</v>
      </c>
      <c r="Q18" s="36">
        <f>SUMIFS(СВЦЭМ!$D$39:$D$782,СВЦЭМ!$A$39:$A$782,$A18,СВЦЭМ!$B$39:$B$782,Q$11)+'СЕТ СН'!$F$11+СВЦЭМ!$D$10+'СЕТ СН'!$F$6-'СЕТ СН'!$F$23</f>
        <v>1828.8499132700001</v>
      </c>
      <c r="R18" s="36">
        <f>SUMIFS(СВЦЭМ!$D$39:$D$782,СВЦЭМ!$A$39:$A$782,$A18,СВЦЭМ!$B$39:$B$782,R$11)+'СЕТ СН'!$F$11+СВЦЭМ!$D$10+'СЕТ СН'!$F$6-'СЕТ СН'!$F$23</f>
        <v>1793.1039926400001</v>
      </c>
      <c r="S18" s="36">
        <f>SUMIFS(СВЦЭМ!$D$39:$D$782,СВЦЭМ!$A$39:$A$782,$A18,СВЦЭМ!$B$39:$B$782,S$11)+'СЕТ СН'!$F$11+СВЦЭМ!$D$10+'СЕТ СН'!$F$6-'СЕТ СН'!$F$23</f>
        <v>1785.5431372999999</v>
      </c>
      <c r="T18" s="36">
        <f>SUMIFS(СВЦЭМ!$D$39:$D$782,СВЦЭМ!$A$39:$A$782,$A18,СВЦЭМ!$B$39:$B$782,T$11)+'СЕТ СН'!$F$11+СВЦЭМ!$D$10+'СЕТ СН'!$F$6-'СЕТ СН'!$F$23</f>
        <v>1727.54005082</v>
      </c>
      <c r="U18" s="36">
        <f>SUMIFS(СВЦЭМ!$D$39:$D$782,СВЦЭМ!$A$39:$A$782,$A18,СВЦЭМ!$B$39:$B$782,U$11)+'СЕТ СН'!$F$11+СВЦЭМ!$D$10+'СЕТ СН'!$F$6-'СЕТ СН'!$F$23</f>
        <v>1736.61866633</v>
      </c>
      <c r="V18" s="36">
        <f>SUMIFS(СВЦЭМ!$D$39:$D$782,СВЦЭМ!$A$39:$A$782,$A18,СВЦЭМ!$B$39:$B$782,V$11)+'СЕТ СН'!$F$11+СВЦЭМ!$D$10+'СЕТ СН'!$F$6-'СЕТ СН'!$F$23</f>
        <v>1745.22907661</v>
      </c>
      <c r="W18" s="36">
        <f>SUMIFS(СВЦЭМ!$D$39:$D$782,СВЦЭМ!$A$39:$A$782,$A18,СВЦЭМ!$B$39:$B$782,W$11)+'СЕТ СН'!$F$11+СВЦЭМ!$D$10+'СЕТ СН'!$F$6-'СЕТ СН'!$F$23</f>
        <v>1721.95959318</v>
      </c>
      <c r="X18" s="36">
        <f>SUMIFS(СВЦЭМ!$D$39:$D$782,СВЦЭМ!$A$39:$A$782,$A18,СВЦЭМ!$B$39:$B$782,X$11)+'СЕТ СН'!$F$11+СВЦЭМ!$D$10+'СЕТ СН'!$F$6-'СЕТ СН'!$F$23</f>
        <v>1753.1375563700001</v>
      </c>
      <c r="Y18" s="36">
        <f>SUMIFS(СВЦЭМ!$D$39:$D$782,СВЦЭМ!$A$39:$A$782,$A18,СВЦЭМ!$B$39:$B$782,Y$11)+'СЕТ СН'!$F$11+СВЦЭМ!$D$10+'СЕТ СН'!$F$6-'СЕТ СН'!$F$23</f>
        <v>1767.58144578</v>
      </c>
    </row>
    <row r="19" spans="1:25" ht="15.75" x14ac:dyDescent="0.2">
      <c r="A19" s="35">
        <f t="shared" si="0"/>
        <v>45054</v>
      </c>
      <c r="B19" s="36">
        <f>SUMIFS(СВЦЭМ!$D$39:$D$782,СВЦЭМ!$A$39:$A$782,$A19,СВЦЭМ!$B$39:$B$782,B$11)+'СЕТ СН'!$F$11+СВЦЭМ!$D$10+'СЕТ СН'!$F$6-'СЕТ СН'!$F$23</f>
        <v>1754.40573793</v>
      </c>
      <c r="C19" s="36">
        <f>SUMIFS(СВЦЭМ!$D$39:$D$782,СВЦЭМ!$A$39:$A$782,$A19,СВЦЭМ!$B$39:$B$782,C$11)+'СЕТ СН'!$F$11+СВЦЭМ!$D$10+'СЕТ СН'!$F$6-'СЕТ СН'!$F$23</f>
        <v>1806.5787002699999</v>
      </c>
      <c r="D19" s="36">
        <f>SUMIFS(СВЦЭМ!$D$39:$D$782,СВЦЭМ!$A$39:$A$782,$A19,СВЦЭМ!$B$39:$B$782,D$11)+'СЕТ СН'!$F$11+СВЦЭМ!$D$10+'СЕТ СН'!$F$6-'СЕТ СН'!$F$23</f>
        <v>1884.3205534399999</v>
      </c>
      <c r="E19" s="36">
        <f>SUMIFS(СВЦЭМ!$D$39:$D$782,СВЦЭМ!$A$39:$A$782,$A19,СВЦЭМ!$B$39:$B$782,E$11)+'СЕТ СН'!$F$11+СВЦЭМ!$D$10+'СЕТ СН'!$F$6-'СЕТ СН'!$F$23</f>
        <v>1913.44275272</v>
      </c>
      <c r="F19" s="36">
        <f>SUMIFS(СВЦЭМ!$D$39:$D$782,СВЦЭМ!$A$39:$A$782,$A19,СВЦЭМ!$B$39:$B$782,F$11)+'СЕТ СН'!$F$11+СВЦЭМ!$D$10+'СЕТ СН'!$F$6-'СЕТ СН'!$F$23</f>
        <v>1924.96196145</v>
      </c>
      <c r="G19" s="36">
        <f>SUMIFS(СВЦЭМ!$D$39:$D$782,СВЦЭМ!$A$39:$A$782,$A19,СВЦЭМ!$B$39:$B$782,G$11)+'СЕТ СН'!$F$11+СВЦЭМ!$D$10+'СЕТ СН'!$F$6-'СЕТ СН'!$F$23</f>
        <v>1890.13363622</v>
      </c>
      <c r="H19" s="36">
        <f>SUMIFS(СВЦЭМ!$D$39:$D$782,СВЦЭМ!$A$39:$A$782,$A19,СВЦЭМ!$B$39:$B$782,H$11)+'СЕТ СН'!$F$11+СВЦЭМ!$D$10+'СЕТ СН'!$F$6-'СЕТ СН'!$F$23</f>
        <v>1876.9760083399999</v>
      </c>
      <c r="I19" s="36">
        <f>SUMIFS(СВЦЭМ!$D$39:$D$782,СВЦЭМ!$A$39:$A$782,$A19,СВЦЭМ!$B$39:$B$782,I$11)+'СЕТ СН'!$F$11+СВЦЭМ!$D$10+'СЕТ СН'!$F$6-'СЕТ СН'!$F$23</f>
        <v>1815.65305079</v>
      </c>
      <c r="J19" s="36">
        <f>SUMIFS(СВЦЭМ!$D$39:$D$782,СВЦЭМ!$A$39:$A$782,$A19,СВЦЭМ!$B$39:$B$782,J$11)+'СЕТ СН'!$F$11+СВЦЭМ!$D$10+'СЕТ СН'!$F$6-'СЕТ СН'!$F$23</f>
        <v>1787.4148525600001</v>
      </c>
      <c r="K19" s="36">
        <f>SUMIFS(СВЦЭМ!$D$39:$D$782,СВЦЭМ!$A$39:$A$782,$A19,СВЦЭМ!$B$39:$B$782,K$11)+'СЕТ СН'!$F$11+СВЦЭМ!$D$10+'СЕТ СН'!$F$6-'СЕТ СН'!$F$23</f>
        <v>1747.0151508700001</v>
      </c>
      <c r="L19" s="36">
        <f>SUMIFS(СВЦЭМ!$D$39:$D$782,СВЦЭМ!$A$39:$A$782,$A19,СВЦЭМ!$B$39:$B$782,L$11)+'СЕТ СН'!$F$11+СВЦЭМ!$D$10+'СЕТ СН'!$F$6-'СЕТ СН'!$F$23</f>
        <v>1722.7190269800001</v>
      </c>
      <c r="M19" s="36">
        <f>SUMIFS(СВЦЭМ!$D$39:$D$782,СВЦЭМ!$A$39:$A$782,$A19,СВЦЭМ!$B$39:$B$782,M$11)+'СЕТ СН'!$F$11+СВЦЭМ!$D$10+'СЕТ СН'!$F$6-'СЕТ СН'!$F$23</f>
        <v>1667.0646377800001</v>
      </c>
      <c r="N19" s="36">
        <f>SUMIFS(СВЦЭМ!$D$39:$D$782,СВЦЭМ!$A$39:$A$782,$A19,СВЦЭМ!$B$39:$B$782,N$11)+'СЕТ СН'!$F$11+СВЦЭМ!$D$10+'СЕТ СН'!$F$6-'СЕТ СН'!$F$23</f>
        <v>1722.9514034000001</v>
      </c>
      <c r="O19" s="36">
        <f>SUMIFS(СВЦЭМ!$D$39:$D$782,СВЦЭМ!$A$39:$A$782,$A19,СВЦЭМ!$B$39:$B$782,O$11)+'СЕТ СН'!$F$11+СВЦЭМ!$D$10+'СЕТ СН'!$F$6-'СЕТ СН'!$F$23</f>
        <v>1728.25208324</v>
      </c>
      <c r="P19" s="36">
        <f>SUMIFS(СВЦЭМ!$D$39:$D$782,СВЦЭМ!$A$39:$A$782,$A19,СВЦЭМ!$B$39:$B$782,P$11)+'СЕТ СН'!$F$11+СВЦЭМ!$D$10+'СЕТ СН'!$F$6-'СЕТ СН'!$F$23</f>
        <v>1731.79361146</v>
      </c>
      <c r="Q19" s="36">
        <f>SUMIFS(СВЦЭМ!$D$39:$D$782,СВЦЭМ!$A$39:$A$782,$A19,СВЦЭМ!$B$39:$B$782,Q$11)+'СЕТ СН'!$F$11+СВЦЭМ!$D$10+'СЕТ СН'!$F$6-'СЕТ СН'!$F$23</f>
        <v>1730.63851671</v>
      </c>
      <c r="R19" s="36">
        <f>SUMIFS(СВЦЭМ!$D$39:$D$782,СВЦЭМ!$A$39:$A$782,$A19,СВЦЭМ!$B$39:$B$782,R$11)+'СЕТ СН'!$F$11+СВЦЭМ!$D$10+'СЕТ СН'!$F$6-'СЕТ СН'!$F$23</f>
        <v>1721.6719110399999</v>
      </c>
      <c r="S19" s="36">
        <f>SUMIFS(СВЦЭМ!$D$39:$D$782,СВЦЭМ!$A$39:$A$782,$A19,СВЦЭМ!$B$39:$B$782,S$11)+'СЕТ СН'!$F$11+СВЦЭМ!$D$10+'СЕТ СН'!$F$6-'СЕТ СН'!$F$23</f>
        <v>1699.2765337999999</v>
      </c>
      <c r="T19" s="36">
        <f>SUMIFS(СВЦЭМ!$D$39:$D$782,СВЦЭМ!$A$39:$A$782,$A19,СВЦЭМ!$B$39:$B$782,T$11)+'СЕТ СН'!$F$11+СВЦЭМ!$D$10+'СЕТ СН'!$F$6-'СЕТ СН'!$F$23</f>
        <v>1665.33960187</v>
      </c>
      <c r="U19" s="36">
        <f>SUMIFS(СВЦЭМ!$D$39:$D$782,СВЦЭМ!$A$39:$A$782,$A19,СВЦЭМ!$B$39:$B$782,U$11)+'СЕТ СН'!$F$11+СВЦЭМ!$D$10+'СЕТ СН'!$F$6-'СЕТ СН'!$F$23</f>
        <v>1653.7284264</v>
      </c>
      <c r="V19" s="36">
        <f>SUMIFS(СВЦЭМ!$D$39:$D$782,СВЦЭМ!$A$39:$A$782,$A19,СВЦЭМ!$B$39:$B$782,V$11)+'СЕТ СН'!$F$11+СВЦЭМ!$D$10+'СЕТ СН'!$F$6-'СЕТ СН'!$F$23</f>
        <v>1669.3043508400001</v>
      </c>
      <c r="W19" s="36">
        <f>SUMIFS(СВЦЭМ!$D$39:$D$782,СВЦЭМ!$A$39:$A$782,$A19,СВЦЭМ!$B$39:$B$782,W$11)+'СЕТ СН'!$F$11+СВЦЭМ!$D$10+'СЕТ СН'!$F$6-'СЕТ СН'!$F$23</f>
        <v>1666.9409383500001</v>
      </c>
      <c r="X19" s="36">
        <f>SUMIFS(СВЦЭМ!$D$39:$D$782,СВЦЭМ!$A$39:$A$782,$A19,СВЦЭМ!$B$39:$B$782,X$11)+'СЕТ СН'!$F$11+СВЦЭМ!$D$10+'СЕТ СН'!$F$6-'СЕТ СН'!$F$23</f>
        <v>1706.5218583600001</v>
      </c>
      <c r="Y19" s="36">
        <f>SUMIFS(СВЦЭМ!$D$39:$D$782,СВЦЭМ!$A$39:$A$782,$A19,СВЦЭМ!$B$39:$B$782,Y$11)+'СЕТ СН'!$F$11+СВЦЭМ!$D$10+'СЕТ СН'!$F$6-'СЕТ СН'!$F$23</f>
        <v>1688.9581169800001</v>
      </c>
    </row>
    <row r="20" spans="1:25" ht="15.75" x14ac:dyDescent="0.2">
      <c r="A20" s="35">
        <f t="shared" si="0"/>
        <v>45055</v>
      </c>
      <c r="B20" s="36">
        <f>SUMIFS(СВЦЭМ!$D$39:$D$782,СВЦЭМ!$A$39:$A$782,$A20,СВЦЭМ!$B$39:$B$782,B$11)+'СЕТ СН'!$F$11+СВЦЭМ!$D$10+'СЕТ СН'!$F$6-'СЕТ СН'!$F$23</f>
        <v>1831.9047003200001</v>
      </c>
      <c r="C20" s="36">
        <f>SUMIFS(СВЦЭМ!$D$39:$D$782,СВЦЭМ!$A$39:$A$782,$A20,СВЦЭМ!$B$39:$B$782,C$11)+'СЕТ СН'!$F$11+СВЦЭМ!$D$10+'СЕТ СН'!$F$6-'СЕТ СН'!$F$23</f>
        <v>1839.23034463</v>
      </c>
      <c r="D20" s="36">
        <f>SUMIFS(СВЦЭМ!$D$39:$D$782,СВЦЭМ!$A$39:$A$782,$A20,СВЦЭМ!$B$39:$B$782,D$11)+'СЕТ СН'!$F$11+СВЦЭМ!$D$10+'СЕТ СН'!$F$6-'СЕТ СН'!$F$23</f>
        <v>1881.1113443500001</v>
      </c>
      <c r="E20" s="36">
        <f>SUMIFS(СВЦЭМ!$D$39:$D$782,СВЦЭМ!$A$39:$A$782,$A20,СВЦЭМ!$B$39:$B$782,E$11)+'СЕТ СН'!$F$11+СВЦЭМ!$D$10+'СЕТ СН'!$F$6-'СЕТ СН'!$F$23</f>
        <v>1875.78457415</v>
      </c>
      <c r="F20" s="36">
        <f>SUMIFS(СВЦЭМ!$D$39:$D$782,СВЦЭМ!$A$39:$A$782,$A20,СВЦЭМ!$B$39:$B$782,F$11)+'СЕТ СН'!$F$11+СВЦЭМ!$D$10+'СЕТ СН'!$F$6-'СЕТ СН'!$F$23</f>
        <v>1863.65873059</v>
      </c>
      <c r="G20" s="36">
        <f>SUMIFS(СВЦЭМ!$D$39:$D$782,СВЦЭМ!$A$39:$A$782,$A20,СВЦЭМ!$B$39:$B$782,G$11)+'СЕТ СН'!$F$11+СВЦЭМ!$D$10+'СЕТ СН'!$F$6-'СЕТ СН'!$F$23</f>
        <v>1878.5109205599999</v>
      </c>
      <c r="H20" s="36">
        <f>SUMIFS(СВЦЭМ!$D$39:$D$782,СВЦЭМ!$A$39:$A$782,$A20,СВЦЭМ!$B$39:$B$782,H$11)+'СЕТ СН'!$F$11+СВЦЭМ!$D$10+'СЕТ СН'!$F$6-'СЕТ СН'!$F$23</f>
        <v>1914.94198893</v>
      </c>
      <c r="I20" s="36">
        <f>SUMIFS(СВЦЭМ!$D$39:$D$782,СВЦЭМ!$A$39:$A$782,$A20,СВЦЭМ!$B$39:$B$782,I$11)+'СЕТ СН'!$F$11+СВЦЭМ!$D$10+'СЕТ СН'!$F$6-'СЕТ СН'!$F$23</f>
        <v>1900.26974019</v>
      </c>
      <c r="J20" s="36">
        <f>SUMIFS(СВЦЭМ!$D$39:$D$782,СВЦЭМ!$A$39:$A$782,$A20,СВЦЭМ!$B$39:$B$782,J$11)+'СЕТ СН'!$F$11+СВЦЭМ!$D$10+'СЕТ СН'!$F$6-'СЕТ СН'!$F$23</f>
        <v>1859.1238830899999</v>
      </c>
      <c r="K20" s="36">
        <f>SUMIFS(СВЦЭМ!$D$39:$D$782,СВЦЭМ!$A$39:$A$782,$A20,СВЦЭМ!$B$39:$B$782,K$11)+'СЕТ СН'!$F$11+СВЦЭМ!$D$10+'СЕТ СН'!$F$6-'СЕТ СН'!$F$23</f>
        <v>1785.5962875600001</v>
      </c>
      <c r="L20" s="36">
        <f>SUMIFS(СВЦЭМ!$D$39:$D$782,СВЦЭМ!$A$39:$A$782,$A20,СВЦЭМ!$B$39:$B$782,L$11)+'СЕТ СН'!$F$11+СВЦЭМ!$D$10+'СЕТ СН'!$F$6-'СЕТ СН'!$F$23</f>
        <v>1756.72504832</v>
      </c>
      <c r="M20" s="36">
        <f>SUMIFS(СВЦЭМ!$D$39:$D$782,СВЦЭМ!$A$39:$A$782,$A20,СВЦЭМ!$B$39:$B$782,M$11)+'СЕТ СН'!$F$11+СВЦЭМ!$D$10+'СЕТ СН'!$F$6-'СЕТ СН'!$F$23</f>
        <v>1739.7829944099999</v>
      </c>
      <c r="N20" s="36">
        <f>SUMIFS(СВЦЭМ!$D$39:$D$782,СВЦЭМ!$A$39:$A$782,$A20,СВЦЭМ!$B$39:$B$782,N$11)+'СЕТ СН'!$F$11+СВЦЭМ!$D$10+'СЕТ СН'!$F$6-'СЕТ СН'!$F$23</f>
        <v>1767.3890736400001</v>
      </c>
      <c r="O20" s="36">
        <f>SUMIFS(СВЦЭМ!$D$39:$D$782,СВЦЭМ!$A$39:$A$782,$A20,СВЦЭМ!$B$39:$B$782,O$11)+'СЕТ СН'!$F$11+СВЦЭМ!$D$10+'СЕТ СН'!$F$6-'СЕТ СН'!$F$23</f>
        <v>1786.77981314</v>
      </c>
      <c r="P20" s="36">
        <f>SUMIFS(СВЦЭМ!$D$39:$D$782,СВЦЭМ!$A$39:$A$782,$A20,СВЦЭМ!$B$39:$B$782,P$11)+'СЕТ СН'!$F$11+СВЦЭМ!$D$10+'СЕТ СН'!$F$6-'СЕТ СН'!$F$23</f>
        <v>1803.9339284800001</v>
      </c>
      <c r="Q20" s="36">
        <f>SUMIFS(СВЦЭМ!$D$39:$D$782,СВЦЭМ!$A$39:$A$782,$A20,СВЦЭМ!$B$39:$B$782,Q$11)+'СЕТ СН'!$F$11+СВЦЭМ!$D$10+'СЕТ СН'!$F$6-'СЕТ СН'!$F$23</f>
        <v>1819.56511591</v>
      </c>
      <c r="R20" s="36">
        <f>SUMIFS(СВЦЭМ!$D$39:$D$782,СВЦЭМ!$A$39:$A$782,$A20,СВЦЭМ!$B$39:$B$782,R$11)+'СЕТ СН'!$F$11+СВЦЭМ!$D$10+'СЕТ СН'!$F$6-'СЕТ СН'!$F$23</f>
        <v>1817.6059525999999</v>
      </c>
      <c r="S20" s="36">
        <f>SUMIFS(СВЦЭМ!$D$39:$D$782,СВЦЭМ!$A$39:$A$782,$A20,СВЦЭМ!$B$39:$B$782,S$11)+'СЕТ СН'!$F$11+СВЦЭМ!$D$10+'СЕТ СН'!$F$6-'СЕТ СН'!$F$23</f>
        <v>1779.4057548400001</v>
      </c>
      <c r="T20" s="36">
        <f>SUMIFS(СВЦЭМ!$D$39:$D$782,СВЦЭМ!$A$39:$A$782,$A20,СВЦЭМ!$B$39:$B$782,T$11)+'СЕТ СН'!$F$11+СВЦЭМ!$D$10+'СЕТ СН'!$F$6-'СЕТ СН'!$F$23</f>
        <v>1739.74379118</v>
      </c>
      <c r="U20" s="36">
        <f>SUMIFS(СВЦЭМ!$D$39:$D$782,СВЦЭМ!$A$39:$A$782,$A20,СВЦЭМ!$B$39:$B$782,U$11)+'СЕТ СН'!$F$11+СВЦЭМ!$D$10+'СЕТ СН'!$F$6-'СЕТ СН'!$F$23</f>
        <v>1723.17757403</v>
      </c>
      <c r="V20" s="36">
        <f>SUMIFS(СВЦЭМ!$D$39:$D$782,СВЦЭМ!$A$39:$A$782,$A20,СВЦЭМ!$B$39:$B$782,V$11)+'СЕТ СН'!$F$11+СВЦЭМ!$D$10+'СЕТ СН'!$F$6-'СЕТ СН'!$F$23</f>
        <v>1685.19509948</v>
      </c>
      <c r="W20" s="36">
        <f>SUMIFS(СВЦЭМ!$D$39:$D$782,СВЦЭМ!$A$39:$A$782,$A20,СВЦЭМ!$B$39:$B$782,W$11)+'СЕТ СН'!$F$11+СВЦЭМ!$D$10+'СЕТ СН'!$F$6-'СЕТ СН'!$F$23</f>
        <v>1657.76197658</v>
      </c>
      <c r="X20" s="36">
        <f>SUMIFS(СВЦЭМ!$D$39:$D$782,СВЦЭМ!$A$39:$A$782,$A20,СВЦЭМ!$B$39:$B$782,X$11)+'СЕТ СН'!$F$11+СВЦЭМ!$D$10+'СЕТ СН'!$F$6-'СЕТ СН'!$F$23</f>
        <v>1690.1347488599999</v>
      </c>
      <c r="Y20" s="36">
        <f>SUMIFS(СВЦЭМ!$D$39:$D$782,СВЦЭМ!$A$39:$A$782,$A20,СВЦЭМ!$B$39:$B$782,Y$11)+'СЕТ СН'!$F$11+СВЦЭМ!$D$10+'СЕТ СН'!$F$6-'СЕТ СН'!$F$23</f>
        <v>1762.4734263600001</v>
      </c>
    </row>
    <row r="21" spans="1:25" ht="15.75" x14ac:dyDescent="0.2">
      <c r="A21" s="35">
        <f t="shared" si="0"/>
        <v>45056</v>
      </c>
      <c r="B21" s="36">
        <f>SUMIFS(СВЦЭМ!$D$39:$D$782,СВЦЭМ!$A$39:$A$782,$A21,СВЦЭМ!$B$39:$B$782,B$11)+'СЕТ СН'!$F$11+СВЦЭМ!$D$10+'СЕТ СН'!$F$6-'СЕТ СН'!$F$23</f>
        <v>1772.8770232900001</v>
      </c>
      <c r="C21" s="36">
        <f>SUMIFS(СВЦЭМ!$D$39:$D$782,СВЦЭМ!$A$39:$A$782,$A21,СВЦЭМ!$B$39:$B$782,C$11)+'СЕТ СН'!$F$11+СВЦЭМ!$D$10+'СЕТ СН'!$F$6-'СЕТ СН'!$F$23</f>
        <v>1804.0151470799999</v>
      </c>
      <c r="D21" s="36">
        <f>SUMIFS(СВЦЭМ!$D$39:$D$782,СВЦЭМ!$A$39:$A$782,$A21,СВЦЭМ!$B$39:$B$782,D$11)+'СЕТ СН'!$F$11+СВЦЭМ!$D$10+'СЕТ СН'!$F$6-'СЕТ СН'!$F$23</f>
        <v>1834.5552777299999</v>
      </c>
      <c r="E21" s="36">
        <f>SUMIFS(СВЦЭМ!$D$39:$D$782,СВЦЭМ!$A$39:$A$782,$A21,СВЦЭМ!$B$39:$B$782,E$11)+'СЕТ СН'!$F$11+СВЦЭМ!$D$10+'СЕТ СН'!$F$6-'СЕТ СН'!$F$23</f>
        <v>1845.9285765500001</v>
      </c>
      <c r="F21" s="36">
        <f>SUMIFS(СВЦЭМ!$D$39:$D$782,СВЦЭМ!$A$39:$A$782,$A21,СВЦЭМ!$B$39:$B$782,F$11)+'СЕТ СН'!$F$11+СВЦЭМ!$D$10+'СЕТ СН'!$F$6-'СЕТ СН'!$F$23</f>
        <v>1868.0638939400001</v>
      </c>
      <c r="G21" s="36">
        <f>SUMIFS(СВЦЭМ!$D$39:$D$782,СВЦЭМ!$A$39:$A$782,$A21,СВЦЭМ!$B$39:$B$782,G$11)+'СЕТ СН'!$F$11+СВЦЭМ!$D$10+'СЕТ СН'!$F$6-'СЕТ СН'!$F$23</f>
        <v>1892.1805124100001</v>
      </c>
      <c r="H21" s="36">
        <f>SUMIFS(СВЦЭМ!$D$39:$D$782,СВЦЭМ!$A$39:$A$782,$A21,СВЦЭМ!$B$39:$B$782,H$11)+'СЕТ СН'!$F$11+СВЦЭМ!$D$10+'СЕТ СН'!$F$6-'СЕТ СН'!$F$23</f>
        <v>1881.2898884399999</v>
      </c>
      <c r="I21" s="36">
        <f>SUMIFS(СВЦЭМ!$D$39:$D$782,СВЦЭМ!$A$39:$A$782,$A21,СВЦЭМ!$B$39:$B$782,I$11)+'СЕТ СН'!$F$11+СВЦЭМ!$D$10+'СЕТ СН'!$F$6-'СЕТ СН'!$F$23</f>
        <v>1827.8849749599999</v>
      </c>
      <c r="J21" s="36">
        <f>SUMIFS(СВЦЭМ!$D$39:$D$782,СВЦЭМ!$A$39:$A$782,$A21,СВЦЭМ!$B$39:$B$782,J$11)+'СЕТ СН'!$F$11+СВЦЭМ!$D$10+'СЕТ СН'!$F$6-'СЕТ СН'!$F$23</f>
        <v>1805.5829672899999</v>
      </c>
      <c r="K21" s="36">
        <f>SUMIFS(СВЦЭМ!$D$39:$D$782,СВЦЭМ!$A$39:$A$782,$A21,СВЦЭМ!$B$39:$B$782,K$11)+'СЕТ СН'!$F$11+СВЦЭМ!$D$10+'СЕТ СН'!$F$6-'СЕТ СН'!$F$23</f>
        <v>1768.28484809</v>
      </c>
      <c r="L21" s="36">
        <f>SUMIFS(СВЦЭМ!$D$39:$D$782,СВЦЭМ!$A$39:$A$782,$A21,СВЦЭМ!$B$39:$B$782,L$11)+'СЕТ СН'!$F$11+СВЦЭМ!$D$10+'СЕТ СН'!$F$6-'СЕТ СН'!$F$23</f>
        <v>1754.83361384</v>
      </c>
      <c r="M21" s="36">
        <f>SUMIFS(СВЦЭМ!$D$39:$D$782,СВЦЭМ!$A$39:$A$782,$A21,СВЦЭМ!$B$39:$B$782,M$11)+'СЕТ СН'!$F$11+СВЦЭМ!$D$10+'СЕТ СН'!$F$6-'СЕТ СН'!$F$23</f>
        <v>1775.92701883</v>
      </c>
      <c r="N21" s="36">
        <f>SUMIFS(СВЦЭМ!$D$39:$D$782,СВЦЭМ!$A$39:$A$782,$A21,СВЦЭМ!$B$39:$B$782,N$11)+'СЕТ СН'!$F$11+СВЦЭМ!$D$10+'СЕТ СН'!$F$6-'СЕТ СН'!$F$23</f>
        <v>1718.94243942</v>
      </c>
      <c r="O21" s="36">
        <f>SUMIFS(СВЦЭМ!$D$39:$D$782,СВЦЭМ!$A$39:$A$782,$A21,СВЦЭМ!$B$39:$B$782,O$11)+'СЕТ СН'!$F$11+СВЦЭМ!$D$10+'СЕТ СН'!$F$6-'СЕТ СН'!$F$23</f>
        <v>1842.54648462</v>
      </c>
      <c r="P21" s="36">
        <f>SUMIFS(СВЦЭМ!$D$39:$D$782,СВЦЭМ!$A$39:$A$782,$A21,СВЦЭМ!$B$39:$B$782,P$11)+'СЕТ СН'!$F$11+СВЦЭМ!$D$10+'СЕТ СН'!$F$6-'СЕТ СН'!$F$23</f>
        <v>1732.5398057899999</v>
      </c>
      <c r="Q21" s="36">
        <f>SUMIFS(СВЦЭМ!$D$39:$D$782,СВЦЭМ!$A$39:$A$782,$A21,СВЦЭМ!$B$39:$B$782,Q$11)+'СЕТ СН'!$F$11+СВЦЭМ!$D$10+'СЕТ СН'!$F$6-'СЕТ СН'!$F$23</f>
        <v>1853.78390663</v>
      </c>
      <c r="R21" s="36">
        <f>SUMIFS(СВЦЭМ!$D$39:$D$782,СВЦЭМ!$A$39:$A$782,$A21,СВЦЭМ!$B$39:$B$782,R$11)+'СЕТ СН'!$F$11+СВЦЭМ!$D$10+'СЕТ СН'!$F$6-'СЕТ СН'!$F$23</f>
        <v>1693.59831463</v>
      </c>
      <c r="S21" s="36">
        <f>SUMIFS(СВЦЭМ!$D$39:$D$782,СВЦЭМ!$A$39:$A$782,$A21,СВЦЭМ!$B$39:$B$782,S$11)+'СЕТ СН'!$F$11+СВЦЭМ!$D$10+'СЕТ СН'!$F$6-'СЕТ СН'!$F$23</f>
        <v>1806.2001801199999</v>
      </c>
      <c r="T21" s="36">
        <f>SUMIFS(СВЦЭМ!$D$39:$D$782,СВЦЭМ!$A$39:$A$782,$A21,СВЦЭМ!$B$39:$B$782,T$11)+'СЕТ СН'!$F$11+СВЦЭМ!$D$10+'СЕТ СН'!$F$6-'СЕТ СН'!$F$23</f>
        <v>1735.00233527</v>
      </c>
      <c r="U21" s="36">
        <f>SUMIFS(СВЦЭМ!$D$39:$D$782,СВЦЭМ!$A$39:$A$782,$A21,СВЦЭМ!$B$39:$B$782,U$11)+'СЕТ СН'!$F$11+СВЦЭМ!$D$10+'СЕТ СН'!$F$6-'СЕТ СН'!$F$23</f>
        <v>1683.21912292</v>
      </c>
      <c r="V21" s="36">
        <f>SUMIFS(СВЦЭМ!$D$39:$D$782,СВЦЭМ!$A$39:$A$782,$A21,СВЦЭМ!$B$39:$B$782,V$11)+'СЕТ СН'!$F$11+СВЦЭМ!$D$10+'СЕТ СН'!$F$6-'СЕТ СН'!$F$23</f>
        <v>1667.30953449</v>
      </c>
      <c r="W21" s="36">
        <f>SUMIFS(СВЦЭМ!$D$39:$D$782,СВЦЭМ!$A$39:$A$782,$A21,СВЦЭМ!$B$39:$B$782,W$11)+'СЕТ СН'!$F$11+СВЦЭМ!$D$10+'СЕТ СН'!$F$6-'СЕТ СН'!$F$23</f>
        <v>1705.0379859</v>
      </c>
      <c r="X21" s="36">
        <f>SUMIFS(СВЦЭМ!$D$39:$D$782,СВЦЭМ!$A$39:$A$782,$A21,СВЦЭМ!$B$39:$B$782,X$11)+'СЕТ СН'!$F$11+СВЦЭМ!$D$10+'СЕТ СН'!$F$6-'СЕТ СН'!$F$23</f>
        <v>1748.6848770500001</v>
      </c>
      <c r="Y21" s="36">
        <f>SUMIFS(СВЦЭМ!$D$39:$D$782,СВЦЭМ!$A$39:$A$782,$A21,СВЦЭМ!$B$39:$B$782,Y$11)+'СЕТ СН'!$F$11+СВЦЭМ!$D$10+'СЕТ СН'!$F$6-'СЕТ СН'!$F$23</f>
        <v>1756.6132179000001</v>
      </c>
    </row>
    <row r="22" spans="1:25" ht="15.75" x14ac:dyDescent="0.2">
      <c r="A22" s="35">
        <f t="shared" si="0"/>
        <v>45057</v>
      </c>
      <c r="B22" s="36">
        <f>SUMIFS(СВЦЭМ!$D$39:$D$782,СВЦЭМ!$A$39:$A$782,$A22,СВЦЭМ!$B$39:$B$782,B$11)+'СЕТ СН'!$F$11+СВЦЭМ!$D$10+'СЕТ СН'!$F$6-'СЕТ СН'!$F$23</f>
        <v>1792.7223504900001</v>
      </c>
      <c r="C22" s="36">
        <f>SUMIFS(СВЦЭМ!$D$39:$D$782,СВЦЭМ!$A$39:$A$782,$A22,СВЦЭМ!$B$39:$B$782,C$11)+'СЕТ СН'!$F$11+СВЦЭМ!$D$10+'СЕТ СН'!$F$6-'СЕТ СН'!$F$23</f>
        <v>1867.4612138699999</v>
      </c>
      <c r="D22" s="36">
        <f>SUMIFS(СВЦЭМ!$D$39:$D$782,СВЦЭМ!$A$39:$A$782,$A22,СВЦЭМ!$B$39:$B$782,D$11)+'СЕТ СН'!$F$11+СВЦЭМ!$D$10+'СЕТ СН'!$F$6-'СЕТ СН'!$F$23</f>
        <v>1942.39825139</v>
      </c>
      <c r="E22" s="36">
        <f>SUMIFS(СВЦЭМ!$D$39:$D$782,СВЦЭМ!$A$39:$A$782,$A22,СВЦЭМ!$B$39:$B$782,E$11)+'СЕТ СН'!$F$11+СВЦЭМ!$D$10+'СЕТ СН'!$F$6-'СЕТ СН'!$F$23</f>
        <v>1961.1304919300001</v>
      </c>
      <c r="F22" s="36">
        <f>SUMIFS(СВЦЭМ!$D$39:$D$782,СВЦЭМ!$A$39:$A$782,$A22,СВЦЭМ!$B$39:$B$782,F$11)+'СЕТ СН'!$F$11+СВЦЭМ!$D$10+'СЕТ СН'!$F$6-'СЕТ СН'!$F$23</f>
        <v>1869.11040822</v>
      </c>
      <c r="G22" s="36">
        <f>SUMIFS(СВЦЭМ!$D$39:$D$782,СВЦЭМ!$A$39:$A$782,$A22,СВЦЭМ!$B$39:$B$782,G$11)+'СЕТ СН'!$F$11+СВЦЭМ!$D$10+'СЕТ СН'!$F$6-'СЕТ СН'!$F$23</f>
        <v>1934.9699873699999</v>
      </c>
      <c r="H22" s="36">
        <f>SUMIFS(СВЦЭМ!$D$39:$D$782,СВЦЭМ!$A$39:$A$782,$A22,СВЦЭМ!$B$39:$B$782,H$11)+'СЕТ СН'!$F$11+СВЦЭМ!$D$10+'СЕТ СН'!$F$6-'СЕТ СН'!$F$23</f>
        <v>1858.3884590499999</v>
      </c>
      <c r="I22" s="36">
        <f>SUMIFS(СВЦЭМ!$D$39:$D$782,СВЦЭМ!$A$39:$A$782,$A22,СВЦЭМ!$B$39:$B$782,I$11)+'СЕТ СН'!$F$11+СВЦЭМ!$D$10+'СЕТ СН'!$F$6-'СЕТ СН'!$F$23</f>
        <v>1760.8862291800001</v>
      </c>
      <c r="J22" s="36">
        <f>SUMIFS(СВЦЭМ!$D$39:$D$782,СВЦЭМ!$A$39:$A$782,$A22,СВЦЭМ!$B$39:$B$782,J$11)+'СЕТ СН'!$F$11+СВЦЭМ!$D$10+'СЕТ СН'!$F$6-'СЕТ СН'!$F$23</f>
        <v>1715.25274881</v>
      </c>
      <c r="K22" s="36">
        <f>SUMIFS(СВЦЭМ!$D$39:$D$782,СВЦЭМ!$A$39:$A$782,$A22,СВЦЭМ!$B$39:$B$782,K$11)+'СЕТ СН'!$F$11+СВЦЭМ!$D$10+'СЕТ СН'!$F$6-'СЕТ СН'!$F$23</f>
        <v>1692.56984629</v>
      </c>
      <c r="L22" s="36">
        <f>SUMIFS(СВЦЭМ!$D$39:$D$782,СВЦЭМ!$A$39:$A$782,$A22,СВЦЭМ!$B$39:$B$782,L$11)+'СЕТ СН'!$F$11+СВЦЭМ!$D$10+'СЕТ СН'!$F$6-'СЕТ СН'!$F$23</f>
        <v>1699.9380615299999</v>
      </c>
      <c r="M22" s="36">
        <f>SUMIFS(СВЦЭМ!$D$39:$D$782,СВЦЭМ!$A$39:$A$782,$A22,СВЦЭМ!$B$39:$B$782,M$11)+'СЕТ СН'!$F$11+СВЦЭМ!$D$10+'СЕТ СН'!$F$6-'СЕТ СН'!$F$23</f>
        <v>1682.2307221200001</v>
      </c>
      <c r="N22" s="36">
        <f>SUMIFS(СВЦЭМ!$D$39:$D$782,СВЦЭМ!$A$39:$A$782,$A22,СВЦЭМ!$B$39:$B$782,N$11)+'СЕТ СН'!$F$11+СВЦЭМ!$D$10+'СЕТ СН'!$F$6-'СЕТ СН'!$F$23</f>
        <v>1744.51564396</v>
      </c>
      <c r="O22" s="36">
        <f>SUMIFS(СВЦЭМ!$D$39:$D$782,СВЦЭМ!$A$39:$A$782,$A22,СВЦЭМ!$B$39:$B$782,O$11)+'СЕТ СН'!$F$11+СВЦЭМ!$D$10+'СЕТ СН'!$F$6-'СЕТ СН'!$F$23</f>
        <v>1753.96881332</v>
      </c>
      <c r="P22" s="36">
        <f>SUMIFS(СВЦЭМ!$D$39:$D$782,СВЦЭМ!$A$39:$A$782,$A22,СВЦЭМ!$B$39:$B$782,P$11)+'СЕТ СН'!$F$11+СВЦЭМ!$D$10+'СЕТ СН'!$F$6-'СЕТ СН'!$F$23</f>
        <v>1754.2875386800001</v>
      </c>
      <c r="Q22" s="36">
        <f>SUMIFS(СВЦЭМ!$D$39:$D$782,СВЦЭМ!$A$39:$A$782,$A22,СВЦЭМ!$B$39:$B$782,Q$11)+'СЕТ СН'!$F$11+СВЦЭМ!$D$10+'СЕТ СН'!$F$6-'СЕТ СН'!$F$23</f>
        <v>1759.3507274999999</v>
      </c>
      <c r="R22" s="36">
        <f>SUMIFS(СВЦЭМ!$D$39:$D$782,СВЦЭМ!$A$39:$A$782,$A22,СВЦЭМ!$B$39:$B$782,R$11)+'СЕТ СН'!$F$11+СВЦЭМ!$D$10+'СЕТ СН'!$F$6-'СЕТ СН'!$F$23</f>
        <v>1748.02156562</v>
      </c>
      <c r="S22" s="36">
        <f>SUMIFS(СВЦЭМ!$D$39:$D$782,СВЦЭМ!$A$39:$A$782,$A22,СВЦЭМ!$B$39:$B$782,S$11)+'СЕТ СН'!$F$11+СВЦЭМ!$D$10+'СЕТ СН'!$F$6-'СЕТ СН'!$F$23</f>
        <v>1696.9142753599999</v>
      </c>
      <c r="T22" s="36">
        <f>SUMIFS(СВЦЭМ!$D$39:$D$782,СВЦЭМ!$A$39:$A$782,$A22,СВЦЭМ!$B$39:$B$782,T$11)+'СЕТ СН'!$F$11+СВЦЭМ!$D$10+'СЕТ СН'!$F$6-'СЕТ СН'!$F$23</f>
        <v>1666.0100272699999</v>
      </c>
      <c r="U22" s="36">
        <f>SUMIFS(СВЦЭМ!$D$39:$D$782,СВЦЭМ!$A$39:$A$782,$A22,СВЦЭМ!$B$39:$B$782,U$11)+'СЕТ СН'!$F$11+СВЦЭМ!$D$10+'СЕТ СН'!$F$6-'СЕТ СН'!$F$23</f>
        <v>1687.7361972000001</v>
      </c>
      <c r="V22" s="36">
        <f>SUMIFS(СВЦЭМ!$D$39:$D$782,СВЦЭМ!$A$39:$A$782,$A22,СВЦЭМ!$B$39:$B$782,V$11)+'СЕТ СН'!$F$11+СВЦЭМ!$D$10+'СЕТ СН'!$F$6-'СЕТ СН'!$F$23</f>
        <v>1669.7709757099999</v>
      </c>
      <c r="W22" s="36">
        <f>SUMIFS(СВЦЭМ!$D$39:$D$782,СВЦЭМ!$A$39:$A$782,$A22,СВЦЭМ!$B$39:$B$782,W$11)+'СЕТ СН'!$F$11+СВЦЭМ!$D$10+'СЕТ СН'!$F$6-'СЕТ СН'!$F$23</f>
        <v>1686.0412995700001</v>
      </c>
      <c r="X22" s="36">
        <f>SUMIFS(СВЦЭМ!$D$39:$D$782,СВЦЭМ!$A$39:$A$782,$A22,СВЦЭМ!$B$39:$B$782,X$11)+'СЕТ СН'!$F$11+СВЦЭМ!$D$10+'СЕТ СН'!$F$6-'СЕТ СН'!$F$23</f>
        <v>1692.4159446399999</v>
      </c>
      <c r="Y22" s="36">
        <f>SUMIFS(СВЦЭМ!$D$39:$D$782,СВЦЭМ!$A$39:$A$782,$A22,СВЦЭМ!$B$39:$B$782,Y$11)+'СЕТ СН'!$F$11+СВЦЭМ!$D$10+'СЕТ СН'!$F$6-'СЕТ СН'!$F$23</f>
        <v>1737.9758543099999</v>
      </c>
    </row>
    <row r="23" spans="1:25" ht="15.75" x14ac:dyDescent="0.2">
      <c r="A23" s="35">
        <f t="shared" si="0"/>
        <v>45058</v>
      </c>
      <c r="B23" s="36">
        <f>SUMIFS(СВЦЭМ!$D$39:$D$782,СВЦЭМ!$A$39:$A$782,$A23,СВЦЭМ!$B$39:$B$782,B$11)+'СЕТ СН'!$F$11+СВЦЭМ!$D$10+'СЕТ СН'!$F$6-'СЕТ СН'!$F$23</f>
        <v>1889.8669752799999</v>
      </c>
      <c r="C23" s="36">
        <f>SUMIFS(СВЦЭМ!$D$39:$D$782,СВЦЭМ!$A$39:$A$782,$A23,СВЦЭМ!$B$39:$B$782,C$11)+'СЕТ СН'!$F$11+СВЦЭМ!$D$10+'СЕТ СН'!$F$6-'СЕТ СН'!$F$23</f>
        <v>1953.5241785200001</v>
      </c>
      <c r="D23" s="36">
        <f>SUMIFS(СВЦЭМ!$D$39:$D$782,СВЦЭМ!$A$39:$A$782,$A23,СВЦЭМ!$B$39:$B$782,D$11)+'СЕТ СН'!$F$11+СВЦЭМ!$D$10+'СЕТ СН'!$F$6-'СЕТ СН'!$F$23</f>
        <v>1967.0484290500001</v>
      </c>
      <c r="E23" s="36">
        <f>SUMIFS(СВЦЭМ!$D$39:$D$782,СВЦЭМ!$A$39:$A$782,$A23,СВЦЭМ!$B$39:$B$782,E$11)+'СЕТ СН'!$F$11+СВЦЭМ!$D$10+'СЕТ СН'!$F$6-'СЕТ СН'!$F$23</f>
        <v>1946.71448532</v>
      </c>
      <c r="F23" s="36">
        <f>SUMIFS(СВЦЭМ!$D$39:$D$782,СВЦЭМ!$A$39:$A$782,$A23,СВЦЭМ!$B$39:$B$782,F$11)+'СЕТ СН'!$F$11+СВЦЭМ!$D$10+'СЕТ СН'!$F$6-'СЕТ СН'!$F$23</f>
        <v>1945.3190401300001</v>
      </c>
      <c r="G23" s="36">
        <f>SUMIFS(СВЦЭМ!$D$39:$D$782,СВЦЭМ!$A$39:$A$782,$A23,СВЦЭМ!$B$39:$B$782,G$11)+'СЕТ СН'!$F$11+СВЦЭМ!$D$10+'СЕТ СН'!$F$6-'СЕТ СН'!$F$23</f>
        <v>1940.6558036399999</v>
      </c>
      <c r="H23" s="36">
        <f>SUMIFS(СВЦЭМ!$D$39:$D$782,СВЦЭМ!$A$39:$A$782,$A23,СВЦЭМ!$B$39:$B$782,H$11)+'СЕТ СН'!$F$11+СВЦЭМ!$D$10+'СЕТ СН'!$F$6-'СЕТ СН'!$F$23</f>
        <v>1792.79257373</v>
      </c>
      <c r="I23" s="36">
        <f>SUMIFS(СВЦЭМ!$D$39:$D$782,СВЦЭМ!$A$39:$A$782,$A23,СВЦЭМ!$B$39:$B$782,I$11)+'СЕТ СН'!$F$11+СВЦЭМ!$D$10+'СЕТ СН'!$F$6-'СЕТ СН'!$F$23</f>
        <v>1752.5634336200001</v>
      </c>
      <c r="J23" s="36">
        <f>SUMIFS(СВЦЭМ!$D$39:$D$782,СВЦЭМ!$A$39:$A$782,$A23,СВЦЭМ!$B$39:$B$782,J$11)+'СЕТ СН'!$F$11+СВЦЭМ!$D$10+'СЕТ СН'!$F$6-'СЕТ СН'!$F$23</f>
        <v>1684.7615466100001</v>
      </c>
      <c r="K23" s="36">
        <f>SUMIFS(СВЦЭМ!$D$39:$D$782,СВЦЭМ!$A$39:$A$782,$A23,СВЦЭМ!$B$39:$B$782,K$11)+'СЕТ СН'!$F$11+СВЦЭМ!$D$10+'СЕТ СН'!$F$6-'СЕТ СН'!$F$23</f>
        <v>1643.5073460900001</v>
      </c>
      <c r="L23" s="36">
        <f>SUMIFS(СВЦЭМ!$D$39:$D$782,СВЦЭМ!$A$39:$A$782,$A23,СВЦЭМ!$B$39:$B$782,L$11)+'СЕТ СН'!$F$11+СВЦЭМ!$D$10+'СЕТ СН'!$F$6-'СЕТ СН'!$F$23</f>
        <v>1657.58375469</v>
      </c>
      <c r="M23" s="36">
        <f>SUMIFS(СВЦЭМ!$D$39:$D$782,СВЦЭМ!$A$39:$A$782,$A23,СВЦЭМ!$B$39:$B$782,M$11)+'СЕТ СН'!$F$11+СВЦЭМ!$D$10+'СЕТ СН'!$F$6-'СЕТ СН'!$F$23</f>
        <v>1691.1941067800001</v>
      </c>
      <c r="N23" s="36">
        <f>SUMIFS(СВЦЭМ!$D$39:$D$782,СВЦЭМ!$A$39:$A$782,$A23,СВЦЭМ!$B$39:$B$782,N$11)+'СЕТ СН'!$F$11+СВЦЭМ!$D$10+'СЕТ СН'!$F$6-'СЕТ СН'!$F$23</f>
        <v>1737.0525453600001</v>
      </c>
      <c r="O23" s="36">
        <f>SUMIFS(СВЦЭМ!$D$39:$D$782,СВЦЭМ!$A$39:$A$782,$A23,СВЦЭМ!$B$39:$B$782,O$11)+'СЕТ СН'!$F$11+СВЦЭМ!$D$10+'СЕТ СН'!$F$6-'СЕТ СН'!$F$23</f>
        <v>1740.4751950100001</v>
      </c>
      <c r="P23" s="36">
        <f>SUMIFS(СВЦЭМ!$D$39:$D$782,СВЦЭМ!$A$39:$A$782,$A23,СВЦЭМ!$B$39:$B$782,P$11)+'СЕТ СН'!$F$11+СВЦЭМ!$D$10+'СЕТ СН'!$F$6-'СЕТ СН'!$F$23</f>
        <v>1765.23912698</v>
      </c>
      <c r="Q23" s="36">
        <f>SUMIFS(СВЦЭМ!$D$39:$D$782,СВЦЭМ!$A$39:$A$782,$A23,СВЦЭМ!$B$39:$B$782,Q$11)+'СЕТ СН'!$F$11+СВЦЭМ!$D$10+'СЕТ СН'!$F$6-'СЕТ СН'!$F$23</f>
        <v>1753.7593026</v>
      </c>
      <c r="R23" s="36">
        <f>SUMIFS(СВЦЭМ!$D$39:$D$782,СВЦЭМ!$A$39:$A$782,$A23,СВЦЭМ!$B$39:$B$782,R$11)+'СЕТ СН'!$F$11+СВЦЭМ!$D$10+'СЕТ СН'!$F$6-'СЕТ СН'!$F$23</f>
        <v>1721.4740324300001</v>
      </c>
      <c r="S23" s="36">
        <f>SUMIFS(СВЦЭМ!$D$39:$D$782,СВЦЭМ!$A$39:$A$782,$A23,СВЦЭМ!$B$39:$B$782,S$11)+'СЕТ СН'!$F$11+СВЦЭМ!$D$10+'СЕТ СН'!$F$6-'СЕТ СН'!$F$23</f>
        <v>1687.10377976</v>
      </c>
      <c r="T23" s="36">
        <f>SUMIFS(СВЦЭМ!$D$39:$D$782,СВЦЭМ!$A$39:$A$782,$A23,СВЦЭМ!$B$39:$B$782,T$11)+'СЕТ СН'!$F$11+СВЦЭМ!$D$10+'СЕТ СН'!$F$6-'СЕТ СН'!$F$23</f>
        <v>1659.15881689</v>
      </c>
      <c r="U23" s="36">
        <f>SUMIFS(СВЦЭМ!$D$39:$D$782,СВЦЭМ!$A$39:$A$782,$A23,СВЦЭМ!$B$39:$B$782,U$11)+'СЕТ СН'!$F$11+СВЦЭМ!$D$10+'СЕТ СН'!$F$6-'СЕТ СН'!$F$23</f>
        <v>1618.4244786199999</v>
      </c>
      <c r="V23" s="36">
        <f>SUMIFS(СВЦЭМ!$D$39:$D$782,СВЦЭМ!$A$39:$A$782,$A23,СВЦЭМ!$B$39:$B$782,V$11)+'СЕТ СН'!$F$11+СВЦЭМ!$D$10+'СЕТ СН'!$F$6-'СЕТ СН'!$F$23</f>
        <v>1608.1134459499999</v>
      </c>
      <c r="W23" s="36">
        <f>SUMIFS(СВЦЭМ!$D$39:$D$782,СВЦЭМ!$A$39:$A$782,$A23,СВЦЭМ!$B$39:$B$782,W$11)+'СЕТ СН'!$F$11+СВЦЭМ!$D$10+'СЕТ СН'!$F$6-'СЕТ СН'!$F$23</f>
        <v>1672.1104466100001</v>
      </c>
      <c r="X23" s="36">
        <f>SUMIFS(СВЦЭМ!$D$39:$D$782,СВЦЭМ!$A$39:$A$782,$A23,СВЦЭМ!$B$39:$B$782,X$11)+'СЕТ СН'!$F$11+СВЦЭМ!$D$10+'СЕТ СН'!$F$6-'СЕТ СН'!$F$23</f>
        <v>1688.21365651</v>
      </c>
      <c r="Y23" s="36">
        <f>SUMIFS(СВЦЭМ!$D$39:$D$782,СВЦЭМ!$A$39:$A$782,$A23,СВЦЭМ!$B$39:$B$782,Y$11)+'СЕТ СН'!$F$11+СВЦЭМ!$D$10+'СЕТ СН'!$F$6-'СЕТ СН'!$F$23</f>
        <v>1748.78914044</v>
      </c>
    </row>
    <row r="24" spans="1:25" ht="15.75" x14ac:dyDescent="0.2">
      <c r="A24" s="35">
        <f t="shared" si="0"/>
        <v>45059</v>
      </c>
      <c r="B24" s="36">
        <f>SUMIFS(СВЦЭМ!$D$39:$D$782,СВЦЭМ!$A$39:$A$782,$A24,СВЦЭМ!$B$39:$B$782,B$11)+'СЕТ СН'!$F$11+СВЦЭМ!$D$10+'СЕТ СН'!$F$6-'СЕТ СН'!$F$23</f>
        <v>1823.05352535</v>
      </c>
      <c r="C24" s="36">
        <f>SUMIFS(СВЦЭМ!$D$39:$D$782,СВЦЭМ!$A$39:$A$782,$A24,СВЦЭМ!$B$39:$B$782,C$11)+'СЕТ СН'!$F$11+СВЦЭМ!$D$10+'СЕТ СН'!$F$6-'СЕТ СН'!$F$23</f>
        <v>1871.3479405099999</v>
      </c>
      <c r="D24" s="36">
        <f>SUMIFS(СВЦЭМ!$D$39:$D$782,СВЦЭМ!$A$39:$A$782,$A24,СВЦЭМ!$B$39:$B$782,D$11)+'СЕТ СН'!$F$11+СВЦЭМ!$D$10+'СЕТ СН'!$F$6-'СЕТ СН'!$F$23</f>
        <v>1917.7805975799999</v>
      </c>
      <c r="E24" s="36">
        <f>SUMIFS(СВЦЭМ!$D$39:$D$782,СВЦЭМ!$A$39:$A$782,$A24,СВЦЭМ!$B$39:$B$782,E$11)+'СЕТ СН'!$F$11+СВЦЭМ!$D$10+'СЕТ СН'!$F$6-'СЕТ СН'!$F$23</f>
        <v>1936.12820992</v>
      </c>
      <c r="F24" s="36">
        <f>SUMIFS(СВЦЭМ!$D$39:$D$782,СВЦЭМ!$A$39:$A$782,$A24,СВЦЭМ!$B$39:$B$782,F$11)+'СЕТ СН'!$F$11+СВЦЭМ!$D$10+'СЕТ СН'!$F$6-'СЕТ СН'!$F$23</f>
        <v>1935.68909345</v>
      </c>
      <c r="G24" s="36">
        <f>SUMIFS(СВЦЭМ!$D$39:$D$782,СВЦЭМ!$A$39:$A$782,$A24,СВЦЭМ!$B$39:$B$782,G$11)+'СЕТ СН'!$F$11+СВЦЭМ!$D$10+'СЕТ СН'!$F$6-'СЕТ СН'!$F$23</f>
        <v>1916.44793112</v>
      </c>
      <c r="H24" s="36">
        <f>SUMIFS(СВЦЭМ!$D$39:$D$782,СВЦЭМ!$A$39:$A$782,$A24,СВЦЭМ!$B$39:$B$782,H$11)+'СЕТ СН'!$F$11+СВЦЭМ!$D$10+'СЕТ СН'!$F$6-'СЕТ СН'!$F$23</f>
        <v>1895.06923426</v>
      </c>
      <c r="I24" s="36">
        <f>SUMIFS(СВЦЭМ!$D$39:$D$782,СВЦЭМ!$A$39:$A$782,$A24,СВЦЭМ!$B$39:$B$782,I$11)+'СЕТ СН'!$F$11+СВЦЭМ!$D$10+'СЕТ СН'!$F$6-'СЕТ СН'!$F$23</f>
        <v>1811.9844387200001</v>
      </c>
      <c r="J24" s="36">
        <f>SUMIFS(СВЦЭМ!$D$39:$D$782,СВЦЭМ!$A$39:$A$782,$A24,СВЦЭМ!$B$39:$B$782,J$11)+'СЕТ СН'!$F$11+СВЦЭМ!$D$10+'СЕТ СН'!$F$6-'СЕТ СН'!$F$23</f>
        <v>1751.1527936499999</v>
      </c>
      <c r="K24" s="36">
        <f>SUMIFS(СВЦЭМ!$D$39:$D$782,СВЦЭМ!$A$39:$A$782,$A24,СВЦЭМ!$B$39:$B$782,K$11)+'СЕТ СН'!$F$11+СВЦЭМ!$D$10+'СЕТ СН'!$F$6-'СЕТ СН'!$F$23</f>
        <v>1752.6272005200001</v>
      </c>
      <c r="L24" s="36">
        <f>SUMIFS(СВЦЭМ!$D$39:$D$782,СВЦЭМ!$A$39:$A$782,$A24,СВЦЭМ!$B$39:$B$782,L$11)+'СЕТ СН'!$F$11+СВЦЭМ!$D$10+'СЕТ СН'!$F$6-'СЕТ СН'!$F$23</f>
        <v>1740.3647458400001</v>
      </c>
      <c r="M24" s="36">
        <f>SUMIFS(СВЦЭМ!$D$39:$D$782,СВЦЭМ!$A$39:$A$782,$A24,СВЦЭМ!$B$39:$B$782,M$11)+'СЕТ СН'!$F$11+СВЦЭМ!$D$10+'СЕТ СН'!$F$6-'СЕТ СН'!$F$23</f>
        <v>1722.51347091</v>
      </c>
      <c r="N24" s="36">
        <f>SUMIFS(СВЦЭМ!$D$39:$D$782,СВЦЭМ!$A$39:$A$782,$A24,СВЦЭМ!$B$39:$B$782,N$11)+'СЕТ СН'!$F$11+СВЦЭМ!$D$10+'СЕТ СН'!$F$6-'СЕТ СН'!$F$23</f>
        <v>1755.6145473700001</v>
      </c>
      <c r="O24" s="36">
        <f>SUMIFS(СВЦЭМ!$D$39:$D$782,СВЦЭМ!$A$39:$A$782,$A24,СВЦЭМ!$B$39:$B$782,O$11)+'СЕТ СН'!$F$11+СВЦЭМ!$D$10+'СЕТ СН'!$F$6-'СЕТ СН'!$F$23</f>
        <v>1781.1406902000001</v>
      </c>
      <c r="P24" s="36">
        <f>SUMIFS(СВЦЭМ!$D$39:$D$782,СВЦЭМ!$A$39:$A$782,$A24,СВЦЭМ!$B$39:$B$782,P$11)+'СЕТ СН'!$F$11+СВЦЭМ!$D$10+'СЕТ СН'!$F$6-'СЕТ СН'!$F$23</f>
        <v>1796.4657491800001</v>
      </c>
      <c r="Q24" s="36">
        <f>SUMIFS(СВЦЭМ!$D$39:$D$782,СВЦЭМ!$A$39:$A$782,$A24,СВЦЭМ!$B$39:$B$782,Q$11)+'СЕТ СН'!$F$11+СВЦЭМ!$D$10+'СЕТ СН'!$F$6-'СЕТ СН'!$F$23</f>
        <v>1818.27551378</v>
      </c>
      <c r="R24" s="36">
        <f>SUMIFS(СВЦЭМ!$D$39:$D$782,СВЦЭМ!$A$39:$A$782,$A24,СВЦЭМ!$B$39:$B$782,R$11)+'СЕТ СН'!$F$11+СВЦЭМ!$D$10+'СЕТ СН'!$F$6-'СЕТ СН'!$F$23</f>
        <v>1818.1453578400001</v>
      </c>
      <c r="S24" s="36">
        <f>SUMIFS(СВЦЭМ!$D$39:$D$782,СВЦЭМ!$A$39:$A$782,$A24,СВЦЭМ!$B$39:$B$782,S$11)+'СЕТ СН'!$F$11+СВЦЭМ!$D$10+'СЕТ СН'!$F$6-'СЕТ СН'!$F$23</f>
        <v>1790.65338649</v>
      </c>
      <c r="T24" s="36">
        <f>SUMIFS(СВЦЭМ!$D$39:$D$782,СВЦЭМ!$A$39:$A$782,$A24,СВЦЭМ!$B$39:$B$782,T$11)+'СЕТ СН'!$F$11+СВЦЭМ!$D$10+'СЕТ СН'!$F$6-'СЕТ СН'!$F$23</f>
        <v>1763.89720304</v>
      </c>
      <c r="U24" s="36">
        <f>SUMIFS(СВЦЭМ!$D$39:$D$782,СВЦЭМ!$A$39:$A$782,$A24,СВЦЭМ!$B$39:$B$782,U$11)+'СЕТ СН'!$F$11+СВЦЭМ!$D$10+'СЕТ СН'!$F$6-'СЕТ СН'!$F$23</f>
        <v>1657.34008651</v>
      </c>
      <c r="V24" s="36">
        <f>SUMIFS(СВЦЭМ!$D$39:$D$782,СВЦЭМ!$A$39:$A$782,$A24,СВЦЭМ!$B$39:$B$782,V$11)+'СЕТ СН'!$F$11+СВЦЭМ!$D$10+'СЕТ СН'!$F$6-'СЕТ СН'!$F$23</f>
        <v>1667.0163873700001</v>
      </c>
      <c r="W24" s="36">
        <f>SUMIFS(СВЦЭМ!$D$39:$D$782,СВЦЭМ!$A$39:$A$782,$A24,СВЦЭМ!$B$39:$B$782,W$11)+'СЕТ СН'!$F$11+СВЦЭМ!$D$10+'СЕТ СН'!$F$6-'СЕТ СН'!$F$23</f>
        <v>1662.5535478300001</v>
      </c>
      <c r="X24" s="36">
        <f>SUMIFS(СВЦЭМ!$D$39:$D$782,СВЦЭМ!$A$39:$A$782,$A24,СВЦЭМ!$B$39:$B$782,X$11)+'СЕТ СН'!$F$11+СВЦЭМ!$D$10+'СЕТ СН'!$F$6-'СЕТ СН'!$F$23</f>
        <v>1711.2905506899999</v>
      </c>
      <c r="Y24" s="36">
        <f>SUMIFS(СВЦЭМ!$D$39:$D$782,СВЦЭМ!$A$39:$A$782,$A24,СВЦЭМ!$B$39:$B$782,Y$11)+'СЕТ СН'!$F$11+СВЦЭМ!$D$10+'СЕТ СН'!$F$6-'СЕТ СН'!$F$23</f>
        <v>1715.44219965</v>
      </c>
    </row>
    <row r="25" spans="1:25" ht="15.75" x14ac:dyDescent="0.2">
      <c r="A25" s="35">
        <f t="shared" si="0"/>
        <v>45060</v>
      </c>
      <c r="B25" s="36">
        <f>SUMIFS(СВЦЭМ!$D$39:$D$782,СВЦЭМ!$A$39:$A$782,$A25,СВЦЭМ!$B$39:$B$782,B$11)+'СЕТ СН'!$F$11+СВЦЭМ!$D$10+'СЕТ СН'!$F$6-'СЕТ СН'!$F$23</f>
        <v>1782.3382377099999</v>
      </c>
      <c r="C25" s="36">
        <f>SUMIFS(СВЦЭМ!$D$39:$D$782,СВЦЭМ!$A$39:$A$782,$A25,СВЦЭМ!$B$39:$B$782,C$11)+'СЕТ СН'!$F$11+СВЦЭМ!$D$10+'СЕТ СН'!$F$6-'СЕТ СН'!$F$23</f>
        <v>1864.7837969699999</v>
      </c>
      <c r="D25" s="36">
        <f>SUMIFS(СВЦЭМ!$D$39:$D$782,СВЦЭМ!$A$39:$A$782,$A25,СВЦЭМ!$B$39:$B$782,D$11)+'СЕТ СН'!$F$11+СВЦЭМ!$D$10+'СЕТ СН'!$F$6-'СЕТ СН'!$F$23</f>
        <v>1932.4371951099999</v>
      </c>
      <c r="E25" s="36">
        <f>SUMIFS(СВЦЭМ!$D$39:$D$782,СВЦЭМ!$A$39:$A$782,$A25,СВЦЭМ!$B$39:$B$782,E$11)+'СЕТ СН'!$F$11+СВЦЭМ!$D$10+'СЕТ СН'!$F$6-'СЕТ СН'!$F$23</f>
        <v>1924.90280082</v>
      </c>
      <c r="F25" s="36">
        <f>SUMIFS(СВЦЭМ!$D$39:$D$782,СВЦЭМ!$A$39:$A$782,$A25,СВЦЭМ!$B$39:$B$782,F$11)+'СЕТ СН'!$F$11+СВЦЭМ!$D$10+'СЕТ СН'!$F$6-'СЕТ СН'!$F$23</f>
        <v>1934.4665004200001</v>
      </c>
      <c r="G25" s="36">
        <f>SUMIFS(СВЦЭМ!$D$39:$D$782,СВЦЭМ!$A$39:$A$782,$A25,СВЦЭМ!$B$39:$B$782,G$11)+'СЕТ СН'!$F$11+СВЦЭМ!$D$10+'СЕТ СН'!$F$6-'СЕТ СН'!$F$23</f>
        <v>1922.4165811299999</v>
      </c>
      <c r="H25" s="36">
        <f>SUMIFS(СВЦЭМ!$D$39:$D$782,СВЦЭМ!$A$39:$A$782,$A25,СВЦЭМ!$B$39:$B$782,H$11)+'СЕТ СН'!$F$11+СВЦЭМ!$D$10+'СЕТ СН'!$F$6-'СЕТ СН'!$F$23</f>
        <v>1922.17303431</v>
      </c>
      <c r="I25" s="36">
        <f>SUMIFS(СВЦЭМ!$D$39:$D$782,СВЦЭМ!$A$39:$A$782,$A25,СВЦЭМ!$B$39:$B$782,I$11)+'СЕТ СН'!$F$11+СВЦЭМ!$D$10+'СЕТ СН'!$F$6-'СЕТ СН'!$F$23</f>
        <v>1871.22366771</v>
      </c>
      <c r="J25" s="36">
        <f>SUMIFS(СВЦЭМ!$D$39:$D$782,СВЦЭМ!$A$39:$A$782,$A25,СВЦЭМ!$B$39:$B$782,J$11)+'СЕТ СН'!$F$11+СВЦЭМ!$D$10+'СЕТ СН'!$F$6-'СЕТ СН'!$F$23</f>
        <v>1792.31454242</v>
      </c>
      <c r="K25" s="36">
        <f>SUMIFS(СВЦЭМ!$D$39:$D$782,СВЦЭМ!$A$39:$A$782,$A25,СВЦЭМ!$B$39:$B$782,K$11)+'СЕТ СН'!$F$11+СВЦЭМ!$D$10+'СЕТ СН'!$F$6-'СЕТ СН'!$F$23</f>
        <v>1720.6989837799999</v>
      </c>
      <c r="L25" s="36">
        <f>SUMIFS(СВЦЭМ!$D$39:$D$782,СВЦЭМ!$A$39:$A$782,$A25,СВЦЭМ!$B$39:$B$782,L$11)+'СЕТ СН'!$F$11+СВЦЭМ!$D$10+'СЕТ СН'!$F$6-'СЕТ СН'!$F$23</f>
        <v>1693.53781005</v>
      </c>
      <c r="M25" s="36">
        <f>SUMIFS(СВЦЭМ!$D$39:$D$782,СВЦЭМ!$A$39:$A$782,$A25,СВЦЭМ!$B$39:$B$782,M$11)+'СЕТ СН'!$F$11+СВЦЭМ!$D$10+'СЕТ СН'!$F$6-'СЕТ СН'!$F$23</f>
        <v>1683.8318952300001</v>
      </c>
      <c r="N25" s="36">
        <f>SUMIFS(СВЦЭМ!$D$39:$D$782,СВЦЭМ!$A$39:$A$782,$A25,СВЦЭМ!$B$39:$B$782,N$11)+'СЕТ СН'!$F$11+СВЦЭМ!$D$10+'СЕТ СН'!$F$6-'СЕТ СН'!$F$23</f>
        <v>1705.72726911</v>
      </c>
      <c r="O25" s="36">
        <f>SUMIFS(СВЦЭМ!$D$39:$D$782,СВЦЭМ!$A$39:$A$782,$A25,СВЦЭМ!$B$39:$B$782,O$11)+'СЕТ СН'!$F$11+СВЦЭМ!$D$10+'СЕТ СН'!$F$6-'СЕТ СН'!$F$23</f>
        <v>1737.4824671700001</v>
      </c>
      <c r="P25" s="36">
        <f>SUMIFS(СВЦЭМ!$D$39:$D$782,СВЦЭМ!$A$39:$A$782,$A25,СВЦЭМ!$B$39:$B$782,P$11)+'СЕТ СН'!$F$11+СВЦЭМ!$D$10+'СЕТ СН'!$F$6-'СЕТ СН'!$F$23</f>
        <v>1752.7190270799999</v>
      </c>
      <c r="Q25" s="36">
        <f>SUMIFS(СВЦЭМ!$D$39:$D$782,СВЦЭМ!$A$39:$A$782,$A25,СВЦЭМ!$B$39:$B$782,Q$11)+'СЕТ СН'!$F$11+СВЦЭМ!$D$10+'СЕТ СН'!$F$6-'СЕТ СН'!$F$23</f>
        <v>1771.3038942000001</v>
      </c>
      <c r="R25" s="36">
        <f>SUMIFS(СВЦЭМ!$D$39:$D$782,СВЦЭМ!$A$39:$A$782,$A25,СВЦЭМ!$B$39:$B$782,R$11)+'СЕТ СН'!$F$11+СВЦЭМ!$D$10+'СЕТ СН'!$F$6-'СЕТ СН'!$F$23</f>
        <v>1752.7068558999999</v>
      </c>
      <c r="S25" s="36">
        <f>SUMIFS(СВЦЭМ!$D$39:$D$782,СВЦЭМ!$A$39:$A$782,$A25,СВЦЭМ!$B$39:$B$782,S$11)+'СЕТ СН'!$F$11+СВЦЭМ!$D$10+'СЕТ СН'!$F$6-'СЕТ СН'!$F$23</f>
        <v>1719.1038961100001</v>
      </c>
      <c r="T25" s="36">
        <f>SUMIFS(СВЦЭМ!$D$39:$D$782,СВЦЭМ!$A$39:$A$782,$A25,СВЦЭМ!$B$39:$B$782,T$11)+'СЕТ СН'!$F$11+СВЦЭМ!$D$10+'СЕТ СН'!$F$6-'СЕТ СН'!$F$23</f>
        <v>1706.31496395</v>
      </c>
      <c r="U25" s="36">
        <f>SUMIFS(СВЦЭМ!$D$39:$D$782,СВЦЭМ!$A$39:$A$782,$A25,СВЦЭМ!$B$39:$B$782,U$11)+'СЕТ СН'!$F$11+СВЦЭМ!$D$10+'СЕТ СН'!$F$6-'СЕТ СН'!$F$23</f>
        <v>1678.59809662</v>
      </c>
      <c r="V25" s="36">
        <f>SUMIFS(СВЦЭМ!$D$39:$D$782,СВЦЭМ!$A$39:$A$782,$A25,СВЦЭМ!$B$39:$B$782,V$11)+'СЕТ СН'!$F$11+СВЦЭМ!$D$10+'СЕТ СН'!$F$6-'СЕТ СН'!$F$23</f>
        <v>1654.8270135499999</v>
      </c>
      <c r="W25" s="36">
        <f>SUMIFS(СВЦЭМ!$D$39:$D$782,СВЦЭМ!$A$39:$A$782,$A25,СВЦЭМ!$B$39:$B$782,W$11)+'СЕТ СН'!$F$11+СВЦЭМ!$D$10+'СЕТ СН'!$F$6-'СЕТ СН'!$F$23</f>
        <v>1620.0596810700001</v>
      </c>
      <c r="X25" s="36">
        <f>SUMIFS(СВЦЭМ!$D$39:$D$782,СВЦЭМ!$A$39:$A$782,$A25,СВЦЭМ!$B$39:$B$782,X$11)+'СЕТ СН'!$F$11+СВЦЭМ!$D$10+'СЕТ СН'!$F$6-'СЕТ СН'!$F$23</f>
        <v>1661.2732240600001</v>
      </c>
      <c r="Y25" s="36">
        <f>SUMIFS(СВЦЭМ!$D$39:$D$782,СВЦЭМ!$A$39:$A$782,$A25,СВЦЭМ!$B$39:$B$782,Y$11)+'СЕТ СН'!$F$11+СВЦЭМ!$D$10+'СЕТ СН'!$F$6-'СЕТ СН'!$F$23</f>
        <v>1729.5406600000001</v>
      </c>
    </row>
    <row r="26" spans="1:25" ht="15.75" x14ac:dyDescent="0.2">
      <c r="A26" s="35">
        <f t="shared" si="0"/>
        <v>45061</v>
      </c>
      <c r="B26" s="36">
        <f>SUMIFS(СВЦЭМ!$D$39:$D$782,СВЦЭМ!$A$39:$A$782,$A26,СВЦЭМ!$B$39:$B$782,B$11)+'СЕТ СН'!$F$11+СВЦЭМ!$D$10+'СЕТ СН'!$F$6-'СЕТ СН'!$F$23</f>
        <v>1819.3120288</v>
      </c>
      <c r="C26" s="36">
        <f>SUMIFS(СВЦЭМ!$D$39:$D$782,СВЦЭМ!$A$39:$A$782,$A26,СВЦЭМ!$B$39:$B$782,C$11)+'СЕТ СН'!$F$11+СВЦЭМ!$D$10+'СЕТ СН'!$F$6-'СЕТ СН'!$F$23</f>
        <v>1888.57405821</v>
      </c>
      <c r="D26" s="36">
        <f>SUMIFS(СВЦЭМ!$D$39:$D$782,СВЦЭМ!$A$39:$A$782,$A26,СВЦЭМ!$B$39:$B$782,D$11)+'СЕТ СН'!$F$11+СВЦЭМ!$D$10+'СЕТ СН'!$F$6-'СЕТ СН'!$F$23</f>
        <v>1979.25341336</v>
      </c>
      <c r="E26" s="36">
        <f>SUMIFS(СВЦЭМ!$D$39:$D$782,СВЦЭМ!$A$39:$A$782,$A26,СВЦЭМ!$B$39:$B$782,E$11)+'СЕТ СН'!$F$11+СВЦЭМ!$D$10+'СЕТ СН'!$F$6-'СЕТ СН'!$F$23</f>
        <v>1977.21520046</v>
      </c>
      <c r="F26" s="36">
        <f>SUMIFS(СВЦЭМ!$D$39:$D$782,СВЦЭМ!$A$39:$A$782,$A26,СВЦЭМ!$B$39:$B$782,F$11)+'СЕТ СН'!$F$11+СВЦЭМ!$D$10+'СЕТ СН'!$F$6-'СЕТ СН'!$F$23</f>
        <v>1962.5094494100001</v>
      </c>
      <c r="G26" s="36">
        <f>SUMIFS(СВЦЭМ!$D$39:$D$782,СВЦЭМ!$A$39:$A$782,$A26,СВЦЭМ!$B$39:$B$782,G$11)+'СЕТ СН'!$F$11+СВЦЭМ!$D$10+'СЕТ СН'!$F$6-'СЕТ СН'!$F$23</f>
        <v>1927.74744044</v>
      </c>
      <c r="H26" s="36">
        <f>SUMIFS(СВЦЭМ!$D$39:$D$782,СВЦЭМ!$A$39:$A$782,$A26,СВЦЭМ!$B$39:$B$782,H$11)+'СЕТ СН'!$F$11+СВЦЭМ!$D$10+'СЕТ СН'!$F$6-'СЕТ СН'!$F$23</f>
        <v>1874.9835509300001</v>
      </c>
      <c r="I26" s="36">
        <f>SUMIFS(СВЦЭМ!$D$39:$D$782,СВЦЭМ!$A$39:$A$782,$A26,СВЦЭМ!$B$39:$B$782,I$11)+'СЕТ СН'!$F$11+СВЦЭМ!$D$10+'СЕТ СН'!$F$6-'СЕТ СН'!$F$23</f>
        <v>1821.2608413800001</v>
      </c>
      <c r="J26" s="36">
        <f>SUMIFS(СВЦЭМ!$D$39:$D$782,СВЦЭМ!$A$39:$A$782,$A26,СВЦЭМ!$B$39:$B$782,J$11)+'СЕТ СН'!$F$11+СВЦЭМ!$D$10+'СЕТ СН'!$F$6-'СЕТ СН'!$F$23</f>
        <v>1749.27131196</v>
      </c>
      <c r="K26" s="36">
        <f>SUMIFS(СВЦЭМ!$D$39:$D$782,СВЦЭМ!$A$39:$A$782,$A26,СВЦЭМ!$B$39:$B$782,K$11)+'СЕТ СН'!$F$11+СВЦЭМ!$D$10+'СЕТ СН'!$F$6-'СЕТ СН'!$F$23</f>
        <v>1731.73097198</v>
      </c>
      <c r="L26" s="36">
        <f>SUMIFS(СВЦЭМ!$D$39:$D$782,СВЦЭМ!$A$39:$A$782,$A26,СВЦЭМ!$B$39:$B$782,L$11)+'СЕТ СН'!$F$11+СВЦЭМ!$D$10+'СЕТ СН'!$F$6-'СЕТ СН'!$F$23</f>
        <v>1719.4818766000001</v>
      </c>
      <c r="M26" s="36">
        <f>SUMIFS(СВЦЭМ!$D$39:$D$782,СВЦЭМ!$A$39:$A$782,$A26,СВЦЭМ!$B$39:$B$782,M$11)+'СЕТ СН'!$F$11+СВЦЭМ!$D$10+'СЕТ СН'!$F$6-'СЕТ СН'!$F$23</f>
        <v>1714.08039818</v>
      </c>
      <c r="N26" s="36">
        <f>SUMIFS(СВЦЭМ!$D$39:$D$782,СВЦЭМ!$A$39:$A$782,$A26,СВЦЭМ!$B$39:$B$782,N$11)+'СЕТ СН'!$F$11+СВЦЭМ!$D$10+'СЕТ СН'!$F$6-'СЕТ СН'!$F$23</f>
        <v>1776.0802771599999</v>
      </c>
      <c r="O26" s="36">
        <f>SUMIFS(СВЦЭМ!$D$39:$D$782,СВЦЭМ!$A$39:$A$782,$A26,СВЦЭМ!$B$39:$B$782,O$11)+'СЕТ СН'!$F$11+СВЦЭМ!$D$10+'СЕТ СН'!$F$6-'СЕТ СН'!$F$23</f>
        <v>1776.9322620400001</v>
      </c>
      <c r="P26" s="36">
        <f>SUMIFS(СВЦЭМ!$D$39:$D$782,СВЦЭМ!$A$39:$A$782,$A26,СВЦЭМ!$B$39:$B$782,P$11)+'СЕТ СН'!$F$11+СВЦЭМ!$D$10+'СЕТ СН'!$F$6-'СЕТ СН'!$F$23</f>
        <v>1767.56410665</v>
      </c>
      <c r="Q26" s="36">
        <f>SUMIFS(СВЦЭМ!$D$39:$D$782,СВЦЭМ!$A$39:$A$782,$A26,СВЦЭМ!$B$39:$B$782,Q$11)+'СЕТ СН'!$F$11+СВЦЭМ!$D$10+'СЕТ СН'!$F$6-'СЕТ СН'!$F$23</f>
        <v>1767.8372045799999</v>
      </c>
      <c r="R26" s="36">
        <f>SUMIFS(СВЦЭМ!$D$39:$D$782,СВЦЭМ!$A$39:$A$782,$A26,СВЦЭМ!$B$39:$B$782,R$11)+'СЕТ СН'!$F$11+СВЦЭМ!$D$10+'СЕТ СН'!$F$6-'СЕТ СН'!$F$23</f>
        <v>1787.9538824799999</v>
      </c>
      <c r="S26" s="36">
        <f>SUMIFS(СВЦЭМ!$D$39:$D$782,СВЦЭМ!$A$39:$A$782,$A26,СВЦЭМ!$B$39:$B$782,S$11)+'СЕТ СН'!$F$11+СВЦЭМ!$D$10+'СЕТ СН'!$F$6-'СЕТ СН'!$F$23</f>
        <v>1734.3488550300001</v>
      </c>
      <c r="T26" s="36">
        <f>SUMIFS(СВЦЭМ!$D$39:$D$782,СВЦЭМ!$A$39:$A$782,$A26,СВЦЭМ!$B$39:$B$782,T$11)+'СЕТ СН'!$F$11+СВЦЭМ!$D$10+'СЕТ СН'!$F$6-'СЕТ СН'!$F$23</f>
        <v>1663.9590920999999</v>
      </c>
      <c r="U26" s="36">
        <f>SUMIFS(СВЦЭМ!$D$39:$D$782,СВЦЭМ!$A$39:$A$782,$A26,СВЦЭМ!$B$39:$B$782,U$11)+'СЕТ СН'!$F$11+СВЦЭМ!$D$10+'СЕТ СН'!$F$6-'СЕТ СН'!$F$23</f>
        <v>1614.39520038</v>
      </c>
      <c r="V26" s="36">
        <f>SUMIFS(СВЦЭМ!$D$39:$D$782,СВЦЭМ!$A$39:$A$782,$A26,СВЦЭМ!$B$39:$B$782,V$11)+'СЕТ СН'!$F$11+СВЦЭМ!$D$10+'СЕТ СН'!$F$6-'СЕТ СН'!$F$23</f>
        <v>1591.71928484</v>
      </c>
      <c r="W26" s="36">
        <f>SUMIFS(СВЦЭМ!$D$39:$D$782,СВЦЭМ!$A$39:$A$782,$A26,СВЦЭМ!$B$39:$B$782,W$11)+'СЕТ СН'!$F$11+СВЦЭМ!$D$10+'СЕТ СН'!$F$6-'СЕТ СН'!$F$23</f>
        <v>1645.47469686</v>
      </c>
      <c r="X26" s="36">
        <f>SUMIFS(СВЦЭМ!$D$39:$D$782,СВЦЭМ!$A$39:$A$782,$A26,СВЦЭМ!$B$39:$B$782,X$11)+'СЕТ СН'!$F$11+СВЦЭМ!$D$10+'СЕТ СН'!$F$6-'СЕТ СН'!$F$23</f>
        <v>1693.6712370299999</v>
      </c>
      <c r="Y26" s="36">
        <f>SUMIFS(СВЦЭМ!$D$39:$D$782,СВЦЭМ!$A$39:$A$782,$A26,СВЦЭМ!$B$39:$B$782,Y$11)+'СЕТ СН'!$F$11+СВЦЭМ!$D$10+'СЕТ СН'!$F$6-'СЕТ СН'!$F$23</f>
        <v>1757.74263666</v>
      </c>
    </row>
    <row r="27" spans="1:25" ht="15.75" x14ac:dyDescent="0.2">
      <c r="A27" s="35">
        <f t="shared" si="0"/>
        <v>45062</v>
      </c>
      <c r="B27" s="36">
        <f>SUMIFS(СВЦЭМ!$D$39:$D$782,СВЦЭМ!$A$39:$A$782,$A27,СВЦЭМ!$B$39:$B$782,B$11)+'СЕТ СН'!$F$11+СВЦЭМ!$D$10+'СЕТ СН'!$F$6-'СЕТ СН'!$F$23</f>
        <v>1881.11917066</v>
      </c>
      <c r="C27" s="36">
        <f>SUMIFS(СВЦЭМ!$D$39:$D$782,СВЦЭМ!$A$39:$A$782,$A27,СВЦЭМ!$B$39:$B$782,C$11)+'СЕТ СН'!$F$11+СВЦЭМ!$D$10+'СЕТ СН'!$F$6-'СЕТ СН'!$F$23</f>
        <v>1916.2432755499999</v>
      </c>
      <c r="D27" s="36">
        <f>SUMIFS(СВЦЭМ!$D$39:$D$782,СВЦЭМ!$A$39:$A$782,$A27,СВЦЭМ!$B$39:$B$782,D$11)+'СЕТ СН'!$F$11+СВЦЭМ!$D$10+'СЕТ СН'!$F$6-'СЕТ СН'!$F$23</f>
        <v>1937.0747354299999</v>
      </c>
      <c r="E27" s="36">
        <f>SUMIFS(СВЦЭМ!$D$39:$D$782,СВЦЭМ!$A$39:$A$782,$A27,СВЦЭМ!$B$39:$B$782,E$11)+'СЕТ СН'!$F$11+СВЦЭМ!$D$10+'СЕТ СН'!$F$6-'СЕТ СН'!$F$23</f>
        <v>1916.2215874000001</v>
      </c>
      <c r="F27" s="36">
        <f>SUMIFS(СВЦЭМ!$D$39:$D$782,СВЦЭМ!$A$39:$A$782,$A27,СВЦЭМ!$B$39:$B$782,F$11)+'СЕТ СН'!$F$11+СВЦЭМ!$D$10+'СЕТ СН'!$F$6-'СЕТ СН'!$F$23</f>
        <v>1915.7751077299999</v>
      </c>
      <c r="G27" s="36">
        <f>SUMIFS(СВЦЭМ!$D$39:$D$782,СВЦЭМ!$A$39:$A$782,$A27,СВЦЭМ!$B$39:$B$782,G$11)+'СЕТ СН'!$F$11+СВЦЭМ!$D$10+'СЕТ СН'!$F$6-'СЕТ СН'!$F$23</f>
        <v>1922.69950539</v>
      </c>
      <c r="H27" s="36">
        <f>SUMIFS(СВЦЭМ!$D$39:$D$782,СВЦЭМ!$A$39:$A$782,$A27,СВЦЭМ!$B$39:$B$782,H$11)+'СЕТ СН'!$F$11+СВЦЭМ!$D$10+'СЕТ СН'!$F$6-'СЕТ СН'!$F$23</f>
        <v>1797.2191092200001</v>
      </c>
      <c r="I27" s="36">
        <f>SUMIFS(СВЦЭМ!$D$39:$D$782,СВЦЭМ!$A$39:$A$782,$A27,СВЦЭМ!$B$39:$B$782,I$11)+'СЕТ СН'!$F$11+СВЦЭМ!$D$10+'СЕТ СН'!$F$6-'СЕТ СН'!$F$23</f>
        <v>1783.5278641100001</v>
      </c>
      <c r="J27" s="36">
        <f>SUMIFS(СВЦЭМ!$D$39:$D$782,СВЦЭМ!$A$39:$A$782,$A27,СВЦЭМ!$B$39:$B$782,J$11)+'СЕТ СН'!$F$11+СВЦЭМ!$D$10+'СЕТ СН'!$F$6-'СЕТ СН'!$F$23</f>
        <v>1693.6666146600001</v>
      </c>
      <c r="K27" s="36">
        <f>SUMIFS(СВЦЭМ!$D$39:$D$782,СВЦЭМ!$A$39:$A$782,$A27,СВЦЭМ!$B$39:$B$782,K$11)+'СЕТ СН'!$F$11+СВЦЭМ!$D$10+'СЕТ СН'!$F$6-'СЕТ СН'!$F$23</f>
        <v>1687.82923061</v>
      </c>
      <c r="L27" s="36">
        <f>SUMIFS(СВЦЭМ!$D$39:$D$782,СВЦЭМ!$A$39:$A$782,$A27,СВЦЭМ!$B$39:$B$782,L$11)+'СЕТ СН'!$F$11+СВЦЭМ!$D$10+'СЕТ СН'!$F$6-'СЕТ СН'!$F$23</f>
        <v>1692.9710873900001</v>
      </c>
      <c r="M27" s="36">
        <f>SUMIFS(СВЦЭМ!$D$39:$D$782,СВЦЭМ!$A$39:$A$782,$A27,СВЦЭМ!$B$39:$B$782,M$11)+'СЕТ СН'!$F$11+СВЦЭМ!$D$10+'СЕТ СН'!$F$6-'СЕТ СН'!$F$23</f>
        <v>1718.6905331099999</v>
      </c>
      <c r="N27" s="36">
        <f>SUMIFS(СВЦЭМ!$D$39:$D$782,СВЦЭМ!$A$39:$A$782,$A27,СВЦЭМ!$B$39:$B$782,N$11)+'СЕТ СН'!$F$11+СВЦЭМ!$D$10+'СЕТ СН'!$F$6-'СЕТ СН'!$F$23</f>
        <v>1758.9594521199999</v>
      </c>
      <c r="O27" s="36">
        <f>SUMIFS(СВЦЭМ!$D$39:$D$782,СВЦЭМ!$A$39:$A$782,$A27,СВЦЭМ!$B$39:$B$782,O$11)+'СЕТ СН'!$F$11+СВЦЭМ!$D$10+'СЕТ СН'!$F$6-'СЕТ СН'!$F$23</f>
        <v>1773.9458193600001</v>
      </c>
      <c r="P27" s="36">
        <f>SUMIFS(СВЦЭМ!$D$39:$D$782,СВЦЭМ!$A$39:$A$782,$A27,СВЦЭМ!$B$39:$B$782,P$11)+'СЕТ СН'!$F$11+СВЦЭМ!$D$10+'СЕТ СН'!$F$6-'СЕТ СН'!$F$23</f>
        <v>1781.61677237</v>
      </c>
      <c r="Q27" s="36">
        <f>SUMIFS(СВЦЭМ!$D$39:$D$782,СВЦЭМ!$A$39:$A$782,$A27,СВЦЭМ!$B$39:$B$782,Q$11)+'СЕТ СН'!$F$11+СВЦЭМ!$D$10+'СЕТ СН'!$F$6-'СЕТ СН'!$F$23</f>
        <v>1771.4685486799999</v>
      </c>
      <c r="R27" s="36">
        <f>SUMIFS(СВЦЭМ!$D$39:$D$782,СВЦЭМ!$A$39:$A$782,$A27,СВЦЭМ!$B$39:$B$782,R$11)+'СЕТ СН'!$F$11+СВЦЭМ!$D$10+'СЕТ СН'!$F$6-'СЕТ СН'!$F$23</f>
        <v>1728.00991795</v>
      </c>
      <c r="S27" s="36">
        <f>SUMIFS(СВЦЭМ!$D$39:$D$782,СВЦЭМ!$A$39:$A$782,$A27,СВЦЭМ!$B$39:$B$782,S$11)+'СЕТ СН'!$F$11+СВЦЭМ!$D$10+'СЕТ СН'!$F$6-'СЕТ СН'!$F$23</f>
        <v>1695.4685744599999</v>
      </c>
      <c r="T27" s="36">
        <f>SUMIFS(СВЦЭМ!$D$39:$D$782,СВЦЭМ!$A$39:$A$782,$A27,СВЦЭМ!$B$39:$B$782,T$11)+'СЕТ СН'!$F$11+СВЦЭМ!$D$10+'СЕТ СН'!$F$6-'СЕТ СН'!$F$23</f>
        <v>1584.22558669</v>
      </c>
      <c r="U27" s="36">
        <f>SUMIFS(СВЦЭМ!$D$39:$D$782,СВЦЭМ!$A$39:$A$782,$A27,СВЦЭМ!$B$39:$B$782,U$11)+'СЕТ СН'!$F$11+СВЦЭМ!$D$10+'СЕТ СН'!$F$6-'СЕТ СН'!$F$23</f>
        <v>1507.6561681800001</v>
      </c>
      <c r="V27" s="36">
        <f>SUMIFS(СВЦЭМ!$D$39:$D$782,СВЦЭМ!$A$39:$A$782,$A27,СВЦЭМ!$B$39:$B$782,V$11)+'СЕТ СН'!$F$11+СВЦЭМ!$D$10+'СЕТ СН'!$F$6-'СЕТ СН'!$F$23</f>
        <v>1514.57886108</v>
      </c>
      <c r="W27" s="36">
        <f>SUMIFS(СВЦЭМ!$D$39:$D$782,СВЦЭМ!$A$39:$A$782,$A27,СВЦЭМ!$B$39:$B$782,W$11)+'СЕТ СН'!$F$11+СВЦЭМ!$D$10+'СЕТ СН'!$F$6-'СЕТ СН'!$F$23</f>
        <v>1571.3580441700001</v>
      </c>
      <c r="X27" s="36">
        <f>SUMIFS(СВЦЭМ!$D$39:$D$782,СВЦЭМ!$A$39:$A$782,$A27,СВЦЭМ!$B$39:$B$782,X$11)+'СЕТ СН'!$F$11+СВЦЭМ!$D$10+'СЕТ СН'!$F$6-'СЕТ СН'!$F$23</f>
        <v>1620.24747495</v>
      </c>
      <c r="Y27" s="36">
        <f>SUMIFS(СВЦЭМ!$D$39:$D$782,СВЦЭМ!$A$39:$A$782,$A27,СВЦЭМ!$B$39:$B$782,Y$11)+'СЕТ СН'!$F$11+СВЦЭМ!$D$10+'СЕТ СН'!$F$6-'СЕТ СН'!$F$23</f>
        <v>1714.17576758</v>
      </c>
    </row>
    <row r="28" spans="1:25" ht="15.75" x14ac:dyDescent="0.2">
      <c r="A28" s="35">
        <f t="shared" si="0"/>
        <v>45063</v>
      </c>
      <c r="B28" s="36">
        <f>SUMIFS(СВЦЭМ!$D$39:$D$782,СВЦЭМ!$A$39:$A$782,$A28,СВЦЭМ!$B$39:$B$782,B$11)+'СЕТ СН'!$F$11+СВЦЭМ!$D$10+'СЕТ СН'!$F$6-'СЕТ СН'!$F$23</f>
        <v>1787.03184504</v>
      </c>
      <c r="C28" s="36">
        <f>SUMIFS(СВЦЭМ!$D$39:$D$782,СВЦЭМ!$A$39:$A$782,$A28,СВЦЭМ!$B$39:$B$782,C$11)+'СЕТ СН'!$F$11+СВЦЭМ!$D$10+'СЕТ СН'!$F$6-'СЕТ СН'!$F$23</f>
        <v>1886.10062111</v>
      </c>
      <c r="D28" s="36">
        <f>SUMIFS(СВЦЭМ!$D$39:$D$782,СВЦЭМ!$A$39:$A$782,$A28,СВЦЭМ!$B$39:$B$782,D$11)+'СЕТ СН'!$F$11+СВЦЭМ!$D$10+'СЕТ СН'!$F$6-'СЕТ СН'!$F$23</f>
        <v>1863.8432000099999</v>
      </c>
      <c r="E28" s="36">
        <f>SUMIFS(СВЦЭМ!$D$39:$D$782,СВЦЭМ!$A$39:$A$782,$A28,СВЦЭМ!$B$39:$B$782,E$11)+'СЕТ СН'!$F$11+СВЦЭМ!$D$10+'СЕТ СН'!$F$6-'СЕТ СН'!$F$23</f>
        <v>1948.77169291</v>
      </c>
      <c r="F28" s="36">
        <f>SUMIFS(СВЦЭМ!$D$39:$D$782,СВЦЭМ!$A$39:$A$782,$A28,СВЦЭМ!$B$39:$B$782,F$11)+'СЕТ СН'!$F$11+СВЦЭМ!$D$10+'СЕТ СН'!$F$6-'СЕТ СН'!$F$23</f>
        <v>1947.9293731</v>
      </c>
      <c r="G28" s="36">
        <f>SUMIFS(СВЦЭМ!$D$39:$D$782,СВЦЭМ!$A$39:$A$782,$A28,СВЦЭМ!$B$39:$B$782,G$11)+'СЕТ СН'!$F$11+СВЦЭМ!$D$10+'СЕТ СН'!$F$6-'СЕТ СН'!$F$23</f>
        <v>1864.82762761</v>
      </c>
      <c r="H28" s="36">
        <f>SUMIFS(СВЦЭМ!$D$39:$D$782,СВЦЭМ!$A$39:$A$782,$A28,СВЦЭМ!$B$39:$B$782,H$11)+'СЕТ СН'!$F$11+СВЦЭМ!$D$10+'СЕТ СН'!$F$6-'СЕТ СН'!$F$23</f>
        <v>1821.23029722</v>
      </c>
      <c r="I28" s="36">
        <f>SUMIFS(СВЦЭМ!$D$39:$D$782,СВЦЭМ!$A$39:$A$782,$A28,СВЦЭМ!$B$39:$B$782,I$11)+'СЕТ СН'!$F$11+СВЦЭМ!$D$10+'СЕТ СН'!$F$6-'СЕТ СН'!$F$23</f>
        <v>1758.64631669</v>
      </c>
      <c r="J28" s="36">
        <f>SUMIFS(СВЦЭМ!$D$39:$D$782,СВЦЭМ!$A$39:$A$782,$A28,СВЦЭМ!$B$39:$B$782,J$11)+'СЕТ СН'!$F$11+СВЦЭМ!$D$10+'СЕТ СН'!$F$6-'СЕТ СН'!$F$23</f>
        <v>1730.3410747800001</v>
      </c>
      <c r="K28" s="36">
        <f>SUMIFS(СВЦЭМ!$D$39:$D$782,СВЦЭМ!$A$39:$A$782,$A28,СВЦЭМ!$B$39:$B$782,K$11)+'СЕТ СН'!$F$11+СВЦЭМ!$D$10+'СЕТ СН'!$F$6-'СЕТ СН'!$F$23</f>
        <v>1704.2802490500001</v>
      </c>
      <c r="L28" s="36">
        <f>SUMIFS(СВЦЭМ!$D$39:$D$782,СВЦЭМ!$A$39:$A$782,$A28,СВЦЭМ!$B$39:$B$782,L$11)+'СЕТ СН'!$F$11+СВЦЭМ!$D$10+'СЕТ СН'!$F$6-'СЕТ СН'!$F$23</f>
        <v>1693.68380073</v>
      </c>
      <c r="M28" s="36">
        <f>SUMIFS(СВЦЭМ!$D$39:$D$782,СВЦЭМ!$A$39:$A$782,$A28,СВЦЭМ!$B$39:$B$782,M$11)+'СЕТ СН'!$F$11+СВЦЭМ!$D$10+'СЕТ СН'!$F$6-'СЕТ СН'!$F$23</f>
        <v>1723.9281277600001</v>
      </c>
      <c r="N28" s="36">
        <f>SUMIFS(СВЦЭМ!$D$39:$D$782,СВЦЭМ!$A$39:$A$782,$A28,СВЦЭМ!$B$39:$B$782,N$11)+'СЕТ СН'!$F$11+СВЦЭМ!$D$10+'СЕТ СН'!$F$6-'СЕТ СН'!$F$23</f>
        <v>1817.11549152</v>
      </c>
      <c r="O28" s="36">
        <f>SUMIFS(СВЦЭМ!$D$39:$D$782,СВЦЭМ!$A$39:$A$782,$A28,СВЦЭМ!$B$39:$B$782,O$11)+'СЕТ СН'!$F$11+СВЦЭМ!$D$10+'СЕТ СН'!$F$6-'СЕТ СН'!$F$23</f>
        <v>1782.5563739500001</v>
      </c>
      <c r="P28" s="36">
        <f>SUMIFS(СВЦЭМ!$D$39:$D$782,СВЦЭМ!$A$39:$A$782,$A28,СВЦЭМ!$B$39:$B$782,P$11)+'СЕТ СН'!$F$11+СВЦЭМ!$D$10+'СЕТ СН'!$F$6-'СЕТ СН'!$F$23</f>
        <v>1790.72482876</v>
      </c>
      <c r="Q28" s="36">
        <f>SUMIFS(СВЦЭМ!$D$39:$D$782,СВЦЭМ!$A$39:$A$782,$A28,СВЦЭМ!$B$39:$B$782,Q$11)+'СЕТ СН'!$F$11+СВЦЭМ!$D$10+'СЕТ СН'!$F$6-'СЕТ СН'!$F$23</f>
        <v>1865.5418882399999</v>
      </c>
      <c r="R28" s="36">
        <f>SUMIFS(СВЦЭМ!$D$39:$D$782,СВЦЭМ!$A$39:$A$782,$A28,СВЦЭМ!$B$39:$B$782,R$11)+'СЕТ СН'!$F$11+СВЦЭМ!$D$10+'СЕТ СН'!$F$6-'СЕТ СН'!$F$23</f>
        <v>1802.25299821</v>
      </c>
      <c r="S28" s="36">
        <f>SUMIFS(СВЦЭМ!$D$39:$D$782,СВЦЭМ!$A$39:$A$782,$A28,СВЦЭМ!$B$39:$B$782,S$11)+'СЕТ СН'!$F$11+СВЦЭМ!$D$10+'СЕТ СН'!$F$6-'СЕТ СН'!$F$23</f>
        <v>1752.37900582</v>
      </c>
      <c r="T28" s="36">
        <f>SUMIFS(СВЦЭМ!$D$39:$D$782,СВЦЭМ!$A$39:$A$782,$A28,СВЦЭМ!$B$39:$B$782,T$11)+'СЕТ СН'!$F$11+СВЦЭМ!$D$10+'СЕТ СН'!$F$6-'СЕТ СН'!$F$23</f>
        <v>1692.2355808899999</v>
      </c>
      <c r="U28" s="36">
        <f>SUMIFS(СВЦЭМ!$D$39:$D$782,СВЦЭМ!$A$39:$A$782,$A28,СВЦЭМ!$B$39:$B$782,U$11)+'СЕТ СН'!$F$11+СВЦЭМ!$D$10+'СЕТ СН'!$F$6-'СЕТ СН'!$F$23</f>
        <v>1660.42549315</v>
      </c>
      <c r="V28" s="36">
        <f>SUMIFS(СВЦЭМ!$D$39:$D$782,СВЦЭМ!$A$39:$A$782,$A28,СВЦЭМ!$B$39:$B$782,V$11)+'СЕТ СН'!$F$11+СВЦЭМ!$D$10+'СЕТ СН'!$F$6-'СЕТ СН'!$F$23</f>
        <v>1645.6425101499999</v>
      </c>
      <c r="W28" s="36">
        <f>SUMIFS(СВЦЭМ!$D$39:$D$782,СВЦЭМ!$A$39:$A$782,$A28,СВЦЭМ!$B$39:$B$782,W$11)+'СЕТ СН'!$F$11+СВЦЭМ!$D$10+'СЕТ СН'!$F$6-'СЕТ СН'!$F$23</f>
        <v>1614.7091528799999</v>
      </c>
      <c r="X28" s="36">
        <f>SUMIFS(СВЦЭМ!$D$39:$D$782,СВЦЭМ!$A$39:$A$782,$A28,СВЦЭМ!$B$39:$B$782,X$11)+'СЕТ СН'!$F$11+СВЦЭМ!$D$10+'СЕТ СН'!$F$6-'СЕТ СН'!$F$23</f>
        <v>1643.6468020699999</v>
      </c>
      <c r="Y28" s="36">
        <f>SUMIFS(СВЦЭМ!$D$39:$D$782,СВЦЭМ!$A$39:$A$782,$A28,СВЦЭМ!$B$39:$B$782,Y$11)+'СЕТ СН'!$F$11+СВЦЭМ!$D$10+'СЕТ СН'!$F$6-'СЕТ СН'!$F$23</f>
        <v>1731.09385815</v>
      </c>
    </row>
    <row r="29" spans="1:25" ht="15.75" x14ac:dyDescent="0.2">
      <c r="A29" s="35">
        <f t="shared" si="0"/>
        <v>45064</v>
      </c>
      <c r="B29" s="36">
        <f>SUMIFS(СВЦЭМ!$D$39:$D$782,СВЦЭМ!$A$39:$A$782,$A29,СВЦЭМ!$B$39:$B$782,B$11)+'СЕТ СН'!$F$11+СВЦЭМ!$D$10+'СЕТ СН'!$F$6-'СЕТ СН'!$F$23</f>
        <v>1794.40696467</v>
      </c>
      <c r="C29" s="36">
        <f>SUMIFS(СВЦЭМ!$D$39:$D$782,СВЦЭМ!$A$39:$A$782,$A29,СВЦЭМ!$B$39:$B$782,C$11)+'СЕТ СН'!$F$11+СВЦЭМ!$D$10+'СЕТ СН'!$F$6-'СЕТ СН'!$F$23</f>
        <v>1873.71782446</v>
      </c>
      <c r="D29" s="36">
        <f>SUMIFS(СВЦЭМ!$D$39:$D$782,СВЦЭМ!$A$39:$A$782,$A29,СВЦЭМ!$B$39:$B$782,D$11)+'СЕТ СН'!$F$11+СВЦЭМ!$D$10+'СЕТ СН'!$F$6-'СЕТ СН'!$F$23</f>
        <v>1919.37790395</v>
      </c>
      <c r="E29" s="36">
        <f>SUMIFS(СВЦЭМ!$D$39:$D$782,СВЦЭМ!$A$39:$A$782,$A29,СВЦЭМ!$B$39:$B$782,E$11)+'СЕТ СН'!$F$11+СВЦЭМ!$D$10+'СЕТ СН'!$F$6-'СЕТ СН'!$F$23</f>
        <v>1976.5157527700001</v>
      </c>
      <c r="F29" s="36">
        <f>SUMIFS(СВЦЭМ!$D$39:$D$782,СВЦЭМ!$A$39:$A$782,$A29,СВЦЭМ!$B$39:$B$782,F$11)+'СЕТ СН'!$F$11+СВЦЭМ!$D$10+'СЕТ СН'!$F$6-'СЕТ СН'!$F$23</f>
        <v>1992.69880633</v>
      </c>
      <c r="G29" s="36">
        <f>SUMIFS(СВЦЭМ!$D$39:$D$782,СВЦЭМ!$A$39:$A$782,$A29,СВЦЭМ!$B$39:$B$782,G$11)+'СЕТ СН'!$F$11+СВЦЭМ!$D$10+'СЕТ СН'!$F$6-'СЕТ СН'!$F$23</f>
        <v>1961.1502004700001</v>
      </c>
      <c r="H29" s="36">
        <f>SUMIFS(СВЦЭМ!$D$39:$D$782,СВЦЭМ!$A$39:$A$782,$A29,СВЦЭМ!$B$39:$B$782,H$11)+'СЕТ СН'!$F$11+СВЦЭМ!$D$10+'СЕТ СН'!$F$6-'СЕТ СН'!$F$23</f>
        <v>1884.4497489</v>
      </c>
      <c r="I29" s="36">
        <f>SUMIFS(СВЦЭМ!$D$39:$D$782,СВЦЭМ!$A$39:$A$782,$A29,СВЦЭМ!$B$39:$B$782,I$11)+'СЕТ СН'!$F$11+СВЦЭМ!$D$10+'СЕТ СН'!$F$6-'СЕТ СН'!$F$23</f>
        <v>1776.2069029100001</v>
      </c>
      <c r="J29" s="36">
        <f>SUMIFS(СВЦЭМ!$D$39:$D$782,СВЦЭМ!$A$39:$A$782,$A29,СВЦЭМ!$B$39:$B$782,J$11)+'СЕТ СН'!$F$11+СВЦЭМ!$D$10+'СЕТ СН'!$F$6-'СЕТ СН'!$F$23</f>
        <v>1708.65037562</v>
      </c>
      <c r="K29" s="36">
        <f>SUMIFS(СВЦЭМ!$D$39:$D$782,СВЦЭМ!$A$39:$A$782,$A29,СВЦЭМ!$B$39:$B$782,K$11)+'СЕТ СН'!$F$11+СВЦЭМ!$D$10+'СЕТ СН'!$F$6-'СЕТ СН'!$F$23</f>
        <v>1703.46684499</v>
      </c>
      <c r="L29" s="36">
        <f>SUMIFS(СВЦЭМ!$D$39:$D$782,СВЦЭМ!$A$39:$A$782,$A29,СВЦЭМ!$B$39:$B$782,L$11)+'СЕТ СН'!$F$11+СВЦЭМ!$D$10+'СЕТ СН'!$F$6-'СЕТ СН'!$F$23</f>
        <v>1705.74785619</v>
      </c>
      <c r="M29" s="36">
        <f>SUMIFS(СВЦЭМ!$D$39:$D$782,СВЦЭМ!$A$39:$A$782,$A29,СВЦЭМ!$B$39:$B$782,M$11)+'СЕТ СН'!$F$11+СВЦЭМ!$D$10+'СЕТ СН'!$F$6-'СЕТ СН'!$F$23</f>
        <v>1731.2202069800001</v>
      </c>
      <c r="N29" s="36">
        <f>SUMIFS(СВЦЭМ!$D$39:$D$782,СВЦЭМ!$A$39:$A$782,$A29,СВЦЭМ!$B$39:$B$782,N$11)+'СЕТ СН'!$F$11+СВЦЭМ!$D$10+'СЕТ СН'!$F$6-'СЕТ СН'!$F$23</f>
        <v>1775.1823126500001</v>
      </c>
      <c r="O29" s="36">
        <f>SUMIFS(СВЦЭМ!$D$39:$D$782,СВЦЭМ!$A$39:$A$782,$A29,СВЦЭМ!$B$39:$B$782,O$11)+'СЕТ СН'!$F$11+СВЦЭМ!$D$10+'СЕТ СН'!$F$6-'СЕТ СН'!$F$23</f>
        <v>1815.4657417599999</v>
      </c>
      <c r="P29" s="36">
        <f>SUMIFS(СВЦЭМ!$D$39:$D$782,СВЦЭМ!$A$39:$A$782,$A29,СВЦЭМ!$B$39:$B$782,P$11)+'СЕТ СН'!$F$11+СВЦЭМ!$D$10+'СЕТ СН'!$F$6-'СЕТ СН'!$F$23</f>
        <v>1805.0004940900001</v>
      </c>
      <c r="Q29" s="36">
        <f>SUMIFS(СВЦЭМ!$D$39:$D$782,СВЦЭМ!$A$39:$A$782,$A29,СВЦЭМ!$B$39:$B$782,Q$11)+'СЕТ СН'!$F$11+СВЦЭМ!$D$10+'СЕТ СН'!$F$6-'СЕТ СН'!$F$23</f>
        <v>1803.9743770099999</v>
      </c>
      <c r="R29" s="36">
        <f>SUMIFS(СВЦЭМ!$D$39:$D$782,СВЦЭМ!$A$39:$A$782,$A29,СВЦЭМ!$B$39:$B$782,R$11)+'СЕТ СН'!$F$11+СВЦЭМ!$D$10+'СЕТ СН'!$F$6-'СЕТ СН'!$F$23</f>
        <v>1828.3200056800001</v>
      </c>
      <c r="S29" s="36">
        <f>SUMIFS(СВЦЭМ!$D$39:$D$782,СВЦЭМ!$A$39:$A$782,$A29,СВЦЭМ!$B$39:$B$782,S$11)+'СЕТ СН'!$F$11+СВЦЭМ!$D$10+'СЕТ СН'!$F$6-'СЕТ СН'!$F$23</f>
        <v>1782.0116033900001</v>
      </c>
      <c r="T29" s="36">
        <f>SUMIFS(СВЦЭМ!$D$39:$D$782,СВЦЭМ!$A$39:$A$782,$A29,СВЦЭМ!$B$39:$B$782,T$11)+'СЕТ СН'!$F$11+СВЦЭМ!$D$10+'СЕТ СН'!$F$6-'СЕТ СН'!$F$23</f>
        <v>1738.1909323699999</v>
      </c>
      <c r="U29" s="36">
        <f>SUMIFS(СВЦЭМ!$D$39:$D$782,СВЦЭМ!$A$39:$A$782,$A29,СВЦЭМ!$B$39:$B$782,U$11)+'СЕТ СН'!$F$11+СВЦЭМ!$D$10+'СЕТ СН'!$F$6-'СЕТ СН'!$F$23</f>
        <v>1710.4312897499999</v>
      </c>
      <c r="V29" s="36">
        <f>SUMIFS(СВЦЭМ!$D$39:$D$782,СВЦЭМ!$A$39:$A$782,$A29,СВЦЭМ!$B$39:$B$782,V$11)+'СЕТ СН'!$F$11+СВЦЭМ!$D$10+'СЕТ СН'!$F$6-'СЕТ СН'!$F$23</f>
        <v>1680.82986282</v>
      </c>
      <c r="W29" s="36">
        <f>SUMIFS(СВЦЭМ!$D$39:$D$782,СВЦЭМ!$A$39:$A$782,$A29,СВЦЭМ!$B$39:$B$782,W$11)+'СЕТ СН'!$F$11+СВЦЭМ!$D$10+'СЕТ СН'!$F$6-'СЕТ СН'!$F$23</f>
        <v>1669.8715857</v>
      </c>
      <c r="X29" s="36">
        <f>SUMIFS(СВЦЭМ!$D$39:$D$782,СВЦЭМ!$A$39:$A$782,$A29,СВЦЭМ!$B$39:$B$782,X$11)+'СЕТ СН'!$F$11+СВЦЭМ!$D$10+'СЕТ СН'!$F$6-'СЕТ СН'!$F$23</f>
        <v>1720.61666562</v>
      </c>
      <c r="Y29" s="36">
        <f>SUMIFS(СВЦЭМ!$D$39:$D$782,СВЦЭМ!$A$39:$A$782,$A29,СВЦЭМ!$B$39:$B$782,Y$11)+'СЕТ СН'!$F$11+СВЦЭМ!$D$10+'СЕТ СН'!$F$6-'СЕТ СН'!$F$23</f>
        <v>1806.63369715</v>
      </c>
    </row>
    <row r="30" spans="1:25" ht="15.75" x14ac:dyDescent="0.2">
      <c r="A30" s="35">
        <f t="shared" si="0"/>
        <v>45065</v>
      </c>
      <c r="B30" s="36">
        <f>SUMIFS(СВЦЭМ!$D$39:$D$782,СВЦЭМ!$A$39:$A$782,$A30,СВЦЭМ!$B$39:$B$782,B$11)+'СЕТ СН'!$F$11+СВЦЭМ!$D$10+'СЕТ СН'!$F$6-'СЕТ СН'!$F$23</f>
        <v>1868.9174393400001</v>
      </c>
      <c r="C30" s="36">
        <f>SUMIFS(СВЦЭМ!$D$39:$D$782,СВЦЭМ!$A$39:$A$782,$A30,СВЦЭМ!$B$39:$B$782,C$11)+'СЕТ СН'!$F$11+СВЦЭМ!$D$10+'СЕТ СН'!$F$6-'СЕТ СН'!$F$23</f>
        <v>1908.89772963</v>
      </c>
      <c r="D30" s="36">
        <f>SUMIFS(СВЦЭМ!$D$39:$D$782,СВЦЭМ!$A$39:$A$782,$A30,СВЦЭМ!$B$39:$B$782,D$11)+'СЕТ СН'!$F$11+СВЦЭМ!$D$10+'СЕТ СН'!$F$6-'СЕТ СН'!$F$23</f>
        <v>1921.67071635</v>
      </c>
      <c r="E30" s="36">
        <f>SUMIFS(СВЦЭМ!$D$39:$D$782,СВЦЭМ!$A$39:$A$782,$A30,СВЦЭМ!$B$39:$B$782,E$11)+'СЕТ СН'!$F$11+СВЦЭМ!$D$10+'СЕТ СН'!$F$6-'СЕТ СН'!$F$23</f>
        <v>1910.5309222000001</v>
      </c>
      <c r="F30" s="36">
        <f>SUMIFS(СВЦЭМ!$D$39:$D$782,СВЦЭМ!$A$39:$A$782,$A30,СВЦЭМ!$B$39:$B$782,F$11)+'СЕТ СН'!$F$11+СВЦЭМ!$D$10+'СЕТ СН'!$F$6-'СЕТ СН'!$F$23</f>
        <v>1913.7219801399999</v>
      </c>
      <c r="G30" s="36">
        <f>SUMIFS(СВЦЭМ!$D$39:$D$782,СВЦЭМ!$A$39:$A$782,$A30,СВЦЭМ!$B$39:$B$782,G$11)+'СЕТ СН'!$F$11+СВЦЭМ!$D$10+'СЕТ СН'!$F$6-'СЕТ СН'!$F$23</f>
        <v>1852.2724036300001</v>
      </c>
      <c r="H30" s="36">
        <f>SUMIFS(СВЦЭМ!$D$39:$D$782,СВЦЭМ!$A$39:$A$782,$A30,СВЦЭМ!$B$39:$B$782,H$11)+'СЕТ СН'!$F$11+СВЦЭМ!$D$10+'СЕТ СН'!$F$6-'СЕТ СН'!$F$23</f>
        <v>1704.0752721399999</v>
      </c>
      <c r="I30" s="36">
        <f>SUMIFS(СВЦЭМ!$D$39:$D$782,СВЦЭМ!$A$39:$A$782,$A30,СВЦЭМ!$B$39:$B$782,I$11)+'СЕТ СН'!$F$11+СВЦЭМ!$D$10+'СЕТ СН'!$F$6-'СЕТ СН'!$F$23</f>
        <v>1701.2637471400001</v>
      </c>
      <c r="J30" s="36">
        <f>SUMIFS(СВЦЭМ!$D$39:$D$782,СВЦЭМ!$A$39:$A$782,$A30,СВЦЭМ!$B$39:$B$782,J$11)+'СЕТ СН'!$F$11+СВЦЭМ!$D$10+'СЕТ СН'!$F$6-'СЕТ СН'!$F$23</f>
        <v>1643.6230331300001</v>
      </c>
      <c r="K30" s="36">
        <f>SUMIFS(СВЦЭМ!$D$39:$D$782,СВЦЭМ!$A$39:$A$782,$A30,СВЦЭМ!$B$39:$B$782,K$11)+'СЕТ СН'!$F$11+СВЦЭМ!$D$10+'СЕТ СН'!$F$6-'СЕТ СН'!$F$23</f>
        <v>1641.9013710900001</v>
      </c>
      <c r="L30" s="36">
        <f>SUMIFS(СВЦЭМ!$D$39:$D$782,СВЦЭМ!$A$39:$A$782,$A30,СВЦЭМ!$B$39:$B$782,L$11)+'СЕТ СН'!$F$11+СВЦЭМ!$D$10+'СЕТ СН'!$F$6-'СЕТ СН'!$F$23</f>
        <v>1664.56021805</v>
      </c>
      <c r="M30" s="36">
        <f>SUMIFS(СВЦЭМ!$D$39:$D$782,СВЦЭМ!$A$39:$A$782,$A30,СВЦЭМ!$B$39:$B$782,M$11)+'СЕТ СН'!$F$11+СВЦЭМ!$D$10+'СЕТ СН'!$F$6-'СЕТ СН'!$F$23</f>
        <v>1684.5269784699999</v>
      </c>
      <c r="N30" s="36">
        <f>SUMIFS(СВЦЭМ!$D$39:$D$782,СВЦЭМ!$A$39:$A$782,$A30,СВЦЭМ!$B$39:$B$782,N$11)+'СЕТ СН'!$F$11+СВЦЭМ!$D$10+'СЕТ СН'!$F$6-'СЕТ СН'!$F$23</f>
        <v>1725.10269464</v>
      </c>
      <c r="O30" s="36">
        <f>SUMIFS(СВЦЭМ!$D$39:$D$782,СВЦЭМ!$A$39:$A$782,$A30,СВЦЭМ!$B$39:$B$782,O$11)+'СЕТ СН'!$F$11+СВЦЭМ!$D$10+'СЕТ СН'!$F$6-'СЕТ СН'!$F$23</f>
        <v>1753.6449175299999</v>
      </c>
      <c r="P30" s="36">
        <f>SUMIFS(СВЦЭМ!$D$39:$D$782,СВЦЭМ!$A$39:$A$782,$A30,СВЦЭМ!$B$39:$B$782,P$11)+'СЕТ СН'!$F$11+СВЦЭМ!$D$10+'СЕТ СН'!$F$6-'СЕТ СН'!$F$23</f>
        <v>1786.2699098600001</v>
      </c>
      <c r="Q30" s="36">
        <f>SUMIFS(СВЦЭМ!$D$39:$D$782,СВЦЭМ!$A$39:$A$782,$A30,СВЦЭМ!$B$39:$B$782,Q$11)+'СЕТ СН'!$F$11+СВЦЭМ!$D$10+'СЕТ СН'!$F$6-'СЕТ СН'!$F$23</f>
        <v>1788.94574964</v>
      </c>
      <c r="R30" s="36">
        <f>SUMIFS(СВЦЭМ!$D$39:$D$782,СВЦЭМ!$A$39:$A$782,$A30,СВЦЭМ!$B$39:$B$782,R$11)+'СЕТ СН'!$F$11+СВЦЭМ!$D$10+'СЕТ СН'!$F$6-'СЕТ СН'!$F$23</f>
        <v>1723.31973255</v>
      </c>
      <c r="S30" s="36">
        <f>SUMIFS(СВЦЭМ!$D$39:$D$782,СВЦЭМ!$A$39:$A$782,$A30,СВЦЭМ!$B$39:$B$782,S$11)+'СЕТ СН'!$F$11+СВЦЭМ!$D$10+'СЕТ СН'!$F$6-'СЕТ СН'!$F$23</f>
        <v>1668.2305263000001</v>
      </c>
      <c r="T30" s="36">
        <f>SUMIFS(СВЦЭМ!$D$39:$D$782,СВЦЭМ!$A$39:$A$782,$A30,СВЦЭМ!$B$39:$B$782,T$11)+'СЕТ СН'!$F$11+СВЦЭМ!$D$10+'СЕТ СН'!$F$6-'СЕТ СН'!$F$23</f>
        <v>1615.2333066900001</v>
      </c>
      <c r="U30" s="36">
        <f>SUMIFS(СВЦЭМ!$D$39:$D$782,СВЦЭМ!$A$39:$A$782,$A30,СВЦЭМ!$B$39:$B$782,U$11)+'СЕТ СН'!$F$11+СВЦЭМ!$D$10+'СЕТ СН'!$F$6-'СЕТ СН'!$F$23</f>
        <v>1576.97217022</v>
      </c>
      <c r="V30" s="36">
        <f>SUMIFS(СВЦЭМ!$D$39:$D$782,СВЦЭМ!$A$39:$A$782,$A30,СВЦЭМ!$B$39:$B$782,V$11)+'СЕТ СН'!$F$11+СВЦЭМ!$D$10+'СЕТ СН'!$F$6-'СЕТ СН'!$F$23</f>
        <v>1543.1027751900001</v>
      </c>
      <c r="W30" s="36">
        <f>SUMIFS(СВЦЭМ!$D$39:$D$782,СВЦЭМ!$A$39:$A$782,$A30,СВЦЭМ!$B$39:$B$782,W$11)+'СЕТ СН'!$F$11+СВЦЭМ!$D$10+'СЕТ СН'!$F$6-'СЕТ СН'!$F$23</f>
        <v>1554.6741315900001</v>
      </c>
      <c r="X30" s="36">
        <f>SUMIFS(СВЦЭМ!$D$39:$D$782,СВЦЭМ!$A$39:$A$782,$A30,СВЦЭМ!$B$39:$B$782,X$11)+'СЕТ СН'!$F$11+СВЦЭМ!$D$10+'СЕТ СН'!$F$6-'СЕТ СН'!$F$23</f>
        <v>1608.19071439</v>
      </c>
      <c r="Y30" s="36">
        <f>SUMIFS(СВЦЭМ!$D$39:$D$782,СВЦЭМ!$A$39:$A$782,$A30,СВЦЭМ!$B$39:$B$782,Y$11)+'СЕТ СН'!$F$11+СВЦЭМ!$D$10+'СЕТ СН'!$F$6-'СЕТ СН'!$F$23</f>
        <v>1646.2269028200001</v>
      </c>
    </row>
    <row r="31" spans="1:25" ht="15.75" x14ac:dyDescent="0.2">
      <c r="A31" s="35">
        <f t="shared" si="0"/>
        <v>45066</v>
      </c>
      <c r="B31" s="36">
        <f>SUMIFS(СВЦЭМ!$D$39:$D$782,СВЦЭМ!$A$39:$A$782,$A31,СВЦЭМ!$B$39:$B$782,B$11)+'СЕТ СН'!$F$11+СВЦЭМ!$D$10+'СЕТ СН'!$F$6-'СЕТ СН'!$F$23</f>
        <v>1754.98173404</v>
      </c>
      <c r="C31" s="36">
        <f>SUMIFS(СВЦЭМ!$D$39:$D$782,СВЦЭМ!$A$39:$A$782,$A31,СВЦЭМ!$B$39:$B$782,C$11)+'СЕТ СН'!$F$11+СВЦЭМ!$D$10+'СЕТ СН'!$F$6-'СЕТ СН'!$F$23</f>
        <v>1842.6507586099999</v>
      </c>
      <c r="D31" s="36">
        <f>SUMIFS(СВЦЭМ!$D$39:$D$782,СВЦЭМ!$A$39:$A$782,$A31,СВЦЭМ!$B$39:$B$782,D$11)+'СЕТ СН'!$F$11+СВЦЭМ!$D$10+'СЕТ СН'!$F$6-'СЕТ СН'!$F$23</f>
        <v>1850.12223449</v>
      </c>
      <c r="E31" s="36">
        <f>SUMIFS(СВЦЭМ!$D$39:$D$782,СВЦЭМ!$A$39:$A$782,$A31,СВЦЭМ!$B$39:$B$782,E$11)+'СЕТ СН'!$F$11+СВЦЭМ!$D$10+'СЕТ СН'!$F$6-'СЕТ СН'!$F$23</f>
        <v>1836.4609104599999</v>
      </c>
      <c r="F31" s="36">
        <f>SUMIFS(СВЦЭМ!$D$39:$D$782,СВЦЭМ!$A$39:$A$782,$A31,СВЦЭМ!$B$39:$B$782,F$11)+'СЕТ СН'!$F$11+СВЦЭМ!$D$10+'СЕТ СН'!$F$6-'СЕТ СН'!$F$23</f>
        <v>1914.8954229599999</v>
      </c>
      <c r="G31" s="36">
        <f>SUMIFS(СВЦЭМ!$D$39:$D$782,СВЦЭМ!$A$39:$A$782,$A31,СВЦЭМ!$B$39:$B$782,G$11)+'СЕТ СН'!$F$11+СВЦЭМ!$D$10+'СЕТ СН'!$F$6-'СЕТ СН'!$F$23</f>
        <v>1906.66442848</v>
      </c>
      <c r="H31" s="36">
        <f>SUMIFS(СВЦЭМ!$D$39:$D$782,СВЦЭМ!$A$39:$A$782,$A31,СВЦЭМ!$B$39:$B$782,H$11)+'СЕТ СН'!$F$11+СВЦЭМ!$D$10+'СЕТ СН'!$F$6-'СЕТ СН'!$F$23</f>
        <v>1891.3909489</v>
      </c>
      <c r="I31" s="36">
        <f>SUMIFS(СВЦЭМ!$D$39:$D$782,СВЦЭМ!$A$39:$A$782,$A31,СВЦЭМ!$B$39:$B$782,I$11)+'СЕТ СН'!$F$11+СВЦЭМ!$D$10+'СЕТ СН'!$F$6-'СЕТ СН'!$F$23</f>
        <v>1789.94420599</v>
      </c>
      <c r="J31" s="36">
        <f>SUMIFS(СВЦЭМ!$D$39:$D$782,СВЦЭМ!$A$39:$A$782,$A31,СВЦЭМ!$B$39:$B$782,J$11)+'СЕТ СН'!$F$11+СВЦЭМ!$D$10+'СЕТ СН'!$F$6-'СЕТ СН'!$F$23</f>
        <v>1688.76984219</v>
      </c>
      <c r="K31" s="36">
        <f>SUMIFS(СВЦЭМ!$D$39:$D$782,СВЦЭМ!$A$39:$A$782,$A31,СВЦЭМ!$B$39:$B$782,K$11)+'СЕТ СН'!$F$11+СВЦЭМ!$D$10+'СЕТ СН'!$F$6-'СЕТ СН'!$F$23</f>
        <v>1650.2445622600001</v>
      </c>
      <c r="L31" s="36">
        <f>SUMIFS(СВЦЭМ!$D$39:$D$782,СВЦЭМ!$A$39:$A$782,$A31,СВЦЭМ!$B$39:$B$782,L$11)+'СЕТ СН'!$F$11+СВЦЭМ!$D$10+'СЕТ СН'!$F$6-'СЕТ СН'!$F$23</f>
        <v>1635.0707587500001</v>
      </c>
      <c r="M31" s="36">
        <f>SUMIFS(СВЦЭМ!$D$39:$D$782,СВЦЭМ!$A$39:$A$782,$A31,СВЦЭМ!$B$39:$B$782,M$11)+'СЕТ СН'!$F$11+СВЦЭМ!$D$10+'СЕТ СН'!$F$6-'СЕТ СН'!$F$23</f>
        <v>1627.82274347</v>
      </c>
      <c r="N31" s="36">
        <f>SUMIFS(СВЦЭМ!$D$39:$D$782,СВЦЭМ!$A$39:$A$782,$A31,СВЦЭМ!$B$39:$B$782,N$11)+'СЕТ СН'!$F$11+СВЦЭМ!$D$10+'СЕТ СН'!$F$6-'СЕТ СН'!$F$23</f>
        <v>1661.39575216</v>
      </c>
      <c r="O31" s="36">
        <f>SUMIFS(СВЦЭМ!$D$39:$D$782,СВЦЭМ!$A$39:$A$782,$A31,СВЦЭМ!$B$39:$B$782,O$11)+'СЕТ СН'!$F$11+СВЦЭМ!$D$10+'СЕТ СН'!$F$6-'СЕТ СН'!$F$23</f>
        <v>1672.4125537699999</v>
      </c>
      <c r="P31" s="36">
        <f>SUMIFS(СВЦЭМ!$D$39:$D$782,СВЦЭМ!$A$39:$A$782,$A31,СВЦЭМ!$B$39:$B$782,P$11)+'СЕТ СН'!$F$11+СВЦЭМ!$D$10+'СЕТ СН'!$F$6-'СЕТ СН'!$F$23</f>
        <v>1685.38960204</v>
      </c>
      <c r="Q31" s="36">
        <f>SUMIFS(СВЦЭМ!$D$39:$D$782,СВЦЭМ!$A$39:$A$782,$A31,СВЦЭМ!$B$39:$B$782,Q$11)+'СЕТ СН'!$F$11+СВЦЭМ!$D$10+'СЕТ СН'!$F$6-'СЕТ СН'!$F$23</f>
        <v>1702.9203379600001</v>
      </c>
      <c r="R31" s="36">
        <f>SUMIFS(СВЦЭМ!$D$39:$D$782,СВЦЭМ!$A$39:$A$782,$A31,СВЦЭМ!$B$39:$B$782,R$11)+'СЕТ СН'!$F$11+СВЦЭМ!$D$10+'СЕТ СН'!$F$6-'СЕТ СН'!$F$23</f>
        <v>1687.56083532</v>
      </c>
      <c r="S31" s="36">
        <f>SUMIFS(СВЦЭМ!$D$39:$D$782,СВЦЭМ!$A$39:$A$782,$A31,СВЦЭМ!$B$39:$B$782,S$11)+'СЕТ СН'!$F$11+СВЦЭМ!$D$10+'СЕТ СН'!$F$6-'СЕТ СН'!$F$23</f>
        <v>1636.01812075</v>
      </c>
      <c r="T31" s="36">
        <f>SUMIFS(СВЦЭМ!$D$39:$D$782,СВЦЭМ!$A$39:$A$782,$A31,СВЦЭМ!$B$39:$B$782,T$11)+'СЕТ СН'!$F$11+СВЦЭМ!$D$10+'СЕТ СН'!$F$6-'СЕТ СН'!$F$23</f>
        <v>1602.41875594</v>
      </c>
      <c r="U31" s="36">
        <f>SUMIFS(СВЦЭМ!$D$39:$D$782,СВЦЭМ!$A$39:$A$782,$A31,СВЦЭМ!$B$39:$B$782,U$11)+'СЕТ СН'!$F$11+СВЦЭМ!$D$10+'СЕТ СН'!$F$6-'СЕТ СН'!$F$23</f>
        <v>1590.6444306799999</v>
      </c>
      <c r="V31" s="36">
        <f>SUMIFS(СВЦЭМ!$D$39:$D$782,СВЦЭМ!$A$39:$A$782,$A31,СВЦЭМ!$B$39:$B$782,V$11)+'СЕТ СН'!$F$11+СВЦЭМ!$D$10+'СЕТ СН'!$F$6-'СЕТ СН'!$F$23</f>
        <v>1560.5508809099999</v>
      </c>
      <c r="W31" s="36">
        <f>SUMIFS(СВЦЭМ!$D$39:$D$782,СВЦЭМ!$A$39:$A$782,$A31,СВЦЭМ!$B$39:$B$782,W$11)+'СЕТ СН'!$F$11+СВЦЭМ!$D$10+'СЕТ СН'!$F$6-'СЕТ СН'!$F$23</f>
        <v>1534.32060806</v>
      </c>
      <c r="X31" s="36">
        <f>SUMIFS(СВЦЭМ!$D$39:$D$782,СВЦЭМ!$A$39:$A$782,$A31,СВЦЭМ!$B$39:$B$782,X$11)+'СЕТ СН'!$F$11+СВЦЭМ!$D$10+'СЕТ СН'!$F$6-'СЕТ СН'!$F$23</f>
        <v>1579.34560603</v>
      </c>
      <c r="Y31" s="36">
        <f>SUMIFS(СВЦЭМ!$D$39:$D$782,СВЦЭМ!$A$39:$A$782,$A31,СВЦЭМ!$B$39:$B$782,Y$11)+'СЕТ СН'!$F$11+СВЦЭМ!$D$10+'СЕТ СН'!$F$6-'СЕТ СН'!$F$23</f>
        <v>1638.2990271000001</v>
      </c>
    </row>
    <row r="32" spans="1:25" ht="15.75" x14ac:dyDescent="0.2">
      <c r="A32" s="35">
        <f t="shared" si="0"/>
        <v>45067</v>
      </c>
      <c r="B32" s="36">
        <f>SUMIFS(СВЦЭМ!$D$39:$D$782,СВЦЭМ!$A$39:$A$782,$A32,СВЦЭМ!$B$39:$B$782,B$11)+'СЕТ СН'!$F$11+СВЦЭМ!$D$10+'СЕТ СН'!$F$6-'СЕТ СН'!$F$23</f>
        <v>1691.63349038</v>
      </c>
      <c r="C32" s="36">
        <f>SUMIFS(СВЦЭМ!$D$39:$D$782,СВЦЭМ!$A$39:$A$782,$A32,СВЦЭМ!$B$39:$B$782,C$11)+'СЕТ СН'!$F$11+СВЦЭМ!$D$10+'СЕТ СН'!$F$6-'СЕТ СН'!$F$23</f>
        <v>1780.7380042699999</v>
      </c>
      <c r="D32" s="36">
        <f>SUMIFS(СВЦЭМ!$D$39:$D$782,СВЦЭМ!$A$39:$A$782,$A32,СВЦЭМ!$B$39:$B$782,D$11)+'СЕТ СН'!$F$11+СВЦЭМ!$D$10+'СЕТ СН'!$F$6-'СЕТ СН'!$F$23</f>
        <v>1883.45240739</v>
      </c>
      <c r="E32" s="36">
        <f>SUMIFS(СВЦЭМ!$D$39:$D$782,СВЦЭМ!$A$39:$A$782,$A32,СВЦЭМ!$B$39:$B$782,E$11)+'СЕТ СН'!$F$11+СВЦЭМ!$D$10+'СЕТ СН'!$F$6-'СЕТ СН'!$F$23</f>
        <v>1851.1578534400001</v>
      </c>
      <c r="F32" s="36">
        <f>SUMIFS(СВЦЭМ!$D$39:$D$782,СВЦЭМ!$A$39:$A$782,$A32,СВЦЭМ!$B$39:$B$782,F$11)+'СЕТ СН'!$F$11+СВЦЭМ!$D$10+'СЕТ СН'!$F$6-'СЕТ СН'!$F$23</f>
        <v>1941.1297154599999</v>
      </c>
      <c r="G32" s="36">
        <f>SUMIFS(СВЦЭМ!$D$39:$D$782,СВЦЭМ!$A$39:$A$782,$A32,СВЦЭМ!$B$39:$B$782,G$11)+'СЕТ СН'!$F$11+СВЦЭМ!$D$10+'СЕТ СН'!$F$6-'СЕТ СН'!$F$23</f>
        <v>1929.9919287600001</v>
      </c>
      <c r="H32" s="36">
        <f>SUMIFS(СВЦЭМ!$D$39:$D$782,СВЦЭМ!$A$39:$A$782,$A32,СВЦЭМ!$B$39:$B$782,H$11)+'СЕТ СН'!$F$11+СВЦЭМ!$D$10+'СЕТ СН'!$F$6-'СЕТ СН'!$F$23</f>
        <v>1891.8093605700001</v>
      </c>
      <c r="I32" s="36">
        <f>SUMIFS(СВЦЭМ!$D$39:$D$782,СВЦЭМ!$A$39:$A$782,$A32,СВЦЭМ!$B$39:$B$782,I$11)+'СЕТ СН'!$F$11+СВЦЭМ!$D$10+'СЕТ СН'!$F$6-'СЕТ СН'!$F$23</f>
        <v>1836.74237462</v>
      </c>
      <c r="J32" s="36">
        <f>SUMIFS(СВЦЭМ!$D$39:$D$782,СВЦЭМ!$A$39:$A$782,$A32,СВЦЭМ!$B$39:$B$782,J$11)+'СЕТ СН'!$F$11+СВЦЭМ!$D$10+'СЕТ СН'!$F$6-'СЕТ СН'!$F$23</f>
        <v>1728.6234334200001</v>
      </c>
      <c r="K32" s="36">
        <f>SUMIFS(СВЦЭМ!$D$39:$D$782,СВЦЭМ!$A$39:$A$782,$A32,СВЦЭМ!$B$39:$B$782,K$11)+'СЕТ СН'!$F$11+СВЦЭМ!$D$10+'СЕТ СН'!$F$6-'СЕТ СН'!$F$23</f>
        <v>1704.77215587</v>
      </c>
      <c r="L32" s="36">
        <f>SUMIFS(СВЦЭМ!$D$39:$D$782,СВЦЭМ!$A$39:$A$782,$A32,СВЦЭМ!$B$39:$B$782,L$11)+'СЕТ СН'!$F$11+СВЦЭМ!$D$10+'СЕТ СН'!$F$6-'СЕТ СН'!$F$23</f>
        <v>1682.4699725800001</v>
      </c>
      <c r="M32" s="36">
        <f>SUMIFS(СВЦЭМ!$D$39:$D$782,СВЦЭМ!$A$39:$A$782,$A32,СВЦЭМ!$B$39:$B$782,M$11)+'СЕТ СН'!$F$11+СВЦЭМ!$D$10+'СЕТ СН'!$F$6-'СЕТ СН'!$F$23</f>
        <v>1669.83890266</v>
      </c>
      <c r="N32" s="36">
        <f>SUMIFS(СВЦЭМ!$D$39:$D$782,СВЦЭМ!$A$39:$A$782,$A32,СВЦЭМ!$B$39:$B$782,N$11)+'СЕТ СН'!$F$11+СВЦЭМ!$D$10+'СЕТ СН'!$F$6-'СЕТ СН'!$F$23</f>
        <v>1695.55636235</v>
      </c>
      <c r="O32" s="36">
        <f>SUMIFS(СВЦЭМ!$D$39:$D$782,СВЦЭМ!$A$39:$A$782,$A32,СВЦЭМ!$B$39:$B$782,O$11)+'СЕТ СН'!$F$11+СВЦЭМ!$D$10+'СЕТ СН'!$F$6-'СЕТ СН'!$F$23</f>
        <v>1711.35711943</v>
      </c>
      <c r="P32" s="36">
        <f>SUMIFS(СВЦЭМ!$D$39:$D$782,СВЦЭМ!$A$39:$A$782,$A32,СВЦЭМ!$B$39:$B$782,P$11)+'СЕТ СН'!$F$11+СВЦЭМ!$D$10+'СЕТ СН'!$F$6-'СЕТ СН'!$F$23</f>
        <v>1724.06435379</v>
      </c>
      <c r="Q32" s="36">
        <f>SUMIFS(СВЦЭМ!$D$39:$D$782,СВЦЭМ!$A$39:$A$782,$A32,СВЦЭМ!$B$39:$B$782,Q$11)+'СЕТ СН'!$F$11+СВЦЭМ!$D$10+'СЕТ СН'!$F$6-'СЕТ СН'!$F$23</f>
        <v>1732.51390558</v>
      </c>
      <c r="R32" s="36">
        <f>SUMIFS(СВЦЭМ!$D$39:$D$782,СВЦЭМ!$A$39:$A$782,$A32,СВЦЭМ!$B$39:$B$782,R$11)+'СЕТ СН'!$F$11+СВЦЭМ!$D$10+'СЕТ СН'!$F$6-'СЕТ СН'!$F$23</f>
        <v>1715.0527653300001</v>
      </c>
      <c r="S32" s="36">
        <f>SUMIFS(СВЦЭМ!$D$39:$D$782,СВЦЭМ!$A$39:$A$782,$A32,СВЦЭМ!$B$39:$B$782,S$11)+'СЕТ СН'!$F$11+СВЦЭМ!$D$10+'СЕТ СН'!$F$6-'СЕТ СН'!$F$23</f>
        <v>1675.0864639599999</v>
      </c>
      <c r="T32" s="36">
        <f>SUMIFS(СВЦЭМ!$D$39:$D$782,СВЦЭМ!$A$39:$A$782,$A32,СВЦЭМ!$B$39:$B$782,T$11)+'СЕТ СН'!$F$11+СВЦЭМ!$D$10+'СЕТ СН'!$F$6-'СЕТ СН'!$F$23</f>
        <v>1647.5123872700001</v>
      </c>
      <c r="U32" s="36">
        <f>SUMIFS(СВЦЭМ!$D$39:$D$782,СВЦЭМ!$A$39:$A$782,$A32,СВЦЭМ!$B$39:$B$782,U$11)+'СЕТ СН'!$F$11+СВЦЭМ!$D$10+'СЕТ СН'!$F$6-'СЕТ СН'!$F$23</f>
        <v>1632.8453531499999</v>
      </c>
      <c r="V32" s="36">
        <f>SUMIFS(СВЦЭМ!$D$39:$D$782,СВЦЭМ!$A$39:$A$782,$A32,СВЦЭМ!$B$39:$B$782,V$11)+'СЕТ СН'!$F$11+СВЦЭМ!$D$10+'СЕТ СН'!$F$6-'СЕТ СН'!$F$23</f>
        <v>1619.3284206999999</v>
      </c>
      <c r="W32" s="36">
        <f>SUMIFS(СВЦЭМ!$D$39:$D$782,СВЦЭМ!$A$39:$A$782,$A32,СВЦЭМ!$B$39:$B$782,W$11)+'СЕТ СН'!$F$11+СВЦЭМ!$D$10+'СЕТ СН'!$F$6-'СЕТ СН'!$F$23</f>
        <v>1588.61364409</v>
      </c>
      <c r="X32" s="36">
        <f>SUMIFS(СВЦЭМ!$D$39:$D$782,СВЦЭМ!$A$39:$A$782,$A32,СВЦЭМ!$B$39:$B$782,X$11)+'СЕТ СН'!$F$11+СВЦЭМ!$D$10+'СЕТ СН'!$F$6-'СЕТ СН'!$F$23</f>
        <v>1634.050479</v>
      </c>
      <c r="Y32" s="36">
        <f>SUMIFS(СВЦЭМ!$D$39:$D$782,СВЦЭМ!$A$39:$A$782,$A32,СВЦЭМ!$B$39:$B$782,Y$11)+'СЕТ СН'!$F$11+СВЦЭМ!$D$10+'СЕТ СН'!$F$6-'СЕТ СН'!$F$23</f>
        <v>1691.0020364899999</v>
      </c>
    </row>
    <row r="33" spans="1:27" ht="15.75" x14ac:dyDescent="0.2">
      <c r="A33" s="35">
        <f t="shared" si="0"/>
        <v>45068</v>
      </c>
      <c r="B33" s="36">
        <f>SUMIFS(СВЦЭМ!$D$39:$D$782,СВЦЭМ!$A$39:$A$782,$A33,СВЦЭМ!$B$39:$B$782,B$11)+'СЕТ СН'!$F$11+СВЦЭМ!$D$10+'СЕТ СН'!$F$6-'СЕТ СН'!$F$23</f>
        <v>1767.3536124</v>
      </c>
      <c r="C33" s="36">
        <f>SUMIFS(СВЦЭМ!$D$39:$D$782,СВЦЭМ!$A$39:$A$782,$A33,СВЦЭМ!$B$39:$B$782,C$11)+'СЕТ СН'!$F$11+СВЦЭМ!$D$10+'СЕТ СН'!$F$6-'СЕТ СН'!$F$23</f>
        <v>1844.5565234400001</v>
      </c>
      <c r="D33" s="36">
        <f>SUMIFS(СВЦЭМ!$D$39:$D$782,СВЦЭМ!$A$39:$A$782,$A33,СВЦЭМ!$B$39:$B$782,D$11)+'СЕТ СН'!$F$11+СВЦЭМ!$D$10+'СЕТ СН'!$F$6-'СЕТ СН'!$F$23</f>
        <v>1840.9506608199999</v>
      </c>
      <c r="E33" s="36">
        <f>SUMIFS(СВЦЭМ!$D$39:$D$782,СВЦЭМ!$A$39:$A$782,$A33,СВЦЭМ!$B$39:$B$782,E$11)+'СЕТ СН'!$F$11+СВЦЭМ!$D$10+'СЕТ СН'!$F$6-'СЕТ СН'!$F$23</f>
        <v>1826.0033791400001</v>
      </c>
      <c r="F33" s="36">
        <f>SUMIFS(СВЦЭМ!$D$39:$D$782,СВЦЭМ!$A$39:$A$782,$A33,СВЦЭМ!$B$39:$B$782,F$11)+'СЕТ СН'!$F$11+СВЦЭМ!$D$10+'СЕТ СН'!$F$6-'СЕТ СН'!$F$23</f>
        <v>1890.2314216100001</v>
      </c>
      <c r="G33" s="36">
        <f>SUMIFS(СВЦЭМ!$D$39:$D$782,СВЦЭМ!$A$39:$A$782,$A33,СВЦЭМ!$B$39:$B$782,G$11)+'СЕТ СН'!$F$11+СВЦЭМ!$D$10+'СЕТ СН'!$F$6-'СЕТ СН'!$F$23</f>
        <v>1846.4547067000001</v>
      </c>
      <c r="H33" s="36">
        <f>SUMIFS(СВЦЭМ!$D$39:$D$782,СВЦЭМ!$A$39:$A$782,$A33,СВЦЭМ!$B$39:$B$782,H$11)+'СЕТ СН'!$F$11+СВЦЭМ!$D$10+'СЕТ СН'!$F$6-'СЕТ СН'!$F$23</f>
        <v>1801.1892745099999</v>
      </c>
      <c r="I33" s="36">
        <f>SUMIFS(СВЦЭМ!$D$39:$D$782,СВЦЭМ!$A$39:$A$782,$A33,СВЦЭМ!$B$39:$B$782,I$11)+'СЕТ СН'!$F$11+СВЦЭМ!$D$10+'СЕТ СН'!$F$6-'СЕТ СН'!$F$23</f>
        <v>1730.8844483</v>
      </c>
      <c r="J33" s="36">
        <f>SUMIFS(СВЦЭМ!$D$39:$D$782,СВЦЭМ!$A$39:$A$782,$A33,СВЦЭМ!$B$39:$B$782,J$11)+'СЕТ СН'!$F$11+СВЦЭМ!$D$10+'СЕТ СН'!$F$6-'СЕТ СН'!$F$23</f>
        <v>1689.9203393499999</v>
      </c>
      <c r="K33" s="36">
        <f>SUMIFS(СВЦЭМ!$D$39:$D$782,СВЦЭМ!$A$39:$A$782,$A33,СВЦЭМ!$B$39:$B$782,K$11)+'СЕТ СН'!$F$11+СВЦЭМ!$D$10+'СЕТ СН'!$F$6-'СЕТ СН'!$F$23</f>
        <v>1656.6862280099999</v>
      </c>
      <c r="L33" s="36">
        <f>SUMIFS(СВЦЭМ!$D$39:$D$782,СВЦЭМ!$A$39:$A$782,$A33,СВЦЭМ!$B$39:$B$782,L$11)+'СЕТ СН'!$F$11+СВЦЭМ!$D$10+'СЕТ СН'!$F$6-'СЕТ СН'!$F$23</f>
        <v>1668.7393255899999</v>
      </c>
      <c r="M33" s="36">
        <f>SUMIFS(СВЦЭМ!$D$39:$D$782,СВЦЭМ!$A$39:$A$782,$A33,СВЦЭМ!$B$39:$B$782,M$11)+'СЕТ СН'!$F$11+СВЦЭМ!$D$10+'СЕТ СН'!$F$6-'СЕТ СН'!$F$23</f>
        <v>1722.43078904</v>
      </c>
      <c r="N33" s="36">
        <f>SUMIFS(СВЦЭМ!$D$39:$D$782,СВЦЭМ!$A$39:$A$782,$A33,СВЦЭМ!$B$39:$B$782,N$11)+'СЕТ СН'!$F$11+СВЦЭМ!$D$10+'СЕТ СН'!$F$6-'СЕТ СН'!$F$23</f>
        <v>1746.7892603800001</v>
      </c>
      <c r="O33" s="36">
        <f>SUMIFS(СВЦЭМ!$D$39:$D$782,СВЦЭМ!$A$39:$A$782,$A33,СВЦЭМ!$B$39:$B$782,O$11)+'СЕТ СН'!$F$11+СВЦЭМ!$D$10+'СЕТ СН'!$F$6-'СЕТ СН'!$F$23</f>
        <v>1742.9149730300001</v>
      </c>
      <c r="P33" s="36">
        <f>SUMIFS(СВЦЭМ!$D$39:$D$782,СВЦЭМ!$A$39:$A$782,$A33,СВЦЭМ!$B$39:$B$782,P$11)+'СЕТ СН'!$F$11+СВЦЭМ!$D$10+'СЕТ СН'!$F$6-'СЕТ СН'!$F$23</f>
        <v>1749.6666160100001</v>
      </c>
      <c r="Q33" s="36">
        <f>SUMIFS(СВЦЭМ!$D$39:$D$782,СВЦЭМ!$A$39:$A$782,$A33,СВЦЭМ!$B$39:$B$782,Q$11)+'СЕТ СН'!$F$11+СВЦЭМ!$D$10+'СЕТ СН'!$F$6-'СЕТ СН'!$F$23</f>
        <v>1750.1326383099999</v>
      </c>
      <c r="R33" s="36">
        <f>SUMIFS(СВЦЭМ!$D$39:$D$782,СВЦЭМ!$A$39:$A$782,$A33,СВЦЭМ!$B$39:$B$782,R$11)+'СЕТ СН'!$F$11+СВЦЭМ!$D$10+'СЕТ СН'!$F$6-'СЕТ СН'!$F$23</f>
        <v>1712.5214265699999</v>
      </c>
      <c r="S33" s="36">
        <f>SUMIFS(СВЦЭМ!$D$39:$D$782,СВЦЭМ!$A$39:$A$782,$A33,СВЦЭМ!$B$39:$B$782,S$11)+'СЕТ СН'!$F$11+СВЦЭМ!$D$10+'СЕТ СН'!$F$6-'СЕТ СН'!$F$23</f>
        <v>1669.7206351499999</v>
      </c>
      <c r="T33" s="36">
        <f>SUMIFS(СВЦЭМ!$D$39:$D$782,СВЦЭМ!$A$39:$A$782,$A33,СВЦЭМ!$B$39:$B$782,T$11)+'СЕТ СН'!$F$11+СВЦЭМ!$D$10+'СЕТ СН'!$F$6-'СЕТ СН'!$F$23</f>
        <v>1615.28141581</v>
      </c>
      <c r="U33" s="36">
        <f>SUMIFS(СВЦЭМ!$D$39:$D$782,СВЦЭМ!$A$39:$A$782,$A33,СВЦЭМ!$B$39:$B$782,U$11)+'СЕТ СН'!$F$11+СВЦЭМ!$D$10+'СЕТ СН'!$F$6-'СЕТ СН'!$F$23</f>
        <v>1635.58459449</v>
      </c>
      <c r="V33" s="36">
        <f>SUMIFS(СВЦЭМ!$D$39:$D$782,СВЦЭМ!$A$39:$A$782,$A33,СВЦЭМ!$B$39:$B$782,V$11)+'СЕТ СН'!$F$11+СВЦЭМ!$D$10+'СЕТ СН'!$F$6-'СЕТ СН'!$F$23</f>
        <v>1583.2451298000001</v>
      </c>
      <c r="W33" s="36">
        <f>SUMIFS(СВЦЭМ!$D$39:$D$782,СВЦЭМ!$A$39:$A$782,$A33,СВЦЭМ!$B$39:$B$782,W$11)+'СЕТ СН'!$F$11+СВЦЭМ!$D$10+'СЕТ СН'!$F$6-'СЕТ СН'!$F$23</f>
        <v>1674.9376323199999</v>
      </c>
      <c r="X33" s="36">
        <f>SUMIFS(СВЦЭМ!$D$39:$D$782,СВЦЭМ!$A$39:$A$782,$A33,СВЦЭМ!$B$39:$B$782,X$11)+'СЕТ СН'!$F$11+СВЦЭМ!$D$10+'СЕТ СН'!$F$6-'СЕТ СН'!$F$23</f>
        <v>1759.4240846299999</v>
      </c>
      <c r="Y33" s="36">
        <f>SUMIFS(СВЦЭМ!$D$39:$D$782,СВЦЭМ!$A$39:$A$782,$A33,СВЦЭМ!$B$39:$B$782,Y$11)+'СЕТ СН'!$F$11+СВЦЭМ!$D$10+'СЕТ СН'!$F$6-'СЕТ СН'!$F$23</f>
        <v>1828.5787852000001</v>
      </c>
    </row>
    <row r="34" spans="1:27" ht="15.75" x14ac:dyDescent="0.2">
      <c r="A34" s="35">
        <f t="shared" si="0"/>
        <v>45069</v>
      </c>
      <c r="B34" s="36">
        <f>SUMIFS(СВЦЭМ!$D$39:$D$782,СВЦЭМ!$A$39:$A$782,$A34,СВЦЭМ!$B$39:$B$782,B$11)+'СЕТ СН'!$F$11+СВЦЭМ!$D$10+'СЕТ СН'!$F$6-'СЕТ СН'!$F$23</f>
        <v>1857.7049192899999</v>
      </c>
      <c r="C34" s="36">
        <f>SUMIFS(СВЦЭМ!$D$39:$D$782,СВЦЭМ!$A$39:$A$782,$A34,СВЦЭМ!$B$39:$B$782,C$11)+'СЕТ СН'!$F$11+СВЦЭМ!$D$10+'СЕТ СН'!$F$6-'СЕТ СН'!$F$23</f>
        <v>1931.48608601</v>
      </c>
      <c r="D34" s="36">
        <f>SUMIFS(СВЦЭМ!$D$39:$D$782,СВЦЭМ!$A$39:$A$782,$A34,СВЦЭМ!$B$39:$B$782,D$11)+'СЕТ СН'!$F$11+СВЦЭМ!$D$10+'СЕТ СН'!$F$6-'СЕТ СН'!$F$23</f>
        <v>1985.65222621</v>
      </c>
      <c r="E34" s="36">
        <f>SUMIFS(СВЦЭМ!$D$39:$D$782,СВЦЭМ!$A$39:$A$782,$A34,СВЦЭМ!$B$39:$B$782,E$11)+'СЕТ СН'!$F$11+СВЦЭМ!$D$10+'СЕТ СН'!$F$6-'СЕТ СН'!$F$23</f>
        <v>1979.4986553700001</v>
      </c>
      <c r="F34" s="36">
        <f>SUMIFS(СВЦЭМ!$D$39:$D$782,СВЦЭМ!$A$39:$A$782,$A34,СВЦЭМ!$B$39:$B$782,F$11)+'СЕТ СН'!$F$11+СВЦЭМ!$D$10+'СЕТ СН'!$F$6-'СЕТ СН'!$F$23</f>
        <v>1989.5760934800001</v>
      </c>
      <c r="G34" s="36">
        <f>SUMIFS(СВЦЭМ!$D$39:$D$782,СВЦЭМ!$A$39:$A$782,$A34,СВЦЭМ!$B$39:$B$782,G$11)+'СЕТ СН'!$F$11+СВЦЭМ!$D$10+'СЕТ СН'!$F$6-'СЕТ СН'!$F$23</f>
        <v>1921.6804642</v>
      </c>
      <c r="H34" s="36">
        <f>SUMIFS(СВЦЭМ!$D$39:$D$782,СВЦЭМ!$A$39:$A$782,$A34,СВЦЭМ!$B$39:$B$782,H$11)+'СЕТ СН'!$F$11+СВЦЭМ!$D$10+'СЕТ СН'!$F$6-'СЕТ СН'!$F$23</f>
        <v>1863.21049292</v>
      </c>
      <c r="I34" s="36">
        <f>SUMIFS(СВЦЭМ!$D$39:$D$782,СВЦЭМ!$A$39:$A$782,$A34,СВЦЭМ!$B$39:$B$782,I$11)+'СЕТ СН'!$F$11+СВЦЭМ!$D$10+'СЕТ СН'!$F$6-'СЕТ СН'!$F$23</f>
        <v>1797.0799898800001</v>
      </c>
      <c r="J34" s="36">
        <f>SUMIFS(СВЦЭМ!$D$39:$D$782,СВЦЭМ!$A$39:$A$782,$A34,СВЦЭМ!$B$39:$B$782,J$11)+'СЕТ СН'!$F$11+СВЦЭМ!$D$10+'СЕТ СН'!$F$6-'СЕТ СН'!$F$23</f>
        <v>1747.4690896699999</v>
      </c>
      <c r="K34" s="36">
        <f>SUMIFS(СВЦЭМ!$D$39:$D$782,СВЦЭМ!$A$39:$A$782,$A34,СВЦЭМ!$B$39:$B$782,K$11)+'СЕТ СН'!$F$11+СВЦЭМ!$D$10+'СЕТ СН'!$F$6-'СЕТ СН'!$F$23</f>
        <v>1731.82602116</v>
      </c>
      <c r="L34" s="36">
        <f>SUMIFS(СВЦЭМ!$D$39:$D$782,СВЦЭМ!$A$39:$A$782,$A34,СВЦЭМ!$B$39:$B$782,L$11)+'СЕТ СН'!$F$11+СВЦЭМ!$D$10+'СЕТ СН'!$F$6-'СЕТ СН'!$F$23</f>
        <v>1728.2440565100001</v>
      </c>
      <c r="M34" s="36">
        <f>SUMIFS(СВЦЭМ!$D$39:$D$782,СВЦЭМ!$A$39:$A$782,$A34,СВЦЭМ!$B$39:$B$782,M$11)+'СЕТ СН'!$F$11+СВЦЭМ!$D$10+'СЕТ СН'!$F$6-'СЕТ СН'!$F$23</f>
        <v>1778.42311406</v>
      </c>
      <c r="N34" s="36">
        <f>SUMIFS(СВЦЭМ!$D$39:$D$782,СВЦЭМ!$A$39:$A$782,$A34,СВЦЭМ!$B$39:$B$782,N$11)+'СЕТ СН'!$F$11+СВЦЭМ!$D$10+'СЕТ СН'!$F$6-'СЕТ СН'!$F$23</f>
        <v>1795.9936358100001</v>
      </c>
      <c r="O34" s="36">
        <f>SUMIFS(СВЦЭМ!$D$39:$D$782,СВЦЭМ!$A$39:$A$782,$A34,СВЦЭМ!$B$39:$B$782,O$11)+'СЕТ СН'!$F$11+СВЦЭМ!$D$10+'СЕТ СН'!$F$6-'СЕТ СН'!$F$23</f>
        <v>1804.91179885</v>
      </c>
      <c r="P34" s="36">
        <f>SUMIFS(СВЦЭМ!$D$39:$D$782,СВЦЭМ!$A$39:$A$782,$A34,СВЦЭМ!$B$39:$B$782,P$11)+'СЕТ СН'!$F$11+СВЦЭМ!$D$10+'СЕТ СН'!$F$6-'СЕТ СН'!$F$23</f>
        <v>1837.7524028400001</v>
      </c>
      <c r="Q34" s="36">
        <f>SUMIFS(СВЦЭМ!$D$39:$D$782,СВЦЭМ!$A$39:$A$782,$A34,СВЦЭМ!$B$39:$B$782,Q$11)+'СЕТ СН'!$F$11+СВЦЭМ!$D$10+'СЕТ СН'!$F$6-'СЕТ СН'!$F$23</f>
        <v>1834.72369435</v>
      </c>
      <c r="R34" s="36">
        <f>SUMIFS(СВЦЭМ!$D$39:$D$782,СВЦЭМ!$A$39:$A$782,$A34,СВЦЭМ!$B$39:$B$782,R$11)+'СЕТ СН'!$F$11+СВЦЭМ!$D$10+'СЕТ СН'!$F$6-'СЕТ СН'!$F$23</f>
        <v>1818.4163830699999</v>
      </c>
      <c r="S34" s="36">
        <f>SUMIFS(СВЦЭМ!$D$39:$D$782,СВЦЭМ!$A$39:$A$782,$A34,СВЦЭМ!$B$39:$B$782,S$11)+'СЕТ СН'!$F$11+СВЦЭМ!$D$10+'СЕТ СН'!$F$6-'СЕТ СН'!$F$23</f>
        <v>1775.1923725500001</v>
      </c>
      <c r="T34" s="36">
        <f>SUMIFS(СВЦЭМ!$D$39:$D$782,СВЦЭМ!$A$39:$A$782,$A34,СВЦЭМ!$B$39:$B$782,T$11)+'СЕТ СН'!$F$11+СВЦЭМ!$D$10+'СЕТ СН'!$F$6-'СЕТ СН'!$F$23</f>
        <v>1709.8624421700001</v>
      </c>
      <c r="U34" s="36">
        <f>SUMIFS(СВЦЭМ!$D$39:$D$782,СВЦЭМ!$A$39:$A$782,$A34,СВЦЭМ!$B$39:$B$782,U$11)+'СЕТ СН'!$F$11+СВЦЭМ!$D$10+'СЕТ СН'!$F$6-'СЕТ СН'!$F$23</f>
        <v>1657.25667982</v>
      </c>
      <c r="V34" s="36">
        <f>SUMIFS(СВЦЭМ!$D$39:$D$782,СВЦЭМ!$A$39:$A$782,$A34,СВЦЭМ!$B$39:$B$782,V$11)+'СЕТ СН'!$F$11+СВЦЭМ!$D$10+'СЕТ СН'!$F$6-'СЕТ СН'!$F$23</f>
        <v>1645.3540571400001</v>
      </c>
      <c r="W34" s="36">
        <f>SUMIFS(СВЦЭМ!$D$39:$D$782,СВЦЭМ!$A$39:$A$782,$A34,СВЦЭМ!$B$39:$B$782,W$11)+'СЕТ СН'!$F$11+СВЦЭМ!$D$10+'СЕТ СН'!$F$6-'СЕТ СН'!$F$23</f>
        <v>1694.50675219</v>
      </c>
      <c r="X34" s="36">
        <f>SUMIFS(СВЦЭМ!$D$39:$D$782,СВЦЭМ!$A$39:$A$782,$A34,СВЦЭМ!$B$39:$B$782,X$11)+'СЕТ СН'!$F$11+СВЦЭМ!$D$10+'СЕТ СН'!$F$6-'СЕТ СН'!$F$23</f>
        <v>1731.7861301400001</v>
      </c>
      <c r="Y34" s="36">
        <f>SUMIFS(СВЦЭМ!$D$39:$D$782,СВЦЭМ!$A$39:$A$782,$A34,СВЦЭМ!$B$39:$B$782,Y$11)+'СЕТ СН'!$F$11+СВЦЭМ!$D$10+'СЕТ СН'!$F$6-'СЕТ СН'!$F$23</f>
        <v>1805.02179011</v>
      </c>
    </row>
    <row r="35" spans="1:27" ht="15.75" x14ac:dyDescent="0.2">
      <c r="A35" s="35">
        <f t="shared" si="0"/>
        <v>45070</v>
      </c>
      <c r="B35" s="36">
        <f>SUMIFS(СВЦЭМ!$D$39:$D$782,СВЦЭМ!$A$39:$A$782,$A35,СВЦЭМ!$B$39:$B$782,B$11)+'СЕТ СН'!$F$11+СВЦЭМ!$D$10+'СЕТ СН'!$F$6-'СЕТ СН'!$F$23</f>
        <v>1785.9750286400001</v>
      </c>
      <c r="C35" s="36">
        <f>SUMIFS(СВЦЭМ!$D$39:$D$782,СВЦЭМ!$A$39:$A$782,$A35,СВЦЭМ!$B$39:$B$782,C$11)+'СЕТ СН'!$F$11+СВЦЭМ!$D$10+'СЕТ СН'!$F$6-'СЕТ СН'!$F$23</f>
        <v>1875.78453614</v>
      </c>
      <c r="D35" s="36">
        <f>SUMIFS(СВЦЭМ!$D$39:$D$782,СВЦЭМ!$A$39:$A$782,$A35,СВЦЭМ!$B$39:$B$782,D$11)+'СЕТ СН'!$F$11+СВЦЭМ!$D$10+'СЕТ СН'!$F$6-'СЕТ СН'!$F$23</f>
        <v>1890.634223</v>
      </c>
      <c r="E35" s="36">
        <f>SUMIFS(СВЦЭМ!$D$39:$D$782,СВЦЭМ!$A$39:$A$782,$A35,СВЦЭМ!$B$39:$B$782,E$11)+'СЕТ СН'!$F$11+СВЦЭМ!$D$10+'СЕТ СН'!$F$6-'СЕТ СН'!$F$23</f>
        <v>1871.7029280300001</v>
      </c>
      <c r="F35" s="36">
        <f>SUMIFS(СВЦЭМ!$D$39:$D$782,СВЦЭМ!$A$39:$A$782,$A35,СВЦЭМ!$B$39:$B$782,F$11)+'СЕТ СН'!$F$11+СВЦЭМ!$D$10+'СЕТ СН'!$F$6-'СЕТ СН'!$F$23</f>
        <v>1925.8565550999999</v>
      </c>
      <c r="G35" s="36">
        <f>SUMIFS(СВЦЭМ!$D$39:$D$782,СВЦЭМ!$A$39:$A$782,$A35,СВЦЭМ!$B$39:$B$782,G$11)+'СЕТ СН'!$F$11+СВЦЭМ!$D$10+'СЕТ СН'!$F$6-'СЕТ СН'!$F$23</f>
        <v>1845.3800321900001</v>
      </c>
      <c r="H35" s="36">
        <f>SUMIFS(СВЦЭМ!$D$39:$D$782,СВЦЭМ!$A$39:$A$782,$A35,СВЦЭМ!$B$39:$B$782,H$11)+'СЕТ СН'!$F$11+СВЦЭМ!$D$10+'СЕТ СН'!$F$6-'СЕТ СН'!$F$23</f>
        <v>1737.72616004</v>
      </c>
      <c r="I35" s="36">
        <f>SUMIFS(СВЦЭМ!$D$39:$D$782,СВЦЭМ!$A$39:$A$782,$A35,СВЦЭМ!$B$39:$B$782,I$11)+'СЕТ СН'!$F$11+СВЦЭМ!$D$10+'СЕТ СН'!$F$6-'СЕТ СН'!$F$23</f>
        <v>1679.74418704</v>
      </c>
      <c r="J35" s="36">
        <f>SUMIFS(СВЦЭМ!$D$39:$D$782,СВЦЭМ!$A$39:$A$782,$A35,СВЦЭМ!$B$39:$B$782,J$11)+'СЕТ СН'!$F$11+СВЦЭМ!$D$10+'СЕТ СН'!$F$6-'СЕТ СН'!$F$23</f>
        <v>1704.83669624</v>
      </c>
      <c r="K35" s="36">
        <f>SUMIFS(СВЦЭМ!$D$39:$D$782,СВЦЭМ!$A$39:$A$782,$A35,СВЦЭМ!$B$39:$B$782,K$11)+'СЕТ СН'!$F$11+СВЦЭМ!$D$10+'СЕТ СН'!$F$6-'СЕТ СН'!$F$23</f>
        <v>1779.36626798</v>
      </c>
      <c r="L35" s="36">
        <f>SUMIFS(СВЦЭМ!$D$39:$D$782,СВЦЭМ!$A$39:$A$782,$A35,СВЦЭМ!$B$39:$B$782,L$11)+'СЕТ СН'!$F$11+СВЦЭМ!$D$10+'СЕТ СН'!$F$6-'СЕТ СН'!$F$23</f>
        <v>1784.2023008000001</v>
      </c>
      <c r="M35" s="36">
        <f>SUMIFS(СВЦЭМ!$D$39:$D$782,СВЦЭМ!$A$39:$A$782,$A35,СВЦЭМ!$B$39:$B$782,M$11)+'СЕТ СН'!$F$11+СВЦЭМ!$D$10+'СЕТ СН'!$F$6-'СЕТ СН'!$F$23</f>
        <v>1788.8621220499999</v>
      </c>
      <c r="N35" s="36">
        <f>SUMIFS(СВЦЭМ!$D$39:$D$782,СВЦЭМ!$A$39:$A$782,$A35,СВЦЭМ!$B$39:$B$782,N$11)+'СЕТ СН'!$F$11+СВЦЭМ!$D$10+'СЕТ СН'!$F$6-'СЕТ СН'!$F$23</f>
        <v>1819.1502223699999</v>
      </c>
      <c r="O35" s="36">
        <f>SUMIFS(СВЦЭМ!$D$39:$D$782,СВЦЭМ!$A$39:$A$782,$A35,СВЦЭМ!$B$39:$B$782,O$11)+'СЕТ СН'!$F$11+СВЦЭМ!$D$10+'СЕТ СН'!$F$6-'СЕТ СН'!$F$23</f>
        <v>1807.2861072000001</v>
      </c>
      <c r="P35" s="36">
        <f>SUMIFS(СВЦЭМ!$D$39:$D$782,СВЦЭМ!$A$39:$A$782,$A35,СВЦЭМ!$B$39:$B$782,P$11)+'СЕТ СН'!$F$11+СВЦЭМ!$D$10+'СЕТ СН'!$F$6-'СЕТ СН'!$F$23</f>
        <v>1813.06699177</v>
      </c>
      <c r="Q35" s="36">
        <f>SUMIFS(СВЦЭМ!$D$39:$D$782,СВЦЭМ!$A$39:$A$782,$A35,СВЦЭМ!$B$39:$B$782,Q$11)+'СЕТ СН'!$F$11+СВЦЭМ!$D$10+'СЕТ СН'!$F$6-'СЕТ СН'!$F$23</f>
        <v>1806.79053608</v>
      </c>
      <c r="R35" s="36">
        <f>SUMIFS(СВЦЭМ!$D$39:$D$782,СВЦЭМ!$A$39:$A$782,$A35,СВЦЭМ!$B$39:$B$782,R$11)+'СЕТ СН'!$F$11+СВЦЭМ!$D$10+'СЕТ СН'!$F$6-'СЕТ СН'!$F$23</f>
        <v>1809.8397522</v>
      </c>
      <c r="S35" s="36">
        <f>SUMIFS(СВЦЭМ!$D$39:$D$782,СВЦЭМ!$A$39:$A$782,$A35,СВЦЭМ!$B$39:$B$782,S$11)+'СЕТ СН'!$F$11+СВЦЭМ!$D$10+'СЕТ СН'!$F$6-'СЕТ СН'!$F$23</f>
        <v>1772.64448634</v>
      </c>
      <c r="T35" s="36">
        <f>SUMIFS(СВЦЭМ!$D$39:$D$782,СВЦЭМ!$A$39:$A$782,$A35,СВЦЭМ!$B$39:$B$782,T$11)+'СЕТ СН'!$F$11+СВЦЭМ!$D$10+'СЕТ СН'!$F$6-'СЕТ СН'!$F$23</f>
        <v>1708.2604783500001</v>
      </c>
      <c r="U35" s="36">
        <f>SUMIFS(СВЦЭМ!$D$39:$D$782,СВЦЭМ!$A$39:$A$782,$A35,СВЦЭМ!$B$39:$B$782,U$11)+'СЕТ СН'!$F$11+СВЦЭМ!$D$10+'СЕТ СН'!$F$6-'СЕТ СН'!$F$23</f>
        <v>1684.0797961999999</v>
      </c>
      <c r="V35" s="36">
        <f>SUMIFS(СВЦЭМ!$D$39:$D$782,СВЦЭМ!$A$39:$A$782,$A35,СВЦЭМ!$B$39:$B$782,V$11)+'СЕТ СН'!$F$11+СВЦЭМ!$D$10+'СЕТ СН'!$F$6-'СЕТ СН'!$F$23</f>
        <v>1680.2265119399999</v>
      </c>
      <c r="W35" s="36">
        <f>SUMIFS(СВЦЭМ!$D$39:$D$782,СВЦЭМ!$A$39:$A$782,$A35,СВЦЭМ!$B$39:$B$782,W$11)+'СЕТ СН'!$F$11+СВЦЭМ!$D$10+'СЕТ СН'!$F$6-'СЕТ СН'!$F$23</f>
        <v>1696.66078552</v>
      </c>
      <c r="X35" s="36">
        <f>SUMIFS(СВЦЭМ!$D$39:$D$782,СВЦЭМ!$A$39:$A$782,$A35,СВЦЭМ!$B$39:$B$782,X$11)+'СЕТ СН'!$F$11+СВЦЭМ!$D$10+'СЕТ СН'!$F$6-'СЕТ СН'!$F$23</f>
        <v>1774.0107036300001</v>
      </c>
      <c r="Y35" s="36">
        <f>SUMIFS(СВЦЭМ!$D$39:$D$782,СВЦЭМ!$A$39:$A$782,$A35,СВЦЭМ!$B$39:$B$782,Y$11)+'СЕТ СН'!$F$11+СВЦЭМ!$D$10+'СЕТ СН'!$F$6-'СЕТ СН'!$F$23</f>
        <v>1795.46541323</v>
      </c>
    </row>
    <row r="36" spans="1:27" ht="15.75" x14ac:dyDescent="0.2">
      <c r="A36" s="35">
        <f t="shared" si="0"/>
        <v>45071</v>
      </c>
      <c r="B36" s="36">
        <f>SUMIFS(СВЦЭМ!$D$39:$D$782,СВЦЭМ!$A$39:$A$782,$A36,СВЦЭМ!$B$39:$B$782,B$11)+'СЕТ СН'!$F$11+СВЦЭМ!$D$10+'СЕТ СН'!$F$6-'СЕТ СН'!$F$23</f>
        <v>1840.67411892</v>
      </c>
      <c r="C36" s="36">
        <f>SUMIFS(СВЦЭМ!$D$39:$D$782,СВЦЭМ!$A$39:$A$782,$A36,СВЦЭМ!$B$39:$B$782,C$11)+'СЕТ СН'!$F$11+СВЦЭМ!$D$10+'СЕТ СН'!$F$6-'СЕТ СН'!$F$23</f>
        <v>1920.6067796699999</v>
      </c>
      <c r="D36" s="36">
        <f>SUMIFS(СВЦЭМ!$D$39:$D$782,СВЦЭМ!$A$39:$A$782,$A36,СВЦЭМ!$B$39:$B$782,D$11)+'СЕТ СН'!$F$11+СВЦЭМ!$D$10+'СЕТ СН'!$F$6-'СЕТ СН'!$F$23</f>
        <v>1909.76597997</v>
      </c>
      <c r="E36" s="36">
        <f>SUMIFS(СВЦЭМ!$D$39:$D$782,СВЦЭМ!$A$39:$A$782,$A36,СВЦЭМ!$B$39:$B$782,E$11)+'СЕТ СН'!$F$11+СВЦЭМ!$D$10+'СЕТ СН'!$F$6-'СЕТ СН'!$F$23</f>
        <v>1896.9635506100001</v>
      </c>
      <c r="F36" s="36">
        <f>SUMIFS(СВЦЭМ!$D$39:$D$782,СВЦЭМ!$A$39:$A$782,$A36,СВЦЭМ!$B$39:$B$782,F$11)+'СЕТ СН'!$F$11+СВЦЭМ!$D$10+'СЕТ СН'!$F$6-'СЕТ СН'!$F$23</f>
        <v>1901.20257545</v>
      </c>
      <c r="G36" s="36">
        <f>SUMIFS(СВЦЭМ!$D$39:$D$782,СВЦЭМ!$A$39:$A$782,$A36,СВЦЭМ!$B$39:$B$782,G$11)+'СЕТ СН'!$F$11+СВЦЭМ!$D$10+'СЕТ СН'!$F$6-'СЕТ СН'!$F$23</f>
        <v>1891.4658575799999</v>
      </c>
      <c r="H36" s="36">
        <f>SUMIFS(СВЦЭМ!$D$39:$D$782,СВЦЭМ!$A$39:$A$782,$A36,СВЦЭМ!$B$39:$B$782,H$11)+'СЕТ СН'!$F$11+СВЦЭМ!$D$10+'СЕТ СН'!$F$6-'СЕТ СН'!$F$23</f>
        <v>1773.95468781</v>
      </c>
      <c r="I36" s="36">
        <f>SUMIFS(СВЦЭМ!$D$39:$D$782,СВЦЭМ!$A$39:$A$782,$A36,СВЦЭМ!$B$39:$B$782,I$11)+'СЕТ СН'!$F$11+СВЦЭМ!$D$10+'СЕТ СН'!$F$6-'СЕТ СН'!$F$23</f>
        <v>1723.3361586999999</v>
      </c>
      <c r="J36" s="36">
        <f>SUMIFS(СВЦЭМ!$D$39:$D$782,СВЦЭМ!$A$39:$A$782,$A36,СВЦЭМ!$B$39:$B$782,J$11)+'СЕТ СН'!$F$11+СВЦЭМ!$D$10+'СЕТ СН'!$F$6-'СЕТ СН'!$F$23</f>
        <v>1735.3138724299999</v>
      </c>
      <c r="K36" s="36">
        <f>SUMIFS(СВЦЭМ!$D$39:$D$782,СВЦЭМ!$A$39:$A$782,$A36,СВЦЭМ!$B$39:$B$782,K$11)+'СЕТ СН'!$F$11+СВЦЭМ!$D$10+'СЕТ СН'!$F$6-'СЕТ СН'!$F$23</f>
        <v>1747.52276944</v>
      </c>
      <c r="L36" s="36">
        <f>SUMIFS(СВЦЭМ!$D$39:$D$782,СВЦЭМ!$A$39:$A$782,$A36,СВЦЭМ!$B$39:$B$782,L$11)+'СЕТ СН'!$F$11+СВЦЭМ!$D$10+'СЕТ СН'!$F$6-'СЕТ СН'!$F$23</f>
        <v>1746.68452963</v>
      </c>
      <c r="M36" s="36">
        <f>SUMIFS(СВЦЭМ!$D$39:$D$782,СВЦЭМ!$A$39:$A$782,$A36,СВЦЭМ!$B$39:$B$782,M$11)+'СЕТ СН'!$F$11+СВЦЭМ!$D$10+'СЕТ СН'!$F$6-'СЕТ СН'!$F$23</f>
        <v>1801.4352983399999</v>
      </c>
      <c r="N36" s="36">
        <f>SUMIFS(СВЦЭМ!$D$39:$D$782,СВЦЭМ!$A$39:$A$782,$A36,СВЦЭМ!$B$39:$B$782,N$11)+'СЕТ СН'!$F$11+СВЦЭМ!$D$10+'СЕТ СН'!$F$6-'СЕТ СН'!$F$23</f>
        <v>1835.6950758</v>
      </c>
      <c r="O36" s="36">
        <f>SUMIFS(СВЦЭМ!$D$39:$D$782,СВЦЭМ!$A$39:$A$782,$A36,СВЦЭМ!$B$39:$B$782,O$11)+'СЕТ СН'!$F$11+СВЦЭМ!$D$10+'СЕТ СН'!$F$6-'СЕТ СН'!$F$23</f>
        <v>1824.88644159</v>
      </c>
      <c r="P36" s="36">
        <f>SUMIFS(СВЦЭМ!$D$39:$D$782,СВЦЭМ!$A$39:$A$782,$A36,СВЦЭМ!$B$39:$B$782,P$11)+'СЕТ СН'!$F$11+СВЦЭМ!$D$10+'СЕТ СН'!$F$6-'СЕТ СН'!$F$23</f>
        <v>1815.2717700999999</v>
      </c>
      <c r="Q36" s="36">
        <f>SUMIFS(СВЦЭМ!$D$39:$D$782,СВЦЭМ!$A$39:$A$782,$A36,СВЦЭМ!$B$39:$B$782,Q$11)+'СЕТ СН'!$F$11+СВЦЭМ!$D$10+'СЕТ СН'!$F$6-'СЕТ СН'!$F$23</f>
        <v>1808.9776248200001</v>
      </c>
      <c r="R36" s="36">
        <f>SUMIFS(СВЦЭМ!$D$39:$D$782,СВЦЭМ!$A$39:$A$782,$A36,СВЦЭМ!$B$39:$B$782,R$11)+'СЕТ СН'!$F$11+СВЦЭМ!$D$10+'СЕТ СН'!$F$6-'СЕТ СН'!$F$23</f>
        <v>1825.4076875799999</v>
      </c>
      <c r="S36" s="36">
        <f>SUMIFS(СВЦЭМ!$D$39:$D$782,СВЦЭМ!$A$39:$A$782,$A36,СВЦЭМ!$B$39:$B$782,S$11)+'СЕТ СН'!$F$11+СВЦЭМ!$D$10+'СЕТ СН'!$F$6-'СЕТ СН'!$F$23</f>
        <v>1786.96371615</v>
      </c>
      <c r="T36" s="36">
        <f>SUMIFS(СВЦЭМ!$D$39:$D$782,СВЦЭМ!$A$39:$A$782,$A36,СВЦЭМ!$B$39:$B$782,T$11)+'СЕТ СН'!$F$11+СВЦЭМ!$D$10+'СЕТ СН'!$F$6-'СЕТ СН'!$F$23</f>
        <v>1747.9715742799999</v>
      </c>
      <c r="U36" s="36">
        <f>SUMIFS(СВЦЭМ!$D$39:$D$782,СВЦЭМ!$A$39:$A$782,$A36,СВЦЭМ!$B$39:$B$782,U$11)+'СЕТ СН'!$F$11+СВЦЭМ!$D$10+'СЕТ СН'!$F$6-'СЕТ СН'!$F$23</f>
        <v>1674.7574805199999</v>
      </c>
      <c r="V36" s="36">
        <f>SUMIFS(СВЦЭМ!$D$39:$D$782,СВЦЭМ!$A$39:$A$782,$A36,СВЦЭМ!$B$39:$B$782,V$11)+'СЕТ СН'!$F$11+СВЦЭМ!$D$10+'СЕТ СН'!$F$6-'СЕТ СН'!$F$23</f>
        <v>1633.96389488</v>
      </c>
      <c r="W36" s="36">
        <f>SUMIFS(СВЦЭМ!$D$39:$D$782,СВЦЭМ!$A$39:$A$782,$A36,СВЦЭМ!$B$39:$B$782,W$11)+'СЕТ СН'!$F$11+СВЦЭМ!$D$10+'СЕТ СН'!$F$6-'СЕТ СН'!$F$23</f>
        <v>1637.9182299500001</v>
      </c>
      <c r="X36" s="36">
        <f>SUMIFS(СВЦЭМ!$D$39:$D$782,СВЦЭМ!$A$39:$A$782,$A36,СВЦЭМ!$B$39:$B$782,X$11)+'СЕТ СН'!$F$11+СВЦЭМ!$D$10+'СЕТ СН'!$F$6-'СЕТ СН'!$F$23</f>
        <v>1709.6112539400001</v>
      </c>
      <c r="Y36" s="36">
        <f>SUMIFS(СВЦЭМ!$D$39:$D$782,СВЦЭМ!$A$39:$A$782,$A36,СВЦЭМ!$B$39:$B$782,Y$11)+'СЕТ СН'!$F$11+СВЦЭМ!$D$10+'СЕТ СН'!$F$6-'СЕТ СН'!$F$23</f>
        <v>1799.4888840000001</v>
      </c>
    </row>
    <row r="37" spans="1:27" ht="15.75" x14ac:dyDescent="0.2">
      <c r="A37" s="35">
        <f t="shared" si="0"/>
        <v>45072</v>
      </c>
      <c r="B37" s="36">
        <f>SUMIFS(СВЦЭМ!$D$39:$D$782,СВЦЭМ!$A$39:$A$782,$A37,СВЦЭМ!$B$39:$B$782,B$11)+'СЕТ СН'!$F$11+СВЦЭМ!$D$10+'СЕТ СН'!$F$6-'СЕТ СН'!$F$23</f>
        <v>1723.4977559900001</v>
      </c>
      <c r="C37" s="36">
        <f>SUMIFS(СВЦЭМ!$D$39:$D$782,СВЦЭМ!$A$39:$A$782,$A37,СВЦЭМ!$B$39:$B$782,C$11)+'СЕТ СН'!$F$11+СВЦЭМ!$D$10+'СЕТ СН'!$F$6-'СЕТ СН'!$F$23</f>
        <v>1819.73195971</v>
      </c>
      <c r="D37" s="36">
        <f>SUMIFS(СВЦЭМ!$D$39:$D$782,СВЦЭМ!$A$39:$A$782,$A37,СВЦЭМ!$B$39:$B$782,D$11)+'СЕТ СН'!$F$11+СВЦЭМ!$D$10+'СЕТ СН'!$F$6-'СЕТ СН'!$F$23</f>
        <v>1860.5643138400001</v>
      </c>
      <c r="E37" s="36">
        <f>SUMIFS(СВЦЭМ!$D$39:$D$782,СВЦЭМ!$A$39:$A$782,$A37,СВЦЭМ!$B$39:$B$782,E$11)+'СЕТ СН'!$F$11+СВЦЭМ!$D$10+'СЕТ СН'!$F$6-'СЕТ СН'!$F$23</f>
        <v>1855.3194072399999</v>
      </c>
      <c r="F37" s="36">
        <f>SUMIFS(СВЦЭМ!$D$39:$D$782,СВЦЭМ!$A$39:$A$782,$A37,СВЦЭМ!$B$39:$B$782,F$11)+'СЕТ СН'!$F$11+СВЦЭМ!$D$10+'СЕТ СН'!$F$6-'СЕТ СН'!$F$23</f>
        <v>1872.3338899800001</v>
      </c>
      <c r="G37" s="36">
        <f>SUMIFS(СВЦЭМ!$D$39:$D$782,СВЦЭМ!$A$39:$A$782,$A37,СВЦЭМ!$B$39:$B$782,G$11)+'СЕТ СН'!$F$11+СВЦЭМ!$D$10+'СЕТ СН'!$F$6-'СЕТ СН'!$F$23</f>
        <v>1809.59131243</v>
      </c>
      <c r="H37" s="36">
        <f>SUMIFS(СВЦЭМ!$D$39:$D$782,СВЦЭМ!$A$39:$A$782,$A37,СВЦЭМ!$B$39:$B$782,H$11)+'СЕТ СН'!$F$11+СВЦЭМ!$D$10+'СЕТ СН'!$F$6-'СЕТ СН'!$F$23</f>
        <v>1699.1939366700001</v>
      </c>
      <c r="I37" s="36">
        <f>SUMIFS(СВЦЭМ!$D$39:$D$782,СВЦЭМ!$A$39:$A$782,$A37,СВЦЭМ!$B$39:$B$782,I$11)+'СЕТ СН'!$F$11+СВЦЭМ!$D$10+'СЕТ СН'!$F$6-'СЕТ СН'!$F$23</f>
        <v>1685.3118838</v>
      </c>
      <c r="J37" s="36">
        <f>SUMIFS(СВЦЭМ!$D$39:$D$782,СВЦЭМ!$A$39:$A$782,$A37,СВЦЭМ!$B$39:$B$782,J$11)+'СЕТ СН'!$F$11+СВЦЭМ!$D$10+'СЕТ СН'!$F$6-'СЕТ СН'!$F$23</f>
        <v>1697.46202199</v>
      </c>
      <c r="K37" s="36">
        <f>SUMIFS(СВЦЭМ!$D$39:$D$782,СВЦЭМ!$A$39:$A$782,$A37,СВЦЭМ!$B$39:$B$782,K$11)+'СЕТ СН'!$F$11+СВЦЭМ!$D$10+'СЕТ СН'!$F$6-'СЕТ СН'!$F$23</f>
        <v>1722.03284409</v>
      </c>
      <c r="L37" s="36">
        <f>SUMIFS(СВЦЭМ!$D$39:$D$782,СВЦЭМ!$A$39:$A$782,$A37,СВЦЭМ!$B$39:$B$782,L$11)+'СЕТ СН'!$F$11+СВЦЭМ!$D$10+'СЕТ СН'!$F$6-'СЕТ СН'!$F$23</f>
        <v>1710.4423022200001</v>
      </c>
      <c r="M37" s="36">
        <f>SUMIFS(СВЦЭМ!$D$39:$D$782,СВЦЭМ!$A$39:$A$782,$A37,СВЦЭМ!$B$39:$B$782,M$11)+'СЕТ СН'!$F$11+СВЦЭМ!$D$10+'СЕТ СН'!$F$6-'СЕТ СН'!$F$23</f>
        <v>1716.6468129300001</v>
      </c>
      <c r="N37" s="36">
        <f>SUMIFS(СВЦЭМ!$D$39:$D$782,СВЦЭМ!$A$39:$A$782,$A37,СВЦЭМ!$B$39:$B$782,N$11)+'СЕТ СН'!$F$11+СВЦЭМ!$D$10+'СЕТ СН'!$F$6-'СЕТ СН'!$F$23</f>
        <v>1726.35505012</v>
      </c>
      <c r="O37" s="36">
        <f>SUMIFS(СВЦЭМ!$D$39:$D$782,СВЦЭМ!$A$39:$A$782,$A37,СВЦЭМ!$B$39:$B$782,O$11)+'СЕТ СН'!$F$11+СВЦЭМ!$D$10+'СЕТ СН'!$F$6-'СЕТ СН'!$F$23</f>
        <v>1753.8664624200001</v>
      </c>
      <c r="P37" s="36">
        <f>SUMIFS(СВЦЭМ!$D$39:$D$782,СВЦЭМ!$A$39:$A$782,$A37,СВЦЭМ!$B$39:$B$782,P$11)+'СЕТ СН'!$F$11+СВЦЭМ!$D$10+'СЕТ СН'!$F$6-'СЕТ СН'!$F$23</f>
        <v>1765.5948083999999</v>
      </c>
      <c r="Q37" s="36">
        <f>SUMIFS(СВЦЭМ!$D$39:$D$782,СВЦЭМ!$A$39:$A$782,$A37,СВЦЭМ!$B$39:$B$782,Q$11)+'СЕТ СН'!$F$11+СВЦЭМ!$D$10+'СЕТ СН'!$F$6-'СЕТ СН'!$F$23</f>
        <v>1765.0824278699999</v>
      </c>
      <c r="R37" s="36">
        <f>SUMIFS(СВЦЭМ!$D$39:$D$782,СВЦЭМ!$A$39:$A$782,$A37,СВЦЭМ!$B$39:$B$782,R$11)+'СЕТ СН'!$F$11+СВЦЭМ!$D$10+'СЕТ СН'!$F$6-'СЕТ СН'!$F$23</f>
        <v>1740.96632217</v>
      </c>
      <c r="S37" s="36">
        <f>SUMIFS(СВЦЭМ!$D$39:$D$782,СВЦЭМ!$A$39:$A$782,$A37,СВЦЭМ!$B$39:$B$782,S$11)+'СЕТ СН'!$F$11+СВЦЭМ!$D$10+'СЕТ СН'!$F$6-'СЕТ СН'!$F$23</f>
        <v>1680.59008053</v>
      </c>
      <c r="T37" s="36">
        <f>SUMIFS(СВЦЭМ!$D$39:$D$782,СВЦЭМ!$A$39:$A$782,$A37,СВЦЭМ!$B$39:$B$782,T$11)+'СЕТ СН'!$F$11+СВЦЭМ!$D$10+'СЕТ СН'!$F$6-'СЕТ СН'!$F$23</f>
        <v>1621.4287727999999</v>
      </c>
      <c r="U37" s="36">
        <f>SUMIFS(СВЦЭМ!$D$39:$D$782,СВЦЭМ!$A$39:$A$782,$A37,СВЦЭМ!$B$39:$B$782,U$11)+'СЕТ СН'!$F$11+СВЦЭМ!$D$10+'СЕТ СН'!$F$6-'СЕТ СН'!$F$23</f>
        <v>1609.4874292300001</v>
      </c>
      <c r="V37" s="36">
        <f>SUMIFS(СВЦЭМ!$D$39:$D$782,СВЦЭМ!$A$39:$A$782,$A37,СВЦЭМ!$B$39:$B$782,V$11)+'СЕТ СН'!$F$11+СВЦЭМ!$D$10+'СЕТ СН'!$F$6-'СЕТ СН'!$F$23</f>
        <v>1568.9112143499999</v>
      </c>
      <c r="W37" s="36">
        <f>SUMIFS(СВЦЭМ!$D$39:$D$782,СВЦЭМ!$A$39:$A$782,$A37,СВЦЭМ!$B$39:$B$782,W$11)+'СЕТ СН'!$F$11+СВЦЭМ!$D$10+'СЕТ СН'!$F$6-'СЕТ СН'!$F$23</f>
        <v>1587.71500859</v>
      </c>
      <c r="X37" s="36">
        <f>SUMIFS(СВЦЭМ!$D$39:$D$782,СВЦЭМ!$A$39:$A$782,$A37,СВЦЭМ!$B$39:$B$782,X$11)+'СЕТ СН'!$F$11+СВЦЭМ!$D$10+'СЕТ СН'!$F$6-'СЕТ СН'!$F$23</f>
        <v>1595.8430308500001</v>
      </c>
      <c r="Y37" s="36">
        <f>SUMIFS(СВЦЭМ!$D$39:$D$782,СВЦЭМ!$A$39:$A$782,$A37,СВЦЭМ!$B$39:$B$782,Y$11)+'СЕТ СН'!$F$11+СВЦЭМ!$D$10+'СЕТ СН'!$F$6-'СЕТ СН'!$F$23</f>
        <v>1678.5964846900001</v>
      </c>
    </row>
    <row r="38" spans="1:27" ht="15.75" x14ac:dyDescent="0.2">
      <c r="A38" s="35">
        <f t="shared" si="0"/>
        <v>45073</v>
      </c>
      <c r="B38" s="36">
        <f>SUMIFS(СВЦЭМ!$D$39:$D$782,СВЦЭМ!$A$39:$A$782,$A38,СВЦЭМ!$B$39:$B$782,B$11)+'СЕТ СН'!$F$11+СВЦЭМ!$D$10+'СЕТ СН'!$F$6-'СЕТ СН'!$F$23</f>
        <v>1759.8051199399999</v>
      </c>
      <c r="C38" s="36">
        <f>SUMIFS(СВЦЭМ!$D$39:$D$782,СВЦЭМ!$A$39:$A$782,$A38,СВЦЭМ!$B$39:$B$782,C$11)+'СЕТ СН'!$F$11+СВЦЭМ!$D$10+'СЕТ СН'!$F$6-'СЕТ СН'!$F$23</f>
        <v>1761.23177904</v>
      </c>
      <c r="D38" s="36">
        <f>SUMIFS(СВЦЭМ!$D$39:$D$782,СВЦЭМ!$A$39:$A$782,$A38,СВЦЭМ!$B$39:$B$782,D$11)+'СЕТ СН'!$F$11+СВЦЭМ!$D$10+'СЕТ СН'!$F$6-'СЕТ СН'!$F$23</f>
        <v>1837.6708985800001</v>
      </c>
      <c r="E38" s="36">
        <f>SUMIFS(СВЦЭМ!$D$39:$D$782,СВЦЭМ!$A$39:$A$782,$A38,СВЦЭМ!$B$39:$B$782,E$11)+'СЕТ СН'!$F$11+СВЦЭМ!$D$10+'СЕТ СН'!$F$6-'СЕТ СН'!$F$23</f>
        <v>1816.04848148</v>
      </c>
      <c r="F38" s="36">
        <f>SUMIFS(СВЦЭМ!$D$39:$D$782,СВЦЭМ!$A$39:$A$782,$A38,СВЦЭМ!$B$39:$B$782,F$11)+'СЕТ СН'!$F$11+СВЦЭМ!$D$10+'СЕТ СН'!$F$6-'СЕТ СН'!$F$23</f>
        <v>1827.4566380900001</v>
      </c>
      <c r="G38" s="36">
        <f>SUMIFS(СВЦЭМ!$D$39:$D$782,СВЦЭМ!$A$39:$A$782,$A38,СВЦЭМ!$B$39:$B$782,G$11)+'СЕТ СН'!$F$11+СВЦЭМ!$D$10+'СЕТ СН'!$F$6-'СЕТ СН'!$F$23</f>
        <v>1807.7823532800001</v>
      </c>
      <c r="H38" s="36">
        <f>SUMIFS(СВЦЭМ!$D$39:$D$782,СВЦЭМ!$A$39:$A$782,$A38,СВЦЭМ!$B$39:$B$782,H$11)+'СЕТ СН'!$F$11+СВЦЭМ!$D$10+'СЕТ СН'!$F$6-'СЕТ СН'!$F$23</f>
        <v>1732.5298108899999</v>
      </c>
      <c r="I38" s="36">
        <f>SUMIFS(СВЦЭМ!$D$39:$D$782,СВЦЭМ!$A$39:$A$782,$A38,СВЦЭМ!$B$39:$B$782,I$11)+'СЕТ СН'!$F$11+СВЦЭМ!$D$10+'СЕТ СН'!$F$6-'СЕТ СН'!$F$23</f>
        <v>1616.4914302300001</v>
      </c>
      <c r="J38" s="36">
        <f>SUMIFS(СВЦЭМ!$D$39:$D$782,СВЦЭМ!$A$39:$A$782,$A38,СВЦЭМ!$B$39:$B$782,J$11)+'СЕТ СН'!$F$11+СВЦЭМ!$D$10+'СЕТ СН'!$F$6-'СЕТ СН'!$F$23</f>
        <v>1524.10732925</v>
      </c>
      <c r="K38" s="36">
        <f>SUMIFS(СВЦЭМ!$D$39:$D$782,СВЦЭМ!$A$39:$A$782,$A38,СВЦЭМ!$B$39:$B$782,K$11)+'СЕТ СН'!$F$11+СВЦЭМ!$D$10+'СЕТ СН'!$F$6-'СЕТ СН'!$F$23</f>
        <v>1533.55071748</v>
      </c>
      <c r="L38" s="36">
        <f>SUMIFS(СВЦЭМ!$D$39:$D$782,СВЦЭМ!$A$39:$A$782,$A38,СВЦЭМ!$B$39:$B$782,L$11)+'СЕТ СН'!$F$11+СВЦЭМ!$D$10+'СЕТ СН'!$F$6-'СЕТ СН'!$F$23</f>
        <v>1528.9041039000001</v>
      </c>
      <c r="M38" s="36">
        <f>SUMIFS(СВЦЭМ!$D$39:$D$782,СВЦЭМ!$A$39:$A$782,$A38,СВЦЭМ!$B$39:$B$782,M$11)+'СЕТ СН'!$F$11+СВЦЭМ!$D$10+'СЕТ СН'!$F$6-'СЕТ СН'!$F$23</f>
        <v>1543.8053220500001</v>
      </c>
      <c r="N38" s="36">
        <f>SUMIFS(СВЦЭМ!$D$39:$D$782,СВЦЭМ!$A$39:$A$782,$A38,СВЦЭМ!$B$39:$B$782,N$11)+'СЕТ СН'!$F$11+СВЦЭМ!$D$10+'СЕТ СН'!$F$6-'СЕТ СН'!$F$23</f>
        <v>1670.5448651300001</v>
      </c>
      <c r="O38" s="36">
        <f>SUMIFS(СВЦЭМ!$D$39:$D$782,СВЦЭМ!$A$39:$A$782,$A38,СВЦЭМ!$B$39:$B$782,O$11)+'СЕТ СН'!$F$11+СВЦЭМ!$D$10+'СЕТ СН'!$F$6-'СЕТ СН'!$F$23</f>
        <v>1680.6863489499999</v>
      </c>
      <c r="P38" s="36">
        <f>SUMIFS(СВЦЭМ!$D$39:$D$782,СВЦЭМ!$A$39:$A$782,$A38,СВЦЭМ!$B$39:$B$782,P$11)+'СЕТ СН'!$F$11+СВЦЭМ!$D$10+'СЕТ СН'!$F$6-'СЕТ СН'!$F$23</f>
        <v>1699.6648330200001</v>
      </c>
      <c r="Q38" s="36">
        <f>SUMIFS(СВЦЭМ!$D$39:$D$782,СВЦЭМ!$A$39:$A$782,$A38,СВЦЭМ!$B$39:$B$782,Q$11)+'СЕТ СН'!$F$11+СВЦЭМ!$D$10+'СЕТ СН'!$F$6-'СЕТ СН'!$F$23</f>
        <v>1707.45999149</v>
      </c>
      <c r="R38" s="36">
        <f>SUMIFS(СВЦЭМ!$D$39:$D$782,СВЦЭМ!$A$39:$A$782,$A38,СВЦЭМ!$B$39:$B$782,R$11)+'СЕТ СН'!$F$11+СВЦЭМ!$D$10+'СЕТ СН'!$F$6-'СЕТ СН'!$F$23</f>
        <v>1692.6438688600001</v>
      </c>
      <c r="S38" s="36">
        <f>SUMIFS(СВЦЭМ!$D$39:$D$782,СВЦЭМ!$A$39:$A$782,$A38,СВЦЭМ!$B$39:$B$782,S$11)+'СЕТ СН'!$F$11+СВЦЭМ!$D$10+'СЕТ СН'!$F$6-'СЕТ СН'!$F$23</f>
        <v>1658.5618756000001</v>
      </c>
      <c r="T38" s="36">
        <f>SUMIFS(СВЦЭМ!$D$39:$D$782,СВЦЭМ!$A$39:$A$782,$A38,СВЦЭМ!$B$39:$B$782,T$11)+'СЕТ СН'!$F$11+СВЦЭМ!$D$10+'СЕТ СН'!$F$6-'СЕТ СН'!$F$23</f>
        <v>1607.62101259</v>
      </c>
      <c r="U38" s="36">
        <f>SUMIFS(СВЦЭМ!$D$39:$D$782,СВЦЭМ!$A$39:$A$782,$A38,СВЦЭМ!$B$39:$B$782,U$11)+'СЕТ СН'!$F$11+СВЦЭМ!$D$10+'СЕТ СН'!$F$6-'СЕТ СН'!$F$23</f>
        <v>1542.9525984700001</v>
      </c>
      <c r="V38" s="36">
        <f>SUMIFS(СВЦЭМ!$D$39:$D$782,СВЦЭМ!$A$39:$A$782,$A38,СВЦЭМ!$B$39:$B$782,V$11)+'СЕТ СН'!$F$11+СВЦЭМ!$D$10+'СЕТ СН'!$F$6-'СЕТ СН'!$F$23</f>
        <v>1528.8552146300001</v>
      </c>
      <c r="W38" s="36">
        <f>SUMIFS(СВЦЭМ!$D$39:$D$782,СВЦЭМ!$A$39:$A$782,$A38,СВЦЭМ!$B$39:$B$782,W$11)+'СЕТ СН'!$F$11+СВЦЭМ!$D$10+'СЕТ СН'!$F$6-'СЕТ СН'!$F$23</f>
        <v>1564.9236934600001</v>
      </c>
      <c r="X38" s="36">
        <f>SUMIFS(СВЦЭМ!$D$39:$D$782,СВЦЭМ!$A$39:$A$782,$A38,СВЦЭМ!$B$39:$B$782,X$11)+'СЕТ СН'!$F$11+СВЦЭМ!$D$10+'СЕТ СН'!$F$6-'СЕТ СН'!$F$23</f>
        <v>1569.5603709300001</v>
      </c>
      <c r="Y38" s="36">
        <f>SUMIFS(СВЦЭМ!$D$39:$D$782,СВЦЭМ!$A$39:$A$782,$A38,СВЦЭМ!$B$39:$B$782,Y$11)+'СЕТ СН'!$F$11+СВЦЭМ!$D$10+'СЕТ СН'!$F$6-'СЕТ СН'!$F$23</f>
        <v>1684.09611935</v>
      </c>
    </row>
    <row r="39" spans="1:27" ht="15.75" x14ac:dyDescent="0.2">
      <c r="A39" s="35">
        <f t="shared" si="0"/>
        <v>45074</v>
      </c>
      <c r="B39" s="36">
        <f>SUMIFS(СВЦЭМ!$D$39:$D$782,СВЦЭМ!$A$39:$A$782,$A39,СВЦЭМ!$B$39:$B$782,B$11)+'СЕТ СН'!$F$11+СВЦЭМ!$D$10+'СЕТ СН'!$F$6-'СЕТ СН'!$F$23</f>
        <v>1541.45385394</v>
      </c>
      <c r="C39" s="36">
        <f>SUMIFS(СВЦЭМ!$D$39:$D$782,СВЦЭМ!$A$39:$A$782,$A39,СВЦЭМ!$B$39:$B$782,C$11)+'СЕТ СН'!$F$11+СВЦЭМ!$D$10+'СЕТ СН'!$F$6-'СЕТ СН'!$F$23</f>
        <v>1629.8054468600001</v>
      </c>
      <c r="D39" s="36">
        <f>SUMIFS(СВЦЭМ!$D$39:$D$782,СВЦЭМ!$A$39:$A$782,$A39,СВЦЭМ!$B$39:$B$782,D$11)+'СЕТ СН'!$F$11+СВЦЭМ!$D$10+'СЕТ СН'!$F$6-'СЕТ СН'!$F$23</f>
        <v>1692.20227763</v>
      </c>
      <c r="E39" s="36">
        <f>SUMIFS(СВЦЭМ!$D$39:$D$782,СВЦЭМ!$A$39:$A$782,$A39,СВЦЭМ!$B$39:$B$782,E$11)+'СЕТ СН'!$F$11+СВЦЭМ!$D$10+'СЕТ СН'!$F$6-'СЕТ СН'!$F$23</f>
        <v>1701.05297189</v>
      </c>
      <c r="F39" s="36">
        <f>SUMIFS(СВЦЭМ!$D$39:$D$782,СВЦЭМ!$A$39:$A$782,$A39,СВЦЭМ!$B$39:$B$782,F$11)+'СЕТ СН'!$F$11+СВЦЭМ!$D$10+'СЕТ СН'!$F$6-'СЕТ СН'!$F$23</f>
        <v>1706.9476458700001</v>
      </c>
      <c r="G39" s="36">
        <f>SUMIFS(СВЦЭМ!$D$39:$D$782,СВЦЭМ!$A$39:$A$782,$A39,СВЦЭМ!$B$39:$B$782,G$11)+'СЕТ СН'!$F$11+СВЦЭМ!$D$10+'СЕТ СН'!$F$6-'СЕТ СН'!$F$23</f>
        <v>1773.59692814</v>
      </c>
      <c r="H39" s="36">
        <f>SUMIFS(СВЦЭМ!$D$39:$D$782,СВЦЭМ!$A$39:$A$782,$A39,СВЦЭМ!$B$39:$B$782,H$11)+'СЕТ СН'!$F$11+СВЦЭМ!$D$10+'СЕТ СН'!$F$6-'СЕТ СН'!$F$23</f>
        <v>1715.27954234</v>
      </c>
      <c r="I39" s="36">
        <f>SUMIFS(СВЦЭМ!$D$39:$D$782,СВЦЭМ!$A$39:$A$782,$A39,СВЦЭМ!$B$39:$B$782,I$11)+'СЕТ СН'!$F$11+СВЦЭМ!$D$10+'СЕТ СН'!$F$6-'СЕТ СН'!$F$23</f>
        <v>1672.62991857</v>
      </c>
      <c r="J39" s="36">
        <f>SUMIFS(СВЦЭМ!$D$39:$D$782,СВЦЭМ!$A$39:$A$782,$A39,СВЦЭМ!$B$39:$B$782,J$11)+'СЕТ СН'!$F$11+СВЦЭМ!$D$10+'СЕТ СН'!$F$6-'СЕТ СН'!$F$23</f>
        <v>1596.7524947700001</v>
      </c>
      <c r="K39" s="36">
        <f>SUMIFS(СВЦЭМ!$D$39:$D$782,СВЦЭМ!$A$39:$A$782,$A39,СВЦЭМ!$B$39:$B$782,K$11)+'СЕТ СН'!$F$11+СВЦЭМ!$D$10+'СЕТ СН'!$F$6-'СЕТ СН'!$F$23</f>
        <v>1526.88519569</v>
      </c>
      <c r="L39" s="36">
        <f>SUMIFS(СВЦЭМ!$D$39:$D$782,СВЦЭМ!$A$39:$A$782,$A39,СВЦЭМ!$B$39:$B$782,L$11)+'СЕТ СН'!$F$11+СВЦЭМ!$D$10+'СЕТ СН'!$F$6-'СЕТ СН'!$F$23</f>
        <v>1519.0520000399999</v>
      </c>
      <c r="M39" s="36">
        <f>SUMIFS(СВЦЭМ!$D$39:$D$782,СВЦЭМ!$A$39:$A$782,$A39,СВЦЭМ!$B$39:$B$782,M$11)+'СЕТ СН'!$F$11+СВЦЭМ!$D$10+'СЕТ СН'!$F$6-'СЕТ СН'!$F$23</f>
        <v>1493.85245267</v>
      </c>
      <c r="N39" s="36">
        <f>SUMIFS(СВЦЭМ!$D$39:$D$782,СВЦЭМ!$A$39:$A$782,$A39,СВЦЭМ!$B$39:$B$782,N$11)+'СЕТ СН'!$F$11+СВЦЭМ!$D$10+'СЕТ СН'!$F$6-'СЕТ СН'!$F$23</f>
        <v>1536.0528107299999</v>
      </c>
      <c r="O39" s="36">
        <f>SUMIFS(СВЦЭМ!$D$39:$D$782,СВЦЭМ!$A$39:$A$782,$A39,СВЦЭМ!$B$39:$B$782,O$11)+'СЕТ СН'!$F$11+СВЦЭМ!$D$10+'СЕТ СН'!$F$6-'СЕТ СН'!$F$23</f>
        <v>1560.1927598499999</v>
      </c>
      <c r="P39" s="36">
        <f>SUMIFS(СВЦЭМ!$D$39:$D$782,СВЦЭМ!$A$39:$A$782,$A39,СВЦЭМ!$B$39:$B$782,P$11)+'СЕТ СН'!$F$11+СВЦЭМ!$D$10+'СЕТ СН'!$F$6-'СЕТ СН'!$F$23</f>
        <v>1569.92031647</v>
      </c>
      <c r="Q39" s="36">
        <f>SUMIFS(СВЦЭМ!$D$39:$D$782,СВЦЭМ!$A$39:$A$782,$A39,СВЦЭМ!$B$39:$B$782,Q$11)+'СЕТ СН'!$F$11+СВЦЭМ!$D$10+'СЕТ СН'!$F$6-'СЕТ СН'!$F$23</f>
        <v>1586.8145667700001</v>
      </c>
      <c r="R39" s="36">
        <f>SUMIFS(СВЦЭМ!$D$39:$D$782,СВЦЭМ!$A$39:$A$782,$A39,СВЦЭМ!$B$39:$B$782,R$11)+'СЕТ СН'!$F$11+СВЦЭМ!$D$10+'СЕТ СН'!$F$6-'СЕТ СН'!$F$23</f>
        <v>1563.31016041</v>
      </c>
      <c r="S39" s="36">
        <f>SUMIFS(СВЦЭМ!$D$39:$D$782,СВЦЭМ!$A$39:$A$782,$A39,СВЦЭМ!$B$39:$B$782,S$11)+'СЕТ СН'!$F$11+СВЦЭМ!$D$10+'СЕТ СН'!$F$6-'СЕТ СН'!$F$23</f>
        <v>1541.54958188</v>
      </c>
      <c r="T39" s="36">
        <f>SUMIFS(СВЦЭМ!$D$39:$D$782,СВЦЭМ!$A$39:$A$782,$A39,СВЦЭМ!$B$39:$B$782,T$11)+'СЕТ СН'!$F$11+СВЦЭМ!$D$10+'СЕТ СН'!$F$6-'СЕТ СН'!$F$23</f>
        <v>1507.09669138</v>
      </c>
      <c r="U39" s="36">
        <f>SUMIFS(СВЦЭМ!$D$39:$D$782,СВЦЭМ!$A$39:$A$782,$A39,СВЦЭМ!$B$39:$B$782,U$11)+'СЕТ СН'!$F$11+СВЦЭМ!$D$10+'СЕТ СН'!$F$6-'СЕТ СН'!$F$23</f>
        <v>1502.9333758</v>
      </c>
      <c r="V39" s="36">
        <f>SUMIFS(СВЦЭМ!$D$39:$D$782,СВЦЭМ!$A$39:$A$782,$A39,СВЦЭМ!$B$39:$B$782,V$11)+'СЕТ СН'!$F$11+СВЦЭМ!$D$10+'СЕТ СН'!$F$6-'СЕТ СН'!$F$23</f>
        <v>1482.1985686200001</v>
      </c>
      <c r="W39" s="36">
        <f>SUMIFS(СВЦЭМ!$D$39:$D$782,СВЦЭМ!$A$39:$A$782,$A39,СВЦЭМ!$B$39:$B$782,W$11)+'СЕТ СН'!$F$11+СВЦЭМ!$D$10+'СЕТ СН'!$F$6-'СЕТ СН'!$F$23</f>
        <v>1461.3128224899999</v>
      </c>
      <c r="X39" s="36">
        <f>SUMIFS(СВЦЭМ!$D$39:$D$782,СВЦЭМ!$A$39:$A$782,$A39,СВЦЭМ!$B$39:$B$782,X$11)+'СЕТ СН'!$F$11+СВЦЭМ!$D$10+'СЕТ СН'!$F$6-'СЕТ СН'!$F$23</f>
        <v>1485.39707858</v>
      </c>
      <c r="Y39" s="36">
        <f>SUMIFS(СВЦЭМ!$D$39:$D$782,СВЦЭМ!$A$39:$A$782,$A39,СВЦЭМ!$B$39:$B$782,Y$11)+'СЕТ СН'!$F$11+СВЦЭМ!$D$10+'СЕТ СН'!$F$6-'СЕТ СН'!$F$23</f>
        <v>1541.68506015</v>
      </c>
    </row>
    <row r="40" spans="1:27" ht="15.75" x14ac:dyDescent="0.2">
      <c r="A40" s="35">
        <f t="shared" si="0"/>
        <v>45075</v>
      </c>
      <c r="B40" s="36">
        <f>SUMIFS(СВЦЭМ!$D$39:$D$782,СВЦЭМ!$A$39:$A$782,$A40,СВЦЭМ!$B$39:$B$782,B$11)+'СЕТ СН'!$F$11+СВЦЭМ!$D$10+'СЕТ СН'!$F$6-'СЕТ СН'!$F$23</f>
        <v>1536.1707663100001</v>
      </c>
      <c r="C40" s="36">
        <f>SUMIFS(СВЦЭМ!$D$39:$D$782,СВЦЭМ!$A$39:$A$782,$A40,СВЦЭМ!$B$39:$B$782,C$11)+'СЕТ СН'!$F$11+СВЦЭМ!$D$10+'СЕТ СН'!$F$6-'СЕТ СН'!$F$23</f>
        <v>1635.4030789000001</v>
      </c>
      <c r="D40" s="36">
        <f>SUMIFS(СВЦЭМ!$D$39:$D$782,СВЦЭМ!$A$39:$A$782,$A40,СВЦЭМ!$B$39:$B$782,D$11)+'СЕТ СН'!$F$11+СВЦЭМ!$D$10+'СЕТ СН'!$F$6-'СЕТ СН'!$F$23</f>
        <v>1723.39311075</v>
      </c>
      <c r="E40" s="36">
        <f>SUMIFS(СВЦЭМ!$D$39:$D$782,СВЦЭМ!$A$39:$A$782,$A40,СВЦЭМ!$B$39:$B$782,E$11)+'СЕТ СН'!$F$11+СВЦЭМ!$D$10+'СЕТ СН'!$F$6-'СЕТ СН'!$F$23</f>
        <v>1802.36113697</v>
      </c>
      <c r="F40" s="36">
        <f>SUMIFS(СВЦЭМ!$D$39:$D$782,СВЦЭМ!$A$39:$A$782,$A40,СВЦЭМ!$B$39:$B$782,F$11)+'СЕТ СН'!$F$11+СВЦЭМ!$D$10+'СЕТ СН'!$F$6-'СЕТ СН'!$F$23</f>
        <v>1794.25298275</v>
      </c>
      <c r="G40" s="36">
        <f>SUMIFS(СВЦЭМ!$D$39:$D$782,СВЦЭМ!$A$39:$A$782,$A40,СВЦЭМ!$B$39:$B$782,G$11)+'СЕТ СН'!$F$11+СВЦЭМ!$D$10+'СЕТ СН'!$F$6-'СЕТ СН'!$F$23</f>
        <v>1782.6700506699999</v>
      </c>
      <c r="H40" s="36">
        <f>SUMIFS(СВЦЭМ!$D$39:$D$782,СВЦЭМ!$A$39:$A$782,$A40,СВЦЭМ!$B$39:$B$782,H$11)+'СЕТ СН'!$F$11+СВЦЭМ!$D$10+'СЕТ СН'!$F$6-'СЕТ СН'!$F$23</f>
        <v>1713.18765334</v>
      </c>
      <c r="I40" s="36">
        <f>SUMIFS(СВЦЭМ!$D$39:$D$782,СВЦЭМ!$A$39:$A$782,$A40,СВЦЭМ!$B$39:$B$782,I$11)+'СЕТ СН'!$F$11+СВЦЭМ!$D$10+'СЕТ СН'!$F$6-'СЕТ СН'!$F$23</f>
        <v>1660.58406636</v>
      </c>
      <c r="J40" s="36">
        <f>SUMIFS(СВЦЭМ!$D$39:$D$782,СВЦЭМ!$A$39:$A$782,$A40,СВЦЭМ!$B$39:$B$782,J$11)+'СЕТ СН'!$F$11+СВЦЭМ!$D$10+'СЕТ СН'!$F$6-'СЕТ СН'!$F$23</f>
        <v>1619.28268192</v>
      </c>
      <c r="K40" s="36">
        <f>SUMIFS(СВЦЭМ!$D$39:$D$782,СВЦЭМ!$A$39:$A$782,$A40,СВЦЭМ!$B$39:$B$782,K$11)+'СЕТ СН'!$F$11+СВЦЭМ!$D$10+'СЕТ СН'!$F$6-'СЕТ СН'!$F$23</f>
        <v>1627.68529156</v>
      </c>
      <c r="L40" s="36">
        <f>SUMIFS(СВЦЭМ!$D$39:$D$782,СВЦЭМ!$A$39:$A$782,$A40,СВЦЭМ!$B$39:$B$782,L$11)+'СЕТ СН'!$F$11+СВЦЭМ!$D$10+'СЕТ СН'!$F$6-'СЕТ СН'!$F$23</f>
        <v>1632.3944699200001</v>
      </c>
      <c r="M40" s="36">
        <f>SUMIFS(СВЦЭМ!$D$39:$D$782,СВЦЭМ!$A$39:$A$782,$A40,СВЦЭМ!$B$39:$B$782,M$11)+'СЕТ СН'!$F$11+СВЦЭМ!$D$10+'СЕТ СН'!$F$6-'СЕТ СН'!$F$23</f>
        <v>1643.5344054899999</v>
      </c>
      <c r="N40" s="36">
        <f>SUMIFS(СВЦЭМ!$D$39:$D$782,СВЦЭМ!$A$39:$A$782,$A40,СВЦЭМ!$B$39:$B$782,N$11)+'СЕТ СН'!$F$11+СВЦЭМ!$D$10+'СЕТ СН'!$F$6-'СЕТ СН'!$F$23</f>
        <v>1640.68823189</v>
      </c>
      <c r="O40" s="36">
        <f>SUMIFS(СВЦЭМ!$D$39:$D$782,СВЦЭМ!$A$39:$A$782,$A40,СВЦЭМ!$B$39:$B$782,O$11)+'СЕТ СН'!$F$11+СВЦЭМ!$D$10+'СЕТ СН'!$F$6-'СЕТ СН'!$F$23</f>
        <v>1636.9509084399999</v>
      </c>
      <c r="P40" s="36">
        <f>SUMIFS(СВЦЭМ!$D$39:$D$782,СВЦЭМ!$A$39:$A$782,$A40,СВЦЭМ!$B$39:$B$782,P$11)+'СЕТ СН'!$F$11+СВЦЭМ!$D$10+'СЕТ СН'!$F$6-'СЕТ СН'!$F$23</f>
        <v>1629.8923255100001</v>
      </c>
      <c r="Q40" s="36">
        <f>SUMIFS(СВЦЭМ!$D$39:$D$782,СВЦЭМ!$A$39:$A$782,$A40,СВЦЭМ!$B$39:$B$782,Q$11)+'СЕТ СН'!$F$11+СВЦЭМ!$D$10+'СЕТ СН'!$F$6-'СЕТ СН'!$F$23</f>
        <v>1624.7779465799999</v>
      </c>
      <c r="R40" s="36">
        <f>SUMIFS(СВЦЭМ!$D$39:$D$782,СВЦЭМ!$A$39:$A$782,$A40,СВЦЭМ!$B$39:$B$782,R$11)+'СЕТ СН'!$F$11+СВЦЭМ!$D$10+'СЕТ СН'!$F$6-'СЕТ СН'!$F$23</f>
        <v>1616.0790224300001</v>
      </c>
      <c r="S40" s="36">
        <f>SUMIFS(СВЦЭМ!$D$39:$D$782,СВЦЭМ!$A$39:$A$782,$A40,СВЦЭМ!$B$39:$B$782,S$11)+'СЕТ СН'!$F$11+СВЦЭМ!$D$10+'СЕТ СН'!$F$6-'СЕТ СН'!$F$23</f>
        <v>1612.4664395100001</v>
      </c>
      <c r="T40" s="36">
        <f>SUMIFS(СВЦЭМ!$D$39:$D$782,СВЦЭМ!$A$39:$A$782,$A40,СВЦЭМ!$B$39:$B$782,T$11)+'СЕТ СН'!$F$11+СВЦЭМ!$D$10+'СЕТ СН'!$F$6-'СЕТ СН'!$F$23</f>
        <v>1534.27688315</v>
      </c>
      <c r="U40" s="36">
        <f>SUMIFS(СВЦЭМ!$D$39:$D$782,СВЦЭМ!$A$39:$A$782,$A40,СВЦЭМ!$B$39:$B$782,U$11)+'СЕТ СН'!$F$11+СВЦЭМ!$D$10+'СЕТ СН'!$F$6-'СЕТ СН'!$F$23</f>
        <v>1542.6188424100001</v>
      </c>
      <c r="V40" s="36">
        <f>SUMIFS(СВЦЭМ!$D$39:$D$782,СВЦЭМ!$A$39:$A$782,$A40,СВЦЭМ!$B$39:$B$782,V$11)+'СЕТ СН'!$F$11+СВЦЭМ!$D$10+'СЕТ СН'!$F$6-'СЕТ СН'!$F$23</f>
        <v>1551.45361804</v>
      </c>
      <c r="W40" s="36">
        <f>SUMIFS(СВЦЭМ!$D$39:$D$782,СВЦЭМ!$A$39:$A$782,$A40,СВЦЭМ!$B$39:$B$782,W$11)+'СЕТ СН'!$F$11+СВЦЭМ!$D$10+'СЕТ СН'!$F$6-'СЕТ СН'!$F$23</f>
        <v>1536.1510120800001</v>
      </c>
      <c r="X40" s="36">
        <f>SUMIFS(СВЦЭМ!$D$39:$D$782,СВЦЭМ!$A$39:$A$782,$A40,СВЦЭМ!$B$39:$B$782,X$11)+'СЕТ СН'!$F$11+СВЦЭМ!$D$10+'СЕТ СН'!$F$6-'СЕТ СН'!$F$23</f>
        <v>1587.5399907999999</v>
      </c>
      <c r="Y40" s="36">
        <f>SUMIFS(СВЦЭМ!$D$39:$D$782,СВЦЭМ!$A$39:$A$782,$A40,СВЦЭМ!$B$39:$B$782,Y$11)+'СЕТ СН'!$F$11+СВЦЭМ!$D$10+'СЕТ СН'!$F$6-'СЕТ СН'!$F$23</f>
        <v>1631.08662491</v>
      </c>
    </row>
    <row r="41" spans="1:27" ht="15.75" x14ac:dyDescent="0.2">
      <c r="A41" s="35">
        <f t="shared" si="0"/>
        <v>45076</v>
      </c>
      <c r="B41" s="36">
        <f>SUMIFS(СВЦЭМ!$D$39:$D$782,СВЦЭМ!$A$39:$A$782,$A41,СВЦЭМ!$B$39:$B$782,B$11)+'СЕТ СН'!$F$11+СВЦЭМ!$D$10+'СЕТ СН'!$F$6-'СЕТ СН'!$F$23</f>
        <v>1755.72228182</v>
      </c>
      <c r="C41" s="36">
        <f>SUMIFS(СВЦЭМ!$D$39:$D$782,СВЦЭМ!$A$39:$A$782,$A41,СВЦЭМ!$B$39:$B$782,C$11)+'СЕТ СН'!$F$11+СВЦЭМ!$D$10+'СЕТ СН'!$F$6-'СЕТ СН'!$F$23</f>
        <v>1815.95307772</v>
      </c>
      <c r="D41" s="36">
        <f>SUMIFS(СВЦЭМ!$D$39:$D$782,СВЦЭМ!$A$39:$A$782,$A41,СВЦЭМ!$B$39:$B$782,D$11)+'СЕТ СН'!$F$11+СВЦЭМ!$D$10+'СЕТ СН'!$F$6-'СЕТ СН'!$F$23</f>
        <v>1870.2396633999999</v>
      </c>
      <c r="E41" s="36">
        <f>SUMIFS(СВЦЭМ!$D$39:$D$782,СВЦЭМ!$A$39:$A$782,$A41,СВЦЭМ!$B$39:$B$782,E$11)+'СЕТ СН'!$F$11+СВЦЭМ!$D$10+'СЕТ СН'!$F$6-'СЕТ СН'!$F$23</f>
        <v>1864.14730252</v>
      </c>
      <c r="F41" s="36">
        <f>SUMIFS(СВЦЭМ!$D$39:$D$782,СВЦЭМ!$A$39:$A$782,$A41,СВЦЭМ!$B$39:$B$782,F$11)+'СЕТ СН'!$F$11+СВЦЭМ!$D$10+'СЕТ СН'!$F$6-'СЕТ СН'!$F$23</f>
        <v>1863.4341589000001</v>
      </c>
      <c r="G41" s="36">
        <f>SUMIFS(СВЦЭМ!$D$39:$D$782,СВЦЭМ!$A$39:$A$782,$A41,СВЦЭМ!$B$39:$B$782,G$11)+'СЕТ СН'!$F$11+СВЦЭМ!$D$10+'СЕТ СН'!$F$6-'СЕТ СН'!$F$23</f>
        <v>1811.9520362200001</v>
      </c>
      <c r="H41" s="36">
        <f>SUMIFS(СВЦЭМ!$D$39:$D$782,СВЦЭМ!$A$39:$A$782,$A41,СВЦЭМ!$B$39:$B$782,H$11)+'СЕТ СН'!$F$11+СВЦЭМ!$D$10+'СЕТ СН'!$F$6-'СЕТ СН'!$F$23</f>
        <v>1728.74047339</v>
      </c>
      <c r="I41" s="36">
        <f>SUMIFS(СВЦЭМ!$D$39:$D$782,СВЦЭМ!$A$39:$A$782,$A41,СВЦЭМ!$B$39:$B$782,I$11)+'СЕТ СН'!$F$11+СВЦЭМ!$D$10+'СЕТ СН'!$F$6-'СЕТ СН'!$F$23</f>
        <v>1684.442618</v>
      </c>
      <c r="J41" s="36">
        <f>SUMIFS(СВЦЭМ!$D$39:$D$782,СВЦЭМ!$A$39:$A$782,$A41,СВЦЭМ!$B$39:$B$782,J$11)+'СЕТ СН'!$F$11+СВЦЭМ!$D$10+'СЕТ СН'!$F$6-'СЕТ СН'!$F$23</f>
        <v>1635.0087148099999</v>
      </c>
      <c r="K41" s="36">
        <f>SUMIFS(СВЦЭМ!$D$39:$D$782,СВЦЭМ!$A$39:$A$782,$A41,СВЦЭМ!$B$39:$B$782,K$11)+'СЕТ СН'!$F$11+СВЦЭМ!$D$10+'СЕТ СН'!$F$6-'СЕТ СН'!$F$23</f>
        <v>1676.79045507</v>
      </c>
      <c r="L41" s="36">
        <f>SUMIFS(СВЦЭМ!$D$39:$D$782,СВЦЭМ!$A$39:$A$782,$A41,СВЦЭМ!$B$39:$B$782,L$11)+'СЕТ СН'!$F$11+СВЦЭМ!$D$10+'СЕТ СН'!$F$6-'СЕТ СН'!$F$23</f>
        <v>1662.5033360899999</v>
      </c>
      <c r="M41" s="36">
        <f>SUMIFS(СВЦЭМ!$D$39:$D$782,СВЦЭМ!$A$39:$A$782,$A41,СВЦЭМ!$B$39:$B$782,M$11)+'СЕТ СН'!$F$11+СВЦЭМ!$D$10+'СЕТ СН'!$F$6-'СЕТ СН'!$F$23</f>
        <v>1671.7723529499999</v>
      </c>
      <c r="N41" s="36">
        <f>SUMIFS(СВЦЭМ!$D$39:$D$782,СВЦЭМ!$A$39:$A$782,$A41,СВЦЭМ!$B$39:$B$782,N$11)+'СЕТ СН'!$F$11+СВЦЭМ!$D$10+'СЕТ СН'!$F$6-'СЕТ СН'!$F$23</f>
        <v>1704.2944521100001</v>
      </c>
      <c r="O41" s="36">
        <f>SUMIFS(СВЦЭМ!$D$39:$D$782,СВЦЭМ!$A$39:$A$782,$A41,СВЦЭМ!$B$39:$B$782,O$11)+'СЕТ СН'!$F$11+СВЦЭМ!$D$10+'СЕТ СН'!$F$6-'СЕТ СН'!$F$23</f>
        <v>1664.0308462800001</v>
      </c>
      <c r="P41" s="36">
        <f>SUMIFS(СВЦЭМ!$D$39:$D$782,СВЦЭМ!$A$39:$A$782,$A41,СВЦЭМ!$B$39:$B$782,P$11)+'СЕТ СН'!$F$11+СВЦЭМ!$D$10+'СЕТ СН'!$F$6-'СЕТ СН'!$F$23</f>
        <v>1671.20395095</v>
      </c>
      <c r="Q41" s="36">
        <f>SUMIFS(СВЦЭМ!$D$39:$D$782,СВЦЭМ!$A$39:$A$782,$A41,СВЦЭМ!$B$39:$B$782,Q$11)+'СЕТ СН'!$F$11+СВЦЭМ!$D$10+'СЕТ СН'!$F$6-'СЕТ СН'!$F$23</f>
        <v>1675.64286909</v>
      </c>
      <c r="R41" s="36">
        <f>SUMIFS(СВЦЭМ!$D$39:$D$782,СВЦЭМ!$A$39:$A$782,$A41,СВЦЭМ!$B$39:$B$782,R$11)+'СЕТ СН'!$F$11+СВЦЭМ!$D$10+'СЕТ СН'!$F$6-'СЕТ СН'!$F$23</f>
        <v>1692.0558097000001</v>
      </c>
      <c r="S41" s="36">
        <f>SUMIFS(СВЦЭМ!$D$39:$D$782,СВЦЭМ!$A$39:$A$782,$A41,СВЦЭМ!$B$39:$B$782,S$11)+'СЕТ СН'!$F$11+СВЦЭМ!$D$10+'СЕТ СН'!$F$6-'СЕТ СН'!$F$23</f>
        <v>1649.92283456</v>
      </c>
      <c r="T41" s="36">
        <f>SUMIFS(СВЦЭМ!$D$39:$D$782,СВЦЭМ!$A$39:$A$782,$A41,СВЦЭМ!$B$39:$B$782,T$11)+'СЕТ СН'!$F$11+СВЦЭМ!$D$10+'СЕТ СН'!$F$6-'СЕТ СН'!$F$23</f>
        <v>1625.0191262799999</v>
      </c>
      <c r="U41" s="36">
        <f>SUMIFS(СВЦЭМ!$D$39:$D$782,СВЦЭМ!$A$39:$A$782,$A41,СВЦЭМ!$B$39:$B$782,U$11)+'СЕТ СН'!$F$11+СВЦЭМ!$D$10+'СЕТ СН'!$F$6-'СЕТ СН'!$F$23</f>
        <v>1565.8429714500001</v>
      </c>
      <c r="V41" s="36">
        <f>SUMIFS(СВЦЭМ!$D$39:$D$782,СВЦЭМ!$A$39:$A$782,$A41,СВЦЭМ!$B$39:$B$782,V$11)+'СЕТ СН'!$F$11+СВЦЭМ!$D$10+'СЕТ СН'!$F$6-'СЕТ СН'!$F$23</f>
        <v>1539.9003585099999</v>
      </c>
      <c r="W41" s="36">
        <f>SUMIFS(СВЦЭМ!$D$39:$D$782,СВЦЭМ!$A$39:$A$782,$A41,СВЦЭМ!$B$39:$B$782,W$11)+'СЕТ СН'!$F$11+СВЦЭМ!$D$10+'СЕТ СН'!$F$6-'СЕТ СН'!$F$23</f>
        <v>1568.71737768</v>
      </c>
      <c r="X41" s="36">
        <f>SUMIFS(СВЦЭМ!$D$39:$D$782,СВЦЭМ!$A$39:$A$782,$A41,СВЦЭМ!$B$39:$B$782,X$11)+'СЕТ СН'!$F$11+СВЦЭМ!$D$10+'СЕТ СН'!$F$6-'СЕТ СН'!$F$23</f>
        <v>1638.6354578400001</v>
      </c>
      <c r="Y41" s="36">
        <f>SUMIFS(СВЦЭМ!$D$39:$D$782,СВЦЭМ!$A$39:$A$782,$A41,СВЦЭМ!$B$39:$B$782,Y$11)+'СЕТ СН'!$F$11+СВЦЭМ!$D$10+'СЕТ СН'!$F$6-'СЕТ СН'!$F$23</f>
        <v>1681.0762399099999</v>
      </c>
    </row>
    <row r="42" spans="1:27" ht="15.75" x14ac:dyDescent="0.2">
      <c r="A42" s="35">
        <f t="shared" si="0"/>
        <v>45077</v>
      </c>
      <c r="B42" s="36">
        <f>SUMIFS(СВЦЭМ!$D$39:$D$782,СВЦЭМ!$A$39:$A$782,$A42,СВЦЭМ!$B$39:$B$782,B$11)+'СЕТ СН'!$F$11+СВЦЭМ!$D$10+'СЕТ СН'!$F$6-'СЕТ СН'!$F$23</f>
        <v>1808.0608700499999</v>
      </c>
      <c r="C42" s="36">
        <f>SUMIFS(СВЦЭМ!$D$39:$D$782,СВЦЭМ!$A$39:$A$782,$A42,СВЦЭМ!$B$39:$B$782,C$11)+'СЕТ СН'!$F$11+СВЦЭМ!$D$10+'СЕТ СН'!$F$6-'СЕТ СН'!$F$23</f>
        <v>1868.4729639899999</v>
      </c>
      <c r="D42" s="36">
        <f>SUMIFS(СВЦЭМ!$D$39:$D$782,СВЦЭМ!$A$39:$A$782,$A42,СВЦЭМ!$B$39:$B$782,D$11)+'СЕТ СН'!$F$11+СВЦЭМ!$D$10+'СЕТ СН'!$F$6-'СЕТ СН'!$F$23</f>
        <v>1881.6576847199999</v>
      </c>
      <c r="E42" s="36">
        <f>SUMIFS(СВЦЭМ!$D$39:$D$782,СВЦЭМ!$A$39:$A$782,$A42,СВЦЭМ!$B$39:$B$782,E$11)+'СЕТ СН'!$F$11+СВЦЭМ!$D$10+'СЕТ СН'!$F$6-'СЕТ СН'!$F$23</f>
        <v>1852.43520526</v>
      </c>
      <c r="F42" s="36">
        <f>SUMIFS(СВЦЭМ!$D$39:$D$782,СВЦЭМ!$A$39:$A$782,$A42,СВЦЭМ!$B$39:$B$782,F$11)+'СЕТ СН'!$F$11+СВЦЭМ!$D$10+'СЕТ СН'!$F$6-'СЕТ СН'!$F$23</f>
        <v>1865.44207972</v>
      </c>
      <c r="G42" s="36">
        <f>SUMIFS(СВЦЭМ!$D$39:$D$782,СВЦЭМ!$A$39:$A$782,$A42,СВЦЭМ!$B$39:$B$782,G$11)+'СЕТ СН'!$F$11+СВЦЭМ!$D$10+'СЕТ СН'!$F$6-'СЕТ СН'!$F$23</f>
        <v>1862.1164213500001</v>
      </c>
      <c r="H42" s="36">
        <f>SUMIFS(СВЦЭМ!$D$39:$D$782,СВЦЭМ!$A$39:$A$782,$A42,СВЦЭМ!$B$39:$B$782,H$11)+'СЕТ СН'!$F$11+СВЦЭМ!$D$10+'СЕТ СН'!$F$6-'СЕТ СН'!$F$23</f>
        <v>1710.8676199399999</v>
      </c>
      <c r="I42" s="36">
        <f>SUMIFS(СВЦЭМ!$D$39:$D$782,СВЦЭМ!$A$39:$A$782,$A42,СВЦЭМ!$B$39:$B$782,I$11)+'СЕТ СН'!$F$11+СВЦЭМ!$D$10+'СЕТ СН'!$F$6-'СЕТ СН'!$F$23</f>
        <v>1683.44829579</v>
      </c>
      <c r="J42" s="36">
        <f>SUMIFS(СВЦЭМ!$D$39:$D$782,СВЦЭМ!$A$39:$A$782,$A42,СВЦЭМ!$B$39:$B$782,J$11)+'СЕТ СН'!$F$11+СВЦЭМ!$D$10+'СЕТ СН'!$F$6-'СЕТ СН'!$F$23</f>
        <v>1623.65275434</v>
      </c>
      <c r="K42" s="36">
        <f>SUMIFS(СВЦЭМ!$D$39:$D$782,СВЦЭМ!$A$39:$A$782,$A42,СВЦЭМ!$B$39:$B$782,K$11)+'СЕТ СН'!$F$11+СВЦЭМ!$D$10+'СЕТ СН'!$F$6-'СЕТ СН'!$F$23</f>
        <v>1628.0853647399999</v>
      </c>
      <c r="L42" s="36">
        <f>SUMIFS(СВЦЭМ!$D$39:$D$782,СВЦЭМ!$A$39:$A$782,$A42,СВЦЭМ!$B$39:$B$782,L$11)+'СЕТ СН'!$F$11+СВЦЭМ!$D$10+'СЕТ СН'!$F$6-'СЕТ СН'!$F$23</f>
        <v>1614.75523026</v>
      </c>
      <c r="M42" s="36">
        <f>SUMIFS(СВЦЭМ!$D$39:$D$782,СВЦЭМ!$A$39:$A$782,$A42,СВЦЭМ!$B$39:$B$782,M$11)+'СЕТ СН'!$F$11+СВЦЭМ!$D$10+'СЕТ СН'!$F$6-'СЕТ СН'!$F$23</f>
        <v>1637.1145331</v>
      </c>
      <c r="N42" s="36">
        <f>SUMIFS(СВЦЭМ!$D$39:$D$782,СВЦЭМ!$A$39:$A$782,$A42,СВЦЭМ!$B$39:$B$782,N$11)+'СЕТ СН'!$F$11+СВЦЭМ!$D$10+'СЕТ СН'!$F$6-'СЕТ СН'!$F$23</f>
        <v>1661.8347958300001</v>
      </c>
      <c r="O42" s="36">
        <f>SUMIFS(СВЦЭМ!$D$39:$D$782,СВЦЭМ!$A$39:$A$782,$A42,СВЦЭМ!$B$39:$B$782,O$11)+'СЕТ СН'!$F$11+СВЦЭМ!$D$10+'СЕТ СН'!$F$6-'СЕТ СН'!$F$23</f>
        <v>1626.48543068</v>
      </c>
      <c r="P42" s="36">
        <f>SUMIFS(СВЦЭМ!$D$39:$D$782,СВЦЭМ!$A$39:$A$782,$A42,СВЦЭМ!$B$39:$B$782,P$11)+'СЕТ СН'!$F$11+СВЦЭМ!$D$10+'СЕТ СН'!$F$6-'СЕТ СН'!$F$23</f>
        <v>1657.0517759500001</v>
      </c>
      <c r="Q42" s="36">
        <f>SUMIFS(СВЦЭМ!$D$39:$D$782,СВЦЭМ!$A$39:$A$782,$A42,СВЦЭМ!$B$39:$B$782,Q$11)+'СЕТ СН'!$F$11+СВЦЭМ!$D$10+'СЕТ СН'!$F$6-'СЕТ СН'!$F$23</f>
        <v>1650.56531926</v>
      </c>
      <c r="R42" s="36">
        <f>SUMIFS(СВЦЭМ!$D$39:$D$782,СВЦЭМ!$A$39:$A$782,$A42,СВЦЭМ!$B$39:$B$782,R$11)+'СЕТ СН'!$F$11+СВЦЭМ!$D$10+'СЕТ СН'!$F$6-'СЕТ СН'!$F$23</f>
        <v>1649.24216875</v>
      </c>
      <c r="S42" s="36">
        <f>SUMIFS(СВЦЭМ!$D$39:$D$782,СВЦЭМ!$A$39:$A$782,$A42,СВЦЭМ!$B$39:$B$782,S$11)+'СЕТ СН'!$F$11+СВЦЭМ!$D$10+'СЕТ СН'!$F$6-'СЕТ СН'!$F$23</f>
        <v>1640.37313511</v>
      </c>
      <c r="T42" s="36">
        <f>SUMIFS(СВЦЭМ!$D$39:$D$782,СВЦЭМ!$A$39:$A$782,$A42,СВЦЭМ!$B$39:$B$782,T$11)+'СЕТ СН'!$F$11+СВЦЭМ!$D$10+'СЕТ СН'!$F$6-'СЕТ СН'!$F$23</f>
        <v>1598.2725255800001</v>
      </c>
      <c r="U42" s="36">
        <f>SUMIFS(СВЦЭМ!$D$39:$D$782,СВЦЭМ!$A$39:$A$782,$A42,СВЦЭМ!$B$39:$B$782,U$11)+'СЕТ СН'!$F$11+СВЦЭМ!$D$10+'СЕТ СН'!$F$6-'СЕТ СН'!$F$23</f>
        <v>1536.9032682699999</v>
      </c>
      <c r="V42" s="36">
        <f>SUMIFS(СВЦЭМ!$D$39:$D$782,СВЦЭМ!$A$39:$A$782,$A42,СВЦЭМ!$B$39:$B$782,V$11)+'СЕТ СН'!$F$11+СВЦЭМ!$D$10+'СЕТ СН'!$F$6-'СЕТ СН'!$F$23</f>
        <v>1511.0414813699999</v>
      </c>
      <c r="W42" s="36">
        <f>SUMIFS(СВЦЭМ!$D$39:$D$782,СВЦЭМ!$A$39:$A$782,$A42,СВЦЭМ!$B$39:$B$782,W$11)+'СЕТ СН'!$F$11+СВЦЭМ!$D$10+'СЕТ СН'!$F$6-'СЕТ СН'!$F$23</f>
        <v>1513.9696846900001</v>
      </c>
      <c r="X42" s="36">
        <f>SUMIFS(СВЦЭМ!$D$39:$D$782,СВЦЭМ!$A$39:$A$782,$A42,СВЦЭМ!$B$39:$B$782,X$11)+'СЕТ СН'!$F$11+СВЦЭМ!$D$10+'СЕТ СН'!$F$6-'СЕТ СН'!$F$23</f>
        <v>1564.99351974</v>
      </c>
      <c r="Y42" s="36">
        <f>SUMIFS(СВЦЭМ!$D$39:$D$782,СВЦЭМ!$A$39:$A$782,$A42,СВЦЭМ!$B$39:$B$782,Y$11)+'СЕТ СН'!$F$11+СВЦЭМ!$D$10+'СЕТ СН'!$F$6-'СЕТ СН'!$F$23</f>
        <v>1624.04058687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01.05.2023</v>
      </c>
      <c r="B48" s="36">
        <f>SUMIFS(СВЦЭМ!$D$39:$D$782,СВЦЭМ!$A$39:$A$782,$A48,СВЦЭМ!$B$39:$B$782,B$47)+'СЕТ СН'!$G$11+СВЦЭМ!$D$10+'СЕТ СН'!$G$6-'СЕТ СН'!$G$23</f>
        <v>1910.8965700600002</v>
      </c>
      <c r="C48" s="36">
        <f>SUMIFS(СВЦЭМ!$D$39:$D$782,СВЦЭМ!$A$39:$A$782,$A48,СВЦЭМ!$B$39:$B$782,C$47)+'СЕТ СН'!$G$11+СВЦЭМ!$D$10+'СЕТ СН'!$G$6-'СЕТ СН'!$G$23</f>
        <v>2011.62975916</v>
      </c>
      <c r="D48" s="36">
        <f>SUMIFS(СВЦЭМ!$D$39:$D$782,СВЦЭМ!$A$39:$A$782,$A48,СВЦЭМ!$B$39:$B$782,D$47)+'СЕТ СН'!$G$11+СВЦЭМ!$D$10+'СЕТ СН'!$G$6-'СЕТ СН'!$G$23</f>
        <v>2069.1586550299999</v>
      </c>
      <c r="E48" s="36">
        <f>SUMIFS(СВЦЭМ!$D$39:$D$782,СВЦЭМ!$A$39:$A$782,$A48,СВЦЭМ!$B$39:$B$782,E$47)+'СЕТ СН'!$G$11+СВЦЭМ!$D$10+'СЕТ СН'!$G$6-'СЕТ СН'!$G$23</f>
        <v>2102.0985234700001</v>
      </c>
      <c r="F48" s="36">
        <f>SUMIFS(СВЦЭМ!$D$39:$D$782,СВЦЭМ!$A$39:$A$782,$A48,СВЦЭМ!$B$39:$B$782,F$47)+'СЕТ СН'!$G$11+СВЦЭМ!$D$10+'СЕТ СН'!$G$6-'СЕТ СН'!$G$23</f>
        <v>2106.2871038600001</v>
      </c>
      <c r="G48" s="36">
        <f>SUMIFS(СВЦЭМ!$D$39:$D$782,СВЦЭМ!$A$39:$A$782,$A48,СВЦЭМ!$B$39:$B$782,G$47)+'СЕТ СН'!$G$11+СВЦЭМ!$D$10+'СЕТ СН'!$G$6-'СЕТ СН'!$G$23</f>
        <v>2095.8707363800004</v>
      </c>
      <c r="H48" s="36">
        <f>SUMIFS(СВЦЭМ!$D$39:$D$782,СВЦЭМ!$A$39:$A$782,$A48,СВЦЭМ!$B$39:$B$782,H$47)+'СЕТ СН'!$G$11+СВЦЭМ!$D$10+'СЕТ СН'!$G$6-'СЕТ СН'!$G$23</f>
        <v>2097.10923245</v>
      </c>
      <c r="I48" s="36">
        <f>SUMIFS(СВЦЭМ!$D$39:$D$782,СВЦЭМ!$A$39:$A$782,$A48,СВЦЭМ!$B$39:$B$782,I$47)+'СЕТ СН'!$G$11+СВЦЭМ!$D$10+'СЕТ СН'!$G$6-'СЕТ СН'!$G$23</f>
        <v>2045.9275999900001</v>
      </c>
      <c r="J48" s="36">
        <f>SUMIFS(СВЦЭМ!$D$39:$D$782,СВЦЭМ!$A$39:$A$782,$A48,СВЦЭМ!$B$39:$B$782,J$47)+'СЕТ СН'!$G$11+СВЦЭМ!$D$10+'СЕТ СН'!$G$6-'СЕТ СН'!$G$23</f>
        <v>1995.5354351800001</v>
      </c>
      <c r="K48" s="36">
        <f>SUMIFS(СВЦЭМ!$D$39:$D$782,СВЦЭМ!$A$39:$A$782,$A48,СВЦЭМ!$B$39:$B$782,K$47)+'СЕТ СН'!$G$11+СВЦЭМ!$D$10+'СЕТ СН'!$G$6-'СЕТ СН'!$G$23</f>
        <v>1947.3465880400001</v>
      </c>
      <c r="L48" s="36">
        <f>SUMIFS(СВЦЭМ!$D$39:$D$782,СВЦЭМ!$A$39:$A$782,$A48,СВЦЭМ!$B$39:$B$782,L$47)+'СЕТ СН'!$G$11+СВЦЭМ!$D$10+'СЕТ СН'!$G$6-'СЕТ СН'!$G$23</f>
        <v>1913.52631193</v>
      </c>
      <c r="M48" s="36">
        <f>SUMIFS(СВЦЭМ!$D$39:$D$782,СВЦЭМ!$A$39:$A$782,$A48,СВЦЭМ!$B$39:$B$782,M$47)+'СЕТ СН'!$G$11+СВЦЭМ!$D$10+'СЕТ СН'!$G$6-'СЕТ СН'!$G$23</f>
        <v>1919.0427695100002</v>
      </c>
      <c r="N48" s="36">
        <f>SUMIFS(СВЦЭМ!$D$39:$D$782,СВЦЭМ!$A$39:$A$782,$A48,СВЦЭМ!$B$39:$B$782,N$47)+'СЕТ СН'!$G$11+СВЦЭМ!$D$10+'СЕТ СН'!$G$6-'СЕТ СН'!$G$23</f>
        <v>1952.15528464</v>
      </c>
      <c r="O48" s="36">
        <f>SUMIFS(СВЦЭМ!$D$39:$D$782,СВЦЭМ!$A$39:$A$782,$A48,СВЦЭМ!$B$39:$B$782,O$47)+'СЕТ СН'!$G$11+СВЦЭМ!$D$10+'СЕТ СН'!$G$6-'СЕТ СН'!$G$23</f>
        <v>1963.1638636300002</v>
      </c>
      <c r="P48" s="36">
        <f>SUMIFS(СВЦЭМ!$D$39:$D$782,СВЦЭМ!$A$39:$A$782,$A48,СВЦЭМ!$B$39:$B$782,P$47)+'СЕТ СН'!$G$11+СВЦЭМ!$D$10+'СЕТ СН'!$G$6-'СЕТ СН'!$G$23</f>
        <v>1961.2220338000002</v>
      </c>
      <c r="Q48" s="36">
        <f>SUMIFS(СВЦЭМ!$D$39:$D$782,СВЦЭМ!$A$39:$A$782,$A48,СВЦЭМ!$B$39:$B$782,Q$47)+'СЕТ СН'!$G$11+СВЦЭМ!$D$10+'СЕТ СН'!$G$6-'СЕТ СН'!$G$23</f>
        <v>1968.4451899100002</v>
      </c>
      <c r="R48" s="36">
        <f>SUMIFS(СВЦЭМ!$D$39:$D$782,СВЦЭМ!$A$39:$A$782,$A48,СВЦЭМ!$B$39:$B$782,R$47)+'СЕТ СН'!$G$11+СВЦЭМ!$D$10+'СЕТ СН'!$G$6-'СЕТ СН'!$G$23</f>
        <v>1965.24961583</v>
      </c>
      <c r="S48" s="36">
        <f>SUMIFS(СВЦЭМ!$D$39:$D$782,СВЦЭМ!$A$39:$A$782,$A48,СВЦЭМ!$B$39:$B$782,S$47)+'СЕТ СН'!$G$11+СВЦЭМ!$D$10+'СЕТ СН'!$G$6-'СЕТ СН'!$G$23</f>
        <v>1909.5399400800002</v>
      </c>
      <c r="T48" s="36">
        <f>SUMIFS(СВЦЭМ!$D$39:$D$782,СВЦЭМ!$A$39:$A$782,$A48,СВЦЭМ!$B$39:$B$782,T$47)+'СЕТ СН'!$G$11+СВЦЭМ!$D$10+'СЕТ СН'!$G$6-'СЕТ СН'!$G$23</f>
        <v>1879.6849047800001</v>
      </c>
      <c r="U48" s="36">
        <f>SUMIFS(СВЦЭМ!$D$39:$D$782,СВЦЭМ!$A$39:$A$782,$A48,СВЦЭМ!$B$39:$B$782,U$47)+'СЕТ СН'!$G$11+СВЦЭМ!$D$10+'СЕТ СН'!$G$6-'СЕТ СН'!$G$23</f>
        <v>1853.8184277100002</v>
      </c>
      <c r="V48" s="36">
        <f>SUMIFS(СВЦЭМ!$D$39:$D$782,СВЦЭМ!$A$39:$A$782,$A48,СВЦЭМ!$B$39:$B$782,V$47)+'СЕТ СН'!$G$11+СВЦЭМ!$D$10+'СЕТ СН'!$G$6-'СЕТ СН'!$G$23</f>
        <v>1802.2129451200001</v>
      </c>
      <c r="W48" s="36">
        <f>SUMIFS(СВЦЭМ!$D$39:$D$782,СВЦЭМ!$A$39:$A$782,$A48,СВЦЭМ!$B$39:$B$782,W$47)+'СЕТ СН'!$G$11+СВЦЭМ!$D$10+'СЕТ СН'!$G$6-'СЕТ СН'!$G$23</f>
        <v>1781.2111574300002</v>
      </c>
      <c r="X48" s="36">
        <f>SUMIFS(СВЦЭМ!$D$39:$D$782,СВЦЭМ!$A$39:$A$782,$A48,СВЦЭМ!$B$39:$B$782,X$47)+'СЕТ СН'!$G$11+СВЦЭМ!$D$10+'СЕТ СН'!$G$6-'СЕТ СН'!$G$23</f>
        <v>1819.23083382</v>
      </c>
      <c r="Y48" s="36">
        <f>SUMIFS(СВЦЭМ!$D$39:$D$782,СВЦЭМ!$A$39:$A$782,$A48,СВЦЭМ!$B$39:$B$782,Y$47)+'СЕТ СН'!$G$11+СВЦЭМ!$D$10+'СЕТ СН'!$G$6-'СЕТ СН'!$G$23</f>
        <v>1870.88371383</v>
      </c>
      <c r="AA48" s="45"/>
    </row>
    <row r="49" spans="1:25" ht="15.75" x14ac:dyDescent="0.2">
      <c r="A49" s="35">
        <f>A48+1</f>
        <v>45048</v>
      </c>
      <c r="B49" s="36">
        <f>SUMIFS(СВЦЭМ!$D$39:$D$782,СВЦЭМ!$A$39:$A$782,$A49,СВЦЭМ!$B$39:$B$782,B$47)+'СЕТ СН'!$G$11+СВЦЭМ!$D$10+'СЕТ СН'!$G$6-'СЕТ СН'!$G$23</f>
        <v>1952.8296384400001</v>
      </c>
      <c r="C49" s="36">
        <f>SUMIFS(СВЦЭМ!$D$39:$D$782,СВЦЭМ!$A$39:$A$782,$A49,СВЦЭМ!$B$39:$B$782,C$47)+'СЕТ СН'!$G$11+СВЦЭМ!$D$10+'СЕТ СН'!$G$6-'СЕТ СН'!$G$23</f>
        <v>2016.2345492300001</v>
      </c>
      <c r="D49" s="36">
        <f>SUMIFS(СВЦЭМ!$D$39:$D$782,СВЦЭМ!$A$39:$A$782,$A49,СВЦЭМ!$B$39:$B$782,D$47)+'СЕТ СН'!$G$11+СВЦЭМ!$D$10+'СЕТ СН'!$G$6-'СЕТ СН'!$G$23</f>
        <v>2071.6300920100002</v>
      </c>
      <c r="E49" s="36">
        <f>SUMIFS(СВЦЭМ!$D$39:$D$782,СВЦЭМ!$A$39:$A$782,$A49,СВЦЭМ!$B$39:$B$782,E$47)+'СЕТ СН'!$G$11+СВЦЭМ!$D$10+'СЕТ СН'!$G$6-'СЕТ СН'!$G$23</f>
        <v>2077.5841764300003</v>
      </c>
      <c r="F49" s="36">
        <f>SUMIFS(СВЦЭМ!$D$39:$D$782,СВЦЭМ!$A$39:$A$782,$A49,СВЦЭМ!$B$39:$B$782,F$47)+'СЕТ СН'!$G$11+СВЦЭМ!$D$10+'СЕТ СН'!$G$6-'СЕТ СН'!$G$23</f>
        <v>2085.8052449900001</v>
      </c>
      <c r="G49" s="36">
        <f>SUMIFS(СВЦЭМ!$D$39:$D$782,СВЦЭМ!$A$39:$A$782,$A49,СВЦЭМ!$B$39:$B$782,G$47)+'СЕТ СН'!$G$11+СВЦЭМ!$D$10+'СЕТ СН'!$G$6-'СЕТ СН'!$G$23</f>
        <v>2081.9605141700004</v>
      </c>
      <c r="H49" s="36">
        <f>SUMIFS(СВЦЭМ!$D$39:$D$782,СВЦЭМ!$A$39:$A$782,$A49,СВЦЭМ!$B$39:$B$782,H$47)+'СЕТ СН'!$G$11+СВЦЭМ!$D$10+'СЕТ СН'!$G$6-'СЕТ СН'!$G$23</f>
        <v>2116.7004904</v>
      </c>
      <c r="I49" s="36">
        <f>SUMIFS(СВЦЭМ!$D$39:$D$782,СВЦЭМ!$A$39:$A$782,$A49,СВЦЭМ!$B$39:$B$782,I$47)+'СЕТ СН'!$G$11+СВЦЭМ!$D$10+'СЕТ СН'!$G$6-'СЕТ СН'!$G$23</f>
        <v>1944.6658815100002</v>
      </c>
      <c r="J49" s="36">
        <f>SUMIFS(СВЦЭМ!$D$39:$D$782,СВЦЭМ!$A$39:$A$782,$A49,СВЦЭМ!$B$39:$B$782,J$47)+'СЕТ СН'!$G$11+СВЦЭМ!$D$10+'СЕТ СН'!$G$6-'СЕТ СН'!$G$23</f>
        <v>1918.2447278300001</v>
      </c>
      <c r="K49" s="36">
        <f>SUMIFS(СВЦЭМ!$D$39:$D$782,СВЦЭМ!$A$39:$A$782,$A49,СВЦЭМ!$B$39:$B$782,K$47)+'СЕТ СН'!$G$11+СВЦЭМ!$D$10+'СЕТ СН'!$G$6-'СЕТ СН'!$G$23</f>
        <v>1902.3368903000001</v>
      </c>
      <c r="L49" s="36">
        <f>SUMIFS(СВЦЭМ!$D$39:$D$782,СВЦЭМ!$A$39:$A$782,$A49,СВЦЭМ!$B$39:$B$782,L$47)+'СЕТ СН'!$G$11+СВЦЭМ!$D$10+'СЕТ СН'!$G$6-'СЕТ СН'!$G$23</f>
        <v>1901.7391758400001</v>
      </c>
      <c r="M49" s="36">
        <f>SUMIFS(СВЦЭМ!$D$39:$D$782,СВЦЭМ!$A$39:$A$782,$A49,СВЦЭМ!$B$39:$B$782,M$47)+'СЕТ СН'!$G$11+СВЦЭМ!$D$10+'СЕТ СН'!$G$6-'СЕТ СН'!$G$23</f>
        <v>1910.3005513400001</v>
      </c>
      <c r="N49" s="36">
        <f>SUMIFS(СВЦЭМ!$D$39:$D$782,СВЦЭМ!$A$39:$A$782,$A49,СВЦЭМ!$B$39:$B$782,N$47)+'СЕТ СН'!$G$11+СВЦЭМ!$D$10+'СЕТ СН'!$G$6-'СЕТ СН'!$G$23</f>
        <v>1931.5195734900001</v>
      </c>
      <c r="O49" s="36">
        <f>SUMIFS(СВЦЭМ!$D$39:$D$782,СВЦЭМ!$A$39:$A$782,$A49,СВЦЭМ!$B$39:$B$782,O$47)+'СЕТ СН'!$G$11+СВЦЭМ!$D$10+'СЕТ СН'!$G$6-'СЕТ СН'!$G$23</f>
        <v>1949.0261953900001</v>
      </c>
      <c r="P49" s="36">
        <f>SUMIFS(СВЦЭМ!$D$39:$D$782,СВЦЭМ!$A$39:$A$782,$A49,СВЦЭМ!$B$39:$B$782,P$47)+'СЕТ СН'!$G$11+СВЦЭМ!$D$10+'СЕТ СН'!$G$6-'СЕТ СН'!$G$23</f>
        <v>1901.6888597700001</v>
      </c>
      <c r="Q49" s="36">
        <f>SUMIFS(СВЦЭМ!$D$39:$D$782,СВЦЭМ!$A$39:$A$782,$A49,СВЦЭМ!$B$39:$B$782,Q$47)+'СЕТ СН'!$G$11+СВЦЭМ!$D$10+'СЕТ СН'!$G$6-'СЕТ СН'!$G$23</f>
        <v>1855.34401828</v>
      </c>
      <c r="R49" s="36">
        <f>SUMIFS(СВЦЭМ!$D$39:$D$782,СВЦЭМ!$A$39:$A$782,$A49,СВЦЭМ!$B$39:$B$782,R$47)+'СЕТ СН'!$G$11+СВЦЭМ!$D$10+'СЕТ СН'!$G$6-'СЕТ СН'!$G$23</f>
        <v>1857.61342147</v>
      </c>
      <c r="S49" s="36">
        <f>SUMIFS(СВЦЭМ!$D$39:$D$782,СВЦЭМ!$A$39:$A$782,$A49,СВЦЭМ!$B$39:$B$782,S$47)+'СЕТ СН'!$G$11+СВЦЭМ!$D$10+'СЕТ СН'!$G$6-'СЕТ СН'!$G$23</f>
        <v>1822.2284176300002</v>
      </c>
      <c r="T49" s="36">
        <f>SUMIFS(СВЦЭМ!$D$39:$D$782,СВЦЭМ!$A$39:$A$782,$A49,СВЦЭМ!$B$39:$B$782,T$47)+'СЕТ СН'!$G$11+СВЦЭМ!$D$10+'СЕТ СН'!$G$6-'СЕТ СН'!$G$23</f>
        <v>1785.03575172</v>
      </c>
      <c r="U49" s="36">
        <f>SUMIFS(СВЦЭМ!$D$39:$D$782,СВЦЭМ!$A$39:$A$782,$A49,СВЦЭМ!$B$39:$B$782,U$47)+'СЕТ СН'!$G$11+СВЦЭМ!$D$10+'СЕТ СН'!$G$6-'СЕТ СН'!$G$23</f>
        <v>1760.0073660600001</v>
      </c>
      <c r="V49" s="36">
        <f>SUMIFS(СВЦЭМ!$D$39:$D$782,СВЦЭМ!$A$39:$A$782,$A49,СВЦЭМ!$B$39:$B$782,V$47)+'СЕТ СН'!$G$11+СВЦЭМ!$D$10+'СЕТ СН'!$G$6-'СЕТ СН'!$G$23</f>
        <v>1751.9288819200001</v>
      </c>
      <c r="W49" s="36">
        <f>SUMIFS(СВЦЭМ!$D$39:$D$782,СВЦЭМ!$A$39:$A$782,$A49,СВЦЭМ!$B$39:$B$782,W$47)+'СЕТ СН'!$G$11+СВЦЭМ!$D$10+'СЕТ СН'!$G$6-'СЕТ СН'!$G$23</f>
        <v>1725.70710779</v>
      </c>
      <c r="X49" s="36">
        <f>SUMIFS(СВЦЭМ!$D$39:$D$782,СВЦЭМ!$A$39:$A$782,$A49,СВЦЭМ!$B$39:$B$782,X$47)+'СЕТ СН'!$G$11+СВЦЭМ!$D$10+'СЕТ СН'!$G$6-'СЕТ СН'!$G$23</f>
        <v>1771.0261448000001</v>
      </c>
      <c r="Y49" s="36">
        <f>SUMIFS(СВЦЭМ!$D$39:$D$782,СВЦЭМ!$A$39:$A$782,$A49,СВЦЭМ!$B$39:$B$782,Y$47)+'СЕТ СН'!$G$11+СВЦЭМ!$D$10+'СЕТ СН'!$G$6-'СЕТ СН'!$G$23</f>
        <v>1802.6659833200001</v>
      </c>
    </row>
    <row r="50" spans="1:25" ht="15.75" x14ac:dyDescent="0.2">
      <c r="A50" s="35">
        <f t="shared" ref="A50:A78" si="1">A49+1</f>
        <v>45049</v>
      </c>
      <c r="B50" s="36">
        <f>SUMIFS(СВЦЭМ!$D$39:$D$782,СВЦЭМ!$A$39:$A$782,$A50,СВЦЭМ!$B$39:$B$782,B$47)+'СЕТ СН'!$G$11+СВЦЭМ!$D$10+'СЕТ СН'!$G$6-'СЕТ СН'!$G$23</f>
        <v>1939.9695156600001</v>
      </c>
      <c r="C50" s="36">
        <f>SUMIFS(СВЦЭМ!$D$39:$D$782,СВЦЭМ!$A$39:$A$782,$A50,СВЦЭМ!$B$39:$B$782,C$47)+'СЕТ СН'!$G$11+СВЦЭМ!$D$10+'СЕТ СН'!$G$6-'СЕТ СН'!$G$23</f>
        <v>2002.9070392000001</v>
      </c>
      <c r="D50" s="36">
        <f>SUMIFS(СВЦЭМ!$D$39:$D$782,СВЦЭМ!$A$39:$A$782,$A50,СВЦЭМ!$B$39:$B$782,D$47)+'СЕТ СН'!$G$11+СВЦЭМ!$D$10+'СЕТ СН'!$G$6-'СЕТ СН'!$G$23</f>
        <v>2073.88990371</v>
      </c>
      <c r="E50" s="36">
        <f>SUMIFS(СВЦЭМ!$D$39:$D$782,СВЦЭМ!$A$39:$A$782,$A50,СВЦЭМ!$B$39:$B$782,E$47)+'СЕТ СН'!$G$11+СВЦЭМ!$D$10+'СЕТ СН'!$G$6-'СЕТ СН'!$G$23</f>
        <v>2078.3677402200001</v>
      </c>
      <c r="F50" s="36">
        <f>SUMIFS(СВЦЭМ!$D$39:$D$782,СВЦЭМ!$A$39:$A$782,$A50,СВЦЭМ!$B$39:$B$782,F$47)+'СЕТ СН'!$G$11+СВЦЭМ!$D$10+'СЕТ СН'!$G$6-'СЕТ СН'!$G$23</f>
        <v>2092.0375604400001</v>
      </c>
      <c r="G50" s="36">
        <f>SUMIFS(СВЦЭМ!$D$39:$D$782,СВЦЭМ!$A$39:$A$782,$A50,СВЦЭМ!$B$39:$B$782,G$47)+'СЕТ СН'!$G$11+СВЦЭМ!$D$10+'СЕТ СН'!$G$6-'СЕТ СН'!$G$23</f>
        <v>2052.8174893300002</v>
      </c>
      <c r="H50" s="36">
        <f>SUMIFS(СВЦЭМ!$D$39:$D$782,СВЦЭМ!$A$39:$A$782,$A50,СВЦЭМ!$B$39:$B$782,H$47)+'СЕТ СН'!$G$11+СВЦЭМ!$D$10+'СЕТ СН'!$G$6-'СЕТ СН'!$G$23</f>
        <v>1999.0598522800001</v>
      </c>
      <c r="I50" s="36">
        <f>SUMIFS(СВЦЭМ!$D$39:$D$782,СВЦЭМ!$A$39:$A$782,$A50,СВЦЭМ!$B$39:$B$782,I$47)+'СЕТ СН'!$G$11+СВЦЭМ!$D$10+'СЕТ СН'!$G$6-'СЕТ СН'!$G$23</f>
        <v>1919.28836402</v>
      </c>
      <c r="J50" s="36">
        <f>SUMIFS(СВЦЭМ!$D$39:$D$782,СВЦЭМ!$A$39:$A$782,$A50,СВЦЭМ!$B$39:$B$782,J$47)+'СЕТ СН'!$G$11+СВЦЭМ!$D$10+'СЕТ СН'!$G$6-'СЕТ СН'!$G$23</f>
        <v>1878.4515110100001</v>
      </c>
      <c r="K50" s="36">
        <f>SUMIFS(СВЦЭМ!$D$39:$D$782,СВЦЭМ!$A$39:$A$782,$A50,СВЦЭМ!$B$39:$B$782,K$47)+'СЕТ СН'!$G$11+СВЦЭМ!$D$10+'СЕТ СН'!$G$6-'СЕТ СН'!$G$23</f>
        <v>1839.0795228700001</v>
      </c>
      <c r="L50" s="36">
        <f>SUMIFS(СВЦЭМ!$D$39:$D$782,СВЦЭМ!$A$39:$A$782,$A50,СВЦЭМ!$B$39:$B$782,L$47)+'СЕТ СН'!$G$11+СВЦЭМ!$D$10+'СЕТ СН'!$G$6-'СЕТ СН'!$G$23</f>
        <v>1829.2530309800002</v>
      </c>
      <c r="M50" s="36">
        <f>SUMIFS(СВЦЭМ!$D$39:$D$782,СВЦЭМ!$A$39:$A$782,$A50,СВЦЭМ!$B$39:$B$782,M$47)+'СЕТ СН'!$G$11+СВЦЭМ!$D$10+'СЕТ СН'!$G$6-'СЕТ СН'!$G$23</f>
        <v>1855.7706113300001</v>
      </c>
      <c r="N50" s="36">
        <f>SUMIFS(СВЦЭМ!$D$39:$D$782,СВЦЭМ!$A$39:$A$782,$A50,СВЦЭМ!$B$39:$B$782,N$47)+'СЕТ СН'!$G$11+СВЦЭМ!$D$10+'СЕТ СН'!$G$6-'СЕТ СН'!$G$23</f>
        <v>1900.0637452000001</v>
      </c>
      <c r="O50" s="36">
        <f>SUMIFS(СВЦЭМ!$D$39:$D$782,СВЦЭМ!$A$39:$A$782,$A50,СВЦЭМ!$B$39:$B$782,O$47)+'СЕТ СН'!$G$11+СВЦЭМ!$D$10+'СЕТ СН'!$G$6-'СЕТ СН'!$G$23</f>
        <v>1910.6785485600001</v>
      </c>
      <c r="P50" s="36">
        <f>SUMIFS(СВЦЭМ!$D$39:$D$782,СВЦЭМ!$A$39:$A$782,$A50,СВЦЭМ!$B$39:$B$782,P$47)+'СЕТ СН'!$G$11+СВЦЭМ!$D$10+'СЕТ СН'!$G$6-'СЕТ СН'!$G$23</f>
        <v>1922.3731634400001</v>
      </c>
      <c r="Q50" s="36">
        <f>SUMIFS(СВЦЭМ!$D$39:$D$782,СВЦЭМ!$A$39:$A$782,$A50,СВЦЭМ!$B$39:$B$782,Q$47)+'СЕТ СН'!$G$11+СВЦЭМ!$D$10+'СЕТ СН'!$G$6-'СЕТ СН'!$G$23</f>
        <v>1936.63508675</v>
      </c>
      <c r="R50" s="36">
        <f>SUMIFS(СВЦЭМ!$D$39:$D$782,СВЦЭМ!$A$39:$A$782,$A50,СВЦЭМ!$B$39:$B$782,R$47)+'СЕТ СН'!$G$11+СВЦЭМ!$D$10+'СЕТ СН'!$G$6-'СЕТ СН'!$G$23</f>
        <v>1930.08709595</v>
      </c>
      <c r="S50" s="36">
        <f>SUMIFS(СВЦЭМ!$D$39:$D$782,СВЦЭМ!$A$39:$A$782,$A50,СВЦЭМ!$B$39:$B$782,S$47)+'СЕТ СН'!$G$11+СВЦЭМ!$D$10+'СЕТ СН'!$G$6-'СЕТ СН'!$G$23</f>
        <v>1887.37730607</v>
      </c>
      <c r="T50" s="36">
        <f>SUMIFS(СВЦЭМ!$D$39:$D$782,СВЦЭМ!$A$39:$A$782,$A50,СВЦЭМ!$B$39:$B$782,T$47)+'СЕТ СН'!$G$11+СВЦЭМ!$D$10+'СЕТ СН'!$G$6-'СЕТ СН'!$G$23</f>
        <v>1849.6324452900001</v>
      </c>
      <c r="U50" s="36">
        <f>SUMIFS(СВЦЭМ!$D$39:$D$782,СВЦЭМ!$A$39:$A$782,$A50,СВЦЭМ!$B$39:$B$782,U$47)+'СЕТ СН'!$G$11+СВЦЭМ!$D$10+'СЕТ СН'!$G$6-'СЕТ СН'!$G$23</f>
        <v>1831.7846517100002</v>
      </c>
      <c r="V50" s="36">
        <f>SUMIFS(СВЦЭМ!$D$39:$D$782,СВЦЭМ!$A$39:$A$782,$A50,СВЦЭМ!$B$39:$B$782,V$47)+'СЕТ СН'!$G$11+СВЦЭМ!$D$10+'СЕТ СН'!$G$6-'СЕТ СН'!$G$23</f>
        <v>1799.8482102300002</v>
      </c>
      <c r="W50" s="36">
        <f>SUMIFS(СВЦЭМ!$D$39:$D$782,СВЦЭМ!$A$39:$A$782,$A50,СВЦЭМ!$B$39:$B$782,W$47)+'СЕТ СН'!$G$11+СВЦЭМ!$D$10+'СЕТ СН'!$G$6-'СЕТ СН'!$G$23</f>
        <v>1784.5863029100001</v>
      </c>
      <c r="X50" s="36">
        <f>SUMIFS(СВЦЭМ!$D$39:$D$782,СВЦЭМ!$A$39:$A$782,$A50,СВЦЭМ!$B$39:$B$782,X$47)+'СЕТ СН'!$G$11+СВЦЭМ!$D$10+'СЕТ СН'!$G$6-'СЕТ СН'!$G$23</f>
        <v>1833.8198759900001</v>
      </c>
      <c r="Y50" s="36">
        <f>SUMIFS(СВЦЭМ!$D$39:$D$782,СВЦЭМ!$A$39:$A$782,$A50,СВЦЭМ!$B$39:$B$782,Y$47)+'СЕТ СН'!$G$11+СВЦЭМ!$D$10+'СЕТ СН'!$G$6-'СЕТ СН'!$G$23</f>
        <v>1889.9002414500001</v>
      </c>
    </row>
    <row r="51" spans="1:25" ht="15.75" x14ac:dyDescent="0.2">
      <c r="A51" s="35">
        <f t="shared" si="1"/>
        <v>45050</v>
      </c>
      <c r="B51" s="36">
        <f>SUMIFS(СВЦЭМ!$D$39:$D$782,СВЦЭМ!$A$39:$A$782,$A51,СВЦЭМ!$B$39:$B$782,B$47)+'СЕТ СН'!$G$11+СВЦЭМ!$D$10+'СЕТ СН'!$G$6-'СЕТ СН'!$G$23</f>
        <v>2084.5219396000002</v>
      </c>
      <c r="C51" s="36">
        <f>SUMIFS(СВЦЭМ!$D$39:$D$782,СВЦЭМ!$A$39:$A$782,$A51,СВЦЭМ!$B$39:$B$782,C$47)+'СЕТ СН'!$G$11+СВЦЭМ!$D$10+'СЕТ СН'!$G$6-'СЕТ СН'!$G$23</f>
        <v>2163.7653968499999</v>
      </c>
      <c r="D51" s="36">
        <f>SUMIFS(СВЦЭМ!$D$39:$D$782,СВЦЭМ!$A$39:$A$782,$A51,СВЦЭМ!$B$39:$B$782,D$47)+'СЕТ СН'!$G$11+СВЦЭМ!$D$10+'СЕТ СН'!$G$6-'СЕТ СН'!$G$23</f>
        <v>2219.37186019</v>
      </c>
      <c r="E51" s="36">
        <f>SUMIFS(СВЦЭМ!$D$39:$D$782,СВЦЭМ!$A$39:$A$782,$A51,СВЦЭМ!$B$39:$B$782,E$47)+'СЕТ СН'!$G$11+СВЦЭМ!$D$10+'СЕТ СН'!$G$6-'СЕТ СН'!$G$23</f>
        <v>2218.1911103699995</v>
      </c>
      <c r="F51" s="36">
        <f>SUMIFS(СВЦЭМ!$D$39:$D$782,СВЦЭМ!$A$39:$A$782,$A51,СВЦЭМ!$B$39:$B$782,F$47)+'СЕТ СН'!$G$11+СВЦЭМ!$D$10+'СЕТ СН'!$G$6-'СЕТ СН'!$G$23</f>
        <v>2216.4882275599994</v>
      </c>
      <c r="G51" s="36">
        <f>SUMIFS(СВЦЭМ!$D$39:$D$782,СВЦЭМ!$A$39:$A$782,$A51,СВЦЭМ!$B$39:$B$782,G$47)+'СЕТ СН'!$G$11+СВЦЭМ!$D$10+'СЕТ СН'!$G$6-'СЕТ СН'!$G$23</f>
        <v>2216.4033441900001</v>
      </c>
      <c r="H51" s="36">
        <f>SUMIFS(СВЦЭМ!$D$39:$D$782,СВЦЭМ!$A$39:$A$782,$A51,СВЦЭМ!$B$39:$B$782,H$47)+'СЕТ СН'!$G$11+СВЦЭМ!$D$10+'СЕТ СН'!$G$6-'СЕТ СН'!$G$23</f>
        <v>2185.69760047</v>
      </c>
      <c r="I51" s="36">
        <f>SUMIFS(СВЦЭМ!$D$39:$D$782,СВЦЭМ!$A$39:$A$782,$A51,СВЦЭМ!$B$39:$B$782,I$47)+'СЕТ СН'!$G$11+СВЦЭМ!$D$10+'СЕТ СН'!$G$6-'СЕТ СН'!$G$23</f>
        <v>2129.47372335</v>
      </c>
      <c r="J51" s="36">
        <f>SUMIFS(СВЦЭМ!$D$39:$D$782,СВЦЭМ!$A$39:$A$782,$A51,СВЦЭМ!$B$39:$B$782,J$47)+'СЕТ СН'!$G$11+СВЦЭМ!$D$10+'СЕТ СН'!$G$6-'СЕТ СН'!$G$23</f>
        <v>2075.0809436300001</v>
      </c>
      <c r="K51" s="36">
        <f>SUMIFS(СВЦЭМ!$D$39:$D$782,СВЦЭМ!$A$39:$A$782,$A51,СВЦЭМ!$B$39:$B$782,K$47)+'СЕТ СН'!$G$11+СВЦЭМ!$D$10+'СЕТ СН'!$G$6-'СЕТ СН'!$G$23</f>
        <v>2061.8829071600003</v>
      </c>
      <c r="L51" s="36">
        <f>SUMIFS(СВЦЭМ!$D$39:$D$782,СВЦЭМ!$A$39:$A$782,$A51,СВЦЭМ!$B$39:$B$782,L$47)+'СЕТ СН'!$G$11+СВЦЭМ!$D$10+'СЕТ СН'!$G$6-'СЕТ СН'!$G$23</f>
        <v>2037.6147752700001</v>
      </c>
      <c r="M51" s="36">
        <f>SUMIFS(СВЦЭМ!$D$39:$D$782,СВЦЭМ!$A$39:$A$782,$A51,СВЦЭМ!$B$39:$B$782,M$47)+'СЕТ СН'!$G$11+СВЦЭМ!$D$10+'СЕТ СН'!$G$6-'СЕТ СН'!$G$23</f>
        <v>2060.8832914700001</v>
      </c>
      <c r="N51" s="36">
        <f>SUMIFS(СВЦЭМ!$D$39:$D$782,СВЦЭМ!$A$39:$A$782,$A51,СВЦЭМ!$B$39:$B$782,N$47)+'СЕТ СН'!$G$11+СВЦЭМ!$D$10+'СЕТ СН'!$G$6-'СЕТ СН'!$G$23</f>
        <v>2098.5650401399998</v>
      </c>
      <c r="O51" s="36">
        <f>SUMIFS(СВЦЭМ!$D$39:$D$782,СВЦЭМ!$A$39:$A$782,$A51,СВЦЭМ!$B$39:$B$782,O$47)+'СЕТ СН'!$G$11+СВЦЭМ!$D$10+'СЕТ СН'!$G$6-'СЕТ СН'!$G$23</f>
        <v>2113.8411211700004</v>
      </c>
      <c r="P51" s="36">
        <f>SUMIFS(СВЦЭМ!$D$39:$D$782,СВЦЭМ!$A$39:$A$782,$A51,СВЦЭМ!$B$39:$B$782,P$47)+'СЕТ СН'!$G$11+СВЦЭМ!$D$10+'СЕТ СН'!$G$6-'СЕТ СН'!$G$23</f>
        <v>2127.63995024</v>
      </c>
      <c r="Q51" s="36">
        <f>SUMIFS(СВЦЭМ!$D$39:$D$782,СВЦЭМ!$A$39:$A$782,$A51,СВЦЭМ!$B$39:$B$782,Q$47)+'СЕТ СН'!$G$11+СВЦЭМ!$D$10+'СЕТ СН'!$G$6-'СЕТ СН'!$G$23</f>
        <v>2141.08678878</v>
      </c>
      <c r="R51" s="36">
        <f>SUMIFS(СВЦЭМ!$D$39:$D$782,СВЦЭМ!$A$39:$A$782,$A51,СВЦЭМ!$B$39:$B$782,R$47)+'СЕТ СН'!$G$11+СВЦЭМ!$D$10+'СЕТ СН'!$G$6-'СЕТ СН'!$G$23</f>
        <v>2125.5282212100001</v>
      </c>
      <c r="S51" s="36">
        <f>SUMIFS(СВЦЭМ!$D$39:$D$782,СВЦЭМ!$A$39:$A$782,$A51,СВЦЭМ!$B$39:$B$782,S$47)+'СЕТ СН'!$G$11+СВЦЭМ!$D$10+'СЕТ СН'!$G$6-'СЕТ СН'!$G$23</f>
        <v>2075.9756917200002</v>
      </c>
      <c r="T51" s="36">
        <f>SUMIFS(СВЦЭМ!$D$39:$D$782,СВЦЭМ!$A$39:$A$782,$A51,СВЦЭМ!$B$39:$B$782,T$47)+'СЕТ СН'!$G$11+СВЦЭМ!$D$10+'СЕТ СН'!$G$6-'СЕТ СН'!$G$23</f>
        <v>2029.33624682</v>
      </c>
      <c r="U51" s="36">
        <f>SUMIFS(СВЦЭМ!$D$39:$D$782,СВЦЭМ!$A$39:$A$782,$A51,СВЦЭМ!$B$39:$B$782,U$47)+'СЕТ СН'!$G$11+СВЦЭМ!$D$10+'СЕТ СН'!$G$6-'СЕТ СН'!$G$23</f>
        <v>2002.1247151100001</v>
      </c>
      <c r="V51" s="36">
        <f>SUMIFS(СВЦЭМ!$D$39:$D$782,СВЦЭМ!$A$39:$A$782,$A51,СВЦЭМ!$B$39:$B$782,V$47)+'СЕТ СН'!$G$11+СВЦЭМ!$D$10+'СЕТ СН'!$G$6-'СЕТ СН'!$G$23</f>
        <v>1973.1866552500001</v>
      </c>
      <c r="W51" s="36">
        <f>SUMIFS(СВЦЭМ!$D$39:$D$782,СВЦЭМ!$A$39:$A$782,$A51,СВЦЭМ!$B$39:$B$782,W$47)+'СЕТ СН'!$G$11+СВЦЭМ!$D$10+'СЕТ СН'!$G$6-'СЕТ СН'!$G$23</f>
        <v>1960.1209837000001</v>
      </c>
      <c r="X51" s="36">
        <f>SUMIFS(СВЦЭМ!$D$39:$D$782,СВЦЭМ!$A$39:$A$782,$A51,СВЦЭМ!$B$39:$B$782,X$47)+'СЕТ СН'!$G$11+СВЦЭМ!$D$10+'СЕТ СН'!$G$6-'СЕТ СН'!$G$23</f>
        <v>2015.1478763900002</v>
      </c>
      <c r="Y51" s="36">
        <f>SUMIFS(СВЦЭМ!$D$39:$D$782,СВЦЭМ!$A$39:$A$782,$A51,СВЦЭМ!$B$39:$B$782,Y$47)+'СЕТ СН'!$G$11+СВЦЭМ!$D$10+'СЕТ СН'!$G$6-'СЕТ СН'!$G$23</f>
        <v>2048.9834119500001</v>
      </c>
    </row>
    <row r="52" spans="1:25" ht="15.75" x14ac:dyDescent="0.2">
      <c r="A52" s="35">
        <f t="shared" si="1"/>
        <v>45051</v>
      </c>
      <c r="B52" s="36">
        <f>SUMIFS(СВЦЭМ!$D$39:$D$782,СВЦЭМ!$A$39:$A$782,$A52,СВЦЭМ!$B$39:$B$782,B$47)+'СЕТ СН'!$G$11+СВЦЭМ!$D$10+'СЕТ СН'!$G$6-'СЕТ СН'!$G$23</f>
        <v>2070.9062857400004</v>
      </c>
      <c r="C52" s="36">
        <f>SUMIFS(СВЦЭМ!$D$39:$D$782,СВЦЭМ!$A$39:$A$782,$A52,СВЦЭМ!$B$39:$B$782,C$47)+'СЕТ СН'!$G$11+СВЦЭМ!$D$10+'СЕТ СН'!$G$6-'СЕТ СН'!$G$23</f>
        <v>2094.8025439900002</v>
      </c>
      <c r="D52" s="36">
        <f>SUMIFS(СВЦЭМ!$D$39:$D$782,СВЦЭМ!$A$39:$A$782,$A52,СВЦЭМ!$B$39:$B$782,D$47)+'СЕТ СН'!$G$11+СВЦЭМ!$D$10+'СЕТ СН'!$G$6-'СЕТ СН'!$G$23</f>
        <v>2172.5987870999998</v>
      </c>
      <c r="E52" s="36">
        <f>SUMIFS(СВЦЭМ!$D$39:$D$782,СВЦЭМ!$A$39:$A$782,$A52,СВЦЭМ!$B$39:$B$782,E$47)+'СЕТ СН'!$G$11+СВЦЭМ!$D$10+'СЕТ СН'!$G$6-'СЕТ СН'!$G$23</f>
        <v>2168.4599650999999</v>
      </c>
      <c r="F52" s="36">
        <f>SUMIFS(СВЦЭМ!$D$39:$D$782,СВЦЭМ!$A$39:$A$782,$A52,СВЦЭМ!$B$39:$B$782,F$47)+'СЕТ СН'!$G$11+СВЦЭМ!$D$10+'СЕТ СН'!$G$6-'СЕТ СН'!$G$23</f>
        <v>2172.8337082600001</v>
      </c>
      <c r="G52" s="36">
        <f>SUMIFS(СВЦЭМ!$D$39:$D$782,СВЦЭМ!$A$39:$A$782,$A52,СВЦЭМ!$B$39:$B$782,G$47)+'СЕТ СН'!$G$11+СВЦЭМ!$D$10+'СЕТ СН'!$G$6-'СЕТ СН'!$G$23</f>
        <v>2155.9623845699998</v>
      </c>
      <c r="H52" s="36">
        <f>SUMIFS(СВЦЭМ!$D$39:$D$782,СВЦЭМ!$A$39:$A$782,$A52,СВЦЭМ!$B$39:$B$782,H$47)+'СЕТ СН'!$G$11+СВЦЭМ!$D$10+'СЕТ СН'!$G$6-'СЕТ СН'!$G$23</f>
        <v>2100.3423085900004</v>
      </c>
      <c r="I52" s="36">
        <f>SUMIFS(СВЦЭМ!$D$39:$D$782,СВЦЭМ!$A$39:$A$782,$A52,СВЦЭМ!$B$39:$B$782,I$47)+'СЕТ СН'!$G$11+СВЦЭМ!$D$10+'СЕТ СН'!$G$6-'СЕТ СН'!$G$23</f>
        <v>1993.3462271800001</v>
      </c>
      <c r="J52" s="36">
        <f>SUMIFS(СВЦЭМ!$D$39:$D$782,СВЦЭМ!$A$39:$A$782,$A52,СВЦЭМ!$B$39:$B$782,J$47)+'СЕТ СН'!$G$11+СВЦЭМ!$D$10+'СЕТ СН'!$G$6-'СЕТ СН'!$G$23</f>
        <v>2005.33712814</v>
      </c>
      <c r="K52" s="36">
        <f>SUMIFS(СВЦЭМ!$D$39:$D$782,СВЦЭМ!$A$39:$A$782,$A52,СВЦЭМ!$B$39:$B$782,K$47)+'СЕТ СН'!$G$11+СВЦЭМ!$D$10+'СЕТ СН'!$G$6-'СЕТ СН'!$G$23</f>
        <v>1975.0780525600001</v>
      </c>
      <c r="L52" s="36">
        <f>SUMIFS(СВЦЭМ!$D$39:$D$782,СВЦЭМ!$A$39:$A$782,$A52,СВЦЭМ!$B$39:$B$782,L$47)+'СЕТ СН'!$G$11+СВЦЭМ!$D$10+'СЕТ СН'!$G$6-'СЕТ СН'!$G$23</f>
        <v>1954.4686124500001</v>
      </c>
      <c r="M52" s="36">
        <f>SUMIFS(СВЦЭМ!$D$39:$D$782,СВЦЭМ!$A$39:$A$782,$A52,СВЦЭМ!$B$39:$B$782,M$47)+'СЕТ СН'!$G$11+СВЦЭМ!$D$10+'СЕТ СН'!$G$6-'СЕТ СН'!$G$23</f>
        <v>1972.65568665</v>
      </c>
      <c r="N52" s="36">
        <f>SUMIFS(СВЦЭМ!$D$39:$D$782,СВЦЭМ!$A$39:$A$782,$A52,СВЦЭМ!$B$39:$B$782,N$47)+'СЕТ СН'!$G$11+СВЦЭМ!$D$10+'СЕТ СН'!$G$6-'СЕТ СН'!$G$23</f>
        <v>2009.1656286</v>
      </c>
      <c r="O52" s="36">
        <f>SUMIFS(СВЦЭМ!$D$39:$D$782,СВЦЭМ!$A$39:$A$782,$A52,СВЦЭМ!$B$39:$B$782,O$47)+'СЕТ СН'!$G$11+СВЦЭМ!$D$10+'СЕТ СН'!$G$6-'СЕТ СН'!$G$23</f>
        <v>2018.8802878000001</v>
      </c>
      <c r="P52" s="36">
        <f>SUMIFS(СВЦЭМ!$D$39:$D$782,СВЦЭМ!$A$39:$A$782,$A52,СВЦЭМ!$B$39:$B$782,P$47)+'СЕТ СН'!$G$11+СВЦЭМ!$D$10+'СЕТ СН'!$G$6-'СЕТ СН'!$G$23</f>
        <v>2041.4107571100001</v>
      </c>
      <c r="Q52" s="36">
        <f>SUMIFS(СВЦЭМ!$D$39:$D$782,СВЦЭМ!$A$39:$A$782,$A52,СВЦЭМ!$B$39:$B$782,Q$47)+'СЕТ СН'!$G$11+СВЦЭМ!$D$10+'СЕТ СН'!$G$6-'СЕТ СН'!$G$23</f>
        <v>2057.16439988</v>
      </c>
      <c r="R52" s="36">
        <f>SUMIFS(СВЦЭМ!$D$39:$D$782,СВЦЭМ!$A$39:$A$782,$A52,СВЦЭМ!$B$39:$B$782,R$47)+'СЕТ СН'!$G$11+СВЦЭМ!$D$10+'СЕТ СН'!$G$6-'СЕТ СН'!$G$23</f>
        <v>2039.9709554600001</v>
      </c>
      <c r="S52" s="36">
        <f>SUMIFS(СВЦЭМ!$D$39:$D$782,СВЦЭМ!$A$39:$A$782,$A52,СВЦЭМ!$B$39:$B$782,S$47)+'СЕТ СН'!$G$11+СВЦЭМ!$D$10+'СЕТ СН'!$G$6-'СЕТ СН'!$G$23</f>
        <v>1976.56142589</v>
      </c>
      <c r="T52" s="36">
        <f>SUMIFS(СВЦЭМ!$D$39:$D$782,СВЦЭМ!$A$39:$A$782,$A52,СВЦЭМ!$B$39:$B$782,T$47)+'СЕТ СН'!$G$11+СВЦЭМ!$D$10+'СЕТ СН'!$G$6-'СЕТ СН'!$G$23</f>
        <v>1928.8011632400001</v>
      </c>
      <c r="U52" s="36">
        <f>SUMIFS(СВЦЭМ!$D$39:$D$782,СВЦЭМ!$A$39:$A$782,$A52,СВЦЭМ!$B$39:$B$782,U$47)+'СЕТ СН'!$G$11+СВЦЭМ!$D$10+'СЕТ СН'!$G$6-'СЕТ СН'!$G$23</f>
        <v>1910.72159803</v>
      </c>
      <c r="V52" s="36">
        <f>SUMIFS(СВЦЭМ!$D$39:$D$782,СВЦЭМ!$A$39:$A$782,$A52,СВЦЭМ!$B$39:$B$782,V$47)+'СЕТ СН'!$G$11+СВЦЭМ!$D$10+'СЕТ СН'!$G$6-'СЕТ СН'!$G$23</f>
        <v>1889.1491213700001</v>
      </c>
      <c r="W52" s="36">
        <f>SUMIFS(СВЦЭМ!$D$39:$D$782,СВЦЭМ!$A$39:$A$782,$A52,СВЦЭМ!$B$39:$B$782,W$47)+'СЕТ СН'!$G$11+СВЦЭМ!$D$10+'СЕТ СН'!$G$6-'СЕТ СН'!$G$23</f>
        <v>1863.86543549</v>
      </c>
      <c r="X52" s="36">
        <f>SUMIFS(СВЦЭМ!$D$39:$D$782,СВЦЭМ!$A$39:$A$782,$A52,СВЦЭМ!$B$39:$B$782,X$47)+'СЕТ СН'!$G$11+СВЦЭМ!$D$10+'СЕТ СН'!$G$6-'СЕТ СН'!$G$23</f>
        <v>1919.91649454</v>
      </c>
      <c r="Y52" s="36">
        <f>SUMIFS(СВЦЭМ!$D$39:$D$782,СВЦЭМ!$A$39:$A$782,$A52,СВЦЭМ!$B$39:$B$782,Y$47)+'СЕТ СН'!$G$11+СВЦЭМ!$D$10+'СЕТ СН'!$G$6-'СЕТ СН'!$G$23</f>
        <v>1947.7838067900002</v>
      </c>
    </row>
    <row r="53" spans="1:25" ht="15.75" x14ac:dyDescent="0.2">
      <c r="A53" s="35">
        <f t="shared" si="1"/>
        <v>45052</v>
      </c>
      <c r="B53" s="36">
        <f>SUMIFS(СВЦЭМ!$D$39:$D$782,СВЦЭМ!$A$39:$A$782,$A53,СВЦЭМ!$B$39:$B$782,B$47)+'СЕТ СН'!$G$11+СВЦЭМ!$D$10+'СЕТ СН'!$G$6-'СЕТ СН'!$G$23</f>
        <v>1930.9257321800001</v>
      </c>
      <c r="C53" s="36">
        <f>SUMIFS(СВЦЭМ!$D$39:$D$782,СВЦЭМ!$A$39:$A$782,$A53,СВЦЭМ!$B$39:$B$782,C$47)+'СЕТ СН'!$G$11+СВЦЭМ!$D$10+'СЕТ СН'!$G$6-'СЕТ СН'!$G$23</f>
        <v>2051.4724344599999</v>
      </c>
      <c r="D53" s="36">
        <f>SUMIFS(СВЦЭМ!$D$39:$D$782,СВЦЭМ!$A$39:$A$782,$A53,СВЦЭМ!$B$39:$B$782,D$47)+'СЕТ СН'!$G$11+СВЦЭМ!$D$10+'СЕТ СН'!$G$6-'СЕТ СН'!$G$23</f>
        <v>2120.8341006000001</v>
      </c>
      <c r="E53" s="36">
        <f>SUMIFS(СВЦЭМ!$D$39:$D$782,СВЦЭМ!$A$39:$A$782,$A53,СВЦЭМ!$B$39:$B$782,E$47)+'СЕТ СН'!$G$11+СВЦЭМ!$D$10+'СЕТ СН'!$G$6-'СЕТ СН'!$G$23</f>
        <v>2110.3137703000002</v>
      </c>
      <c r="F53" s="36">
        <f>SUMIFS(СВЦЭМ!$D$39:$D$782,СВЦЭМ!$A$39:$A$782,$A53,СВЦЭМ!$B$39:$B$782,F$47)+'СЕТ СН'!$G$11+СВЦЭМ!$D$10+'СЕТ СН'!$G$6-'СЕТ СН'!$G$23</f>
        <v>2108.32728769</v>
      </c>
      <c r="G53" s="36">
        <f>SUMIFS(СВЦЭМ!$D$39:$D$782,СВЦЭМ!$A$39:$A$782,$A53,СВЦЭМ!$B$39:$B$782,G$47)+'СЕТ СН'!$G$11+СВЦЭМ!$D$10+'СЕТ СН'!$G$6-'СЕТ СН'!$G$23</f>
        <v>2107.64254222</v>
      </c>
      <c r="H53" s="36">
        <f>SUMIFS(СВЦЭМ!$D$39:$D$782,СВЦЭМ!$A$39:$A$782,$A53,СВЦЭМ!$B$39:$B$782,H$47)+'СЕТ СН'!$G$11+СВЦЭМ!$D$10+'СЕТ СН'!$G$6-'СЕТ СН'!$G$23</f>
        <v>2100.4691509300001</v>
      </c>
      <c r="I53" s="36">
        <f>SUMIFS(СВЦЭМ!$D$39:$D$782,СВЦЭМ!$A$39:$A$782,$A53,СВЦЭМ!$B$39:$B$782,I$47)+'СЕТ СН'!$G$11+СВЦЭМ!$D$10+'СЕТ СН'!$G$6-'СЕТ СН'!$G$23</f>
        <v>2022.1069756300001</v>
      </c>
      <c r="J53" s="36">
        <f>SUMIFS(СВЦЭМ!$D$39:$D$782,СВЦЭМ!$A$39:$A$782,$A53,СВЦЭМ!$B$39:$B$782,J$47)+'СЕТ СН'!$G$11+СВЦЭМ!$D$10+'СЕТ СН'!$G$6-'СЕТ СН'!$G$23</f>
        <v>1941.6298987700002</v>
      </c>
      <c r="K53" s="36">
        <f>SUMIFS(СВЦЭМ!$D$39:$D$782,СВЦЭМ!$A$39:$A$782,$A53,СВЦЭМ!$B$39:$B$782,K$47)+'СЕТ СН'!$G$11+СВЦЭМ!$D$10+'СЕТ СН'!$G$6-'СЕТ СН'!$G$23</f>
        <v>1866.57734596</v>
      </c>
      <c r="L53" s="36">
        <f>SUMIFS(СВЦЭМ!$D$39:$D$782,СВЦЭМ!$A$39:$A$782,$A53,СВЦЭМ!$B$39:$B$782,L$47)+'СЕТ СН'!$G$11+СВЦЭМ!$D$10+'СЕТ СН'!$G$6-'СЕТ СН'!$G$23</f>
        <v>1860.8480343200001</v>
      </c>
      <c r="M53" s="36">
        <f>SUMIFS(СВЦЭМ!$D$39:$D$782,СВЦЭМ!$A$39:$A$782,$A53,СВЦЭМ!$B$39:$B$782,M$47)+'СЕТ СН'!$G$11+СВЦЭМ!$D$10+'СЕТ СН'!$G$6-'СЕТ СН'!$G$23</f>
        <v>1858.0743419700002</v>
      </c>
      <c r="N53" s="36">
        <f>SUMIFS(СВЦЭМ!$D$39:$D$782,СВЦЭМ!$A$39:$A$782,$A53,СВЦЭМ!$B$39:$B$782,N$47)+'СЕТ СН'!$G$11+СВЦЭМ!$D$10+'СЕТ СН'!$G$6-'СЕТ СН'!$G$23</f>
        <v>1893.7569391100001</v>
      </c>
      <c r="O53" s="36">
        <f>SUMIFS(СВЦЭМ!$D$39:$D$782,СВЦЭМ!$A$39:$A$782,$A53,СВЦЭМ!$B$39:$B$782,O$47)+'СЕТ СН'!$G$11+СВЦЭМ!$D$10+'СЕТ СН'!$G$6-'СЕТ СН'!$G$23</f>
        <v>1895.45457751</v>
      </c>
      <c r="P53" s="36">
        <f>SUMIFS(СВЦЭМ!$D$39:$D$782,СВЦЭМ!$A$39:$A$782,$A53,СВЦЭМ!$B$39:$B$782,P$47)+'СЕТ СН'!$G$11+СВЦЭМ!$D$10+'СЕТ СН'!$G$6-'СЕТ СН'!$G$23</f>
        <v>1900.7789926700002</v>
      </c>
      <c r="Q53" s="36">
        <f>SUMIFS(СВЦЭМ!$D$39:$D$782,СВЦЭМ!$A$39:$A$782,$A53,СВЦЭМ!$B$39:$B$782,Q$47)+'СЕТ СН'!$G$11+СВЦЭМ!$D$10+'СЕТ СН'!$G$6-'СЕТ СН'!$G$23</f>
        <v>1867.8951780900002</v>
      </c>
      <c r="R53" s="36">
        <f>SUMIFS(СВЦЭМ!$D$39:$D$782,СВЦЭМ!$A$39:$A$782,$A53,СВЦЭМ!$B$39:$B$782,R$47)+'СЕТ СН'!$G$11+СВЦЭМ!$D$10+'СЕТ СН'!$G$6-'СЕТ СН'!$G$23</f>
        <v>1789.9272511400002</v>
      </c>
      <c r="S53" s="36">
        <f>SUMIFS(СВЦЭМ!$D$39:$D$782,СВЦЭМ!$A$39:$A$782,$A53,СВЦЭМ!$B$39:$B$782,S$47)+'СЕТ СН'!$G$11+СВЦЭМ!$D$10+'СЕТ СН'!$G$6-'СЕТ СН'!$G$23</f>
        <v>1604.1349656800001</v>
      </c>
      <c r="T53" s="36">
        <f>SUMIFS(СВЦЭМ!$D$39:$D$782,СВЦЭМ!$A$39:$A$782,$A53,СВЦЭМ!$B$39:$B$782,T$47)+'СЕТ СН'!$G$11+СВЦЭМ!$D$10+'СЕТ СН'!$G$6-'СЕТ СН'!$G$23</f>
        <v>1459.1987886100001</v>
      </c>
      <c r="U53" s="36">
        <f>SUMIFS(СВЦЭМ!$D$39:$D$782,СВЦЭМ!$A$39:$A$782,$A53,СВЦЭМ!$B$39:$B$782,U$47)+'СЕТ СН'!$G$11+СВЦЭМ!$D$10+'СЕТ СН'!$G$6-'СЕТ СН'!$G$23</f>
        <v>1463.9886547200001</v>
      </c>
      <c r="V53" s="36">
        <f>SUMIFS(СВЦЭМ!$D$39:$D$782,СВЦЭМ!$A$39:$A$782,$A53,СВЦЭМ!$B$39:$B$782,V$47)+'СЕТ СН'!$G$11+СВЦЭМ!$D$10+'СЕТ СН'!$G$6-'СЕТ СН'!$G$23</f>
        <v>1446.9121470600001</v>
      </c>
      <c r="W53" s="36">
        <f>SUMIFS(СВЦЭМ!$D$39:$D$782,СВЦЭМ!$A$39:$A$782,$A53,СВЦЭМ!$B$39:$B$782,W$47)+'СЕТ СН'!$G$11+СВЦЭМ!$D$10+'СЕТ СН'!$G$6-'СЕТ СН'!$G$23</f>
        <v>1440.2061813500002</v>
      </c>
      <c r="X53" s="36">
        <f>SUMIFS(СВЦЭМ!$D$39:$D$782,СВЦЭМ!$A$39:$A$782,$A53,СВЦЭМ!$B$39:$B$782,X$47)+'СЕТ СН'!$G$11+СВЦЭМ!$D$10+'СЕТ СН'!$G$6-'СЕТ СН'!$G$23</f>
        <v>1638.35415513</v>
      </c>
      <c r="Y53" s="36">
        <f>SUMIFS(СВЦЭМ!$D$39:$D$782,СВЦЭМ!$A$39:$A$782,$A53,СВЦЭМ!$B$39:$B$782,Y$47)+'СЕТ СН'!$G$11+СВЦЭМ!$D$10+'СЕТ СН'!$G$6-'СЕТ СН'!$G$23</f>
        <v>1889.85881225</v>
      </c>
    </row>
    <row r="54" spans="1:25" ht="15.75" x14ac:dyDescent="0.2">
      <c r="A54" s="35">
        <f t="shared" si="1"/>
        <v>45053</v>
      </c>
      <c r="B54" s="36">
        <f>SUMIFS(СВЦЭМ!$D$39:$D$782,СВЦЭМ!$A$39:$A$782,$A54,СВЦЭМ!$B$39:$B$782,B$47)+'СЕТ СН'!$G$11+СВЦЭМ!$D$10+'СЕТ СН'!$G$6-'СЕТ СН'!$G$23</f>
        <v>1837.5165308600001</v>
      </c>
      <c r="C54" s="36">
        <f>SUMIFS(СВЦЭМ!$D$39:$D$782,СВЦЭМ!$A$39:$A$782,$A54,СВЦЭМ!$B$39:$B$782,C$47)+'СЕТ СН'!$G$11+СВЦЭМ!$D$10+'СЕТ СН'!$G$6-'СЕТ СН'!$G$23</f>
        <v>1919.5497379100002</v>
      </c>
      <c r="D54" s="36">
        <f>SUMIFS(СВЦЭМ!$D$39:$D$782,СВЦЭМ!$A$39:$A$782,$A54,СВЦЭМ!$B$39:$B$782,D$47)+'СЕТ СН'!$G$11+СВЦЭМ!$D$10+'СЕТ СН'!$G$6-'СЕТ СН'!$G$23</f>
        <v>1927.4535090300001</v>
      </c>
      <c r="E54" s="36">
        <f>SUMIFS(СВЦЭМ!$D$39:$D$782,СВЦЭМ!$A$39:$A$782,$A54,СВЦЭМ!$B$39:$B$782,E$47)+'СЕТ СН'!$G$11+СВЦЭМ!$D$10+'СЕТ СН'!$G$6-'СЕТ СН'!$G$23</f>
        <v>1970.6325093100002</v>
      </c>
      <c r="F54" s="36">
        <f>SUMIFS(СВЦЭМ!$D$39:$D$782,СВЦЭМ!$A$39:$A$782,$A54,СВЦЭМ!$B$39:$B$782,F$47)+'СЕТ СН'!$G$11+СВЦЭМ!$D$10+'СЕТ СН'!$G$6-'СЕТ СН'!$G$23</f>
        <v>1971.89460454</v>
      </c>
      <c r="G54" s="36">
        <f>SUMIFS(СВЦЭМ!$D$39:$D$782,СВЦЭМ!$A$39:$A$782,$A54,СВЦЭМ!$B$39:$B$782,G$47)+'СЕТ СН'!$G$11+СВЦЭМ!$D$10+'СЕТ СН'!$G$6-'СЕТ СН'!$G$23</f>
        <v>1949.552091</v>
      </c>
      <c r="H54" s="36">
        <f>SUMIFS(СВЦЭМ!$D$39:$D$782,СВЦЭМ!$A$39:$A$782,$A54,СВЦЭМ!$B$39:$B$782,H$47)+'СЕТ СН'!$G$11+СВЦЭМ!$D$10+'СЕТ СН'!$G$6-'СЕТ СН'!$G$23</f>
        <v>1925.98022528</v>
      </c>
      <c r="I54" s="36">
        <f>SUMIFS(СВЦЭМ!$D$39:$D$782,СВЦЭМ!$A$39:$A$782,$A54,СВЦЭМ!$B$39:$B$782,I$47)+'СЕТ СН'!$G$11+СВЦЭМ!$D$10+'СЕТ СН'!$G$6-'СЕТ СН'!$G$23</f>
        <v>1892.52577077</v>
      </c>
      <c r="J54" s="36">
        <f>SUMIFS(СВЦЭМ!$D$39:$D$782,СВЦЭМ!$A$39:$A$782,$A54,СВЦЭМ!$B$39:$B$782,J$47)+'СЕТ СН'!$G$11+СВЦЭМ!$D$10+'СЕТ СН'!$G$6-'СЕТ СН'!$G$23</f>
        <v>1876.9613469000001</v>
      </c>
      <c r="K54" s="36">
        <f>SUMIFS(СВЦЭМ!$D$39:$D$782,СВЦЭМ!$A$39:$A$782,$A54,СВЦЭМ!$B$39:$B$782,K$47)+'СЕТ СН'!$G$11+СВЦЭМ!$D$10+'СЕТ СН'!$G$6-'СЕТ СН'!$G$23</f>
        <v>1780.6652928000001</v>
      </c>
      <c r="L54" s="36">
        <f>SUMIFS(СВЦЭМ!$D$39:$D$782,СВЦЭМ!$A$39:$A$782,$A54,СВЦЭМ!$B$39:$B$782,L$47)+'СЕТ СН'!$G$11+СВЦЭМ!$D$10+'СЕТ СН'!$G$6-'СЕТ СН'!$G$23</f>
        <v>1821.8736128200001</v>
      </c>
      <c r="M54" s="36">
        <f>SUMIFS(СВЦЭМ!$D$39:$D$782,СВЦЭМ!$A$39:$A$782,$A54,СВЦЭМ!$B$39:$B$782,M$47)+'СЕТ СН'!$G$11+СВЦЭМ!$D$10+'СЕТ СН'!$G$6-'СЕТ СН'!$G$23</f>
        <v>1824.6030035400001</v>
      </c>
      <c r="N54" s="36">
        <f>SUMIFS(СВЦЭМ!$D$39:$D$782,СВЦЭМ!$A$39:$A$782,$A54,СВЦЭМ!$B$39:$B$782,N$47)+'СЕТ СН'!$G$11+СВЦЭМ!$D$10+'СЕТ СН'!$G$6-'СЕТ СН'!$G$23</f>
        <v>1863.8204748200001</v>
      </c>
      <c r="O54" s="36">
        <f>SUMIFS(СВЦЭМ!$D$39:$D$782,СВЦЭМ!$A$39:$A$782,$A54,СВЦЭМ!$B$39:$B$782,O$47)+'СЕТ СН'!$G$11+СВЦЭМ!$D$10+'СЕТ СН'!$G$6-'СЕТ СН'!$G$23</f>
        <v>1886.5781069100001</v>
      </c>
      <c r="P54" s="36">
        <f>SUMIFS(СВЦЭМ!$D$39:$D$782,СВЦЭМ!$A$39:$A$782,$A54,СВЦЭМ!$B$39:$B$782,P$47)+'СЕТ СН'!$G$11+СВЦЭМ!$D$10+'СЕТ СН'!$G$6-'СЕТ СН'!$G$23</f>
        <v>1899.5759355900002</v>
      </c>
      <c r="Q54" s="36">
        <f>SUMIFS(СВЦЭМ!$D$39:$D$782,СВЦЭМ!$A$39:$A$782,$A54,СВЦЭМ!$B$39:$B$782,Q$47)+'СЕТ СН'!$G$11+СВЦЭМ!$D$10+'СЕТ СН'!$G$6-'СЕТ СН'!$G$23</f>
        <v>1903.7599132700002</v>
      </c>
      <c r="R54" s="36">
        <f>SUMIFS(СВЦЭМ!$D$39:$D$782,СВЦЭМ!$A$39:$A$782,$A54,СВЦЭМ!$B$39:$B$782,R$47)+'СЕТ СН'!$G$11+СВЦЭМ!$D$10+'СЕТ СН'!$G$6-'СЕТ СН'!$G$23</f>
        <v>1868.0139926400002</v>
      </c>
      <c r="S54" s="36">
        <f>SUMIFS(СВЦЭМ!$D$39:$D$782,СВЦЭМ!$A$39:$A$782,$A54,СВЦЭМ!$B$39:$B$782,S$47)+'СЕТ СН'!$G$11+СВЦЭМ!$D$10+'СЕТ СН'!$G$6-'СЕТ СН'!$G$23</f>
        <v>1860.4531373</v>
      </c>
      <c r="T54" s="36">
        <f>SUMIFS(СВЦЭМ!$D$39:$D$782,СВЦЭМ!$A$39:$A$782,$A54,СВЦЭМ!$B$39:$B$782,T$47)+'СЕТ СН'!$G$11+СВЦЭМ!$D$10+'СЕТ СН'!$G$6-'СЕТ СН'!$G$23</f>
        <v>1802.4500508200001</v>
      </c>
      <c r="U54" s="36">
        <f>SUMIFS(СВЦЭМ!$D$39:$D$782,СВЦЭМ!$A$39:$A$782,$A54,СВЦЭМ!$B$39:$B$782,U$47)+'СЕТ СН'!$G$11+СВЦЭМ!$D$10+'СЕТ СН'!$G$6-'СЕТ СН'!$G$23</f>
        <v>1811.5286663300001</v>
      </c>
      <c r="V54" s="36">
        <f>SUMIFS(СВЦЭМ!$D$39:$D$782,СВЦЭМ!$A$39:$A$782,$A54,СВЦЭМ!$B$39:$B$782,V$47)+'СЕТ СН'!$G$11+СВЦЭМ!$D$10+'СЕТ СН'!$G$6-'СЕТ СН'!$G$23</f>
        <v>1820.1390766100001</v>
      </c>
      <c r="W54" s="36">
        <f>SUMIFS(СВЦЭМ!$D$39:$D$782,СВЦЭМ!$A$39:$A$782,$A54,СВЦЭМ!$B$39:$B$782,W$47)+'СЕТ СН'!$G$11+СВЦЭМ!$D$10+'СЕТ СН'!$G$6-'СЕТ СН'!$G$23</f>
        <v>1796.86959318</v>
      </c>
      <c r="X54" s="36">
        <f>SUMIFS(СВЦЭМ!$D$39:$D$782,СВЦЭМ!$A$39:$A$782,$A54,СВЦЭМ!$B$39:$B$782,X$47)+'СЕТ СН'!$G$11+СВЦЭМ!$D$10+'СЕТ СН'!$G$6-'СЕТ СН'!$G$23</f>
        <v>1828.0475563700002</v>
      </c>
      <c r="Y54" s="36">
        <f>SUMIFS(СВЦЭМ!$D$39:$D$782,СВЦЭМ!$A$39:$A$782,$A54,СВЦЭМ!$B$39:$B$782,Y$47)+'СЕТ СН'!$G$11+СВЦЭМ!$D$10+'СЕТ СН'!$G$6-'СЕТ СН'!$G$23</f>
        <v>1842.49144578</v>
      </c>
    </row>
    <row r="55" spans="1:25" ht="15.75" x14ac:dyDescent="0.2">
      <c r="A55" s="35">
        <f t="shared" si="1"/>
        <v>45054</v>
      </c>
      <c r="B55" s="36">
        <f>SUMIFS(СВЦЭМ!$D$39:$D$782,СВЦЭМ!$A$39:$A$782,$A55,СВЦЭМ!$B$39:$B$782,B$47)+'СЕТ СН'!$G$11+СВЦЭМ!$D$10+'СЕТ СН'!$G$6-'СЕТ СН'!$G$23</f>
        <v>1829.3157379300001</v>
      </c>
      <c r="C55" s="36">
        <f>SUMIFS(СВЦЭМ!$D$39:$D$782,СВЦЭМ!$A$39:$A$782,$A55,СВЦЭМ!$B$39:$B$782,C$47)+'СЕТ СН'!$G$11+СВЦЭМ!$D$10+'СЕТ СН'!$G$6-'СЕТ СН'!$G$23</f>
        <v>1881.48870027</v>
      </c>
      <c r="D55" s="36">
        <f>SUMIFS(СВЦЭМ!$D$39:$D$782,СВЦЭМ!$A$39:$A$782,$A55,СВЦЭМ!$B$39:$B$782,D$47)+'СЕТ СН'!$G$11+СВЦЭМ!$D$10+'СЕТ СН'!$G$6-'СЕТ СН'!$G$23</f>
        <v>1959.23055344</v>
      </c>
      <c r="E55" s="36">
        <f>SUMIFS(СВЦЭМ!$D$39:$D$782,СВЦЭМ!$A$39:$A$782,$A55,СВЦЭМ!$B$39:$B$782,E$47)+'СЕТ СН'!$G$11+СВЦЭМ!$D$10+'СЕТ СН'!$G$6-'СЕТ СН'!$G$23</f>
        <v>1988.3527527200001</v>
      </c>
      <c r="F55" s="36">
        <f>SUMIFS(СВЦЭМ!$D$39:$D$782,СВЦЭМ!$A$39:$A$782,$A55,СВЦЭМ!$B$39:$B$782,F$47)+'СЕТ СН'!$G$11+СВЦЭМ!$D$10+'СЕТ СН'!$G$6-'СЕТ СН'!$G$23</f>
        <v>1999.8719614500001</v>
      </c>
      <c r="G55" s="36">
        <f>SUMIFS(СВЦЭМ!$D$39:$D$782,СВЦЭМ!$A$39:$A$782,$A55,СВЦЭМ!$B$39:$B$782,G$47)+'СЕТ СН'!$G$11+СВЦЭМ!$D$10+'СЕТ СН'!$G$6-'СЕТ СН'!$G$23</f>
        <v>1965.0436362200001</v>
      </c>
      <c r="H55" s="36">
        <f>SUMIFS(СВЦЭМ!$D$39:$D$782,СВЦЭМ!$A$39:$A$782,$A55,СВЦЭМ!$B$39:$B$782,H$47)+'СЕТ СН'!$G$11+СВЦЭМ!$D$10+'СЕТ СН'!$G$6-'СЕТ СН'!$G$23</f>
        <v>1951.88600834</v>
      </c>
      <c r="I55" s="36">
        <f>SUMIFS(СВЦЭМ!$D$39:$D$782,СВЦЭМ!$A$39:$A$782,$A55,СВЦЭМ!$B$39:$B$782,I$47)+'СЕТ СН'!$G$11+СВЦЭМ!$D$10+'СЕТ СН'!$G$6-'СЕТ СН'!$G$23</f>
        <v>1890.56305079</v>
      </c>
      <c r="J55" s="36">
        <f>SUMIFS(СВЦЭМ!$D$39:$D$782,СВЦЭМ!$A$39:$A$782,$A55,СВЦЭМ!$B$39:$B$782,J$47)+'СЕТ СН'!$G$11+СВЦЭМ!$D$10+'СЕТ СН'!$G$6-'СЕТ СН'!$G$23</f>
        <v>1862.3248525600002</v>
      </c>
      <c r="K55" s="36">
        <f>SUMIFS(СВЦЭМ!$D$39:$D$782,СВЦЭМ!$A$39:$A$782,$A55,СВЦЭМ!$B$39:$B$782,K$47)+'СЕТ СН'!$G$11+СВЦЭМ!$D$10+'СЕТ СН'!$G$6-'СЕТ СН'!$G$23</f>
        <v>1821.9251508700002</v>
      </c>
      <c r="L55" s="36">
        <f>SUMIFS(СВЦЭМ!$D$39:$D$782,СВЦЭМ!$A$39:$A$782,$A55,СВЦЭМ!$B$39:$B$782,L$47)+'СЕТ СН'!$G$11+СВЦЭМ!$D$10+'СЕТ СН'!$G$6-'СЕТ СН'!$G$23</f>
        <v>1797.6290269800002</v>
      </c>
      <c r="M55" s="36">
        <f>SUMIFS(СВЦЭМ!$D$39:$D$782,СВЦЭМ!$A$39:$A$782,$A55,СВЦЭМ!$B$39:$B$782,M$47)+'СЕТ СН'!$G$11+СВЦЭМ!$D$10+'СЕТ СН'!$G$6-'СЕТ СН'!$G$23</f>
        <v>1741.9746377800002</v>
      </c>
      <c r="N55" s="36">
        <f>SUMIFS(СВЦЭМ!$D$39:$D$782,СВЦЭМ!$A$39:$A$782,$A55,СВЦЭМ!$B$39:$B$782,N$47)+'СЕТ СН'!$G$11+СВЦЭМ!$D$10+'СЕТ СН'!$G$6-'СЕТ СН'!$G$23</f>
        <v>1797.8614034000002</v>
      </c>
      <c r="O55" s="36">
        <f>SUMIFS(СВЦЭМ!$D$39:$D$782,СВЦЭМ!$A$39:$A$782,$A55,СВЦЭМ!$B$39:$B$782,O$47)+'СЕТ СН'!$G$11+СВЦЭМ!$D$10+'СЕТ СН'!$G$6-'СЕТ СН'!$G$23</f>
        <v>1803.1620832400001</v>
      </c>
      <c r="P55" s="36">
        <f>SUMIFS(СВЦЭМ!$D$39:$D$782,СВЦЭМ!$A$39:$A$782,$A55,СВЦЭМ!$B$39:$B$782,P$47)+'СЕТ СН'!$G$11+СВЦЭМ!$D$10+'СЕТ СН'!$G$6-'СЕТ СН'!$G$23</f>
        <v>1806.70361146</v>
      </c>
      <c r="Q55" s="36">
        <f>SUMIFS(СВЦЭМ!$D$39:$D$782,СВЦЭМ!$A$39:$A$782,$A55,СВЦЭМ!$B$39:$B$782,Q$47)+'СЕТ СН'!$G$11+СВЦЭМ!$D$10+'СЕТ СН'!$G$6-'СЕТ СН'!$G$23</f>
        <v>1805.5485167100001</v>
      </c>
      <c r="R55" s="36">
        <f>SUMIFS(СВЦЭМ!$D$39:$D$782,СВЦЭМ!$A$39:$A$782,$A55,СВЦЭМ!$B$39:$B$782,R$47)+'СЕТ СН'!$G$11+СВЦЭМ!$D$10+'СЕТ СН'!$G$6-'СЕТ СН'!$G$23</f>
        <v>1796.58191104</v>
      </c>
      <c r="S55" s="36">
        <f>SUMIFS(СВЦЭМ!$D$39:$D$782,СВЦЭМ!$A$39:$A$782,$A55,СВЦЭМ!$B$39:$B$782,S$47)+'СЕТ СН'!$G$11+СВЦЭМ!$D$10+'СЕТ СН'!$G$6-'СЕТ СН'!$G$23</f>
        <v>1774.1865338</v>
      </c>
      <c r="T55" s="36">
        <f>SUMIFS(СВЦЭМ!$D$39:$D$782,СВЦЭМ!$A$39:$A$782,$A55,СВЦЭМ!$B$39:$B$782,T$47)+'СЕТ СН'!$G$11+СВЦЭМ!$D$10+'СЕТ СН'!$G$6-'СЕТ СН'!$G$23</f>
        <v>1740.2496018700001</v>
      </c>
      <c r="U55" s="36">
        <f>SUMIFS(СВЦЭМ!$D$39:$D$782,СВЦЭМ!$A$39:$A$782,$A55,СВЦЭМ!$B$39:$B$782,U$47)+'СЕТ СН'!$G$11+СВЦЭМ!$D$10+'СЕТ СН'!$G$6-'СЕТ СН'!$G$23</f>
        <v>1728.6384264000001</v>
      </c>
      <c r="V55" s="36">
        <f>SUMIFS(СВЦЭМ!$D$39:$D$782,СВЦЭМ!$A$39:$A$782,$A55,СВЦЭМ!$B$39:$B$782,V$47)+'СЕТ СН'!$G$11+СВЦЭМ!$D$10+'СЕТ СН'!$G$6-'СЕТ СН'!$G$23</f>
        <v>1744.2143508400002</v>
      </c>
      <c r="W55" s="36">
        <f>SUMIFS(СВЦЭМ!$D$39:$D$782,СВЦЭМ!$A$39:$A$782,$A55,СВЦЭМ!$B$39:$B$782,W$47)+'СЕТ СН'!$G$11+СВЦЭМ!$D$10+'СЕТ СН'!$G$6-'СЕТ СН'!$G$23</f>
        <v>1741.8509383500002</v>
      </c>
      <c r="X55" s="36">
        <f>SUMIFS(СВЦЭМ!$D$39:$D$782,СВЦЭМ!$A$39:$A$782,$A55,СВЦЭМ!$B$39:$B$782,X$47)+'СЕТ СН'!$G$11+СВЦЭМ!$D$10+'СЕТ СН'!$G$6-'СЕТ СН'!$G$23</f>
        <v>1781.4318583600002</v>
      </c>
      <c r="Y55" s="36">
        <f>SUMIFS(СВЦЭМ!$D$39:$D$782,СВЦЭМ!$A$39:$A$782,$A55,СВЦЭМ!$B$39:$B$782,Y$47)+'СЕТ СН'!$G$11+СВЦЭМ!$D$10+'СЕТ СН'!$G$6-'СЕТ СН'!$G$23</f>
        <v>1763.8681169800002</v>
      </c>
    </row>
    <row r="56" spans="1:25" ht="15.75" x14ac:dyDescent="0.2">
      <c r="A56" s="35">
        <f t="shared" si="1"/>
        <v>45055</v>
      </c>
      <c r="B56" s="36">
        <f>SUMIFS(СВЦЭМ!$D$39:$D$782,СВЦЭМ!$A$39:$A$782,$A56,СВЦЭМ!$B$39:$B$782,B$47)+'СЕТ СН'!$G$11+СВЦЭМ!$D$10+'СЕТ СН'!$G$6-'СЕТ СН'!$G$23</f>
        <v>1906.8147003200002</v>
      </c>
      <c r="C56" s="36">
        <f>SUMIFS(СВЦЭМ!$D$39:$D$782,СВЦЭМ!$A$39:$A$782,$A56,СВЦЭМ!$B$39:$B$782,C$47)+'СЕТ СН'!$G$11+СВЦЭМ!$D$10+'СЕТ СН'!$G$6-'СЕТ СН'!$G$23</f>
        <v>1914.1403446300001</v>
      </c>
      <c r="D56" s="36">
        <f>SUMIFS(СВЦЭМ!$D$39:$D$782,СВЦЭМ!$A$39:$A$782,$A56,СВЦЭМ!$B$39:$B$782,D$47)+'СЕТ СН'!$G$11+СВЦЭМ!$D$10+'СЕТ СН'!$G$6-'СЕТ СН'!$G$23</f>
        <v>1956.0213443500002</v>
      </c>
      <c r="E56" s="36">
        <f>SUMIFS(СВЦЭМ!$D$39:$D$782,СВЦЭМ!$A$39:$A$782,$A56,СВЦЭМ!$B$39:$B$782,E$47)+'СЕТ СН'!$G$11+СВЦЭМ!$D$10+'СЕТ СН'!$G$6-'СЕТ СН'!$G$23</f>
        <v>1950.6945741500001</v>
      </c>
      <c r="F56" s="36">
        <f>SUMIFS(СВЦЭМ!$D$39:$D$782,СВЦЭМ!$A$39:$A$782,$A56,СВЦЭМ!$B$39:$B$782,F$47)+'СЕТ СН'!$G$11+СВЦЭМ!$D$10+'СЕТ СН'!$G$6-'СЕТ СН'!$G$23</f>
        <v>1938.5687305900001</v>
      </c>
      <c r="G56" s="36">
        <f>SUMIFS(СВЦЭМ!$D$39:$D$782,СВЦЭМ!$A$39:$A$782,$A56,СВЦЭМ!$B$39:$B$782,G$47)+'СЕТ СН'!$G$11+СВЦЭМ!$D$10+'СЕТ СН'!$G$6-'СЕТ СН'!$G$23</f>
        <v>1953.42092056</v>
      </c>
      <c r="H56" s="36">
        <f>SUMIFS(СВЦЭМ!$D$39:$D$782,СВЦЭМ!$A$39:$A$782,$A56,СВЦЭМ!$B$39:$B$782,H$47)+'СЕТ СН'!$G$11+СВЦЭМ!$D$10+'СЕТ СН'!$G$6-'СЕТ СН'!$G$23</f>
        <v>1989.8519889300001</v>
      </c>
      <c r="I56" s="36">
        <f>SUMIFS(СВЦЭМ!$D$39:$D$782,СВЦЭМ!$A$39:$A$782,$A56,СВЦЭМ!$B$39:$B$782,I$47)+'СЕТ СН'!$G$11+СВЦЭМ!$D$10+'СЕТ СН'!$G$6-'СЕТ СН'!$G$23</f>
        <v>1975.1797401900001</v>
      </c>
      <c r="J56" s="36">
        <f>SUMIFS(СВЦЭМ!$D$39:$D$782,СВЦЭМ!$A$39:$A$782,$A56,СВЦЭМ!$B$39:$B$782,J$47)+'СЕТ СН'!$G$11+СВЦЭМ!$D$10+'СЕТ СН'!$G$6-'СЕТ СН'!$G$23</f>
        <v>1934.03388309</v>
      </c>
      <c r="K56" s="36">
        <f>SUMIFS(СВЦЭМ!$D$39:$D$782,СВЦЭМ!$A$39:$A$782,$A56,СВЦЭМ!$B$39:$B$782,K$47)+'СЕТ СН'!$G$11+СВЦЭМ!$D$10+'СЕТ СН'!$G$6-'СЕТ СН'!$G$23</f>
        <v>1860.5062875600001</v>
      </c>
      <c r="L56" s="36">
        <f>SUMIFS(СВЦЭМ!$D$39:$D$782,СВЦЭМ!$A$39:$A$782,$A56,СВЦЭМ!$B$39:$B$782,L$47)+'СЕТ СН'!$G$11+СВЦЭМ!$D$10+'СЕТ СН'!$G$6-'СЕТ СН'!$G$23</f>
        <v>1831.6350483200001</v>
      </c>
      <c r="M56" s="36">
        <f>SUMIFS(СВЦЭМ!$D$39:$D$782,СВЦЭМ!$A$39:$A$782,$A56,СВЦЭМ!$B$39:$B$782,M$47)+'СЕТ СН'!$G$11+СВЦЭМ!$D$10+'СЕТ СН'!$G$6-'СЕТ СН'!$G$23</f>
        <v>1814.69299441</v>
      </c>
      <c r="N56" s="36">
        <f>SUMIFS(СВЦЭМ!$D$39:$D$782,СВЦЭМ!$A$39:$A$782,$A56,СВЦЭМ!$B$39:$B$782,N$47)+'СЕТ СН'!$G$11+СВЦЭМ!$D$10+'СЕТ СН'!$G$6-'СЕТ СН'!$G$23</f>
        <v>1842.2990736400002</v>
      </c>
      <c r="O56" s="36">
        <f>SUMIFS(СВЦЭМ!$D$39:$D$782,СВЦЭМ!$A$39:$A$782,$A56,СВЦЭМ!$B$39:$B$782,O$47)+'СЕТ СН'!$G$11+СВЦЭМ!$D$10+'СЕТ СН'!$G$6-'СЕТ СН'!$G$23</f>
        <v>1861.6898131400001</v>
      </c>
      <c r="P56" s="36">
        <f>SUMIFS(СВЦЭМ!$D$39:$D$782,СВЦЭМ!$A$39:$A$782,$A56,СВЦЭМ!$B$39:$B$782,P$47)+'СЕТ СН'!$G$11+СВЦЭМ!$D$10+'СЕТ СН'!$G$6-'СЕТ СН'!$G$23</f>
        <v>1878.8439284800002</v>
      </c>
      <c r="Q56" s="36">
        <f>SUMIFS(СВЦЭМ!$D$39:$D$782,СВЦЭМ!$A$39:$A$782,$A56,СВЦЭМ!$B$39:$B$782,Q$47)+'СЕТ СН'!$G$11+СВЦЭМ!$D$10+'СЕТ СН'!$G$6-'СЕТ СН'!$G$23</f>
        <v>1894.4751159100001</v>
      </c>
      <c r="R56" s="36">
        <f>SUMIFS(СВЦЭМ!$D$39:$D$782,СВЦЭМ!$A$39:$A$782,$A56,СВЦЭМ!$B$39:$B$782,R$47)+'СЕТ СН'!$G$11+СВЦЭМ!$D$10+'СЕТ СН'!$G$6-'СЕТ СН'!$G$23</f>
        <v>1892.5159526</v>
      </c>
      <c r="S56" s="36">
        <f>SUMIFS(СВЦЭМ!$D$39:$D$782,СВЦЭМ!$A$39:$A$782,$A56,СВЦЭМ!$B$39:$B$782,S$47)+'СЕТ СН'!$G$11+СВЦЭМ!$D$10+'СЕТ СН'!$G$6-'СЕТ СН'!$G$23</f>
        <v>1854.3157548400002</v>
      </c>
      <c r="T56" s="36">
        <f>SUMIFS(СВЦЭМ!$D$39:$D$782,СВЦЭМ!$A$39:$A$782,$A56,СВЦЭМ!$B$39:$B$782,T$47)+'СЕТ СН'!$G$11+СВЦЭМ!$D$10+'СЕТ СН'!$G$6-'СЕТ СН'!$G$23</f>
        <v>1814.6537911800001</v>
      </c>
      <c r="U56" s="36">
        <f>SUMIFS(СВЦЭМ!$D$39:$D$782,СВЦЭМ!$A$39:$A$782,$A56,СВЦЭМ!$B$39:$B$782,U$47)+'СЕТ СН'!$G$11+СВЦЭМ!$D$10+'СЕТ СН'!$G$6-'СЕТ СН'!$G$23</f>
        <v>1798.08757403</v>
      </c>
      <c r="V56" s="36">
        <f>SUMIFS(СВЦЭМ!$D$39:$D$782,СВЦЭМ!$A$39:$A$782,$A56,СВЦЭМ!$B$39:$B$782,V$47)+'СЕТ СН'!$G$11+СВЦЭМ!$D$10+'СЕТ СН'!$G$6-'СЕТ СН'!$G$23</f>
        <v>1760.10509948</v>
      </c>
      <c r="W56" s="36">
        <f>SUMIFS(СВЦЭМ!$D$39:$D$782,СВЦЭМ!$A$39:$A$782,$A56,СВЦЭМ!$B$39:$B$782,W$47)+'СЕТ СН'!$G$11+СВЦЭМ!$D$10+'СЕТ СН'!$G$6-'СЕТ СН'!$G$23</f>
        <v>1732.6719765800001</v>
      </c>
      <c r="X56" s="36">
        <f>SUMIFS(СВЦЭМ!$D$39:$D$782,СВЦЭМ!$A$39:$A$782,$A56,СВЦЭМ!$B$39:$B$782,X$47)+'СЕТ СН'!$G$11+СВЦЭМ!$D$10+'СЕТ СН'!$G$6-'СЕТ СН'!$G$23</f>
        <v>1765.04474886</v>
      </c>
      <c r="Y56" s="36">
        <f>SUMIFS(СВЦЭМ!$D$39:$D$782,СВЦЭМ!$A$39:$A$782,$A56,СВЦЭМ!$B$39:$B$782,Y$47)+'СЕТ СН'!$G$11+СВЦЭМ!$D$10+'СЕТ СН'!$G$6-'СЕТ СН'!$G$23</f>
        <v>1837.3834263600002</v>
      </c>
    </row>
    <row r="57" spans="1:25" ht="15.75" x14ac:dyDescent="0.2">
      <c r="A57" s="35">
        <f t="shared" si="1"/>
        <v>45056</v>
      </c>
      <c r="B57" s="36">
        <f>SUMIFS(СВЦЭМ!$D$39:$D$782,СВЦЭМ!$A$39:$A$782,$A57,СВЦЭМ!$B$39:$B$782,B$47)+'СЕТ СН'!$G$11+СВЦЭМ!$D$10+'СЕТ СН'!$G$6-'СЕТ СН'!$G$23</f>
        <v>1847.7870232900002</v>
      </c>
      <c r="C57" s="36">
        <f>SUMIFS(СВЦЭМ!$D$39:$D$782,СВЦЭМ!$A$39:$A$782,$A57,СВЦЭМ!$B$39:$B$782,C$47)+'СЕТ СН'!$G$11+СВЦЭМ!$D$10+'СЕТ СН'!$G$6-'СЕТ СН'!$G$23</f>
        <v>1878.92514708</v>
      </c>
      <c r="D57" s="36">
        <f>SUMIFS(СВЦЭМ!$D$39:$D$782,СВЦЭМ!$A$39:$A$782,$A57,СВЦЭМ!$B$39:$B$782,D$47)+'СЕТ СН'!$G$11+СВЦЭМ!$D$10+'СЕТ СН'!$G$6-'СЕТ СН'!$G$23</f>
        <v>1909.46527773</v>
      </c>
      <c r="E57" s="36">
        <f>SUMIFS(СВЦЭМ!$D$39:$D$782,СВЦЭМ!$A$39:$A$782,$A57,СВЦЭМ!$B$39:$B$782,E$47)+'СЕТ СН'!$G$11+СВЦЭМ!$D$10+'СЕТ СН'!$G$6-'СЕТ СН'!$G$23</f>
        <v>1920.8385765500002</v>
      </c>
      <c r="F57" s="36">
        <f>SUMIFS(СВЦЭМ!$D$39:$D$782,СВЦЭМ!$A$39:$A$782,$A57,СВЦЭМ!$B$39:$B$782,F$47)+'СЕТ СН'!$G$11+СВЦЭМ!$D$10+'СЕТ СН'!$G$6-'СЕТ СН'!$G$23</f>
        <v>1942.9738939400002</v>
      </c>
      <c r="G57" s="36">
        <f>SUMIFS(СВЦЭМ!$D$39:$D$782,СВЦЭМ!$A$39:$A$782,$A57,СВЦЭМ!$B$39:$B$782,G$47)+'СЕТ СН'!$G$11+СВЦЭМ!$D$10+'СЕТ СН'!$G$6-'СЕТ СН'!$G$23</f>
        <v>1967.0905124100002</v>
      </c>
      <c r="H57" s="36">
        <f>SUMIFS(СВЦЭМ!$D$39:$D$782,СВЦЭМ!$A$39:$A$782,$A57,СВЦЭМ!$B$39:$B$782,H$47)+'СЕТ СН'!$G$11+СВЦЭМ!$D$10+'СЕТ СН'!$G$6-'СЕТ СН'!$G$23</f>
        <v>1956.19988844</v>
      </c>
      <c r="I57" s="36">
        <f>SUMIFS(СВЦЭМ!$D$39:$D$782,СВЦЭМ!$A$39:$A$782,$A57,СВЦЭМ!$B$39:$B$782,I$47)+'СЕТ СН'!$G$11+СВЦЭМ!$D$10+'СЕТ СН'!$G$6-'СЕТ СН'!$G$23</f>
        <v>1902.79497496</v>
      </c>
      <c r="J57" s="36">
        <f>SUMIFS(СВЦЭМ!$D$39:$D$782,СВЦЭМ!$A$39:$A$782,$A57,СВЦЭМ!$B$39:$B$782,J$47)+'СЕТ СН'!$G$11+СВЦЭМ!$D$10+'СЕТ СН'!$G$6-'СЕТ СН'!$G$23</f>
        <v>1880.49296729</v>
      </c>
      <c r="K57" s="36">
        <f>SUMIFS(СВЦЭМ!$D$39:$D$782,СВЦЭМ!$A$39:$A$782,$A57,СВЦЭМ!$B$39:$B$782,K$47)+'СЕТ СН'!$G$11+СВЦЭМ!$D$10+'СЕТ СН'!$G$6-'СЕТ СН'!$G$23</f>
        <v>1843.1948480900001</v>
      </c>
      <c r="L57" s="36">
        <f>SUMIFS(СВЦЭМ!$D$39:$D$782,СВЦЭМ!$A$39:$A$782,$A57,СВЦЭМ!$B$39:$B$782,L$47)+'СЕТ СН'!$G$11+СВЦЭМ!$D$10+'СЕТ СН'!$G$6-'СЕТ СН'!$G$23</f>
        <v>1829.7436138400001</v>
      </c>
      <c r="M57" s="36">
        <f>SUMIFS(СВЦЭМ!$D$39:$D$782,СВЦЭМ!$A$39:$A$782,$A57,СВЦЭМ!$B$39:$B$782,M$47)+'СЕТ СН'!$G$11+СВЦЭМ!$D$10+'СЕТ СН'!$G$6-'СЕТ СН'!$G$23</f>
        <v>1850.83701883</v>
      </c>
      <c r="N57" s="36">
        <f>SUMIFS(СВЦЭМ!$D$39:$D$782,СВЦЭМ!$A$39:$A$782,$A57,СВЦЭМ!$B$39:$B$782,N$47)+'СЕТ СН'!$G$11+СВЦЭМ!$D$10+'СЕТ СН'!$G$6-'СЕТ СН'!$G$23</f>
        <v>1793.8524394200001</v>
      </c>
      <c r="O57" s="36">
        <f>SUMIFS(СВЦЭМ!$D$39:$D$782,СВЦЭМ!$A$39:$A$782,$A57,СВЦЭМ!$B$39:$B$782,O$47)+'СЕТ СН'!$G$11+СВЦЭМ!$D$10+'СЕТ СН'!$G$6-'СЕТ СН'!$G$23</f>
        <v>1917.4564846200001</v>
      </c>
      <c r="P57" s="36">
        <f>SUMIFS(СВЦЭМ!$D$39:$D$782,СВЦЭМ!$A$39:$A$782,$A57,СВЦЭМ!$B$39:$B$782,P$47)+'СЕТ СН'!$G$11+СВЦЭМ!$D$10+'СЕТ СН'!$G$6-'СЕТ СН'!$G$23</f>
        <v>1807.44980579</v>
      </c>
      <c r="Q57" s="36">
        <f>SUMIFS(СВЦЭМ!$D$39:$D$782,СВЦЭМ!$A$39:$A$782,$A57,СВЦЭМ!$B$39:$B$782,Q$47)+'СЕТ СН'!$G$11+СВЦЭМ!$D$10+'СЕТ СН'!$G$6-'СЕТ СН'!$G$23</f>
        <v>1928.6939066300001</v>
      </c>
      <c r="R57" s="36">
        <f>SUMIFS(СВЦЭМ!$D$39:$D$782,СВЦЭМ!$A$39:$A$782,$A57,СВЦЭМ!$B$39:$B$782,R$47)+'СЕТ СН'!$G$11+СВЦЭМ!$D$10+'СЕТ СН'!$G$6-'СЕТ СН'!$G$23</f>
        <v>1768.5083146300001</v>
      </c>
      <c r="S57" s="36">
        <f>SUMIFS(СВЦЭМ!$D$39:$D$782,СВЦЭМ!$A$39:$A$782,$A57,СВЦЭМ!$B$39:$B$782,S$47)+'СЕТ СН'!$G$11+СВЦЭМ!$D$10+'СЕТ СН'!$G$6-'СЕТ СН'!$G$23</f>
        <v>1881.11018012</v>
      </c>
      <c r="T57" s="36">
        <f>SUMIFS(СВЦЭМ!$D$39:$D$782,СВЦЭМ!$A$39:$A$782,$A57,СВЦЭМ!$B$39:$B$782,T$47)+'СЕТ СН'!$G$11+СВЦЭМ!$D$10+'СЕТ СН'!$G$6-'СЕТ СН'!$G$23</f>
        <v>1809.9123352700001</v>
      </c>
      <c r="U57" s="36">
        <f>SUMIFS(СВЦЭМ!$D$39:$D$782,СВЦЭМ!$A$39:$A$782,$A57,СВЦЭМ!$B$39:$B$782,U$47)+'СЕТ СН'!$G$11+СВЦЭМ!$D$10+'СЕТ СН'!$G$6-'СЕТ СН'!$G$23</f>
        <v>1758.1291229200001</v>
      </c>
      <c r="V57" s="36">
        <f>SUMIFS(СВЦЭМ!$D$39:$D$782,СВЦЭМ!$A$39:$A$782,$A57,СВЦЭМ!$B$39:$B$782,V$47)+'СЕТ СН'!$G$11+СВЦЭМ!$D$10+'СЕТ СН'!$G$6-'СЕТ СН'!$G$23</f>
        <v>1742.2195344900001</v>
      </c>
      <c r="W57" s="36">
        <f>SUMIFS(СВЦЭМ!$D$39:$D$782,СВЦЭМ!$A$39:$A$782,$A57,СВЦЭМ!$B$39:$B$782,W$47)+'СЕТ СН'!$G$11+СВЦЭМ!$D$10+'СЕТ СН'!$G$6-'СЕТ СН'!$G$23</f>
        <v>1779.9479859</v>
      </c>
      <c r="X57" s="36">
        <f>SUMIFS(СВЦЭМ!$D$39:$D$782,СВЦЭМ!$A$39:$A$782,$A57,СВЦЭМ!$B$39:$B$782,X$47)+'СЕТ СН'!$G$11+СВЦЭМ!$D$10+'СЕТ СН'!$G$6-'СЕТ СН'!$G$23</f>
        <v>1823.5948770500002</v>
      </c>
      <c r="Y57" s="36">
        <f>SUMIFS(СВЦЭМ!$D$39:$D$782,СВЦЭМ!$A$39:$A$782,$A57,СВЦЭМ!$B$39:$B$782,Y$47)+'СЕТ СН'!$G$11+СВЦЭМ!$D$10+'СЕТ СН'!$G$6-'СЕТ СН'!$G$23</f>
        <v>1831.5232179000002</v>
      </c>
    </row>
    <row r="58" spans="1:25" ht="15.75" x14ac:dyDescent="0.2">
      <c r="A58" s="35">
        <f t="shared" si="1"/>
        <v>45057</v>
      </c>
      <c r="B58" s="36">
        <f>SUMIFS(СВЦЭМ!$D$39:$D$782,СВЦЭМ!$A$39:$A$782,$A58,СВЦЭМ!$B$39:$B$782,B$47)+'СЕТ СН'!$G$11+СВЦЭМ!$D$10+'СЕТ СН'!$G$6-'СЕТ СН'!$G$23</f>
        <v>1867.6323504900001</v>
      </c>
      <c r="C58" s="36">
        <f>SUMIFS(СВЦЭМ!$D$39:$D$782,СВЦЭМ!$A$39:$A$782,$A58,СВЦЭМ!$B$39:$B$782,C$47)+'СЕТ СН'!$G$11+СВЦЭМ!$D$10+'СЕТ СН'!$G$6-'СЕТ СН'!$G$23</f>
        <v>1942.37121387</v>
      </c>
      <c r="D58" s="36">
        <f>SUMIFS(СВЦЭМ!$D$39:$D$782,СВЦЭМ!$A$39:$A$782,$A58,СВЦЭМ!$B$39:$B$782,D$47)+'СЕТ СН'!$G$11+СВЦЭМ!$D$10+'СЕТ СН'!$G$6-'СЕТ СН'!$G$23</f>
        <v>2017.3082513900001</v>
      </c>
      <c r="E58" s="36">
        <f>SUMIFS(СВЦЭМ!$D$39:$D$782,СВЦЭМ!$A$39:$A$782,$A58,СВЦЭМ!$B$39:$B$782,E$47)+'СЕТ СН'!$G$11+СВЦЭМ!$D$10+'СЕТ СН'!$G$6-'СЕТ СН'!$G$23</f>
        <v>2036.0404919300001</v>
      </c>
      <c r="F58" s="36">
        <f>SUMIFS(СВЦЭМ!$D$39:$D$782,СВЦЭМ!$A$39:$A$782,$A58,СВЦЭМ!$B$39:$B$782,F$47)+'СЕТ СН'!$G$11+СВЦЭМ!$D$10+'СЕТ СН'!$G$6-'СЕТ СН'!$G$23</f>
        <v>1944.02040822</v>
      </c>
      <c r="G58" s="36">
        <f>SUMIFS(СВЦЭМ!$D$39:$D$782,СВЦЭМ!$A$39:$A$782,$A58,СВЦЭМ!$B$39:$B$782,G$47)+'СЕТ СН'!$G$11+СВЦЭМ!$D$10+'СЕТ СН'!$G$6-'СЕТ СН'!$G$23</f>
        <v>2009.87998737</v>
      </c>
      <c r="H58" s="36">
        <f>SUMIFS(СВЦЭМ!$D$39:$D$782,СВЦЭМ!$A$39:$A$782,$A58,СВЦЭМ!$B$39:$B$782,H$47)+'СЕТ СН'!$G$11+СВЦЭМ!$D$10+'СЕТ СН'!$G$6-'СЕТ СН'!$G$23</f>
        <v>1933.29845905</v>
      </c>
      <c r="I58" s="36">
        <f>SUMIFS(СВЦЭМ!$D$39:$D$782,СВЦЭМ!$A$39:$A$782,$A58,СВЦЭМ!$B$39:$B$782,I$47)+'СЕТ СН'!$G$11+СВЦЭМ!$D$10+'СЕТ СН'!$G$6-'СЕТ СН'!$G$23</f>
        <v>1835.7962291800002</v>
      </c>
      <c r="J58" s="36">
        <f>SUMIFS(СВЦЭМ!$D$39:$D$782,СВЦЭМ!$A$39:$A$782,$A58,СВЦЭМ!$B$39:$B$782,J$47)+'СЕТ СН'!$G$11+СВЦЭМ!$D$10+'СЕТ СН'!$G$6-'СЕТ СН'!$G$23</f>
        <v>1790.16274881</v>
      </c>
      <c r="K58" s="36">
        <f>SUMIFS(СВЦЭМ!$D$39:$D$782,СВЦЭМ!$A$39:$A$782,$A58,СВЦЭМ!$B$39:$B$782,K$47)+'СЕТ СН'!$G$11+СВЦЭМ!$D$10+'СЕТ СН'!$G$6-'СЕТ СН'!$G$23</f>
        <v>1767.4798462900001</v>
      </c>
      <c r="L58" s="36">
        <f>SUMIFS(СВЦЭМ!$D$39:$D$782,СВЦЭМ!$A$39:$A$782,$A58,СВЦЭМ!$B$39:$B$782,L$47)+'СЕТ СН'!$G$11+СВЦЭМ!$D$10+'СЕТ СН'!$G$6-'СЕТ СН'!$G$23</f>
        <v>1774.84806153</v>
      </c>
      <c r="M58" s="36">
        <f>SUMIFS(СВЦЭМ!$D$39:$D$782,СВЦЭМ!$A$39:$A$782,$A58,СВЦЭМ!$B$39:$B$782,M$47)+'СЕТ СН'!$G$11+СВЦЭМ!$D$10+'СЕТ СН'!$G$6-'СЕТ СН'!$G$23</f>
        <v>1757.1407221200002</v>
      </c>
      <c r="N58" s="36">
        <f>SUMIFS(СВЦЭМ!$D$39:$D$782,СВЦЭМ!$A$39:$A$782,$A58,СВЦЭМ!$B$39:$B$782,N$47)+'СЕТ СН'!$G$11+СВЦЭМ!$D$10+'СЕТ СН'!$G$6-'СЕТ СН'!$G$23</f>
        <v>1819.4256439600001</v>
      </c>
      <c r="O58" s="36">
        <f>SUMIFS(СВЦЭМ!$D$39:$D$782,СВЦЭМ!$A$39:$A$782,$A58,СВЦЭМ!$B$39:$B$782,O$47)+'СЕТ СН'!$G$11+СВЦЭМ!$D$10+'СЕТ СН'!$G$6-'СЕТ СН'!$G$23</f>
        <v>1828.8788133200001</v>
      </c>
      <c r="P58" s="36">
        <f>SUMIFS(СВЦЭМ!$D$39:$D$782,СВЦЭМ!$A$39:$A$782,$A58,СВЦЭМ!$B$39:$B$782,P$47)+'СЕТ СН'!$G$11+СВЦЭМ!$D$10+'СЕТ СН'!$G$6-'СЕТ СН'!$G$23</f>
        <v>1829.1975386800002</v>
      </c>
      <c r="Q58" s="36">
        <f>SUMIFS(СВЦЭМ!$D$39:$D$782,СВЦЭМ!$A$39:$A$782,$A58,СВЦЭМ!$B$39:$B$782,Q$47)+'СЕТ СН'!$G$11+СВЦЭМ!$D$10+'СЕТ СН'!$G$6-'СЕТ СН'!$G$23</f>
        <v>1834.2607275</v>
      </c>
      <c r="R58" s="36">
        <f>SUMIFS(СВЦЭМ!$D$39:$D$782,СВЦЭМ!$A$39:$A$782,$A58,СВЦЭМ!$B$39:$B$782,R$47)+'СЕТ СН'!$G$11+СВЦЭМ!$D$10+'СЕТ СН'!$G$6-'СЕТ СН'!$G$23</f>
        <v>1822.9315656200001</v>
      </c>
      <c r="S58" s="36">
        <f>SUMIFS(СВЦЭМ!$D$39:$D$782,СВЦЭМ!$A$39:$A$782,$A58,СВЦЭМ!$B$39:$B$782,S$47)+'СЕТ СН'!$G$11+СВЦЭМ!$D$10+'СЕТ СН'!$G$6-'СЕТ СН'!$G$23</f>
        <v>1771.82427536</v>
      </c>
      <c r="T58" s="36">
        <f>SUMIFS(СВЦЭМ!$D$39:$D$782,СВЦЭМ!$A$39:$A$782,$A58,СВЦЭМ!$B$39:$B$782,T$47)+'СЕТ СН'!$G$11+СВЦЭМ!$D$10+'СЕТ СН'!$G$6-'СЕТ СН'!$G$23</f>
        <v>1740.92002727</v>
      </c>
      <c r="U58" s="36">
        <f>SUMIFS(СВЦЭМ!$D$39:$D$782,СВЦЭМ!$A$39:$A$782,$A58,СВЦЭМ!$B$39:$B$782,U$47)+'СЕТ СН'!$G$11+СВЦЭМ!$D$10+'СЕТ СН'!$G$6-'СЕТ СН'!$G$23</f>
        <v>1762.6461972000002</v>
      </c>
      <c r="V58" s="36">
        <f>SUMIFS(СВЦЭМ!$D$39:$D$782,СВЦЭМ!$A$39:$A$782,$A58,СВЦЭМ!$B$39:$B$782,V$47)+'СЕТ СН'!$G$11+СВЦЭМ!$D$10+'СЕТ СН'!$G$6-'СЕТ СН'!$G$23</f>
        <v>1744.68097571</v>
      </c>
      <c r="W58" s="36">
        <f>SUMIFS(СВЦЭМ!$D$39:$D$782,СВЦЭМ!$A$39:$A$782,$A58,СВЦЭМ!$B$39:$B$782,W$47)+'СЕТ СН'!$G$11+СВЦЭМ!$D$10+'СЕТ СН'!$G$6-'СЕТ СН'!$G$23</f>
        <v>1760.9512995700002</v>
      </c>
      <c r="X58" s="36">
        <f>SUMIFS(СВЦЭМ!$D$39:$D$782,СВЦЭМ!$A$39:$A$782,$A58,СВЦЭМ!$B$39:$B$782,X$47)+'СЕТ СН'!$G$11+СВЦЭМ!$D$10+'СЕТ СН'!$G$6-'СЕТ СН'!$G$23</f>
        <v>1767.32594464</v>
      </c>
      <c r="Y58" s="36">
        <f>SUMIFS(СВЦЭМ!$D$39:$D$782,СВЦЭМ!$A$39:$A$782,$A58,СВЦЭМ!$B$39:$B$782,Y$47)+'СЕТ СН'!$G$11+СВЦЭМ!$D$10+'СЕТ СН'!$G$6-'СЕТ СН'!$G$23</f>
        <v>1812.88585431</v>
      </c>
    </row>
    <row r="59" spans="1:25" ht="15.75" x14ac:dyDescent="0.2">
      <c r="A59" s="35">
        <f t="shared" si="1"/>
        <v>45058</v>
      </c>
      <c r="B59" s="36">
        <f>SUMIFS(СВЦЭМ!$D$39:$D$782,СВЦЭМ!$A$39:$A$782,$A59,СВЦЭМ!$B$39:$B$782,B$47)+'СЕТ СН'!$G$11+СВЦЭМ!$D$10+'СЕТ СН'!$G$6-'СЕТ СН'!$G$23</f>
        <v>1964.77697528</v>
      </c>
      <c r="C59" s="36">
        <f>SUMIFS(СВЦЭМ!$D$39:$D$782,СВЦЭМ!$A$39:$A$782,$A59,СВЦЭМ!$B$39:$B$782,C$47)+'СЕТ СН'!$G$11+СВЦЭМ!$D$10+'СЕТ СН'!$G$6-'СЕТ СН'!$G$23</f>
        <v>2028.4341785200002</v>
      </c>
      <c r="D59" s="36">
        <f>SUMIFS(СВЦЭМ!$D$39:$D$782,СВЦЭМ!$A$39:$A$782,$A59,СВЦЭМ!$B$39:$B$782,D$47)+'СЕТ СН'!$G$11+СВЦЭМ!$D$10+'СЕТ СН'!$G$6-'СЕТ СН'!$G$23</f>
        <v>2041.9584290500002</v>
      </c>
      <c r="E59" s="36">
        <f>SUMIFS(СВЦЭМ!$D$39:$D$782,СВЦЭМ!$A$39:$A$782,$A59,СВЦЭМ!$B$39:$B$782,E$47)+'СЕТ СН'!$G$11+СВЦЭМ!$D$10+'СЕТ СН'!$G$6-'СЕТ СН'!$G$23</f>
        <v>2021.6244853200001</v>
      </c>
      <c r="F59" s="36">
        <f>SUMIFS(СВЦЭМ!$D$39:$D$782,СВЦЭМ!$A$39:$A$782,$A59,СВЦЭМ!$B$39:$B$782,F$47)+'СЕТ СН'!$G$11+СВЦЭМ!$D$10+'СЕТ СН'!$G$6-'СЕТ СН'!$G$23</f>
        <v>2020.2290401300002</v>
      </c>
      <c r="G59" s="36">
        <f>SUMIFS(СВЦЭМ!$D$39:$D$782,СВЦЭМ!$A$39:$A$782,$A59,СВЦЭМ!$B$39:$B$782,G$47)+'СЕТ СН'!$G$11+СВЦЭМ!$D$10+'СЕТ СН'!$G$6-'СЕТ СН'!$G$23</f>
        <v>2015.56580364</v>
      </c>
      <c r="H59" s="36">
        <f>SUMIFS(СВЦЭМ!$D$39:$D$782,СВЦЭМ!$A$39:$A$782,$A59,СВЦЭМ!$B$39:$B$782,H$47)+'СЕТ СН'!$G$11+СВЦЭМ!$D$10+'СЕТ СН'!$G$6-'СЕТ СН'!$G$23</f>
        <v>1867.70257373</v>
      </c>
      <c r="I59" s="36">
        <f>SUMIFS(СВЦЭМ!$D$39:$D$782,СВЦЭМ!$A$39:$A$782,$A59,СВЦЭМ!$B$39:$B$782,I$47)+'СЕТ СН'!$G$11+СВЦЭМ!$D$10+'СЕТ СН'!$G$6-'СЕТ СН'!$G$23</f>
        <v>1827.4734336200002</v>
      </c>
      <c r="J59" s="36">
        <f>SUMIFS(СВЦЭМ!$D$39:$D$782,СВЦЭМ!$A$39:$A$782,$A59,СВЦЭМ!$B$39:$B$782,J$47)+'СЕТ СН'!$G$11+СВЦЭМ!$D$10+'СЕТ СН'!$G$6-'СЕТ СН'!$G$23</f>
        <v>1759.6715466100002</v>
      </c>
      <c r="K59" s="36">
        <f>SUMIFS(СВЦЭМ!$D$39:$D$782,СВЦЭМ!$A$39:$A$782,$A59,СВЦЭМ!$B$39:$B$782,K$47)+'СЕТ СН'!$G$11+СВЦЭМ!$D$10+'СЕТ СН'!$G$6-'СЕТ СН'!$G$23</f>
        <v>1718.4173460900001</v>
      </c>
      <c r="L59" s="36">
        <f>SUMIFS(СВЦЭМ!$D$39:$D$782,СВЦЭМ!$A$39:$A$782,$A59,СВЦЭМ!$B$39:$B$782,L$47)+'СЕТ СН'!$G$11+СВЦЭМ!$D$10+'СЕТ СН'!$G$6-'СЕТ СН'!$G$23</f>
        <v>1732.4937546900001</v>
      </c>
      <c r="M59" s="36">
        <f>SUMIFS(СВЦЭМ!$D$39:$D$782,СВЦЭМ!$A$39:$A$782,$A59,СВЦЭМ!$B$39:$B$782,M$47)+'СЕТ СН'!$G$11+СВЦЭМ!$D$10+'СЕТ СН'!$G$6-'СЕТ СН'!$G$23</f>
        <v>1766.1041067800002</v>
      </c>
      <c r="N59" s="36">
        <f>SUMIFS(СВЦЭМ!$D$39:$D$782,СВЦЭМ!$A$39:$A$782,$A59,СВЦЭМ!$B$39:$B$782,N$47)+'СЕТ СН'!$G$11+СВЦЭМ!$D$10+'СЕТ СН'!$G$6-'СЕТ СН'!$G$23</f>
        <v>1811.9625453600001</v>
      </c>
      <c r="O59" s="36">
        <f>SUMIFS(СВЦЭМ!$D$39:$D$782,СВЦЭМ!$A$39:$A$782,$A59,СВЦЭМ!$B$39:$B$782,O$47)+'СЕТ СН'!$G$11+СВЦЭМ!$D$10+'СЕТ СН'!$G$6-'СЕТ СН'!$G$23</f>
        <v>1815.3851950100002</v>
      </c>
      <c r="P59" s="36">
        <f>SUMIFS(СВЦЭМ!$D$39:$D$782,СВЦЭМ!$A$39:$A$782,$A59,СВЦЭМ!$B$39:$B$782,P$47)+'СЕТ СН'!$G$11+СВЦЭМ!$D$10+'СЕТ СН'!$G$6-'СЕТ СН'!$G$23</f>
        <v>1840.1491269800001</v>
      </c>
      <c r="Q59" s="36">
        <f>SUMIFS(СВЦЭМ!$D$39:$D$782,СВЦЭМ!$A$39:$A$782,$A59,СВЦЭМ!$B$39:$B$782,Q$47)+'СЕТ СН'!$G$11+СВЦЭМ!$D$10+'СЕТ СН'!$G$6-'СЕТ СН'!$G$23</f>
        <v>1828.6693026</v>
      </c>
      <c r="R59" s="36">
        <f>SUMIFS(СВЦЭМ!$D$39:$D$782,СВЦЭМ!$A$39:$A$782,$A59,СВЦЭМ!$B$39:$B$782,R$47)+'СЕТ СН'!$G$11+СВЦЭМ!$D$10+'СЕТ СН'!$G$6-'СЕТ СН'!$G$23</f>
        <v>1796.3840324300002</v>
      </c>
      <c r="S59" s="36">
        <f>SUMIFS(СВЦЭМ!$D$39:$D$782,СВЦЭМ!$A$39:$A$782,$A59,СВЦЭМ!$B$39:$B$782,S$47)+'СЕТ СН'!$G$11+СВЦЭМ!$D$10+'СЕТ СН'!$G$6-'СЕТ СН'!$G$23</f>
        <v>1762.01377976</v>
      </c>
      <c r="T59" s="36">
        <f>SUMIFS(СВЦЭМ!$D$39:$D$782,СВЦЭМ!$A$39:$A$782,$A59,СВЦЭМ!$B$39:$B$782,T$47)+'СЕТ СН'!$G$11+СВЦЭМ!$D$10+'СЕТ СН'!$G$6-'СЕТ СН'!$G$23</f>
        <v>1734.0688168900001</v>
      </c>
      <c r="U59" s="36">
        <f>SUMIFS(СВЦЭМ!$D$39:$D$782,СВЦЭМ!$A$39:$A$782,$A59,СВЦЭМ!$B$39:$B$782,U$47)+'СЕТ СН'!$G$11+СВЦЭМ!$D$10+'СЕТ СН'!$G$6-'СЕТ СН'!$G$23</f>
        <v>1693.33447862</v>
      </c>
      <c r="V59" s="36">
        <f>SUMIFS(СВЦЭМ!$D$39:$D$782,СВЦЭМ!$A$39:$A$782,$A59,СВЦЭМ!$B$39:$B$782,V$47)+'СЕТ СН'!$G$11+СВЦЭМ!$D$10+'СЕТ СН'!$G$6-'СЕТ СН'!$G$23</f>
        <v>1683.02344595</v>
      </c>
      <c r="W59" s="36">
        <f>SUMIFS(СВЦЭМ!$D$39:$D$782,СВЦЭМ!$A$39:$A$782,$A59,СВЦЭМ!$B$39:$B$782,W$47)+'СЕТ СН'!$G$11+СВЦЭМ!$D$10+'СЕТ СН'!$G$6-'СЕТ СН'!$G$23</f>
        <v>1747.0204466100001</v>
      </c>
      <c r="X59" s="36">
        <f>SUMIFS(СВЦЭМ!$D$39:$D$782,СВЦЭМ!$A$39:$A$782,$A59,СВЦЭМ!$B$39:$B$782,X$47)+'СЕТ СН'!$G$11+СВЦЭМ!$D$10+'СЕТ СН'!$G$6-'СЕТ СН'!$G$23</f>
        <v>1763.12365651</v>
      </c>
      <c r="Y59" s="36">
        <f>SUMIFS(СВЦЭМ!$D$39:$D$782,СВЦЭМ!$A$39:$A$782,$A59,СВЦЭМ!$B$39:$B$782,Y$47)+'СЕТ СН'!$G$11+СВЦЭМ!$D$10+'СЕТ СН'!$G$6-'СЕТ СН'!$G$23</f>
        <v>1823.6991404400001</v>
      </c>
    </row>
    <row r="60" spans="1:25" ht="15.75" x14ac:dyDescent="0.2">
      <c r="A60" s="35">
        <f t="shared" si="1"/>
        <v>45059</v>
      </c>
      <c r="B60" s="36">
        <f>SUMIFS(СВЦЭМ!$D$39:$D$782,СВЦЭМ!$A$39:$A$782,$A60,СВЦЭМ!$B$39:$B$782,B$47)+'СЕТ СН'!$G$11+СВЦЭМ!$D$10+'СЕТ СН'!$G$6-'СЕТ СН'!$G$23</f>
        <v>1897.9635253500001</v>
      </c>
      <c r="C60" s="36">
        <f>SUMIFS(СВЦЭМ!$D$39:$D$782,СВЦЭМ!$A$39:$A$782,$A60,СВЦЭМ!$B$39:$B$782,C$47)+'СЕТ СН'!$G$11+СВЦЭМ!$D$10+'СЕТ СН'!$G$6-'СЕТ СН'!$G$23</f>
        <v>1946.25794051</v>
      </c>
      <c r="D60" s="36">
        <f>SUMIFS(СВЦЭМ!$D$39:$D$782,СВЦЭМ!$A$39:$A$782,$A60,СВЦЭМ!$B$39:$B$782,D$47)+'СЕТ СН'!$G$11+СВЦЭМ!$D$10+'СЕТ СН'!$G$6-'СЕТ СН'!$G$23</f>
        <v>1992.69059758</v>
      </c>
      <c r="E60" s="36">
        <f>SUMIFS(СВЦЭМ!$D$39:$D$782,СВЦЭМ!$A$39:$A$782,$A60,СВЦЭМ!$B$39:$B$782,E$47)+'СЕТ СН'!$G$11+СВЦЭМ!$D$10+'СЕТ СН'!$G$6-'СЕТ СН'!$G$23</f>
        <v>2011.0382099200001</v>
      </c>
      <c r="F60" s="36">
        <f>SUMIFS(СВЦЭМ!$D$39:$D$782,СВЦЭМ!$A$39:$A$782,$A60,СВЦЭМ!$B$39:$B$782,F$47)+'СЕТ СН'!$G$11+СВЦЭМ!$D$10+'СЕТ СН'!$G$6-'СЕТ СН'!$G$23</f>
        <v>2010.5990934500001</v>
      </c>
      <c r="G60" s="36">
        <f>SUMIFS(СВЦЭМ!$D$39:$D$782,СВЦЭМ!$A$39:$A$782,$A60,СВЦЭМ!$B$39:$B$782,G$47)+'СЕТ СН'!$G$11+СВЦЭМ!$D$10+'СЕТ СН'!$G$6-'СЕТ СН'!$G$23</f>
        <v>1991.3579311200001</v>
      </c>
      <c r="H60" s="36">
        <f>SUMIFS(СВЦЭМ!$D$39:$D$782,СВЦЭМ!$A$39:$A$782,$A60,СВЦЭМ!$B$39:$B$782,H$47)+'СЕТ СН'!$G$11+СВЦЭМ!$D$10+'СЕТ СН'!$G$6-'СЕТ СН'!$G$23</f>
        <v>1969.9792342600001</v>
      </c>
      <c r="I60" s="36">
        <f>SUMIFS(СВЦЭМ!$D$39:$D$782,СВЦЭМ!$A$39:$A$782,$A60,СВЦЭМ!$B$39:$B$782,I$47)+'СЕТ СН'!$G$11+СВЦЭМ!$D$10+'СЕТ СН'!$G$6-'СЕТ СН'!$G$23</f>
        <v>1886.8944387200002</v>
      </c>
      <c r="J60" s="36">
        <f>SUMIFS(СВЦЭМ!$D$39:$D$782,СВЦЭМ!$A$39:$A$782,$A60,СВЦЭМ!$B$39:$B$782,J$47)+'СЕТ СН'!$G$11+СВЦЭМ!$D$10+'СЕТ СН'!$G$6-'СЕТ СН'!$G$23</f>
        <v>1826.06279365</v>
      </c>
      <c r="K60" s="36">
        <f>SUMIFS(СВЦЭМ!$D$39:$D$782,СВЦЭМ!$A$39:$A$782,$A60,СВЦЭМ!$B$39:$B$782,K$47)+'СЕТ СН'!$G$11+СВЦЭМ!$D$10+'СЕТ СН'!$G$6-'СЕТ СН'!$G$23</f>
        <v>1827.5372005200002</v>
      </c>
      <c r="L60" s="36">
        <f>SUMIFS(СВЦЭМ!$D$39:$D$782,СВЦЭМ!$A$39:$A$782,$A60,СВЦЭМ!$B$39:$B$782,L$47)+'СЕТ СН'!$G$11+СВЦЭМ!$D$10+'СЕТ СН'!$G$6-'СЕТ СН'!$G$23</f>
        <v>1815.2747458400002</v>
      </c>
      <c r="M60" s="36">
        <f>SUMIFS(СВЦЭМ!$D$39:$D$782,СВЦЭМ!$A$39:$A$782,$A60,СВЦЭМ!$B$39:$B$782,M$47)+'СЕТ СН'!$G$11+СВЦЭМ!$D$10+'СЕТ СН'!$G$6-'СЕТ СН'!$G$23</f>
        <v>1797.4234709100001</v>
      </c>
      <c r="N60" s="36">
        <f>SUMIFS(СВЦЭМ!$D$39:$D$782,СВЦЭМ!$A$39:$A$782,$A60,СВЦЭМ!$B$39:$B$782,N$47)+'СЕТ СН'!$G$11+СВЦЭМ!$D$10+'СЕТ СН'!$G$6-'СЕТ СН'!$G$23</f>
        <v>1830.5245473700002</v>
      </c>
      <c r="O60" s="36">
        <f>SUMIFS(СВЦЭМ!$D$39:$D$782,СВЦЭМ!$A$39:$A$782,$A60,СВЦЭМ!$B$39:$B$782,O$47)+'СЕТ СН'!$G$11+СВЦЭМ!$D$10+'СЕТ СН'!$G$6-'СЕТ СН'!$G$23</f>
        <v>1856.0506902000002</v>
      </c>
      <c r="P60" s="36">
        <f>SUMIFS(СВЦЭМ!$D$39:$D$782,СВЦЭМ!$A$39:$A$782,$A60,СВЦЭМ!$B$39:$B$782,P$47)+'СЕТ СН'!$G$11+СВЦЭМ!$D$10+'СЕТ СН'!$G$6-'СЕТ СН'!$G$23</f>
        <v>1871.3757491800002</v>
      </c>
      <c r="Q60" s="36">
        <f>SUMIFS(СВЦЭМ!$D$39:$D$782,СВЦЭМ!$A$39:$A$782,$A60,СВЦЭМ!$B$39:$B$782,Q$47)+'СЕТ СН'!$G$11+СВЦЭМ!$D$10+'СЕТ СН'!$G$6-'СЕТ СН'!$G$23</f>
        <v>1893.1855137800001</v>
      </c>
      <c r="R60" s="36">
        <f>SUMIFS(СВЦЭМ!$D$39:$D$782,СВЦЭМ!$A$39:$A$782,$A60,СВЦЭМ!$B$39:$B$782,R$47)+'СЕТ СН'!$G$11+СВЦЭМ!$D$10+'СЕТ СН'!$G$6-'СЕТ СН'!$G$23</f>
        <v>1893.0553578400002</v>
      </c>
      <c r="S60" s="36">
        <f>SUMIFS(СВЦЭМ!$D$39:$D$782,СВЦЭМ!$A$39:$A$782,$A60,СВЦЭМ!$B$39:$B$782,S$47)+'СЕТ СН'!$G$11+СВЦЭМ!$D$10+'СЕТ СН'!$G$6-'СЕТ СН'!$G$23</f>
        <v>1865.5633864900001</v>
      </c>
      <c r="T60" s="36">
        <f>SUMIFS(СВЦЭМ!$D$39:$D$782,СВЦЭМ!$A$39:$A$782,$A60,СВЦЭМ!$B$39:$B$782,T$47)+'СЕТ СН'!$G$11+СВЦЭМ!$D$10+'СЕТ СН'!$G$6-'СЕТ СН'!$G$23</f>
        <v>1838.8072030400001</v>
      </c>
      <c r="U60" s="36">
        <f>SUMIFS(СВЦЭМ!$D$39:$D$782,СВЦЭМ!$A$39:$A$782,$A60,СВЦЭМ!$B$39:$B$782,U$47)+'СЕТ СН'!$G$11+СВЦЭМ!$D$10+'СЕТ СН'!$G$6-'СЕТ СН'!$G$23</f>
        <v>1732.2500865100001</v>
      </c>
      <c r="V60" s="36">
        <f>SUMIFS(СВЦЭМ!$D$39:$D$782,СВЦЭМ!$A$39:$A$782,$A60,СВЦЭМ!$B$39:$B$782,V$47)+'СЕТ СН'!$G$11+СВЦЭМ!$D$10+'СЕТ СН'!$G$6-'СЕТ СН'!$G$23</f>
        <v>1741.9263873700002</v>
      </c>
      <c r="W60" s="36">
        <f>SUMIFS(СВЦЭМ!$D$39:$D$782,СВЦЭМ!$A$39:$A$782,$A60,СВЦЭМ!$B$39:$B$782,W$47)+'СЕТ СН'!$G$11+СВЦЭМ!$D$10+'СЕТ СН'!$G$6-'СЕТ СН'!$G$23</f>
        <v>1737.4635478300002</v>
      </c>
      <c r="X60" s="36">
        <f>SUMIFS(СВЦЭМ!$D$39:$D$782,СВЦЭМ!$A$39:$A$782,$A60,СВЦЭМ!$B$39:$B$782,X$47)+'СЕТ СН'!$G$11+СВЦЭМ!$D$10+'СЕТ СН'!$G$6-'СЕТ СН'!$G$23</f>
        <v>1786.20055069</v>
      </c>
      <c r="Y60" s="36">
        <f>SUMIFS(СВЦЭМ!$D$39:$D$782,СВЦЭМ!$A$39:$A$782,$A60,СВЦЭМ!$B$39:$B$782,Y$47)+'СЕТ СН'!$G$11+СВЦЭМ!$D$10+'СЕТ СН'!$G$6-'СЕТ СН'!$G$23</f>
        <v>1790.3521996500001</v>
      </c>
    </row>
    <row r="61" spans="1:25" ht="15.75" x14ac:dyDescent="0.2">
      <c r="A61" s="35">
        <f t="shared" si="1"/>
        <v>45060</v>
      </c>
      <c r="B61" s="36">
        <f>SUMIFS(СВЦЭМ!$D$39:$D$782,СВЦЭМ!$A$39:$A$782,$A61,СВЦЭМ!$B$39:$B$782,B$47)+'СЕТ СН'!$G$11+СВЦЭМ!$D$10+'СЕТ СН'!$G$6-'СЕТ СН'!$G$23</f>
        <v>1857.24823771</v>
      </c>
      <c r="C61" s="36">
        <f>SUMIFS(СВЦЭМ!$D$39:$D$782,СВЦЭМ!$A$39:$A$782,$A61,СВЦЭМ!$B$39:$B$782,C$47)+'СЕТ СН'!$G$11+СВЦЭМ!$D$10+'СЕТ СН'!$G$6-'СЕТ СН'!$G$23</f>
        <v>1939.69379697</v>
      </c>
      <c r="D61" s="36">
        <f>SUMIFS(СВЦЭМ!$D$39:$D$782,СВЦЭМ!$A$39:$A$782,$A61,СВЦЭМ!$B$39:$B$782,D$47)+'СЕТ СН'!$G$11+СВЦЭМ!$D$10+'СЕТ СН'!$G$6-'СЕТ СН'!$G$23</f>
        <v>2007.34719511</v>
      </c>
      <c r="E61" s="36">
        <f>SUMIFS(СВЦЭМ!$D$39:$D$782,СВЦЭМ!$A$39:$A$782,$A61,СВЦЭМ!$B$39:$B$782,E$47)+'СЕТ СН'!$G$11+СВЦЭМ!$D$10+'СЕТ СН'!$G$6-'СЕТ СН'!$G$23</f>
        <v>1999.8128008200001</v>
      </c>
      <c r="F61" s="36">
        <f>SUMIFS(СВЦЭМ!$D$39:$D$782,СВЦЭМ!$A$39:$A$782,$A61,СВЦЭМ!$B$39:$B$782,F$47)+'СЕТ СН'!$G$11+СВЦЭМ!$D$10+'СЕТ СН'!$G$6-'СЕТ СН'!$G$23</f>
        <v>2009.3765004200002</v>
      </c>
      <c r="G61" s="36">
        <f>SUMIFS(СВЦЭМ!$D$39:$D$782,СВЦЭМ!$A$39:$A$782,$A61,СВЦЭМ!$B$39:$B$782,G$47)+'СЕТ СН'!$G$11+СВЦЭМ!$D$10+'СЕТ СН'!$G$6-'СЕТ СН'!$G$23</f>
        <v>1997.32658113</v>
      </c>
      <c r="H61" s="36">
        <f>SUMIFS(СВЦЭМ!$D$39:$D$782,СВЦЭМ!$A$39:$A$782,$A61,СВЦЭМ!$B$39:$B$782,H$47)+'СЕТ СН'!$G$11+СВЦЭМ!$D$10+'СЕТ СН'!$G$6-'СЕТ СН'!$G$23</f>
        <v>1997.0830343100001</v>
      </c>
      <c r="I61" s="36">
        <f>SUMIFS(СВЦЭМ!$D$39:$D$782,СВЦЭМ!$A$39:$A$782,$A61,СВЦЭМ!$B$39:$B$782,I$47)+'СЕТ СН'!$G$11+СВЦЭМ!$D$10+'СЕТ СН'!$G$6-'СЕТ СН'!$G$23</f>
        <v>1946.1336677100001</v>
      </c>
      <c r="J61" s="36">
        <f>SUMIFS(СВЦЭМ!$D$39:$D$782,СВЦЭМ!$A$39:$A$782,$A61,СВЦЭМ!$B$39:$B$782,J$47)+'СЕТ СН'!$G$11+СВЦЭМ!$D$10+'СЕТ СН'!$G$6-'СЕТ СН'!$G$23</f>
        <v>1867.22454242</v>
      </c>
      <c r="K61" s="36">
        <f>SUMIFS(СВЦЭМ!$D$39:$D$782,СВЦЭМ!$A$39:$A$782,$A61,СВЦЭМ!$B$39:$B$782,K$47)+'СЕТ СН'!$G$11+СВЦЭМ!$D$10+'СЕТ СН'!$G$6-'СЕТ СН'!$G$23</f>
        <v>1795.60898378</v>
      </c>
      <c r="L61" s="36">
        <f>SUMIFS(СВЦЭМ!$D$39:$D$782,СВЦЭМ!$A$39:$A$782,$A61,СВЦЭМ!$B$39:$B$782,L$47)+'СЕТ СН'!$G$11+СВЦЭМ!$D$10+'СЕТ СН'!$G$6-'СЕТ СН'!$G$23</f>
        <v>1768.44781005</v>
      </c>
      <c r="M61" s="36">
        <f>SUMIFS(СВЦЭМ!$D$39:$D$782,СВЦЭМ!$A$39:$A$782,$A61,СВЦЭМ!$B$39:$B$782,M$47)+'СЕТ СН'!$G$11+СВЦЭМ!$D$10+'СЕТ СН'!$G$6-'СЕТ СН'!$G$23</f>
        <v>1758.7418952300002</v>
      </c>
      <c r="N61" s="36">
        <f>SUMIFS(СВЦЭМ!$D$39:$D$782,СВЦЭМ!$A$39:$A$782,$A61,СВЦЭМ!$B$39:$B$782,N$47)+'СЕТ СН'!$G$11+СВЦЭМ!$D$10+'СЕТ СН'!$G$6-'СЕТ СН'!$G$23</f>
        <v>1780.63726911</v>
      </c>
      <c r="O61" s="36">
        <f>SUMIFS(СВЦЭМ!$D$39:$D$782,СВЦЭМ!$A$39:$A$782,$A61,СВЦЭМ!$B$39:$B$782,O$47)+'СЕТ СН'!$G$11+СВЦЭМ!$D$10+'СЕТ СН'!$G$6-'СЕТ СН'!$G$23</f>
        <v>1812.3924671700001</v>
      </c>
      <c r="P61" s="36">
        <f>SUMIFS(СВЦЭМ!$D$39:$D$782,СВЦЭМ!$A$39:$A$782,$A61,СВЦЭМ!$B$39:$B$782,P$47)+'СЕТ СН'!$G$11+СВЦЭМ!$D$10+'СЕТ СН'!$G$6-'СЕТ СН'!$G$23</f>
        <v>1827.62902708</v>
      </c>
      <c r="Q61" s="36">
        <f>SUMIFS(СВЦЭМ!$D$39:$D$782,СВЦЭМ!$A$39:$A$782,$A61,СВЦЭМ!$B$39:$B$782,Q$47)+'СЕТ СН'!$G$11+СВЦЭМ!$D$10+'СЕТ СН'!$G$6-'СЕТ СН'!$G$23</f>
        <v>1846.2138942000001</v>
      </c>
      <c r="R61" s="36">
        <f>SUMIFS(СВЦЭМ!$D$39:$D$782,СВЦЭМ!$A$39:$A$782,$A61,СВЦЭМ!$B$39:$B$782,R$47)+'СЕТ СН'!$G$11+СВЦЭМ!$D$10+'СЕТ СН'!$G$6-'СЕТ СН'!$G$23</f>
        <v>1827.6168559</v>
      </c>
      <c r="S61" s="36">
        <f>SUMIFS(СВЦЭМ!$D$39:$D$782,СВЦЭМ!$A$39:$A$782,$A61,СВЦЭМ!$B$39:$B$782,S$47)+'СЕТ СН'!$G$11+СВЦЭМ!$D$10+'СЕТ СН'!$G$6-'СЕТ СН'!$G$23</f>
        <v>1794.0138961100001</v>
      </c>
      <c r="T61" s="36">
        <f>SUMIFS(СВЦЭМ!$D$39:$D$782,СВЦЭМ!$A$39:$A$782,$A61,СВЦЭМ!$B$39:$B$782,T$47)+'СЕТ СН'!$G$11+СВЦЭМ!$D$10+'СЕТ СН'!$G$6-'СЕТ СН'!$G$23</f>
        <v>1781.2249639500001</v>
      </c>
      <c r="U61" s="36">
        <f>SUMIFS(СВЦЭМ!$D$39:$D$782,СВЦЭМ!$A$39:$A$782,$A61,СВЦЭМ!$B$39:$B$782,U$47)+'СЕТ СН'!$G$11+СВЦЭМ!$D$10+'СЕТ СН'!$G$6-'СЕТ СН'!$G$23</f>
        <v>1753.5080966200001</v>
      </c>
      <c r="V61" s="36">
        <f>SUMIFS(СВЦЭМ!$D$39:$D$782,СВЦЭМ!$A$39:$A$782,$A61,СВЦЭМ!$B$39:$B$782,V$47)+'СЕТ СН'!$G$11+СВЦЭМ!$D$10+'СЕТ СН'!$G$6-'СЕТ СН'!$G$23</f>
        <v>1729.73701355</v>
      </c>
      <c r="W61" s="36">
        <f>SUMIFS(СВЦЭМ!$D$39:$D$782,СВЦЭМ!$A$39:$A$782,$A61,СВЦЭМ!$B$39:$B$782,W$47)+'СЕТ СН'!$G$11+СВЦЭМ!$D$10+'СЕТ СН'!$G$6-'СЕТ СН'!$G$23</f>
        <v>1694.9696810700002</v>
      </c>
      <c r="X61" s="36">
        <f>SUMIFS(СВЦЭМ!$D$39:$D$782,СВЦЭМ!$A$39:$A$782,$A61,СВЦЭМ!$B$39:$B$782,X$47)+'СЕТ СН'!$G$11+СВЦЭМ!$D$10+'СЕТ СН'!$G$6-'СЕТ СН'!$G$23</f>
        <v>1736.1832240600002</v>
      </c>
      <c r="Y61" s="36">
        <f>SUMIFS(СВЦЭМ!$D$39:$D$782,СВЦЭМ!$A$39:$A$782,$A61,СВЦЭМ!$B$39:$B$782,Y$47)+'СЕТ СН'!$G$11+СВЦЭМ!$D$10+'СЕТ СН'!$G$6-'СЕТ СН'!$G$23</f>
        <v>1804.4506600000002</v>
      </c>
    </row>
    <row r="62" spans="1:25" ht="15.75" x14ac:dyDescent="0.2">
      <c r="A62" s="35">
        <f t="shared" si="1"/>
        <v>45061</v>
      </c>
      <c r="B62" s="36">
        <f>SUMIFS(СВЦЭМ!$D$39:$D$782,СВЦЭМ!$A$39:$A$782,$A62,СВЦЭМ!$B$39:$B$782,B$47)+'СЕТ СН'!$G$11+СВЦЭМ!$D$10+'СЕТ СН'!$G$6-'СЕТ СН'!$G$23</f>
        <v>1894.2220288000001</v>
      </c>
      <c r="C62" s="36">
        <f>SUMIFS(СВЦЭМ!$D$39:$D$782,СВЦЭМ!$A$39:$A$782,$A62,СВЦЭМ!$B$39:$B$782,C$47)+'СЕТ СН'!$G$11+СВЦЭМ!$D$10+'СЕТ СН'!$G$6-'СЕТ СН'!$G$23</f>
        <v>1963.4840582100001</v>
      </c>
      <c r="D62" s="36">
        <f>SUMIFS(СВЦЭМ!$D$39:$D$782,СВЦЭМ!$A$39:$A$782,$A62,СВЦЭМ!$B$39:$B$782,D$47)+'СЕТ СН'!$G$11+СВЦЭМ!$D$10+'СЕТ СН'!$G$6-'СЕТ СН'!$G$23</f>
        <v>2054.16341336</v>
      </c>
      <c r="E62" s="36">
        <f>SUMIFS(СВЦЭМ!$D$39:$D$782,СВЦЭМ!$A$39:$A$782,$A62,СВЦЭМ!$B$39:$B$782,E$47)+'СЕТ СН'!$G$11+СВЦЭМ!$D$10+'СЕТ СН'!$G$6-'СЕТ СН'!$G$23</f>
        <v>2052.1252004600001</v>
      </c>
      <c r="F62" s="36">
        <f>SUMIFS(СВЦЭМ!$D$39:$D$782,СВЦЭМ!$A$39:$A$782,$A62,СВЦЭМ!$B$39:$B$782,F$47)+'СЕТ СН'!$G$11+СВЦЭМ!$D$10+'СЕТ СН'!$G$6-'СЕТ СН'!$G$23</f>
        <v>2037.4194494100002</v>
      </c>
      <c r="G62" s="36">
        <f>SUMIFS(СВЦЭМ!$D$39:$D$782,СВЦЭМ!$A$39:$A$782,$A62,СВЦЭМ!$B$39:$B$782,G$47)+'СЕТ СН'!$G$11+СВЦЭМ!$D$10+'СЕТ СН'!$G$6-'СЕТ СН'!$G$23</f>
        <v>2002.6574404400001</v>
      </c>
      <c r="H62" s="36">
        <f>SUMIFS(СВЦЭМ!$D$39:$D$782,СВЦЭМ!$A$39:$A$782,$A62,СВЦЭМ!$B$39:$B$782,H$47)+'СЕТ СН'!$G$11+СВЦЭМ!$D$10+'СЕТ СН'!$G$6-'СЕТ СН'!$G$23</f>
        <v>1949.8935509300002</v>
      </c>
      <c r="I62" s="36">
        <f>SUMIFS(СВЦЭМ!$D$39:$D$782,СВЦЭМ!$A$39:$A$782,$A62,СВЦЭМ!$B$39:$B$782,I$47)+'СЕТ СН'!$G$11+СВЦЭМ!$D$10+'СЕТ СН'!$G$6-'СЕТ СН'!$G$23</f>
        <v>1896.1708413800002</v>
      </c>
      <c r="J62" s="36">
        <f>SUMIFS(СВЦЭМ!$D$39:$D$782,СВЦЭМ!$A$39:$A$782,$A62,СВЦЭМ!$B$39:$B$782,J$47)+'СЕТ СН'!$G$11+СВЦЭМ!$D$10+'СЕТ СН'!$G$6-'СЕТ СН'!$G$23</f>
        <v>1824.1813119600001</v>
      </c>
      <c r="K62" s="36">
        <f>SUMIFS(СВЦЭМ!$D$39:$D$782,СВЦЭМ!$A$39:$A$782,$A62,СВЦЭМ!$B$39:$B$782,K$47)+'СЕТ СН'!$G$11+СВЦЭМ!$D$10+'СЕТ СН'!$G$6-'СЕТ СН'!$G$23</f>
        <v>1806.6409719800001</v>
      </c>
      <c r="L62" s="36">
        <f>SUMIFS(СВЦЭМ!$D$39:$D$782,СВЦЭМ!$A$39:$A$782,$A62,СВЦЭМ!$B$39:$B$782,L$47)+'СЕТ СН'!$G$11+СВЦЭМ!$D$10+'СЕТ СН'!$G$6-'СЕТ СН'!$G$23</f>
        <v>1794.3918766000002</v>
      </c>
      <c r="M62" s="36">
        <f>SUMIFS(СВЦЭМ!$D$39:$D$782,СВЦЭМ!$A$39:$A$782,$A62,СВЦЭМ!$B$39:$B$782,M$47)+'СЕТ СН'!$G$11+СВЦЭМ!$D$10+'СЕТ СН'!$G$6-'СЕТ СН'!$G$23</f>
        <v>1788.9903981800001</v>
      </c>
      <c r="N62" s="36">
        <f>SUMIFS(СВЦЭМ!$D$39:$D$782,СВЦЭМ!$A$39:$A$782,$A62,СВЦЭМ!$B$39:$B$782,N$47)+'СЕТ СН'!$G$11+СВЦЭМ!$D$10+'СЕТ СН'!$G$6-'СЕТ СН'!$G$23</f>
        <v>1850.99027716</v>
      </c>
      <c r="O62" s="36">
        <f>SUMIFS(СВЦЭМ!$D$39:$D$782,СВЦЭМ!$A$39:$A$782,$A62,СВЦЭМ!$B$39:$B$782,O$47)+'СЕТ СН'!$G$11+СВЦЭМ!$D$10+'СЕТ СН'!$G$6-'СЕТ СН'!$G$23</f>
        <v>1851.8422620400002</v>
      </c>
      <c r="P62" s="36">
        <f>SUMIFS(СВЦЭМ!$D$39:$D$782,СВЦЭМ!$A$39:$A$782,$A62,СВЦЭМ!$B$39:$B$782,P$47)+'СЕТ СН'!$G$11+СВЦЭМ!$D$10+'СЕТ СН'!$G$6-'СЕТ СН'!$G$23</f>
        <v>1842.4741066500001</v>
      </c>
      <c r="Q62" s="36">
        <f>SUMIFS(СВЦЭМ!$D$39:$D$782,СВЦЭМ!$A$39:$A$782,$A62,СВЦЭМ!$B$39:$B$782,Q$47)+'СЕТ СН'!$G$11+СВЦЭМ!$D$10+'СЕТ СН'!$G$6-'СЕТ СН'!$G$23</f>
        <v>1842.74720458</v>
      </c>
      <c r="R62" s="36">
        <f>SUMIFS(СВЦЭМ!$D$39:$D$782,СВЦЭМ!$A$39:$A$782,$A62,СВЦЭМ!$B$39:$B$782,R$47)+'СЕТ СН'!$G$11+СВЦЭМ!$D$10+'СЕТ СН'!$G$6-'СЕТ СН'!$G$23</f>
        <v>1862.86388248</v>
      </c>
      <c r="S62" s="36">
        <f>SUMIFS(СВЦЭМ!$D$39:$D$782,СВЦЭМ!$A$39:$A$782,$A62,СВЦЭМ!$B$39:$B$782,S$47)+'СЕТ СН'!$G$11+СВЦЭМ!$D$10+'СЕТ СН'!$G$6-'СЕТ СН'!$G$23</f>
        <v>1809.2588550300002</v>
      </c>
      <c r="T62" s="36">
        <f>SUMIFS(СВЦЭМ!$D$39:$D$782,СВЦЭМ!$A$39:$A$782,$A62,СВЦЭМ!$B$39:$B$782,T$47)+'СЕТ СН'!$G$11+СВЦЭМ!$D$10+'СЕТ СН'!$G$6-'СЕТ СН'!$G$23</f>
        <v>1738.8690921</v>
      </c>
      <c r="U62" s="36">
        <f>SUMIFS(СВЦЭМ!$D$39:$D$782,СВЦЭМ!$A$39:$A$782,$A62,СВЦЭМ!$B$39:$B$782,U$47)+'СЕТ СН'!$G$11+СВЦЭМ!$D$10+'СЕТ СН'!$G$6-'СЕТ СН'!$G$23</f>
        <v>1689.3052003800001</v>
      </c>
      <c r="V62" s="36">
        <f>SUMIFS(СВЦЭМ!$D$39:$D$782,СВЦЭМ!$A$39:$A$782,$A62,СВЦЭМ!$B$39:$B$782,V$47)+'СЕТ СН'!$G$11+СВЦЭМ!$D$10+'СЕТ СН'!$G$6-'СЕТ СН'!$G$23</f>
        <v>1666.6292848400001</v>
      </c>
      <c r="W62" s="36">
        <f>SUMIFS(СВЦЭМ!$D$39:$D$782,СВЦЭМ!$A$39:$A$782,$A62,СВЦЭМ!$B$39:$B$782,W$47)+'СЕТ СН'!$G$11+СВЦЭМ!$D$10+'СЕТ СН'!$G$6-'СЕТ СН'!$G$23</f>
        <v>1720.3846968600001</v>
      </c>
      <c r="X62" s="36">
        <f>SUMIFS(СВЦЭМ!$D$39:$D$782,СВЦЭМ!$A$39:$A$782,$A62,СВЦЭМ!$B$39:$B$782,X$47)+'СЕТ СН'!$G$11+СВЦЭМ!$D$10+'СЕТ СН'!$G$6-'СЕТ СН'!$G$23</f>
        <v>1768.58123703</v>
      </c>
      <c r="Y62" s="36">
        <f>SUMIFS(СВЦЭМ!$D$39:$D$782,СВЦЭМ!$A$39:$A$782,$A62,СВЦЭМ!$B$39:$B$782,Y$47)+'СЕТ СН'!$G$11+СВЦЭМ!$D$10+'СЕТ СН'!$G$6-'СЕТ СН'!$G$23</f>
        <v>1832.6526366600001</v>
      </c>
    </row>
    <row r="63" spans="1:25" ht="15.75" x14ac:dyDescent="0.2">
      <c r="A63" s="35">
        <f t="shared" si="1"/>
        <v>45062</v>
      </c>
      <c r="B63" s="36">
        <f>SUMIFS(СВЦЭМ!$D$39:$D$782,СВЦЭМ!$A$39:$A$782,$A63,СВЦЭМ!$B$39:$B$782,B$47)+'СЕТ СН'!$G$11+СВЦЭМ!$D$10+'СЕТ СН'!$G$6-'СЕТ СН'!$G$23</f>
        <v>1956.0291706600001</v>
      </c>
      <c r="C63" s="36">
        <f>SUMIFS(СВЦЭМ!$D$39:$D$782,СВЦЭМ!$A$39:$A$782,$A63,СВЦЭМ!$B$39:$B$782,C$47)+'СЕТ СН'!$G$11+СВЦЭМ!$D$10+'СЕТ СН'!$G$6-'СЕТ СН'!$G$23</f>
        <v>1991.15327555</v>
      </c>
      <c r="D63" s="36">
        <f>SUMIFS(СВЦЭМ!$D$39:$D$782,СВЦЭМ!$A$39:$A$782,$A63,СВЦЭМ!$B$39:$B$782,D$47)+'СЕТ СН'!$G$11+СВЦЭМ!$D$10+'СЕТ СН'!$G$6-'СЕТ СН'!$G$23</f>
        <v>2011.98473543</v>
      </c>
      <c r="E63" s="36">
        <f>SUMIFS(СВЦЭМ!$D$39:$D$782,СВЦЭМ!$A$39:$A$782,$A63,СВЦЭМ!$B$39:$B$782,E$47)+'СЕТ СН'!$G$11+СВЦЭМ!$D$10+'СЕТ СН'!$G$6-'СЕТ СН'!$G$23</f>
        <v>1991.1315874000002</v>
      </c>
      <c r="F63" s="36">
        <f>SUMIFS(СВЦЭМ!$D$39:$D$782,СВЦЭМ!$A$39:$A$782,$A63,СВЦЭМ!$B$39:$B$782,F$47)+'СЕТ СН'!$G$11+СВЦЭМ!$D$10+'СЕТ СН'!$G$6-'СЕТ СН'!$G$23</f>
        <v>1990.68510773</v>
      </c>
      <c r="G63" s="36">
        <f>SUMIFS(СВЦЭМ!$D$39:$D$782,СВЦЭМ!$A$39:$A$782,$A63,СВЦЭМ!$B$39:$B$782,G$47)+'СЕТ СН'!$G$11+СВЦЭМ!$D$10+'СЕТ СН'!$G$6-'СЕТ СН'!$G$23</f>
        <v>1997.6095053900001</v>
      </c>
      <c r="H63" s="36">
        <f>SUMIFS(СВЦЭМ!$D$39:$D$782,СВЦЭМ!$A$39:$A$782,$A63,СВЦЭМ!$B$39:$B$782,H$47)+'СЕТ СН'!$G$11+СВЦЭМ!$D$10+'СЕТ СН'!$G$6-'СЕТ СН'!$G$23</f>
        <v>1872.1291092200001</v>
      </c>
      <c r="I63" s="36">
        <f>SUMIFS(СВЦЭМ!$D$39:$D$782,СВЦЭМ!$A$39:$A$782,$A63,СВЦЭМ!$B$39:$B$782,I$47)+'СЕТ СН'!$G$11+СВЦЭМ!$D$10+'СЕТ СН'!$G$6-'СЕТ СН'!$G$23</f>
        <v>1858.4378641100002</v>
      </c>
      <c r="J63" s="36">
        <f>SUMIFS(СВЦЭМ!$D$39:$D$782,СВЦЭМ!$A$39:$A$782,$A63,СВЦЭМ!$B$39:$B$782,J$47)+'СЕТ СН'!$G$11+СВЦЭМ!$D$10+'СЕТ СН'!$G$6-'СЕТ СН'!$G$23</f>
        <v>1768.5766146600001</v>
      </c>
      <c r="K63" s="36">
        <f>SUMIFS(СВЦЭМ!$D$39:$D$782,СВЦЭМ!$A$39:$A$782,$A63,СВЦЭМ!$B$39:$B$782,K$47)+'СЕТ СН'!$G$11+СВЦЭМ!$D$10+'СЕТ СН'!$G$6-'СЕТ СН'!$G$23</f>
        <v>1762.73923061</v>
      </c>
      <c r="L63" s="36">
        <f>SUMIFS(СВЦЭМ!$D$39:$D$782,СВЦЭМ!$A$39:$A$782,$A63,СВЦЭМ!$B$39:$B$782,L$47)+'СЕТ СН'!$G$11+СВЦЭМ!$D$10+'СЕТ СН'!$G$6-'СЕТ СН'!$G$23</f>
        <v>1767.8810873900002</v>
      </c>
      <c r="M63" s="36">
        <f>SUMIFS(СВЦЭМ!$D$39:$D$782,СВЦЭМ!$A$39:$A$782,$A63,СВЦЭМ!$B$39:$B$782,M$47)+'СЕТ СН'!$G$11+СВЦЭМ!$D$10+'СЕТ СН'!$G$6-'СЕТ СН'!$G$23</f>
        <v>1793.60053311</v>
      </c>
      <c r="N63" s="36">
        <f>SUMIFS(СВЦЭМ!$D$39:$D$782,СВЦЭМ!$A$39:$A$782,$A63,СВЦЭМ!$B$39:$B$782,N$47)+'СЕТ СН'!$G$11+СВЦЭМ!$D$10+'СЕТ СН'!$G$6-'СЕТ СН'!$G$23</f>
        <v>1833.86945212</v>
      </c>
      <c r="O63" s="36">
        <f>SUMIFS(СВЦЭМ!$D$39:$D$782,СВЦЭМ!$A$39:$A$782,$A63,СВЦЭМ!$B$39:$B$782,O$47)+'СЕТ СН'!$G$11+СВЦЭМ!$D$10+'СЕТ СН'!$G$6-'СЕТ СН'!$G$23</f>
        <v>1848.8558193600002</v>
      </c>
      <c r="P63" s="36">
        <f>SUMIFS(СВЦЭМ!$D$39:$D$782,СВЦЭМ!$A$39:$A$782,$A63,СВЦЭМ!$B$39:$B$782,P$47)+'СЕТ СН'!$G$11+СВЦЭМ!$D$10+'СЕТ СН'!$G$6-'СЕТ СН'!$G$23</f>
        <v>1856.5267723700001</v>
      </c>
      <c r="Q63" s="36">
        <f>SUMIFS(СВЦЭМ!$D$39:$D$782,СВЦЭМ!$A$39:$A$782,$A63,СВЦЭМ!$B$39:$B$782,Q$47)+'СЕТ СН'!$G$11+СВЦЭМ!$D$10+'СЕТ СН'!$G$6-'СЕТ СН'!$G$23</f>
        <v>1846.37854868</v>
      </c>
      <c r="R63" s="36">
        <f>SUMIFS(СВЦЭМ!$D$39:$D$782,СВЦЭМ!$A$39:$A$782,$A63,СВЦЭМ!$B$39:$B$782,R$47)+'СЕТ СН'!$G$11+СВЦЭМ!$D$10+'СЕТ СН'!$G$6-'СЕТ СН'!$G$23</f>
        <v>1802.9199179500001</v>
      </c>
      <c r="S63" s="36">
        <f>SUMIFS(СВЦЭМ!$D$39:$D$782,СВЦЭМ!$A$39:$A$782,$A63,СВЦЭМ!$B$39:$B$782,S$47)+'СЕТ СН'!$G$11+СВЦЭМ!$D$10+'СЕТ СН'!$G$6-'СЕТ СН'!$G$23</f>
        <v>1770.37857446</v>
      </c>
      <c r="T63" s="36">
        <f>SUMIFS(СВЦЭМ!$D$39:$D$782,СВЦЭМ!$A$39:$A$782,$A63,СВЦЭМ!$B$39:$B$782,T$47)+'СЕТ СН'!$G$11+СВЦЭМ!$D$10+'СЕТ СН'!$G$6-'СЕТ СН'!$G$23</f>
        <v>1659.1355866900001</v>
      </c>
      <c r="U63" s="36">
        <f>SUMIFS(СВЦЭМ!$D$39:$D$782,СВЦЭМ!$A$39:$A$782,$A63,СВЦЭМ!$B$39:$B$782,U$47)+'СЕТ СН'!$G$11+СВЦЭМ!$D$10+'СЕТ СН'!$G$6-'СЕТ СН'!$G$23</f>
        <v>1582.5661681800002</v>
      </c>
      <c r="V63" s="36">
        <f>SUMIFS(СВЦЭМ!$D$39:$D$782,СВЦЭМ!$A$39:$A$782,$A63,СВЦЭМ!$B$39:$B$782,V$47)+'СЕТ СН'!$G$11+СВЦЭМ!$D$10+'СЕТ СН'!$G$6-'СЕТ СН'!$G$23</f>
        <v>1589.4888610800001</v>
      </c>
      <c r="W63" s="36">
        <f>SUMIFS(СВЦЭМ!$D$39:$D$782,СВЦЭМ!$A$39:$A$782,$A63,СВЦЭМ!$B$39:$B$782,W$47)+'СЕТ СН'!$G$11+СВЦЭМ!$D$10+'СЕТ СН'!$G$6-'СЕТ СН'!$G$23</f>
        <v>1646.2680441700002</v>
      </c>
      <c r="X63" s="36">
        <f>SUMIFS(СВЦЭМ!$D$39:$D$782,СВЦЭМ!$A$39:$A$782,$A63,СВЦЭМ!$B$39:$B$782,X$47)+'СЕТ СН'!$G$11+СВЦЭМ!$D$10+'СЕТ СН'!$G$6-'СЕТ СН'!$G$23</f>
        <v>1695.1574749500001</v>
      </c>
      <c r="Y63" s="36">
        <f>SUMIFS(СВЦЭМ!$D$39:$D$782,СВЦЭМ!$A$39:$A$782,$A63,СВЦЭМ!$B$39:$B$782,Y$47)+'СЕТ СН'!$G$11+СВЦЭМ!$D$10+'СЕТ СН'!$G$6-'СЕТ СН'!$G$23</f>
        <v>1789.08576758</v>
      </c>
    </row>
    <row r="64" spans="1:25" ht="15.75" x14ac:dyDescent="0.2">
      <c r="A64" s="35">
        <f t="shared" si="1"/>
        <v>45063</v>
      </c>
      <c r="B64" s="36">
        <f>SUMIFS(СВЦЭМ!$D$39:$D$782,СВЦЭМ!$A$39:$A$782,$A64,СВЦЭМ!$B$39:$B$782,B$47)+'СЕТ СН'!$G$11+СВЦЭМ!$D$10+'СЕТ СН'!$G$6-'СЕТ СН'!$G$23</f>
        <v>1861.9418450400001</v>
      </c>
      <c r="C64" s="36">
        <f>SUMIFS(СВЦЭМ!$D$39:$D$782,СВЦЭМ!$A$39:$A$782,$A64,СВЦЭМ!$B$39:$B$782,C$47)+'СЕТ СН'!$G$11+СВЦЭМ!$D$10+'СЕТ СН'!$G$6-'СЕТ СН'!$G$23</f>
        <v>1961.0106211100001</v>
      </c>
      <c r="D64" s="36">
        <f>SUMIFS(СВЦЭМ!$D$39:$D$782,СВЦЭМ!$A$39:$A$782,$A64,СВЦЭМ!$B$39:$B$782,D$47)+'СЕТ СН'!$G$11+СВЦЭМ!$D$10+'СЕТ СН'!$G$6-'СЕТ СН'!$G$23</f>
        <v>1938.75320001</v>
      </c>
      <c r="E64" s="36">
        <f>SUMIFS(СВЦЭМ!$D$39:$D$782,СВЦЭМ!$A$39:$A$782,$A64,СВЦЭМ!$B$39:$B$782,E$47)+'СЕТ СН'!$G$11+СВЦЭМ!$D$10+'СЕТ СН'!$G$6-'СЕТ СН'!$G$23</f>
        <v>2023.68169291</v>
      </c>
      <c r="F64" s="36">
        <f>SUMIFS(СВЦЭМ!$D$39:$D$782,СВЦЭМ!$A$39:$A$782,$A64,СВЦЭМ!$B$39:$B$782,F$47)+'СЕТ СН'!$G$11+СВЦЭМ!$D$10+'СЕТ СН'!$G$6-'СЕТ СН'!$G$23</f>
        <v>2022.8393731000001</v>
      </c>
      <c r="G64" s="36">
        <f>SUMIFS(СВЦЭМ!$D$39:$D$782,СВЦЭМ!$A$39:$A$782,$A64,СВЦЭМ!$B$39:$B$782,G$47)+'СЕТ СН'!$G$11+СВЦЭМ!$D$10+'СЕТ СН'!$G$6-'СЕТ СН'!$G$23</f>
        <v>1939.7376276100001</v>
      </c>
      <c r="H64" s="36">
        <f>SUMIFS(СВЦЭМ!$D$39:$D$782,СВЦЭМ!$A$39:$A$782,$A64,СВЦЭМ!$B$39:$B$782,H$47)+'СЕТ СН'!$G$11+СВЦЭМ!$D$10+'СЕТ СН'!$G$6-'СЕТ СН'!$G$23</f>
        <v>1896.1402972200001</v>
      </c>
      <c r="I64" s="36">
        <f>SUMIFS(СВЦЭМ!$D$39:$D$782,СВЦЭМ!$A$39:$A$782,$A64,СВЦЭМ!$B$39:$B$782,I$47)+'СЕТ СН'!$G$11+СВЦЭМ!$D$10+'СЕТ СН'!$G$6-'СЕТ СН'!$G$23</f>
        <v>1833.5563166900001</v>
      </c>
      <c r="J64" s="36">
        <f>SUMIFS(СВЦЭМ!$D$39:$D$782,СВЦЭМ!$A$39:$A$782,$A64,СВЦЭМ!$B$39:$B$782,J$47)+'СЕТ СН'!$G$11+СВЦЭМ!$D$10+'СЕТ СН'!$G$6-'СЕТ СН'!$G$23</f>
        <v>1805.2510747800002</v>
      </c>
      <c r="K64" s="36">
        <f>SUMIFS(СВЦЭМ!$D$39:$D$782,СВЦЭМ!$A$39:$A$782,$A64,СВЦЭМ!$B$39:$B$782,K$47)+'СЕТ СН'!$G$11+СВЦЭМ!$D$10+'СЕТ СН'!$G$6-'СЕТ СН'!$G$23</f>
        <v>1779.1902490500001</v>
      </c>
      <c r="L64" s="36">
        <f>SUMIFS(СВЦЭМ!$D$39:$D$782,СВЦЭМ!$A$39:$A$782,$A64,СВЦЭМ!$B$39:$B$782,L$47)+'СЕТ СН'!$G$11+СВЦЭМ!$D$10+'СЕТ СН'!$G$6-'СЕТ СН'!$G$23</f>
        <v>1768.5938007300001</v>
      </c>
      <c r="M64" s="36">
        <f>SUMIFS(СВЦЭМ!$D$39:$D$782,СВЦЭМ!$A$39:$A$782,$A64,СВЦЭМ!$B$39:$B$782,M$47)+'СЕТ СН'!$G$11+СВЦЭМ!$D$10+'СЕТ СН'!$G$6-'СЕТ СН'!$G$23</f>
        <v>1798.8381277600001</v>
      </c>
      <c r="N64" s="36">
        <f>SUMIFS(СВЦЭМ!$D$39:$D$782,СВЦЭМ!$A$39:$A$782,$A64,СВЦЭМ!$B$39:$B$782,N$47)+'СЕТ СН'!$G$11+СВЦЭМ!$D$10+'СЕТ СН'!$G$6-'СЕТ СН'!$G$23</f>
        <v>1892.0254915200001</v>
      </c>
      <c r="O64" s="36">
        <f>SUMIFS(СВЦЭМ!$D$39:$D$782,СВЦЭМ!$A$39:$A$782,$A64,СВЦЭМ!$B$39:$B$782,O$47)+'СЕТ СН'!$G$11+СВЦЭМ!$D$10+'СЕТ СН'!$G$6-'СЕТ СН'!$G$23</f>
        <v>1857.4663739500002</v>
      </c>
      <c r="P64" s="36">
        <f>SUMIFS(СВЦЭМ!$D$39:$D$782,СВЦЭМ!$A$39:$A$782,$A64,СВЦЭМ!$B$39:$B$782,P$47)+'СЕТ СН'!$G$11+СВЦЭМ!$D$10+'СЕТ СН'!$G$6-'СЕТ СН'!$G$23</f>
        <v>1865.6348287600001</v>
      </c>
      <c r="Q64" s="36">
        <f>SUMIFS(СВЦЭМ!$D$39:$D$782,СВЦЭМ!$A$39:$A$782,$A64,СВЦЭМ!$B$39:$B$782,Q$47)+'СЕТ СН'!$G$11+СВЦЭМ!$D$10+'СЕТ СН'!$G$6-'СЕТ СН'!$G$23</f>
        <v>1940.45188824</v>
      </c>
      <c r="R64" s="36">
        <f>SUMIFS(СВЦЭМ!$D$39:$D$782,СВЦЭМ!$A$39:$A$782,$A64,СВЦЭМ!$B$39:$B$782,R$47)+'СЕТ СН'!$G$11+СВЦЭМ!$D$10+'СЕТ СН'!$G$6-'СЕТ СН'!$G$23</f>
        <v>1877.1629982100001</v>
      </c>
      <c r="S64" s="36">
        <f>SUMIFS(СВЦЭМ!$D$39:$D$782,СВЦЭМ!$A$39:$A$782,$A64,СВЦЭМ!$B$39:$B$782,S$47)+'СЕТ СН'!$G$11+СВЦЭМ!$D$10+'СЕТ СН'!$G$6-'СЕТ СН'!$G$23</f>
        <v>1827.2890058200001</v>
      </c>
      <c r="T64" s="36">
        <f>SUMIFS(СВЦЭМ!$D$39:$D$782,СВЦЭМ!$A$39:$A$782,$A64,СВЦЭМ!$B$39:$B$782,T$47)+'СЕТ СН'!$G$11+СВЦЭМ!$D$10+'СЕТ СН'!$G$6-'СЕТ СН'!$G$23</f>
        <v>1767.14558089</v>
      </c>
      <c r="U64" s="36">
        <f>SUMIFS(СВЦЭМ!$D$39:$D$782,СВЦЭМ!$A$39:$A$782,$A64,СВЦЭМ!$B$39:$B$782,U$47)+'СЕТ СН'!$G$11+СВЦЭМ!$D$10+'СЕТ СН'!$G$6-'СЕТ СН'!$G$23</f>
        <v>1735.33549315</v>
      </c>
      <c r="V64" s="36">
        <f>SUMIFS(СВЦЭМ!$D$39:$D$782,СВЦЭМ!$A$39:$A$782,$A64,СВЦЭМ!$B$39:$B$782,V$47)+'СЕТ СН'!$G$11+СВЦЭМ!$D$10+'СЕТ СН'!$G$6-'СЕТ СН'!$G$23</f>
        <v>1720.55251015</v>
      </c>
      <c r="W64" s="36">
        <f>SUMIFS(СВЦЭМ!$D$39:$D$782,СВЦЭМ!$A$39:$A$782,$A64,СВЦЭМ!$B$39:$B$782,W$47)+'СЕТ СН'!$G$11+СВЦЭМ!$D$10+'СЕТ СН'!$G$6-'СЕТ СН'!$G$23</f>
        <v>1689.61915288</v>
      </c>
      <c r="X64" s="36">
        <f>SUMIFS(СВЦЭМ!$D$39:$D$782,СВЦЭМ!$A$39:$A$782,$A64,СВЦЭМ!$B$39:$B$782,X$47)+'СЕТ СН'!$G$11+СВЦЭМ!$D$10+'СЕТ СН'!$G$6-'СЕТ СН'!$G$23</f>
        <v>1718.55680207</v>
      </c>
      <c r="Y64" s="36">
        <f>SUMIFS(СВЦЭМ!$D$39:$D$782,СВЦЭМ!$A$39:$A$782,$A64,СВЦЭМ!$B$39:$B$782,Y$47)+'СЕТ СН'!$G$11+СВЦЭМ!$D$10+'СЕТ СН'!$G$6-'СЕТ СН'!$G$23</f>
        <v>1806.00385815</v>
      </c>
    </row>
    <row r="65" spans="1:26" ht="15.75" x14ac:dyDescent="0.2">
      <c r="A65" s="35">
        <f t="shared" si="1"/>
        <v>45064</v>
      </c>
      <c r="B65" s="36">
        <f>SUMIFS(СВЦЭМ!$D$39:$D$782,СВЦЭМ!$A$39:$A$782,$A65,СВЦЭМ!$B$39:$B$782,B$47)+'СЕТ СН'!$G$11+СВЦЭМ!$D$10+'СЕТ СН'!$G$6-'СЕТ СН'!$G$23</f>
        <v>1869.3169646700001</v>
      </c>
      <c r="C65" s="36">
        <f>SUMIFS(СВЦЭМ!$D$39:$D$782,СВЦЭМ!$A$39:$A$782,$A65,СВЦЭМ!$B$39:$B$782,C$47)+'СЕТ СН'!$G$11+СВЦЭМ!$D$10+'СЕТ СН'!$G$6-'СЕТ СН'!$G$23</f>
        <v>1948.6278244600001</v>
      </c>
      <c r="D65" s="36">
        <f>SUMIFS(СВЦЭМ!$D$39:$D$782,СВЦЭМ!$A$39:$A$782,$A65,СВЦЭМ!$B$39:$B$782,D$47)+'СЕТ СН'!$G$11+СВЦЭМ!$D$10+'СЕТ СН'!$G$6-'СЕТ СН'!$G$23</f>
        <v>1994.2879039500001</v>
      </c>
      <c r="E65" s="36">
        <f>SUMIFS(СВЦЭМ!$D$39:$D$782,СВЦЭМ!$A$39:$A$782,$A65,СВЦЭМ!$B$39:$B$782,E$47)+'СЕТ СН'!$G$11+СВЦЭМ!$D$10+'СЕТ СН'!$G$6-'СЕТ СН'!$G$23</f>
        <v>2051.4257527700001</v>
      </c>
      <c r="F65" s="36">
        <f>SUMIFS(СВЦЭМ!$D$39:$D$782,СВЦЭМ!$A$39:$A$782,$A65,СВЦЭМ!$B$39:$B$782,F$47)+'СЕТ СН'!$G$11+СВЦЭМ!$D$10+'СЕТ СН'!$G$6-'СЕТ СН'!$G$23</f>
        <v>2067.6088063300003</v>
      </c>
      <c r="G65" s="36">
        <f>SUMIFS(СВЦЭМ!$D$39:$D$782,СВЦЭМ!$A$39:$A$782,$A65,СВЦЭМ!$B$39:$B$782,G$47)+'СЕТ СН'!$G$11+СВЦЭМ!$D$10+'СЕТ СН'!$G$6-'СЕТ СН'!$G$23</f>
        <v>2036.0602004700002</v>
      </c>
      <c r="H65" s="36">
        <f>SUMIFS(СВЦЭМ!$D$39:$D$782,СВЦЭМ!$A$39:$A$782,$A65,СВЦЭМ!$B$39:$B$782,H$47)+'СЕТ СН'!$G$11+СВЦЭМ!$D$10+'СЕТ СН'!$G$6-'СЕТ СН'!$G$23</f>
        <v>1959.3597489000001</v>
      </c>
      <c r="I65" s="36">
        <f>SUMIFS(СВЦЭМ!$D$39:$D$782,СВЦЭМ!$A$39:$A$782,$A65,СВЦЭМ!$B$39:$B$782,I$47)+'СЕТ СН'!$G$11+СВЦЭМ!$D$10+'СЕТ СН'!$G$6-'СЕТ СН'!$G$23</f>
        <v>1851.1169029100001</v>
      </c>
      <c r="J65" s="36">
        <f>SUMIFS(СВЦЭМ!$D$39:$D$782,СВЦЭМ!$A$39:$A$782,$A65,СВЦЭМ!$B$39:$B$782,J$47)+'СЕТ СН'!$G$11+СВЦЭМ!$D$10+'СЕТ СН'!$G$6-'СЕТ СН'!$G$23</f>
        <v>1783.5603756200001</v>
      </c>
      <c r="K65" s="36">
        <f>SUMIFS(СВЦЭМ!$D$39:$D$782,СВЦЭМ!$A$39:$A$782,$A65,СВЦЭМ!$B$39:$B$782,K$47)+'СЕТ СН'!$G$11+СВЦЭМ!$D$10+'СЕТ СН'!$G$6-'СЕТ СН'!$G$23</f>
        <v>1778.3768449900001</v>
      </c>
      <c r="L65" s="36">
        <f>SUMIFS(СВЦЭМ!$D$39:$D$782,СВЦЭМ!$A$39:$A$782,$A65,СВЦЭМ!$B$39:$B$782,L$47)+'СЕТ СН'!$G$11+СВЦЭМ!$D$10+'СЕТ СН'!$G$6-'СЕТ СН'!$G$23</f>
        <v>1780.6578561900001</v>
      </c>
      <c r="M65" s="36">
        <f>SUMIFS(СВЦЭМ!$D$39:$D$782,СВЦЭМ!$A$39:$A$782,$A65,СВЦЭМ!$B$39:$B$782,M$47)+'СЕТ СН'!$G$11+СВЦЭМ!$D$10+'СЕТ СН'!$G$6-'СЕТ СН'!$G$23</f>
        <v>1806.1302069800001</v>
      </c>
      <c r="N65" s="36">
        <f>SUMIFS(СВЦЭМ!$D$39:$D$782,СВЦЭМ!$A$39:$A$782,$A65,СВЦЭМ!$B$39:$B$782,N$47)+'СЕТ СН'!$G$11+СВЦЭМ!$D$10+'СЕТ СН'!$G$6-'СЕТ СН'!$G$23</f>
        <v>1850.0923126500002</v>
      </c>
      <c r="O65" s="36">
        <f>SUMIFS(СВЦЭМ!$D$39:$D$782,СВЦЭМ!$A$39:$A$782,$A65,СВЦЭМ!$B$39:$B$782,O$47)+'СЕТ СН'!$G$11+СВЦЭМ!$D$10+'СЕТ СН'!$G$6-'СЕТ СН'!$G$23</f>
        <v>1890.37574176</v>
      </c>
      <c r="P65" s="36">
        <f>SUMIFS(СВЦЭМ!$D$39:$D$782,СВЦЭМ!$A$39:$A$782,$A65,СВЦЭМ!$B$39:$B$782,P$47)+'СЕТ СН'!$G$11+СВЦЭМ!$D$10+'СЕТ СН'!$G$6-'СЕТ СН'!$G$23</f>
        <v>1879.9104940900002</v>
      </c>
      <c r="Q65" s="36">
        <f>SUMIFS(СВЦЭМ!$D$39:$D$782,СВЦЭМ!$A$39:$A$782,$A65,СВЦЭМ!$B$39:$B$782,Q$47)+'СЕТ СН'!$G$11+СВЦЭМ!$D$10+'СЕТ СН'!$G$6-'СЕТ СН'!$G$23</f>
        <v>1878.88437701</v>
      </c>
      <c r="R65" s="36">
        <f>SUMIFS(СВЦЭМ!$D$39:$D$782,СВЦЭМ!$A$39:$A$782,$A65,СВЦЭМ!$B$39:$B$782,R$47)+'СЕТ СН'!$G$11+СВЦЭМ!$D$10+'СЕТ СН'!$G$6-'СЕТ СН'!$G$23</f>
        <v>1903.2300056800002</v>
      </c>
      <c r="S65" s="36">
        <f>SUMIFS(СВЦЭМ!$D$39:$D$782,СВЦЭМ!$A$39:$A$782,$A65,СВЦЭМ!$B$39:$B$782,S$47)+'СЕТ СН'!$G$11+СВЦЭМ!$D$10+'СЕТ СН'!$G$6-'СЕТ СН'!$G$23</f>
        <v>1856.9216033900002</v>
      </c>
      <c r="T65" s="36">
        <f>SUMIFS(СВЦЭМ!$D$39:$D$782,СВЦЭМ!$A$39:$A$782,$A65,СВЦЭМ!$B$39:$B$782,T$47)+'СЕТ СН'!$G$11+СВЦЭМ!$D$10+'СЕТ СН'!$G$6-'СЕТ СН'!$G$23</f>
        <v>1813.10093237</v>
      </c>
      <c r="U65" s="36">
        <f>SUMIFS(СВЦЭМ!$D$39:$D$782,СВЦЭМ!$A$39:$A$782,$A65,СВЦЭМ!$B$39:$B$782,U$47)+'СЕТ СН'!$G$11+СВЦЭМ!$D$10+'СЕТ СН'!$G$6-'СЕТ СН'!$G$23</f>
        <v>1785.34128975</v>
      </c>
      <c r="V65" s="36">
        <f>SUMIFS(СВЦЭМ!$D$39:$D$782,СВЦЭМ!$A$39:$A$782,$A65,СВЦЭМ!$B$39:$B$782,V$47)+'СЕТ СН'!$G$11+СВЦЭМ!$D$10+'СЕТ СН'!$G$6-'СЕТ СН'!$G$23</f>
        <v>1755.7398628200001</v>
      </c>
      <c r="W65" s="36">
        <f>SUMIFS(СВЦЭМ!$D$39:$D$782,СВЦЭМ!$A$39:$A$782,$A65,СВЦЭМ!$B$39:$B$782,W$47)+'СЕТ СН'!$G$11+СВЦЭМ!$D$10+'СЕТ СН'!$G$6-'СЕТ СН'!$G$23</f>
        <v>1744.7815857000001</v>
      </c>
      <c r="X65" s="36">
        <f>SUMIFS(СВЦЭМ!$D$39:$D$782,СВЦЭМ!$A$39:$A$782,$A65,СВЦЭМ!$B$39:$B$782,X$47)+'СЕТ СН'!$G$11+СВЦЭМ!$D$10+'СЕТ СН'!$G$6-'СЕТ СН'!$G$23</f>
        <v>1795.5266656200001</v>
      </c>
      <c r="Y65" s="36">
        <f>SUMIFS(СВЦЭМ!$D$39:$D$782,СВЦЭМ!$A$39:$A$782,$A65,СВЦЭМ!$B$39:$B$782,Y$47)+'СЕТ СН'!$G$11+СВЦЭМ!$D$10+'СЕТ СН'!$G$6-'СЕТ СН'!$G$23</f>
        <v>1881.5436971500001</v>
      </c>
    </row>
    <row r="66" spans="1:26" ht="15.75" x14ac:dyDescent="0.2">
      <c r="A66" s="35">
        <f t="shared" si="1"/>
        <v>45065</v>
      </c>
      <c r="B66" s="36">
        <f>SUMIFS(СВЦЭМ!$D$39:$D$782,СВЦЭМ!$A$39:$A$782,$A66,СВЦЭМ!$B$39:$B$782,B$47)+'СЕТ СН'!$G$11+СВЦЭМ!$D$10+'СЕТ СН'!$G$6-'СЕТ СН'!$G$23</f>
        <v>1943.8274393400002</v>
      </c>
      <c r="C66" s="36">
        <f>SUMIFS(СВЦЭМ!$D$39:$D$782,СВЦЭМ!$A$39:$A$782,$A66,СВЦЭМ!$B$39:$B$782,C$47)+'СЕТ СН'!$G$11+СВЦЭМ!$D$10+'СЕТ СН'!$G$6-'СЕТ СН'!$G$23</f>
        <v>1983.80772963</v>
      </c>
      <c r="D66" s="36">
        <f>SUMIFS(СВЦЭМ!$D$39:$D$782,СВЦЭМ!$A$39:$A$782,$A66,СВЦЭМ!$B$39:$B$782,D$47)+'СЕТ СН'!$G$11+СВЦЭМ!$D$10+'СЕТ СН'!$G$6-'СЕТ СН'!$G$23</f>
        <v>1996.5807163500001</v>
      </c>
      <c r="E66" s="36">
        <f>SUMIFS(СВЦЭМ!$D$39:$D$782,СВЦЭМ!$A$39:$A$782,$A66,СВЦЭМ!$B$39:$B$782,E$47)+'СЕТ СН'!$G$11+СВЦЭМ!$D$10+'СЕТ СН'!$G$6-'СЕТ СН'!$G$23</f>
        <v>1985.4409222000002</v>
      </c>
      <c r="F66" s="36">
        <f>SUMIFS(СВЦЭМ!$D$39:$D$782,СВЦЭМ!$A$39:$A$782,$A66,СВЦЭМ!$B$39:$B$782,F$47)+'СЕТ СН'!$G$11+СВЦЭМ!$D$10+'СЕТ СН'!$G$6-'СЕТ СН'!$G$23</f>
        <v>1988.63198014</v>
      </c>
      <c r="G66" s="36">
        <f>SUMIFS(СВЦЭМ!$D$39:$D$782,СВЦЭМ!$A$39:$A$782,$A66,СВЦЭМ!$B$39:$B$782,G$47)+'СЕТ СН'!$G$11+СВЦЭМ!$D$10+'СЕТ СН'!$G$6-'СЕТ СН'!$G$23</f>
        <v>1927.1824036300002</v>
      </c>
      <c r="H66" s="36">
        <f>SUMIFS(СВЦЭМ!$D$39:$D$782,СВЦЭМ!$A$39:$A$782,$A66,СВЦЭМ!$B$39:$B$782,H$47)+'СЕТ СН'!$G$11+СВЦЭМ!$D$10+'СЕТ СН'!$G$6-'СЕТ СН'!$G$23</f>
        <v>1778.98527214</v>
      </c>
      <c r="I66" s="36">
        <f>SUMIFS(СВЦЭМ!$D$39:$D$782,СВЦЭМ!$A$39:$A$782,$A66,СВЦЭМ!$B$39:$B$782,I$47)+'СЕТ СН'!$G$11+СВЦЭМ!$D$10+'СЕТ СН'!$G$6-'СЕТ СН'!$G$23</f>
        <v>1776.1737471400002</v>
      </c>
      <c r="J66" s="36">
        <f>SUMIFS(СВЦЭМ!$D$39:$D$782,СВЦЭМ!$A$39:$A$782,$A66,СВЦЭМ!$B$39:$B$782,J$47)+'СЕТ СН'!$G$11+СВЦЭМ!$D$10+'СЕТ СН'!$G$6-'СЕТ СН'!$G$23</f>
        <v>1718.5330331300001</v>
      </c>
      <c r="K66" s="36">
        <f>SUMIFS(СВЦЭМ!$D$39:$D$782,СВЦЭМ!$A$39:$A$782,$A66,СВЦЭМ!$B$39:$B$782,K$47)+'СЕТ СН'!$G$11+СВЦЭМ!$D$10+'СЕТ СН'!$G$6-'СЕТ СН'!$G$23</f>
        <v>1716.8113710900002</v>
      </c>
      <c r="L66" s="36">
        <f>SUMIFS(СВЦЭМ!$D$39:$D$782,СВЦЭМ!$A$39:$A$782,$A66,СВЦЭМ!$B$39:$B$782,L$47)+'СЕТ СН'!$G$11+СВЦЭМ!$D$10+'СЕТ СН'!$G$6-'СЕТ СН'!$G$23</f>
        <v>1739.4702180500001</v>
      </c>
      <c r="M66" s="36">
        <f>SUMIFS(СВЦЭМ!$D$39:$D$782,СВЦЭМ!$A$39:$A$782,$A66,СВЦЭМ!$B$39:$B$782,M$47)+'СЕТ СН'!$G$11+СВЦЭМ!$D$10+'СЕТ СН'!$G$6-'СЕТ СН'!$G$23</f>
        <v>1759.43697847</v>
      </c>
      <c r="N66" s="36">
        <f>SUMIFS(СВЦЭМ!$D$39:$D$782,СВЦЭМ!$A$39:$A$782,$A66,СВЦЭМ!$B$39:$B$782,N$47)+'СЕТ СН'!$G$11+СВЦЭМ!$D$10+'СЕТ СН'!$G$6-'СЕТ СН'!$G$23</f>
        <v>1800.0126946400001</v>
      </c>
      <c r="O66" s="36">
        <f>SUMIFS(СВЦЭМ!$D$39:$D$782,СВЦЭМ!$A$39:$A$782,$A66,СВЦЭМ!$B$39:$B$782,O$47)+'СЕТ СН'!$G$11+СВЦЭМ!$D$10+'СЕТ СН'!$G$6-'СЕТ СН'!$G$23</f>
        <v>1828.55491753</v>
      </c>
      <c r="P66" s="36">
        <f>SUMIFS(СВЦЭМ!$D$39:$D$782,СВЦЭМ!$A$39:$A$782,$A66,СВЦЭМ!$B$39:$B$782,P$47)+'СЕТ СН'!$G$11+СВЦЭМ!$D$10+'СЕТ СН'!$G$6-'СЕТ СН'!$G$23</f>
        <v>1861.1799098600002</v>
      </c>
      <c r="Q66" s="36">
        <f>SUMIFS(СВЦЭМ!$D$39:$D$782,СВЦЭМ!$A$39:$A$782,$A66,СВЦЭМ!$B$39:$B$782,Q$47)+'СЕТ СН'!$G$11+СВЦЭМ!$D$10+'СЕТ СН'!$G$6-'СЕТ СН'!$G$23</f>
        <v>1863.8557496400001</v>
      </c>
      <c r="R66" s="36">
        <f>SUMIFS(СВЦЭМ!$D$39:$D$782,СВЦЭМ!$A$39:$A$782,$A66,СВЦЭМ!$B$39:$B$782,R$47)+'СЕТ СН'!$G$11+СВЦЭМ!$D$10+'СЕТ СН'!$G$6-'СЕТ СН'!$G$23</f>
        <v>1798.2297325500001</v>
      </c>
      <c r="S66" s="36">
        <f>SUMIFS(СВЦЭМ!$D$39:$D$782,СВЦЭМ!$A$39:$A$782,$A66,СВЦЭМ!$B$39:$B$782,S$47)+'СЕТ СН'!$G$11+СВЦЭМ!$D$10+'СЕТ СН'!$G$6-'СЕТ СН'!$G$23</f>
        <v>1743.1405263000001</v>
      </c>
      <c r="T66" s="36">
        <f>SUMIFS(СВЦЭМ!$D$39:$D$782,СВЦЭМ!$A$39:$A$782,$A66,СВЦЭМ!$B$39:$B$782,T$47)+'СЕТ СН'!$G$11+СВЦЭМ!$D$10+'СЕТ СН'!$G$6-'СЕТ СН'!$G$23</f>
        <v>1690.1433066900001</v>
      </c>
      <c r="U66" s="36">
        <f>SUMIFS(СВЦЭМ!$D$39:$D$782,СВЦЭМ!$A$39:$A$782,$A66,СВЦЭМ!$B$39:$B$782,U$47)+'СЕТ СН'!$G$11+СВЦЭМ!$D$10+'СЕТ СН'!$G$6-'СЕТ СН'!$G$23</f>
        <v>1651.88217022</v>
      </c>
      <c r="V66" s="36">
        <f>SUMIFS(СВЦЭМ!$D$39:$D$782,СВЦЭМ!$A$39:$A$782,$A66,СВЦЭМ!$B$39:$B$782,V$47)+'СЕТ СН'!$G$11+СВЦЭМ!$D$10+'СЕТ СН'!$G$6-'СЕТ СН'!$G$23</f>
        <v>1618.0127751900002</v>
      </c>
      <c r="W66" s="36">
        <f>SUMIFS(СВЦЭМ!$D$39:$D$782,СВЦЭМ!$A$39:$A$782,$A66,СВЦЭМ!$B$39:$B$782,W$47)+'СЕТ СН'!$G$11+СВЦЭМ!$D$10+'СЕТ СН'!$G$6-'СЕТ СН'!$G$23</f>
        <v>1629.5841315900002</v>
      </c>
      <c r="X66" s="36">
        <f>SUMIFS(СВЦЭМ!$D$39:$D$782,СВЦЭМ!$A$39:$A$782,$A66,СВЦЭМ!$B$39:$B$782,X$47)+'СЕТ СН'!$G$11+СВЦЭМ!$D$10+'СЕТ СН'!$G$6-'СЕТ СН'!$G$23</f>
        <v>1683.1007143900001</v>
      </c>
      <c r="Y66" s="36">
        <f>SUMIFS(СВЦЭМ!$D$39:$D$782,СВЦЭМ!$A$39:$A$782,$A66,СВЦЭМ!$B$39:$B$782,Y$47)+'СЕТ СН'!$G$11+СВЦЭМ!$D$10+'СЕТ СН'!$G$6-'СЕТ СН'!$G$23</f>
        <v>1721.1369028200002</v>
      </c>
    </row>
    <row r="67" spans="1:26" ht="15.75" x14ac:dyDescent="0.2">
      <c r="A67" s="35">
        <f t="shared" si="1"/>
        <v>45066</v>
      </c>
      <c r="B67" s="36">
        <f>SUMIFS(СВЦЭМ!$D$39:$D$782,СВЦЭМ!$A$39:$A$782,$A67,СВЦЭМ!$B$39:$B$782,B$47)+'СЕТ СН'!$G$11+СВЦЭМ!$D$10+'СЕТ СН'!$G$6-'СЕТ СН'!$G$23</f>
        <v>1829.8917340400001</v>
      </c>
      <c r="C67" s="36">
        <f>SUMIFS(СВЦЭМ!$D$39:$D$782,СВЦЭМ!$A$39:$A$782,$A67,СВЦЭМ!$B$39:$B$782,C$47)+'СЕТ СН'!$G$11+СВЦЭМ!$D$10+'СЕТ СН'!$G$6-'СЕТ СН'!$G$23</f>
        <v>1917.56075861</v>
      </c>
      <c r="D67" s="36">
        <f>SUMIFS(СВЦЭМ!$D$39:$D$782,СВЦЭМ!$A$39:$A$782,$A67,СВЦЭМ!$B$39:$B$782,D$47)+'СЕТ СН'!$G$11+СВЦЭМ!$D$10+'СЕТ СН'!$G$6-'СЕТ СН'!$G$23</f>
        <v>1925.0322344900001</v>
      </c>
      <c r="E67" s="36">
        <f>SUMIFS(СВЦЭМ!$D$39:$D$782,СВЦЭМ!$A$39:$A$782,$A67,СВЦЭМ!$B$39:$B$782,E$47)+'СЕТ СН'!$G$11+СВЦЭМ!$D$10+'СЕТ СН'!$G$6-'СЕТ СН'!$G$23</f>
        <v>1911.37091046</v>
      </c>
      <c r="F67" s="36">
        <f>SUMIFS(СВЦЭМ!$D$39:$D$782,СВЦЭМ!$A$39:$A$782,$A67,СВЦЭМ!$B$39:$B$782,F$47)+'СЕТ СН'!$G$11+СВЦЭМ!$D$10+'СЕТ СН'!$G$6-'СЕТ СН'!$G$23</f>
        <v>1989.80542296</v>
      </c>
      <c r="G67" s="36">
        <f>SUMIFS(СВЦЭМ!$D$39:$D$782,СВЦЭМ!$A$39:$A$782,$A67,СВЦЭМ!$B$39:$B$782,G$47)+'СЕТ СН'!$G$11+СВЦЭМ!$D$10+'СЕТ СН'!$G$6-'СЕТ СН'!$G$23</f>
        <v>1981.5744284800001</v>
      </c>
      <c r="H67" s="36">
        <f>SUMIFS(СВЦЭМ!$D$39:$D$782,СВЦЭМ!$A$39:$A$782,$A67,СВЦЭМ!$B$39:$B$782,H$47)+'СЕТ СН'!$G$11+СВЦЭМ!$D$10+'СЕТ СН'!$G$6-'СЕТ СН'!$G$23</f>
        <v>1966.3009489000001</v>
      </c>
      <c r="I67" s="36">
        <f>SUMIFS(СВЦЭМ!$D$39:$D$782,СВЦЭМ!$A$39:$A$782,$A67,СВЦЭМ!$B$39:$B$782,I$47)+'СЕТ СН'!$G$11+СВЦЭМ!$D$10+'СЕТ СН'!$G$6-'СЕТ СН'!$G$23</f>
        <v>1864.8542059900001</v>
      </c>
      <c r="J67" s="36">
        <f>SUMIFS(СВЦЭМ!$D$39:$D$782,СВЦЭМ!$A$39:$A$782,$A67,СВЦЭМ!$B$39:$B$782,J$47)+'СЕТ СН'!$G$11+СВЦЭМ!$D$10+'СЕТ СН'!$G$6-'СЕТ СН'!$G$23</f>
        <v>1763.67984219</v>
      </c>
      <c r="K67" s="36">
        <f>SUMIFS(СВЦЭМ!$D$39:$D$782,СВЦЭМ!$A$39:$A$782,$A67,СВЦЭМ!$B$39:$B$782,K$47)+'СЕТ СН'!$G$11+СВЦЭМ!$D$10+'СЕТ СН'!$G$6-'СЕТ СН'!$G$23</f>
        <v>1725.1545622600001</v>
      </c>
      <c r="L67" s="36">
        <f>SUMIFS(СВЦЭМ!$D$39:$D$782,СВЦЭМ!$A$39:$A$782,$A67,СВЦЭМ!$B$39:$B$782,L$47)+'СЕТ СН'!$G$11+СВЦЭМ!$D$10+'СЕТ СН'!$G$6-'СЕТ СН'!$G$23</f>
        <v>1709.9807587500002</v>
      </c>
      <c r="M67" s="36">
        <f>SUMIFS(СВЦЭМ!$D$39:$D$782,СВЦЭМ!$A$39:$A$782,$A67,СВЦЭМ!$B$39:$B$782,M$47)+'СЕТ СН'!$G$11+СВЦЭМ!$D$10+'СЕТ СН'!$G$6-'СЕТ СН'!$G$23</f>
        <v>1702.7327434700001</v>
      </c>
      <c r="N67" s="36">
        <f>SUMIFS(СВЦЭМ!$D$39:$D$782,СВЦЭМ!$A$39:$A$782,$A67,СВЦЭМ!$B$39:$B$782,N$47)+'СЕТ СН'!$G$11+СВЦЭМ!$D$10+'СЕТ СН'!$G$6-'СЕТ СН'!$G$23</f>
        <v>1736.3057521600001</v>
      </c>
      <c r="O67" s="36">
        <f>SUMIFS(СВЦЭМ!$D$39:$D$782,СВЦЭМ!$A$39:$A$782,$A67,СВЦЭМ!$B$39:$B$782,O$47)+'СЕТ СН'!$G$11+СВЦЭМ!$D$10+'СЕТ СН'!$G$6-'СЕТ СН'!$G$23</f>
        <v>1747.32255377</v>
      </c>
      <c r="P67" s="36">
        <f>SUMIFS(СВЦЭМ!$D$39:$D$782,СВЦЭМ!$A$39:$A$782,$A67,СВЦЭМ!$B$39:$B$782,P$47)+'СЕТ СН'!$G$11+СВЦЭМ!$D$10+'СЕТ СН'!$G$6-'СЕТ СН'!$G$23</f>
        <v>1760.2996020400001</v>
      </c>
      <c r="Q67" s="36">
        <f>SUMIFS(СВЦЭМ!$D$39:$D$782,СВЦЭМ!$A$39:$A$782,$A67,СВЦЭМ!$B$39:$B$782,Q$47)+'СЕТ СН'!$G$11+СВЦЭМ!$D$10+'СЕТ СН'!$G$6-'СЕТ СН'!$G$23</f>
        <v>1777.8303379600002</v>
      </c>
      <c r="R67" s="36">
        <f>SUMIFS(СВЦЭМ!$D$39:$D$782,СВЦЭМ!$A$39:$A$782,$A67,СВЦЭМ!$B$39:$B$782,R$47)+'СЕТ СН'!$G$11+СВЦЭМ!$D$10+'СЕТ СН'!$G$6-'СЕТ СН'!$G$23</f>
        <v>1762.4708353200001</v>
      </c>
      <c r="S67" s="36">
        <f>SUMIFS(СВЦЭМ!$D$39:$D$782,СВЦЭМ!$A$39:$A$782,$A67,СВЦЭМ!$B$39:$B$782,S$47)+'СЕТ СН'!$G$11+СВЦЭМ!$D$10+'СЕТ СН'!$G$6-'СЕТ СН'!$G$23</f>
        <v>1710.9281207500001</v>
      </c>
      <c r="T67" s="36">
        <f>SUMIFS(СВЦЭМ!$D$39:$D$782,СВЦЭМ!$A$39:$A$782,$A67,СВЦЭМ!$B$39:$B$782,T$47)+'СЕТ СН'!$G$11+СВЦЭМ!$D$10+'СЕТ СН'!$G$6-'СЕТ СН'!$G$23</f>
        <v>1677.3287559400001</v>
      </c>
      <c r="U67" s="36">
        <f>SUMIFS(СВЦЭМ!$D$39:$D$782,СВЦЭМ!$A$39:$A$782,$A67,СВЦЭМ!$B$39:$B$782,U$47)+'СЕТ СН'!$G$11+СВЦЭМ!$D$10+'СЕТ СН'!$G$6-'СЕТ СН'!$G$23</f>
        <v>1665.55443068</v>
      </c>
      <c r="V67" s="36">
        <f>SUMIFS(СВЦЭМ!$D$39:$D$782,СВЦЭМ!$A$39:$A$782,$A67,СВЦЭМ!$B$39:$B$782,V$47)+'СЕТ СН'!$G$11+СВЦЭМ!$D$10+'СЕТ СН'!$G$6-'СЕТ СН'!$G$23</f>
        <v>1635.46088091</v>
      </c>
      <c r="W67" s="36">
        <f>SUMIFS(СВЦЭМ!$D$39:$D$782,СВЦЭМ!$A$39:$A$782,$A67,СВЦЭМ!$B$39:$B$782,W$47)+'СЕТ СН'!$G$11+СВЦЭМ!$D$10+'СЕТ СН'!$G$6-'СЕТ СН'!$G$23</f>
        <v>1609.2306080600001</v>
      </c>
      <c r="X67" s="36">
        <f>SUMIFS(СВЦЭМ!$D$39:$D$782,СВЦЭМ!$A$39:$A$782,$A67,СВЦЭМ!$B$39:$B$782,X$47)+'СЕТ СН'!$G$11+СВЦЭМ!$D$10+'СЕТ СН'!$G$6-'СЕТ СН'!$G$23</f>
        <v>1654.2556060300001</v>
      </c>
      <c r="Y67" s="36">
        <f>SUMIFS(СВЦЭМ!$D$39:$D$782,СВЦЭМ!$A$39:$A$782,$A67,СВЦЭМ!$B$39:$B$782,Y$47)+'СЕТ СН'!$G$11+СВЦЭМ!$D$10+'СЕТ СН'!$G$6-'СЕТ СН'!$G$23</f>
        <v>1713.2090271000002</v>
      </c>
    </row>
    <row r="68" spans="1:26" ht="15.75" x14ac:dyDescent="0.2">
      <c r="A68" s="35">
        <f t="shared" si="1"/>
        <v>45067</v>
      </c>
      <c r="B68" s="36">
        <f>SUMIFS(СВЦЭМ!$D$39:$D$782,СВЦЭМ!$A$39:$A$782,$A68,СВЦЭМ!$B$39:$B$782,B$47)+'СЕТ СН'!$G$11+СВЦЭМ!$D$10+'СЕТ СН'!$G$6-'СЕТ СН'!$G$23</f>
        <v>1766.5434903800001</v>
      </c>
      <c r="C68" s="36">
        <f>SUMIFS(СВЦЭМ!$D$39:$D$782,СВЦЭМ!$A$39:$A$782,$A68,СВЦЭМ!$B$39:$B$782,C$47)+'СЕТ СН'!$G$11+СВЦЭМ!$D$10+'СЕТ СН'!$G$6-'СЕТ СН'!$G$23</f>
        <v>1855.64800427</v>
      </c>
      <c r="D68" s="36">
        <f>SUMIFS(СВЦЭМ!$D$39:$D$782,СВЦЭМ!$A$39:$A$782,$A68,СВЦЭМ!$B$39:$B$782,D$47)+'СЕТ СН'!$G$11+СВЦЭМ!$D$10+'СЕТ СН'!$G$6-'СЕТ СН'!$G$23</f>
        <v>1958.36240739</v>
      </c>
      <c r="E68" s="36">
        <f>SUMIFS(СВЦЭМ!$D$39:$D$782,СВЦЭМ!$A$39:$A$782,$A68,СВЦЭМ!$B$39:$B$782,E$47)+'СЕТ СН'!$G$11+СВЦЭМ!$D$10+'СЕТ СН'!$G$6-'СЕТ СН'!$G$23</f>
        <v>1926.0678534400001</v>
      </c>
      <c r="F68" s="36">
        <f>SUMIFS(СВЦЭМ!$D$39:$D$782,СВЦЭМ!$A$39:$A$782,$A68,СВЦЭМ!$B$39:$B$782,F$47)+'СЕТ СН'!$G$11+СВЦЭМ!$D$10+'СЕТ СН'!$G$6-'СЕТ СН'!$G$23</f>
        <v>2016.03971546</v>
      </c>
      <c r="G68" s="36">
        <f>SUMIFS(СВЦЭМ!$D$39:$D$782,СВЦЭМ!$A$39:$A$782,$A68,СВЦЭМ!$B$39:$B$782,G$47)+'СЕТ СН'!$G$11+СВЦЭМ!$D$10+'СЕТ СН'!$G$6-'СЕТ СН'!$G$23</f>
        <v>2004.9019287600001</v>
      </c>
      <c r="H68" s="36">
        <f>SUMIFS(СВЦЭМ!$D$39:$D$782,СВЦЭМ!$A$39:$A$782,$A68,СВЦЭМ!$B$39:$B$782,H$47)+'СЕТ СН'!$G$11+СВЦЭМ!$D$10+'СЕТ СН'!$G$6-'СЕТ СН'!$G$23</f>
        <v>1966.7193605700002</v>
      </c>
      <c r="I68" s="36">
        <f>SUMIFS(СВЦЭМ!$D$39:$D$782,СВЦЭМ!$A$39:$A$782,$A68,СВЦЭМ!$B$39:$B$782,I$47)+'СЕТ СН'!$G$11+СВЦЭМ!$D$10+'СЕТ СН'!$G$6-'СЕТ СН'!$G$23</f>
        <v>1911.65237462</v>
      </c>
      <c r="J68" s="36">
        <f>SUMIFS(СВЦЭМ!$D$39:$D$782,СВЦЭМ!$A$39:$A$782,$A68,СВЦЭМ!$B$39:$B$782,J$47)+'СЕТ СН'!$G$11+СВЦЭМ!$D$10+'СЕТ СН'!$G$6-'СЕТ СН'!$G$23</f>
        <v>1803.5334334200002</v>
      </c>
      <c r="K68" s="36">
        <f>SUMIFS(СВЦЭМ!$D$39:$D$782,СВЦЭМ!$A$39:$A$782,$A68,СВЦЭМ!$B$39:$B$782,K$47)+'СЕТ СН'!$G$11+СВЦЭМ!$D$10+'СЕТ СН'!$G$6-'СЕТ СН'!$G$23</f>
        <v>1779.6821558700001</v>
      </c>
      <c r="L68" s="36">
        <f>SUMIFS(СВЦЭМ!$D$39:$D$782,СВЦЭМ!$A$39:$A$782,$A68,СВЦЭМ!$B$39:$B$782,L$47)+'СЕТ СН'!$G$11+СВЦЭМ!$D$10+'СЕТ СН'!$G$6-'СЕТ СН'!$G$23</f>
        <v>1757.3799725800002</v>
      </c>
      <c r="M68" s="36">
        <f>SUMIFS(СВЦЭМ!$D$39:$D$782,СВЦЭМ!$A$39:$A$782,$A68,СВЦЭМ!$B$39:$B$782,M$47)+'СЕТ СН'!$G$11+СВЦЭМ!$D$10+'СЕТ СН'!$G$6-'СЕТ СН'!$G$23</f>
        <v>1744.7489026600001</v>
      </c>
      <c r="N68" s="36">
        <f>SUMIFS(СВЦЭМ!$D$39:$D$782,СВЦЭМ!$A$39:$A$782,$A68,СВЦЭМ!$B$39:$B$782,N$47)+'СЕТ СН'!$G$11+СВЦЭМ!$D$10+'СЕТ СН'!$G$6-'СЕТ СН'!$G$23</f>
        <v>1770.4663623500001</v>
      </c>
      <c r="O68" s="36">
        <f>SUMIFS(СВЦЭМ!$D$39:$D$782,СВЦЭМ!$A$39:$A$782,$A68,СВЦЭМ!$B$39:$B$782,O$47)+'СЕТ СН'!$G$11+СВЦЭМ!$D$10+'СЕТ СН'!$G$6-'СЕТ СН'!$G$23</f>
        <v>1786.2671194300001</v>
      </c>
      <c r="P68" s="36">
        <f>SUMIFS(СВЦЭМ!$D$39:$D$782,СВЦЭМ!$A$39:$A$782,$A68,СВЦЭМ!$B$39:$B$782,P$47)+'СЕТ СН'!$G$11+СВЦЭМ!$D$10+'СЕТ СН'!$G$6-'СЕТ СН'!$G$23</f>
        <v>1798.9743537900001</v>
      </c>
      <c r="Q68" s="36">
        <f>SUMIFS(СВЦЭМ!$D$39:$D$782,СВЦЭМ!$A$39:$A$782,$A68,СВЦЭМ!$B$39:$B$782,Q$47)+'СЕТ СН'!$G$11+СВЦЭМ!$D$10+'СЕТ СН'!$G$6-'СЕТ СН'!$G$23</f>
        <v>1807.4239055800001</v>
      </c>
      <c r="R68" s="36">
        <f>SUMIFS(СВЦЭМ!$D$39:$D$782,СВЦЭМ!$A$39:$A$782,$A68,СВЦЭМ!$B$39:$B$782,R$47)+'СЕТ СН'!$G$11+СВЦЭМ!$D$10+'СЕТ СН'!$G$6-'СЕТ СН'!$G$23</f>
        <v>1789.9627653300001</v>
      </c>
      <c r="S68" s="36">
        <f>SUMIFS(СВЦЭМ!$D$39:$D$782,СВЦЭМ!$A$39:$A$782,$A68,СВЦЭМ!$B$39:$B$782,S$47)+'СЕТ СН'!$G$11+СВЦЭМ!$D$10+'СЕТ СН'!$G$6-'СЕТ СН'!$G$23</f>
        <v>1749.99646396</v>
      </c>
      <c r="T68" s="36">
        <f>SUMIFS(СВЦЭМ!$D$39:$D$782,СВЦЭМ!$A$39:$A$782,$A68,СВЦЭМ!$B$39:$B$782,T$47)+'СЕТ СН'!$G$11+СВЦЭМ!$D$10+'СЕТ СН'!$G$6-'СЕТ СН'!$G$23</f>
        <v>1722.4223872700002</v>
      </c>
      <c r="U68" s="36">
        <f>SUMIFS(СВЦЭМ!$D$39:$D$782,СВЦЭМ!$A$39:$A$782,$A68,СВЦЭМ!$B$39:$B$782,U$47)+'СЕТ СН'!$G$11+СВЦЭМ!$D$10+'СЕТ СН'!$G$6-'СЕТ СН'!$G$23</f>
        <v>1707.75535315</v>
      </c>
      <c r="V68" s="36">
        <f>SUMIFS(СВЦЭМ!$D$39:$D$782,СВЦЭМ!$A$39:$A$782,$A68,СВЦЭМ!$B$39:$B$782,V$47)+'СЕТ СН'!$G$11+СВЦЭМ!$D$10+'СЕТ СН'!$G$6-'СЕТ СН'!$G$23</f>
        <v>1694.2384207</v>
      </c>
      <c r="W68" s="36">
        <f>SUMIFS(СВЦЭМ!$D$39:$D$782,СВЦЭМ!$A$39:$A$782,$A68,СВЦЭМ!$B$39:$B$782,W$47)+'СЕТ СН'!$G$11+СВЦЭМ!$D$10+'СЕТ СН'!$G$6-'СЕТ СН'!$G$23</f>
        <v>1663.5236440900001</v>
      </c>
      <c r="X68" s="36">
        <f>SUMIFS(СВЦЭМ!$D$39:$D$782,СВЦЭМ!$A$39:$A$782,$A68,СВЦЭМ!$B$39:$B$782,X$47)+'СЕТ СН'!$G$11+СВЦЭМ!$D$10+'СЕТ СН'!$G$6-'СЕТ СН'!$G$23</f>
        <v>1708.9604790000001</v>
      </c>
      <c r="Y68" s="36">
        <f>SUMIFS(СВЦЭМ!$D$39:$D$782,СВЦЭМ!$A$39:$A$782,$A68,СВЦЭМ!$B$39:$B$782,Y$47)+'СЕТ СН'!$G$11+СВЦЭМ!$D$10+'СЕТ СН'!$G$6-'СЕТ СН'!$G$23</f>
        <v>1765.91203649</v>
      </c>
    </row>
    <row r="69" spans="1:26" ht="15.75" x14ac:dyDescent="0.2">
      <c r="A69" s="35">
        <f t="shared" si="1"/>
        <v>45068</v>
      </c>
      <c r="B69" s="36">
        <f>SUMIFS(СВЦЭМ!$D$39:$D$782,СВЦЭМ!$A$39:$A$782,$A69,СВЦЭМ!$B$39:$B$782,B$47)+'СЕТ СН'!$G$11+СВЦЭМ!$D$10+'СЕТ СН'!$G$6-'СЕТ СН'!$G$23</f>
        <v>1842.2636124000001</v>
      </c>
      <c r="C69" s="36">
        <f>SUMIFS(СВЦЭМ!$D$39:$D$782,СВЦЭМ!$A$39:$A$782,$A69,СВЦЭМ!$B$39:$B$782,C$47)+'СЕТ СН'!$G$11+СВЦЭМ!$D$10+'СЕТ СН'!$G$6-'СЕТ СН'!$G$23</f>
        <v>1919.4665234400002</v>
      </c>
      <c r="D69" s="36">
        <f>SUMIFS(СВЦЭМ!$D$39:$D$782,СВЦЭМ!$A$39:$A$782,$A69,СВЦЭМ!$B$39:$B$782,D$47)+'СЕТ СН'!$G$11+СВЦЭМ!$D$10+'СЕТ СН'!$G$6-'СЕТ СН'!$G$23</f>
        <v>1915.86066082</v>
      </c>
      <c r="E69" s="36">
        <f>SUMIFS(СВЦЭМ!$D$39:$D$782,СВЦЭМ!$A$39:$A$782,$A69,СВЦЭМ!$B$39:$B$782,E$47)+'СЕТ СН'!$G$11+СВЦЭМ!$D$10+'СЕТ СН'!$G$6-'СЕТ СН'!$G$23</f>
        <v>1900.9133791400002</v>
      </c>
      <c r="F69" s="36">
        <f>SUMIFS(СВЦЭМ!$D$39:$D$782,СВЦЭМ!$A$39:$A$782,$A69,СВЦЭМ!$B$39:$B$782,F$47)+'СЕТ СН'!$G$11+СВЦЭМ!$D$10+'СЕТ СН'!$G$6-'СЕТ СН'!$G$23</f>
        <v>1965.1414216100002</v>
      </c>
      <c r="G69" s="36">
        <f>SUMIFS(СВЦЭМ!$D$39:$D$782,СВЦЭМ!$A$39:$A$782,$A69,СВЦЭМ!$B$39:$B$782,G$47)+'СЕТ СН'!$G$11+СВЦЭМ!$D$10+'СЕТ СН'!$G$6-'СЕТ СН'!$G$23</f>
        <v>1921.3647067000002</v>
      </c>
      <c r="H69" s="36">
        <f>SUMIFS(СВЦЭМ!$D$39:$D$782,СВЦЭМ!$A$39:$A$782,$A69,СВЦЭМ!$B$39:$B$782,H$47)+'СЕТ СН'!$G$11+СВЦЭМ!$D$10+'СЕТ СН'!$G$6-'СЕТ СН'!$G$23</f>
        <v>1876.09927451</v>
      </c>
      <c r="I69" s="36">
        <f>SUMIFS(СВЦЭМ!$D$39:$D$782,СВЦЭМ!$A$39:$A$782,$A69,СВЦЭМ!$B$39:$B$782,I$47)+'СЕТ СН'!$G$11+СВЦЭМ!$D$10+'СЕТ СН'!$G$6-'СЕТ СН'!$G$23</f>
        <v>1805.7944483000001</v>
      </c>
      <c r="J69" s="36">
        <f>SUMIFS(СВЦЭМ!$D$39:$D$782,СВЦЭМ!$A$39:$A$782,$A69,СВЦЭМ!$B$39:$B$782,J$47)+'СЕТ СН'!$G$11+СВЦЭМ!$D$10+'СЕТ СН'!$G$6-'СЕТ СН'!$G$23</f>
        <v>1764.83033935</v>
      </c>
      <c r="K69" s="36">
        <f>SUMIFS(СВЦЭМ!$D$39:$D$782,СВЦЭМ!$A$39:$A$782,$A69,СВЦЭМ!$B$39:$B$782,K$47)+'СЕТ СН'!$G$11+СВЦЭМ!$D$10+'СЕТ СН'!$G$6-'СЕТ СН'!$G$23</f>
        <v>1731.59622801</v>
      </c>
      <c r="L69" s="36">
        <f>SUMIFS(СВЦЭМ!$D$39:$D$782,СВЦЭМ!$A$39:$A$782,$A69,СВЦЭМ!$B$39:$B$782,L$47)+'СЕТ СН'!$G$11+СВЦЭМ!$D$10+'СЕТ СН'!$G$6-'СЕТ СН'!$G$23</f>
        <v>1743.64932559</v>
      </c>
      <c r="M69" s="36">
        <f>SUMIFS(СВЦЭМ!$D$39:$D$782,СВЦЭМ!$A$39:$A$782,$A69,СВЦЭМ!$B$39:$B$782,M$47)+'СЕТ СН'!$G$11+СВЦЭМ!$D$10+'СЕТ СН'!$G$6-'СЕТ СН'!$G$23</f>
        <v>1797.3407890400001</v>
      </c>
      <c r="N69" s="36">
        <f>SUMIFS(СВЦЭМ!$D$39:$D$782,СВЦЭМ!$A$39:$A$782,$A69,СВЦЭМ!$B$39:$B$782,N$47)+'СЕТ СН'!$G$11+СВЦЭМ!$D$10+'СЕТ СН'!$G$6-'СЕТ СН'!$G$23</f>
        <v>1821.6992603800002</v>
      </c>
      <c r="O69" s="36">
        <f>SUMIFS(СВЦЭМ!$D$39:$D$782,СВЦЭМ!$A$39:$A$782,$A69,СВЦЭМ!$B$39:$B$782,O$47)+'СЕТ СН'!$G$11+СВЦЭМ!$D$10+'СЕТ СН'!$G$6-'СЕТ СН'!$G$23</f>
        <v>1817.8249730300001</v>
      </c>
      <c r="P69" s="36">
        <f>SUMIFS(СВЦЭМ!$D$39:$D$782,СВЦЭМ!$A$39:$A$782,$A69,СВЦЭМ!$B$39:$B$782,P$47)+'СЕТ СН'!$G$11+СВЦЭМ!$D$10+'СЕТ СН'!$G$6-'СЕТ СН'!$G$23</f>
        <v>1824.5766160100002</v>
      </c>
      <c r="Q69" s="36">
        <f>SUMIFS(СВЦЭМ!$D$39:$D$782,СВЦЭМ!$A$39:$A$782,$A69,СВЦЭМ!$B$39:$B$782,Q$47)+'СЕТ СН'!$G$11+СВЦЭМ!$D$10+'СЕТ СН'!$G$6-'СЕТ СН'!$G$23</f>
        <v>1825.04263831</v>
      </c>
      <c r="R69" s="36">
        <f>SUMIFS(СВЦЭМ!$D$39:$D$782,СВЦЭМ!$A$39:$A$782,$A69,СВЦЭМ!$B$39:$B$782,R$47)+'СЕТ СН'!$G$11+СВЦЭМ!$D$10+'СЕТ СН'!$G$6-'СЕТ СН'!$G$23</f>
        <v>1787.43142657</v>
      </c>
      <c r="S69" s="36">
        <f>SUMIFS(СВЦЭМ!$D$39:$D$782,СВЦЭМ!$A$39:$A$782,$A69,СВЦЭМ!$B$39:$B$782,S$47)+'СЕТ СН'!$G$11+СВЦЭМ!$D$10+'СЕТ СН'!$G$6-'СЕТ СН'!$G$23</f>
        <v>1744.63063515</v>
      </c>
      <c r="T69" s="36">
        <f>SUMIFS(СВЦЭМ!$D$39:$D$782,СВЦЭМ!$A$39:$A$782,$A69,СВЦЭМ!$B$39:$B$782,T$47)+'СЕТ СН'!$G$11+СВЦЭМ!$D$10+'СЕТ СН'!$G$6-'СЕТ СН'!$G$23</f>
        <v>1690.1914158100001</v>
      </c>
      <c r="U69" s="36">
        <f>SUMIFS(СВЦЭМ!$D$39:$D$782,СВЦЭМ!$A$39:$A$782,$A69,СВЦЭМ!$B$39:$B$782,U$47)+'СЕТ СН'!$G$11+СВЦЭМ!$D$10+'СЕТ СН'!$G$6-'СЕТ СН'!$G$23</f>
        <v>1710.4945944900001</v>
      </c>
      <c r="V69" s="36">
        <f>SUMIFS(СВЦЭМ!$D$39:$D$782,СВЦЭМ!$A$39:$A$782,$A69,СВЦЭМ!$B$39:$B$782,V$47)+'СЕТ СН'!$G$11+СВЦЭМ!$D$10+'СЕТ СН'!$G$6-'СЕТ СН'!$G$23</f>
        <v>1658.1551298000002</v>
      </c>
      <c r="W69" s="36">
        <f>SUMIFS(СВЦЭМ!$D$39:$D$782,СВЦЭМ!$A$39:$A$782,$A69,СВЦЭМ!$B$39:$B$782,W$47)+'СЕТ СН'!$G$11+СВЦЭМ!$D$10+'СЕТ СН'!$G$6-'СЕТ СН'!$G$23</f>
        <v>1749.84763232</v>
      </c>
      <c r="X69" s="36">
        <f>SUMIFS(СВЦЭМ!$D$39:$D$782,СВЦЭМ!$A$39:$A$782,$A69,СВЦЭМ!$B$39:$B$782,X$47)+'СЕТ СН'!$G$11+СВЦЭМ!$D$10+'СЕТ СН'!$G$6-'СЕТ СН'!$G$23</f>
        <v>1834.33408463</v>
      </c>
      <c r="Y69" s="36">
        <f>SUMIFS(СВЦЭМ!$D$39:$D$782,СВЦЭМ!$A$39:$A$782,$A69,СВЦЭМ!$B$39:$B$782,Y$47)+'СЕТ СН'!$G$11+СВЦЭМ!$D$10+'СЕТ СН'!$G$6-'СЕТ СН'!$G$23</f>
        <v>1903.4887852000002</v>
      </c>
    </row>
    <row r="70" spans="1:26" ht="15.75" x14ac:dyDescent="0.2">
      <c r="A70" s="35">
        <f t="shared" si="1"/>
        <v>45069</v>
      </c>
      <c r="B70" s="36">
        <f>SUMIFS(СВЦЭМ!$D$39:$D$782,СВЦЭМ!$A$39:$A$782,$A70,СВЦЭМ!$B$39:$B$782,B$47)+'СЕТ СН'!$G$11+СВЦЭМ!$D$10+'СЕТ СН'!$G$6-'СЕТ СН'!$G$23</f>
        <v>1932.61491929</v>
      </c>
      <c r="C70" s="36">
        <f>SUMIFS(СВЦЭМ!$D$39:$D$782,СВЦЭМ!$A$39:$A$782,$A70,СВЦЭМ!$B$39:$B$782,C$47)+'СЕТ СН'!$G$11+СВЦЭМ!$D$10+'СЕТ СН'!$G$6-'СЕТ СН'!$G$23</f>
        <v>2006.3960860100001</v>
      </c>
      <c r="D70" s="36">
        <f>SUMIFS(СВЦЭМ!$D$39:$D$782,СВЦЭМ!$A$39:$A$782,$A70,СВЦЭМ!$B$39:$B$782,D$47)+'СЕТ СН'!$G$11+СВЦЭМ!$D$10+'СЕТ СН'!$G$6-'СЕТ СН'!$G$23</f>
        <v>2060.5622262100001</v>
      </c>
      <c r="E70" s="36">
        <f>SUMIFS(СВЦЭМ!$D$39:$D$782,СВЦЭМ!$A$39:$A$782,$A70,СВЦЭМ!$B$39:$B$782,E$47)+'СЕТ СН'!$G$11+СВЦЭМ!$D$10+'СЕТ СН'!$G$6-'СЕТ СН'!$G$23</f>
        <v>2054.4086553699999</v>
      </c>
      <c r="F70" s="36">
        <f>SUMIFS(СВЦЭМ!$D$39:$D$782,СВЦЭМ!$A$39:$A$782,$A70,СВЦЭМ!$B$39:$B$782,F$47)+'СЕТ СН'!$G$11+СВЦЭМ!$D$10+'СЕТ СН'!$G$6-'СЕТ СН'!$G$23</f>
        <v>2064.4860934799999</v>
      </c>
      <c r="G70" s="36">
        <f>SUMIFS(СВЦЭМ!$D$39:$D$782,СВЦЭМ!$A$39:$A$782,$A70,СВЦЭМ!$B$39:$B$782,G$47)+'СЕТ СН'!$G$11+СВЦЭМ!$D$10+'СЕТ СН'!$G$6-'СЕТ СН'!$G$23</f>
        <v>1996.5904642</v>
      </c>
      <c r="H70" s="36">
        <f>SUMIFS(СВЦЭМ!$D$39:$D$782,СВЦЭМ!$A$39:$A$782,$A70,СВЦЭМ!$B$39:$B$782,H$47)+'СЕТ СН'!$G$11+СВЦЭМ!$D$10+'СЕТ СН'!$G$6-'СЕТ СН'!$G$23</f>
        <v>1938.1204929200001</v>
      </c>
      <c r="I70" s="36">
        <f>SUMIFS(СВЦЭМ!$D$39:$D$782,СВЦЭМ!$A$39:$A$782,$A70,СВЦЭМ!$B$39:$B$782,I$47)+'СЕТ СН'!$G$11+СВЦЭМ!$D$10+'СЕТ СН'!$G$6-'СЕТ СН'!$G$23</f>
        <v>1871.9899898800002</v>
      </c>
      <c r="J70" s="36">
        <f>SUMIFS(СВЦЭМ!$D$39:$D$782,СВЦЭМ!$A$39:$A$782,$A70,СВЦЭМ!$B$39:$B$782,J$47)+'СЕТ СН'!$G$11+СВЦЭМ!$D$10+'СЕТ СН'!$G$6-'СЕТ СН'!$G$23</f>
        <v>1822.37908967</v>
      </c>
      <c r="K70" s="36">
        <f>SUMIFS(СВЦЭМ!$D$39:$D$782,СВЦЭМ!$A$39:$A$782,$A70,СВЦЭМ!$B$39:$B$782,K$47)+'СЕТ СН'!$G$11+СВЦЭМ!$D$10+'СЕТ СН'!$G$6-'СЕТ СН'!$G$23</f>
        <v>1806.7360211600001</v>
      </c>
      <c r="L70" s="36">
        <f>SUMIFS(СВЦЭМ!$D$39:$D$782,СВЦЭМ!$A$39:$A$782,$A70,СВЦЭМ!$B$39:$B$782,L$47)+'СЕТ СН'!$G$11+СВЦЭМ!$D$10+'СЕТ СН'!$G$6-'СЕТ СН'!$G$23</f>
        <v>1803.1540565100001</v>
      </c>
      <c r="M70" s="36">
        <f>SUMIFS(СВЦЭМ!$D$39:$D$782,СВЦЭМ!$A$39:$A$782,$A70,СВЦЭМ!$B$39:$B$782,M$47)+'СЕТ СН'!$G$11+СВЦЭМ!$D$10+'СЕТ СН'!$G$6-'СЕТ СН'!$G$23</f>
        <v>1853.3331140600001</v>
      </c>
      <c r="N70" s="36">
        <f>SUMIFS(СВЦЭМ!$D$39:$D$782,СВЦЭМ!$A$39:$A$782,$A70,СВЦЭМ!$B$39:$B$782,N$47)+'СЕТ СН'!$G$11+СВЦЭМ!$D$10+'СЕТ СН'!$G$6-'СЕТ СН'!$G$23</f>
        <v>1870.9036358100002</v>
      </c>
      <c r="O70" s="36">
        <f>SUMIFS(СВЦЭМ!$D$39:$D$782,СВЦЭМ!$A$39:$A$782,$A70,СВЦЭМ!$B$39:$B$782,O$47)+'СЕТ СН'!$G$11+СВЦЭМ!$D$10+'СЕТ СН'!$G$6-'СЕТ СН'!$G$23</f>
        <v>1879.8217988500001</v>
      </c>
      <c r="P70" s="36">
        <f>SUMIFS(СВЦЭМ!$D$39:$D$782,СВЦЭМ!$A$39:$A$782,$A70,СВЦЭМ!$B$39:$B$782,P$47)+'СЕТ СН'!$G$11+СВЦЭМ!$D$10+'СЕТ СН'!$G$6-'СЕТ СН'!$G$23</f>
        <v>1912.6624028400001</v>
      </c>
      <c r="Q70" s="36">
        <f>SUMIFS(СВЦЭМ!$D$39:$D$782,СВЦЭМ!$A$39:$A$782,$A70,СВЦЭМ!$B$39:$B$782,Q$47)+'СЕТ СН'!$G$11+СВЦЭМ!$D$10+'СЕТ СН'!$G$6-'СЕТ СН'!$G$23</f>
        <v>1909.63369435</v>
      </c>
      <c r="R70" s="36">
        <f>SUMIFS(СВЦЭМ!$D$39:$D$782,СВЦЭМ!$A$39:$A$782,$A70,СВЦЭМ!$B$39:$B$782,R$47)+'СЕТ СН'!$G$11+СВЦЭМ!$D$10+'СЕТ СН'!$G$6-'СЕТ СН'!$G$23</f>
        <v>1893.32638307</v>
      </c>
      <c r="S70" s="36">
        <f>SUMIFS(СВЦЭМ!$D$39:$D$782,СВЦЭМ!$A$39:$A$782,$A70,СВЦЭМ!$B$39:$B$782,S$47)+'СЕТ СН'!$G$11+СВЦЭМ!$D$10+'СЕТ СН'!$G$6-'СЕТ СН'!$G$23</f>
        <v>1850.1023725500002</v>
      </c>
      <c r="T70" s="36">
        <f>SUMIFS(СВЦЭМ!$D$39:$D$782,СВЦЭМ!$A$39:$A$782,$A70,СВЦЭМ!$B$39:$B$782,T$47)+'СЕТ СН'!$G$11+СВЦЭМ!$D$10+'СЕТ СН'!$G$6-'СЕТ СН'!$G$23</f>
        <v>1784.7724421700002</v>
      </c>
      <c r="U70" s="36">
        <f>SUMIFS(СВЦЭМ!$D$39:$D$782,СВЦЭМ!$A$39:$A$782,$A70,СВЦЭМ!$B$39:$B$782,U$47)+'СЕТ СН'!$G$11+СВЦЭМ!$D$10+'СЕТ СН'!$G$6-'СЕТ СН'!$G$23</f>
        <v>1732.1666798200001</v>
      </c>
      <c r="V70" s="36">
        <f>SUMIFS(СВЦЭМ!$D$39:$D$782,СВЦЭМ!$A$39:$A$782,$A70,СВЦЭМ!$B$39:$B$782,V$47)+'СЕТ СН'!$G$11+СВЦЭМ!$D$10+'СЕТ СН'!$G$6-'СЕТ СН'!$G$23</f>
        <v>1720.2640571400002</v>
      </c>
      <c r="W70" s="36">
        <f>SUMIFS(СВЦЭМ!$D$39:$D$782,СВЦЭМ!$A$39:$A$782,$A70,СВЦЭМ!$B$39:$B$782,W$47)+'СЕТ СН'!$G$11+СВЦЭМ!$D$10+'СЕТ СН'!$G$6-'СЕТ СН'!$G$23</f>
        <v>1769.4167521900001</v>
      </c>
      <c r="X70" s="36">
        <f>SUMIFS(СВЦЭМ!$D$39:$D$782,СВЦЭМ!$A$39:$A$782,$A70,СВЦЭМ!$B$39:$B$782,X$47)+'СЕТ СН'!$G$11+СВЦЭМ!$D$10+'СЕТ СН'!$G$6-'СЕТ СН'!$G$23</f>
        <v>1806.6961301400002</v>
      </c>
      <c r="Y70" s="36">
        <f>SUMIFS(СВЦЭМ!$D$39:$D$782,СВЦЭМ!$A$39:$A$782,$A70,СВЦЭМ!$B$39:$B$782,Y$47)+'СЕТ СН'!$G$11+СВЦЭМ!$D$10+'СЕТ СН'!$G$6-'СЕТ СН'!$G$23</f>
        <v>1879.9317901100001</v>
      </c>
    </row>
    <row r="71" spans="1:26" ht="15.75" x14ac:dyDescent="0.2">
      <c r="A71" s="35">
        <f t="shared" si="1"/>
        <v>45070</v>
      </c>
      <c r="B71" s="36">
        <f>SUMIFS(СВЦЭМ!$D$39:$D$782,СВЦЭМ!$A$39:$A$782,$A71,СВЦЭМ!$B$39:$B$782,B$47)+'СЕТ СН'!$G$11+СВЦЭМ!$D$10+'СЕТ СН'!$G$6-'СЕТ СН'!$G$23</f>
        <v>1860.8850286400002</v>
      </c>
      <c r="C71" s="36">
        <f>SUMIFS(СВЦЭМ!$D$39:$D$782,СВЦЭМ!$A$39:$A$782,$A71,СВЦЭМ!$B$39:$B$782,C$47)+'СЕТ СН'!$G$11+СВЦЭМ!$D$10+'СЕТ СН'!$G$6-'СЕТ СН'!$G$23</f>
        <v>1950.6945361400001</v>
      </c>
      <c r="D71" s="36">
        <f>SUMIFS(СВЦЭМ!$D$39:$D$782,СВЦЭМ!$A$39:$A$782,$A71,СВЦЭМ!$B$39:$B$782,D$47)+'СЕТ СН'!$G$11+СВЦЭМ!$D$10+'СЕТ СН'!$G$6-'СЕТ СН'!$G$23</f>
        <v>1965.5442230000001</v>
      </c>
      <c r="E71" s="36">
        <f>SUMIFS(СВЦЭМ!$D$39:$D$782,СВЦЭМ!$A$39:$A$782,$A71,СВЦЭМ!$B$39:$B$782,E$47)+'СЕТ СН'!$G$11+СВЦЭМ!$D$10+'СЕТ СН'!$G$6-'СЕТ СН'!$G$23</f>
        <v>1946.6129280300001</v>
      </c>
      <c r="F71" s="36">
        <f>SUMIFS(СВЦЭМ!$D$39:$D$782,СВЦЭМ!$A$39:$A$782,$A71,СВЦЭМ!$B$39:$B$782,F$47)+'СЕТ СН'!$G$11+СВЦЭМ!$D$10+'СЕТ СН'!$G$6-'СЕТ СН'!$G$23</f>
        <v>2000.7665551</v>
      </c>
      <c r="G71" s="36">
        <f>SUMIFS(СВЦЭМ!$D$39:$D$782,СВЦЭМ!$A$39:$A$782,$A71,СВЦЭМ!$B$39:$B$782,G$47)+'СЕТ СН'!$G$11+СВЦЭМ!$D$10+'СЕТ СН'!$G$6-'СЕТ СН'!$G$23</f>
        <v>1920.2900321900001</v>
      </c>
      <c r="H71" s="36">
        <f>SUMIFS(СВЦЭМ!$D$39:$D$782,СВЦЭМ!$A$39:$A$782,$A71,СВЦЭМ!$B$39:$B$782,H$47)+'СЕТ СН'!$G$11+СВЦЭМ!$D$10+'СЕТ СН'!$G$6-'СЕТ СН'!$G$23</f>
        <v>1812.63616004</v>
      </c>
      <c r="I71" s="36">
        <f>SUMIFS(СВЦЭМ!$D$39:$D$782,СВЦЭМ!$A$39:$A$782,$A71,СВЦЭМ!$B$39:$B$782,I$47)+'СЕТ СН'!$G$11+СВЦЭМ!$D$10+'СЕТ СН'!$G$6-'СЕТ СН'!$G$23</f>
        <v>1754.6541870400001</v>
      </c>
      <c r="J71" s="36">
        <f>SUMIFS(СВЦЭМ!$D$39:$D$782,СВЦЭМ!$A$39:$A$782,$A71,СВЦЭМ!$B$39:$B$782,J$47)+'СЕТ СН'!$G$11+СВЦЭМ!$D$10+'СЕТ СН'!$G$6-'СЕТ СН'!$G$23</f>
        <v>1779.7466962400001</v>
      </c>
      <c r="K71" s="36">
        <f>SUMIFS(СВЦЭМ!$D$39:$D$782,СВЦЭМ!$A$39:$A$782,$A71,СВЦЭМ!$B$39:$B$782,K$47)+'СЕТ СН'!$G$11+СВЦЭМ!$D$10+'СЕТ СН'!$G$6-'СЕТ СН'!$G$23</f>
        <v>1854.2762679800001</v>
      </c>
      <c r="L71" s="36">
        <f>SUMIFS(СВЦЭМ!$D$39:$D$782,СВЦЭМ!$A$39:$A$782,$A71,СВЦЭМ!$B$39:$B$782,L$47)+'СЕТ СН'!$G$11+СВЦЭМ!$D$10+'СЕТ СН'!$G$6-'СЕТ СН'!$G$23</f>
        <v>1859.1123008000002</v>
      </c>
      <c r="M71" s="36">
        <f>SUMIFS(СВЦЭМ!$D$39:$D$782,СВЦЭМ!$A$39:$A$782,$A71,СВЦЭМ!$B$39:$B$782,M$47)+'СЕТ СН'!$G$11+СВЦЭМ!$D$10+'СЕТ СН'!$G$6-'СЕТ СН'!$G$23</f>
        <v>1863.77212205</v>
      </c>
      <c r="N71" s="36">
        <f>SUMIFS(СВЦЭМ!$D$39:$D$782,СВЦЭМ!$A$39:$A$782,$A71,СВЦЭМ!$B$39:$B$782,N$47)+'СЕТ СН'!$G$11+СВЦЭМ!$D$10+'СЕТ СН'!$G$6-'СЕТ СН'!$G$23</f>
        <v>1894.06022237</v>
      </c>
      <c r="O71" s="36">
        <f>SUMIFS(СВЦЭМ!$D$39:$D$782,СВЦЭМ!$A$39:$A$782,$A71,СВЦЭМ!$B$39:$B$782,O$47)+'СЕТ СН'!$G$11+СВЦЭМ!$D$10+'СЕТ СН'!$G$6-'СЕТ СН'!$G$23</f>
        <v>1882.1961072000001</v>
      </c>
      <c r="P71" s="36">
        <f>SUMIFS(СВЦЭМ!$D$39:$D$782,СВЦЭМ!$A$39:$A$782,$A71,СВЦЭМ!$B$39:$B$782,P$47)+'СЕТ СН'!$G$11+СВЦЭМ!$D$10+'СЕТ СН'!$G$6-'СЕТ СН'!$G$23</f>
        <v>1887.97699177</v>
      </c>
      <c r="Q71" s="36">
        <f>SUMIFS(СВЦЭМ!$D$39:$D$782,СВЦЭМ!$A$39:$A$782,$A71,СВЦЭМ!$B$39:$B$782,Q$47)+'СЕТ СН'!$G$11+СВЦЭМ!$D$10+'СЕТ СН'!$G$6-'СЕТ СН'!$G$23</f>
        <v>1881.7005360800001</v>
      </c>
      <c r="R71" s="36">
        <f>SUMIFS(СВЦЭМ!$D$39:$D$782,СВЦЭМ!$A$39:$A$782,$A71,СВЦЭМ!$B$39:$B$782,R$47)+'СЕТ СН'!$G$11+СВЦЭМ!$D$10+'СЕТ СН'!$G$6-'СЕТ СН'!$G$23</f>
        <v>1884.7497522000001</v>
      </c>
      <c r="S71" s="36">
        <f>SUMIFS(СВЦЭМ!$D$39:$D$782,СВЦЭМ!$A$39:$A$782,$A71,СВЦЭМ!$B$39:$B$782,S$47)+'СЕТ СН'!$G$11+СВЦЭМ!$D$10+'СЕТ СН'!$G$6-'СЕТ СН'!$G$23</f>
        <v>1847.55448634</v>
      </c>
      <c r="T71" s="36">
        <f>SUMIFS(СВЦЭМ!$D$39:$D$782,СВЦЭМ!$A$39:$A$782,$A71,СВЦЭМ!$B$39:$B$782,T$47)+'СЕТ СН'!$G$11+СВЦЭМ!$D$10+'СЕТ СН'!$G$6-'СЕТ СН'!$G$23</f>
        <v>1783.1704783500002</v>
      </c>
      <c r="U71" s="36">
        <f>SUMIFS(СВЦЭМ!$D$39:$D$782,СВЦЭМ!$A$39:$A$782,$A71,СВЦЭМ!$B$39:$B$782,U$47)+'СЕТ СН'!$G$11+СВЦЭМ!$D$10+'СЕТ СН'!$G$6-'СЕТ СН'!$G$23</f>
        <v>1758.9897962</v>
      </c>
      <c r="V71" s="36">
        <f>SUMIFS(СВЦЭМ!$D$39:$D$782,СВЦЭМ!$A$39:$A$782,$A71,СВЦЭМ!$B$39:$B$782,V$47)+'СЕТ СН'!$G$11+СВЦЭМ!$D$10+'СЕТ СН'!$G$6-'СЕТ СН'!$G$23</f>
        <v>1755.13651194</v>
      </c>
      <c r="W71" s="36">
        <f>SUMIFS(СВЦЭМ!$D$39:$D$782,СВЦЭМ!$A$39:$A$782,$A71,СВЦЭМ!$B$39:$B$782,W$47)+'СЕТ СН'!$G$11+СВЦЭМ!$D$10+'СЕТ СН'!$G$6-'СЕТ СН'!$G$23</f>
        <v>1771.5707855200001</v>
      </c>
      <c r="X71" s="36">
        <f>SUMIFS(СВЦЭМ!$D$39:$D$782,СВЦЭМ!$A$39:$A$782,$A71,СВЦЭМ!$B$39:$B$782,X$47)+'СЕТ СН'!$G$11+СВЦЭМ!$D$10+'СЕТ СН'!$G$6-'СЕТ СН'!$G$23</f>
        <v>1848.9207036300002</v>
      </c>
      <c r="Y71" s="36">
        <f>SUMIFS(СВЦЭМ!$D$39:$D$782,СВЦЭМ!$A$39:$A$782,$A71,СВЦЭМ!$B$39:$B$782,Y$47)+'СЕТ СН'!$G$11+СВЦЭМ!$D$10+'СЕТ СН'!$G$6-'СЕТ СН'!$G$23</f>
        <v>1870.37541323</v>
      </c>
    </row>
    <row r="72" spans="1:26" ht="15.75" x14ac:dyDescent="0.2">
      <c r="A72" s="35">
        <f t="shared" si="1"/>
        <v>45071</v>
      </c>
      <c r="B72" s="36">
        <f>SUMIFS(СВЦЭМ!$D$39:$D$782,СВЦЭМ!$A$39:$A$782,$A72,СВЦЭМ!$B$39:$B$782,B$47)+'СЕТ СН'!$G$11+СВЦЭМ!$D$10+'СЕТ СН'!$G$6-'СЕТ СН'!$G$23</f>
        <v>1915.58411892</v>
      </c>
      <c r="C72" s="36">
        <f>SUMIFS(СВЦЭМ!$D$39:$D$782,СВЦЭМ!$A$39:$A$782,$A72,СВЦЭМ!$B$39:$B$782,C$47)+'СЕТ СН'!$G$11+СВЦЭМ!$D$10+'СЕТ СН'!$G$6-'СЕТ СН'!$G$23</f>
        <v>1995.51677967</v>
      </c>
      <c r="D72" s="36">
        <f>SUMIFS(СВЦЭМ!$D$39:$D$782,СВЦЭМ!$A$39:$A$782,$A72,СВЦЭМ!$B$39:$B$782,D$47)+'СЕТ СН'!$G$11+СВЦЭМ!$D$10+'СЕТ СН'!$G$6-'СЕТ СН'!$G$23</f>
        <v>1984.6759799700001</v>
      </c>
      <c r="E72" s="36">
        <f>SUMIFS(СВЦЭМ!$D$39:$D$782,СВЦЭМ!$A$39:$A$782,$A72,СВЦЭМ!$B$39:$B$782,E$47)+'СЕТ СН'!$G$11+СВЦЭМ!$D$10+'СЕТ СН'!$G$6-'СЕТ СН'!$G$23</f>
        <v>1971.8735506100002</v>
      </c>
      <c r="F72" s="36">
        <f>SUMIFS(СВЦЭМ!$D$39:$D$782,СВЦЭМ!$A$39:$A$782,$A72,СВЦЭМ!$B$39:$B$782,F$47)+'СЕТ СН'!$G$11+СВЦЭМ!$D$10+'СЕТ СН'!$G$6-'СЕТ СН'!$G$23</f>
        <v>1976.1125754500001</v>
      </c>
      <c r="G72" s="36">
        <f>SUMIFS(СВЦЭМ!$D$39:$D$782,СВЦЭМ!$A$39:$A$782,$A72,СВЦЭМ!$B$39:$B$782,G$47)+'СЕТ СН'!$G$11+СВЦЭМ!$D$10+'СЕТ СН'!$G$6-'СЕТ СН'!$G$23</f>
        <v>1966.37585758</v>
      </c>
      <c r="H72" s="36">
        <f>SUMIFS(СВЦЭМ!$D$39:$D$782,СВЦЭМ!$A$39:$A$782,$A72,СВЦЭМ!$B$39:$B$782,H$47)+'СЕТ СН'!$G$11+СВЦЭМ!$D$10+'СЕТ СН'!$G$6-'СЕТ СН'!$G$23</f>
        <v>1848.8646878100001</v>
      </c>
      <c r="I72" s="36">
        <f>SUMIFS(СВЦЭМ!$D$39:$D$782,СВЦЭМ!$A$39:$A$782,$A72,СВЦЭМ!$B$39:$B$782,I$47)+'СЕТ СН'!$G$11+СВЦЭМ!$D$10+'СЕТ СН'!$G$6-'СЕТ СН'!$G$23</f>
        <v>1798.2461587</v>
      </c>
      <c r="J72" s="36">
        <f>SUMIFS(СВЦЭМ!$D$39:$D$782,СВЦЭМ!$A$39:$A$782,$A72,СВЦЭМ!$B$39:$B$782,J$47)+'СЕТ СН'!$G$11+СВЦЭМ!$D$10+'СЕТ СН'!$G$6-'СЕТ СН'!$G$23</f>
        <v>1810.22387243</v>
      </c>
      <c r="K72" s="36">
        <f>SUMIFS(СВЦЭМ!$D$39:$D$782,СВЦЭМ!$A$39:$A$782,$A72,СВЦЭМ!$B$39:$B$782,K$47)+'СЕТ СН'!$G$11+СВЦЭМ!$D$10+'СЕТ СН'!$G$6-'СЕТ СН'!$G$23</f>
        <v>1822.4327694400001</v>
      </c>
      <c r="L72" s="36">
        <f>SUMIFS(СВЦЭМ!$D$39:$D$782,СВЦЭМ!$A$39:$A$782,$A72,СВЦЭМ!$B$39:$B$782,L$47)+'СЕТ СН'!$G$11+СВЦЭМ!$D$10+'СЕТ СН'!$G$6-'СЕТ СН'!$G$23</f>
        <v>1821.5945296300001</v>
      </c>
      <c r="M72" s="36">
        <f>SUMIFS(СВЦЭМ!$D$39:$D$782,СВЦЭМ!$A$39:$A$782,$A72,СВЦЭМ!$B$39:$B$782,M$47)+'СЕТ СН'!$G$11+СВЦЭМ!$D$10+'СЕТ СН'!$G$6-'СЕТ СН'!$G$23</f>
        <v>1876.34529834</v>
      </c>
      <c r="N72" s="36">
        <f>SUMIFS(СВЦЭМ!$D$39:$D$782,СВЦЭМ!$A$39:$A$782,$A72,СВЦЭМ!$B$39:$B$782,N$47)+'СЕТ СН'!$G$11+СВЦЭМ!$D$10+'СЕТ СН'!$G$6-'СЕТ СН'!$G$23</f>
        <v>1910.6050758000001</v>
      </c>
      <c r="O72" s="36">
        <f>SUMIFS(СВЦЭМ!$D$39:$D$782,СВЦЭМ!$A$39:$A$782,$A72,СВЦЭМ!$B$39:$B$782,O$47)+'СЕТ СН'!$G$11+СВЦЭМ!$D$10+'СЕТ СН'!$G$6-'СЕТ СН'!$G$23</f>
        <v>1899.7964415900001</v>
      </c>
      <c r="P72" s="36">
        <f>SUMIFS(СВЦЭМ!$D$39:$D$782,СВЦЭМ!$A$39:$A$782,$A72,СВЦЭМ!$B$39:$B$782,P$47)+'СЕТ СН'!$G$11+СВЦЭМ!$D$10+'СЕТ СН'!$G$6-'СЕТ СН'!$G$23</f>
        <v>1890.1817701</v>
      </c>
      <c r="Q72" s="36">
        <f>SUMIFS(СВЦЭМ!$D$39:$D$782,СВЦЭМ!$A$39:$A$782,$A72,СВЦЭМ!$B$39:$B$782,Q$47)+'СЕТ СН'!$G$11+СВЦЭМ!$D$10+'СЕТ СН'!$G$6-'СЕТ СН'!$G$23</f>
        <v>1883.8876248200002</v>
      </c>
      <c r="R72" s="36">
        <f>SUMIFS(СВЦЭМ!$D$39:$D$782,СВЦЭМ!$A$39:$A$782,$A72,СВЦЭМ!$B$39:$B$782,R$47)+'СЕТ СН'!$G$11+СВЦЭМ!$D$10+'СЕТ СН'!$G$6-'СЕТ СН'!$G$23</f>
        <v>1900.31768758</v>
      </c>
      <c r="S72" s="36">
        <f>SUMIFS(СВЦЭМ!$D$39:$D$782,СВЦЭМ!$A$39:$A$782,$A72,СВЦЭМ!$B$39:$B$782,S$47)+'СЕТ СН'!$G$11+СВЦЭМ!$D$10+'СЕТ СН'!$G$6-'СЕТ СН'!$G$23</f>
        <v>1861.8737161500001</v>
      </c>
      <c r="T72" s="36">
        <f>SUMIFS(СВЦЭМ!$D$39:$D$782,СВЦЭМ!$A$39:$A$782,$A72,СВЦЭМ!$B$39:$B$782,T$47)+'СЕТ СН'!$G$11+СВЦЭМ!$D$10+'СЕТ СН'!$G$6-'СЕТ СН'!$G$23</f>
        <v>1822.88157428</v>
      </c>
      <c r="U72" s="36">
        <f>SUMIFS(СВЦЭМ!$D$39:$D$782,СВЦЭМ!$A$39:$A$782,$A72,СВЦЭМ!$B$39:$B$782,U$47)+'СЕТ СН'!$G$11+СВЦЭМ!$D$10+'СЕТ СН'!$G$6-'СЕТ СН'!$G$23</f>
        <v>1749.66748052</v>
      </c>
      <c r="V72" s="36">
        <f>SUMIFS(СВЦЭМ!$D$39:$D$782,СВЦЭМ!$A$39:$A$782,$A72,СВЦЭМ!$B$39:$B$782,V$47)+'СЕТ СН'!$G$11+СВЦЭМ!$D$10+'СЕТ СН'!$G$6-'СЕТ СН'!$G$23</f>
        <v>1708.8738948800001</v>
      </c>
      <c r="W72" s="36">
        <f>SUMIFS(СВЦЭМ!$D$39:$D$782,СВЦЭМ!$A$39:$A$782,$A72,СВЦЭМ!$B$39:$B$782,W$47)+'СЕТ СН'!$G$11+СВЦЭМ!$D$10+'СЕТ СН'!$G$6-'СЕТ СН'!$G$23</f>
        <v>1712.8282299500001</v>
      </c>
      <c r="X72" s="36">
        <f>SUMIFS(СВЦЭМ!$D$39:$D$782,СВЦЭМ!$A$39:$A$782,$A72,СВЦЭМ!$B$39:$B$782,X$47)+'СЕТ СН'!$G$11+СВЦЭМ!$D$10+'СЕТ СН'!$G$6-'СЕТ СН'!$G$23</f>
        <v>1784.5212539400002</v>
      </c>
      <c r="Y72" s="36">
        <f>SUMIFS(СВЦЭМ!$D$39:$D$782,СВЦЭМ!$A$39:$A$782,$A72,СВЦЭМ!$B$39:$B$782,Y$47)+'СЕТ СН'!$G$11+СВЦЭМ!$D$10+'СЕТ СН'!$G$6-'СЕТ СН'!$G$23</f>
        <v>1874.3988840000002</v>
      </c>
    </row>
    <row r="73" spans="1:26" ht="15.75" x14ac:dyDescent="0.2">
      <c r="A73" s="35">
        <f t="shared" si="1"/>
        <v>45072</v>
      </c>
      <c r="B73" s="36">
        <f>SUMIFS(СВЦЭМ!$D$39:$D$782,СВЦЭМ!$A$39:$A$782,$A73,СВЦЭМ!$B$39:$B$782,B$47)+'СЕТ СН'!$G$11+СВЦЭМ!$D$10+'СЕТ СН'!$G$6-'СЕТ СН'!$G$23</f>
        <v>1798.4077559900002</v>
      </c>
      <c r="C73" s="36">
        <f>SUMIFS(СВЦЭМ!$D$39:$D$782,СВЦЭМ!$A$39:$A$782,$A73,СВЦЭМ!$B$39:$B$782,C$47)+'СЕТ СН'!$G$11+СВЦЭМ!$D$10+'СЕТ СН'!$G$6-'СЕТ СН'!$G$23</f>
        <v>1894.64195971</v>
      </c>
      <c r="D73" s="36">
        <f>SUMIFS(СВЦЭМ!$D$39:$D$782,СВЦЭМ!$A$39:$A$782,$A73,СВЦЭМ!$B$39:$B$782,D$47)+'СЕТ СН'!$G$11+СВЦЭМ!$D$10+'СЕТ СН'!$G$6-'СЕТ СН'!$G$23</f>
        <v>1935.4743138400001</v>
      </c>
      <c r="E73" s="36">
        <f>SUMIFS(СВЦЭМ!$D$39:$D$782,СВЦЭМ!$A$39:$A$782,$A73,СВЦЭМ!$B$39:$B$782,E$47)+'СЕТ СН'!$G$11+СВЦЭМ!$D$10+'СЕТ СН'!$G$6-'СЕТ СН'!$G$23</f>
        <v>1930.22940724</v>
      </c>
      <c r="F73" s="36">
        <f>SUMIFS(СВЦЭМ!$D$39:$D$782,СВЦЭМ!$A$39:$A$782,$A73,СВЦЭМ!$B$39:$B$782,F$47)+'СЕТ СН'!$G$11+СВЦЭМ!$D$10+'СЕТ СН'!$G$6-'СЕТ СН'!$G$23</f>
        <v>1947.2438899800002</v>
      </c>
      <c r="G73" s="36">
        <f>SUMIFS(СВЦЭМ!$D$39:$D$782,СВЦЭМ!$A$39:$A$782,$A73,СВЦЭМ!$B$39:$B$782,G$47)+'СЕТ СН'!$G$11+СВЦЭМ!$D$10+'СЕТ СН'!$G$6-'СЕТ СН'!$G$23</f>
        <v>1884.5013124300001</v>
      </c>
      <c r="H73" s="36">
        <f>SUMIFS(СВЦЭМ!$D$39:$D$782,СВЦЭМ!$A$39:$A$782,$A73,СВЦЭМ!$B$39:$B$782,H$47)+'СЕТ СН'!$G$11+СВЦЭМ!$D$10+'СЕТ СН'!$G$6-'СЕТ СН'!$G$23</f>
        <v>1774.1039366700002</v>
      </c>
      <c r="I73" s="36">
        <f>SUMIFS(СВЦЭМ!$D$39:$D$782,СВЦЭМ!$A$39:$A$782,$A73,СВЦЭМ!$B$39:$B$782,I$47)+'СЕТ СН'!$G$11+СВЦЭМ!$D$10+'СЕТ СН'!$G$6-'СЕТ СН'!$G$23</f>
        <v>1760.2218838000001</v>
      </c>
      <c r="J73" s="36">
        <f>SUMIFS(СВЦЭМ!$D$39:$D$782,СВЦЭМ!$A$39:$A$782,$A73,СВЦЭМ!$B$39:$B$782,J$47)+'СЕТ СН'!$G$11+СВЦЭМ!$D$10+'СЕТ СН'!$G$6-'СЕТ СН'!$G$23</f>
        <v>1772.3720219900001</v>
      </c>
      <c r="K73" s="36">
        <f>SUMIFS(СВЦЭМ!$D$39:$D$782,СВЦЭМ!$A$39:$A$782,$A73,СВЦЭМ!$B$39:$B$782,K$47)+'СЕТ СН'!$G$11+СВЦЭМ!$D$10+'СЕТ СН'!$G$6-'СЕТ СН'!$G$23</f>
        <v>1796.9428440900001</v>
      </c>
      <c r="L73" s="36">
        <f>SUMIFS(СВЦЭМ!$D$39:$D$782,СВЦЭМ!$A$39:$A$782,$A73,СВЦЭМ!$B$39:$B$782,L$47)+'СЕТ СН'!$G$11+СВЦЭМ!$D$10+'СЕТ СН'!$G$6-'СЕТ СН'!$G$23</f>
        <v>1785.3523022200002</v>
      </c>
      <c r="M73" s="36">
        <f>SUMIFS(СВЦЭМ!$D$39:$D$782,СВЦЭМ!$A$39:$A$782,$A73,СВЦЭМ!$B$39:$B$782,M$47)+'СЕТ СН'!$G$11+СВЦЭМ!$D$10+'СЕТ СН'!$G$6-'СЕТ СН'!$G$23</f>
        <v>1791.5568129300002</v>
      </c>
      <c r="N73" s="36">
        <f>SUMIFS(СВЦЭМ!$D$39:$D$782,СВЦЭМ!$A$39:$A$782,$A73,СВЦЭМ!$B$39:$B$782,N$47)+'СЕТ СН'!$G$11+СВЦЭМ!$D$10+'СЕТ СН'!$G$6-'СЕТ СН'!$G$23</f>
        <v>1801.2650501200001</v>
      </c>
      <c r="O73" s="36">
        <f>SUMIFS(СВЦЭМ!$D$39:$D$782,СВЦЭМ!$A$39:$A$782,$A73,СВЦЭМ!$B$39:$B$782,O$47)+'СЕТ СН'!$G$11+СВЦЭМ!$D$10+'СЕТ СН'!$G$6-'СЕТ СН'!$G$23</f>
        <v>1828.7764624200001</v>
      </c>
      <c r="P73" s="36">
        <f>SUMIFS(СВЦЭМ!$D$39:$D$782,СВЦЭМ!$A$39:$A$782,$A73,СВЦЭМ!$B$39:$B$782,P$47)+'СЕТ СН'!$G$11+СВЦЭМ!$D$10+'СЕТ СН'!$G$6-'СЕТ СН'!$G$23</f>
        <v>1840.5048084</v>
      </c>
      <c r="Q73" s="36">
        <f>SUMIFS(СВЦЭМ!$D$39:$D$782,СВЦЭМ!$A$39:$A$782,$A73,СВЦЭМ!$B$39:$B$782,Q$47)+'СЕТ СН'!$G$11+СВЦЭМ!$D$10+'СЕТ СН'!$G$6-'СЕТ СН'!$G$23</f>
        <v>1839.99242787</v>
      </c>
      <c r="R73" s="36">
        <f>SUMIFS(СВЦЭМ!$D$39:$D$782,СВЦЭМ!$A$39:$A$782,$A73,СВЦЭМ!$B$39:$B$782,R$47)+'СЕТ СН'!$G$11+СВЦЭМ!$D$10+'СЕТ СН'!$G$6-'СЕТ СН'!$G$23</f>
        <v>1815.8763221700001</v>
      </c>
      <c r="S73" s="36">
        <f>SUMIFS(СВЦЭМ!$D$39:$D$782,СВЦЭМ!$A$39:$A$782,$A73,СВЦЭМ!$B$39:$B$782,S$47)+'СЕТ СН'!$G$11+СВЦЭМ!$D$10+'СЕТ СН'!$G$6-'СЕТ СН'!$G$23</f>
        <v>1755.5000805300001</v>
      </c>
      <c r="T73" s="36">
        <f>SUMIFS(СВЦЭМ!$D$39:$D$782,СВЦЭМ!$A$39:$A$782,$A73,СВЦЭМ!$B$39:$B$782,T$47)+'СЕТ СН'!$G$11+СВЦЭМ!$D$10+'СЕТ СН'!$G$6-'СЕТ СН'!$G$23</f>
        <v>1696.3387728</v>
      </c>
      <c r="U73" s="36">
        <f>SUMIFS(СВЦЭМ!$D$39:$D$782,СВЦЭМ!$A$39:$A$782,$A73,СВЦЭМ!$B$39:$B$782,U$47)+'СЕТ СН'!$G$11+СВЦЭМ!$D$10+'СЕТ СН'!$G$6-'СЕТ СН'!$G$23</f>
        <v>1684.3974292300002</v>
      </c>
      <c r="V73" s="36">
        <f>SUMIFS(СВЦЭМ!$D$39:$D$782,СВЦЭМ!$A$39:$A$782,$A73,СВЦЭМ!$B$39:$B$782,V$47)+'СЕТ СН'!$G$11+СВЦЭМ!$D$10+'СЕТ СН'!$G$6-'СЕТ СН'!$G$23</f>
        <v>1643.82121435</v>
      </c>
      <c r="W73" s="36">
        <f>SUMIFS(СВЦЭМ!$D$39:$D$782,СВЦЭМ!$A$39:$A$782,$A73,СВЦЭМ!$B$39:$B$782,W$47)+'СЕТ СН'!$G$11+СВЦЭМ!$D$10+'СЕТ СН'!$G$6-'СЕТ СН'!$G$23</f>
        <v>1662.6250085900001</v>
      </c>
      <c r="X73" s="36">
        <f>SUMIFS(СВЦЭМ!$D$39:$D$782,СВЦЭМ!$A$39:$A$782,$A73,СВЦЭМ!$B$39:$B$782,X$47)+'СЕТ СН'!$G$11+СВЦЭМ!$D$10+'СЕТ СН'!$G$6-'СЕТ СН'!$G$23</f>
        <v>1670.7530308500002</v>
      </c>
      <c r="Y73" s="36">
        <f>SUMIFS(СВЦЭМ!$D$39:$D$782,СВЦЭМ!$A$39:$A$782,$A73,СВЦЭМ!$B$39:$B$782,Y$47)+'СЕТ СН'!$G$11+СВЦЭМ!$D$10+'СЕТ СН'!$G$6-'СЕТ СН'!$G$23</f>
        <v>1753.5064846900002</v>
      </c>
    </row>
    <row r="74" spans="1:26" ht="15.75" x14ac:dyDescent="0.2">
      <c r="A74" s="35">
        <f t="shared" si="1"/>
        <v>45073</v>
      </c>
      <c r="B74" s="36">
        <f>SUMIFS(СВЦЭМ!$D$39:$D$782,СВЦЭМ!$A$39:$A$782,$A74,СВЦЭМ!$B$39:$B$782,B$47)+'СЕТ СН'!$G$11+СВЦЭМ!$D$10+'СЕТ СН'!$G$6-'СЕТ СН'!$G$23</f>
        <v>1834.71511994</v>
      </c>
      <c r="C74" s="36">
        <f>SUMIFS(СВЦЭМ!$D$39:$D$782,СВЦЭМ!$A$39:$A$782,$A74,СВЦЭМ!$B$39:$B$782,C$47)+'СЕТ СН'!$G$11+СВЦЭМ!$D$10+'СЕТ СН'!$G$6-'СЕТ СН'!$G$23</f>
        <v>1836.1417790400001</v>
      </c>
      <c r="D74" s="36">
        <f>SUMIFS(СВЦЭМ!$D$39:$D$782,СВЦЭМ!$A$39:$A$782,$A74,СВЦЭМ!$B$39:$B$782,D$47)+'СЕТ СН'!$G$11+СВЦЭМ!$D$10+'СЕТ СН'!$G$6-'СЕТ СН'!$G$23</f>
        <v>1912.5808985800002</v>
      </c>
      <c r="E74" s="36">
        <f>SUMIFS(СВЦЭМ!$D$39:$D$782,СВЦЭМ!$A$39:$A$782,$A74,СВЦЭМ!$B$39:$B$782,E$47)+'СЕТ СН'!$G$11+СВЦЭМ!$D$10+'СЕТ СН'!$G$6-'СЕТ СН'!$G$23</f>
        <v>1890.95848148</v>
      </c>
      <c r="F74" s="36">
        <f>SUMIFS(СВЦЭМ!$D$39:$D$782,СВЦЭМ!$A$39:$A$782,$A74,СВЦЭМ!$B$39:$B$782,F$47)+'СЕТ СН'!$G$11+СВЦЭМ!$D$10+'СЕТ СН'!$G$6-'СЕТ СН'!$G$23</f>
        <v>1902.3666380900002</v>
      </c>
      <c r="G74" s="36">
        <f>SUMIFS(СВЦЭМ!$D$39:$D$782,СВЦЭМ!$A$39:$A$782,$A74,СВЦЭМ!$B$39:$B$782,G$47)+'СЕТ СН'!$G$11+СВЦЭМ!$D$10+'СЕТ СН'!$G$6-'СЕТ СН'!$G$23</f>
        <v>1882.6923532800001</v>
      </c>
      <c r="H74" s="36">
        <f>SUMIFS(СВЦЭМ!$D$39:$D$782,СВЦЭМ!$A$39:$A$782,$A74,СВЦЭМ!$B$39:$B$782,H$47)+'СЕТ СН'!$G$11+СВЦЭМ!$D$10+'СЕТ СН'!$G$6-'СЕТ СН'!$G$23</f>
        <v>1807.43981089</v>
      </c>
      <c r="I74" s="36">
        <f>SUMIFS(СВЦЭМ!$D$39:$D$782,СВЦЭМ!$A$39:$A$782,$A74,СВЦЭМ!$B$39:$B$782,I$47)+'СЕТ СН'!$G$11+СВЦЭМ!$D$10+'СЕТ СН'!$G$6-'СЕТ СН'!$G$23</f>
        <v>1691.4014302300002</v>
      </c>
      <c r="J74" s="36">
        <f>SUMIFS(СВЦЭМ!$D$39:$D$782,СВЦЭМ!$A$39:$A$782,$A74,СВЦЭМ!$B$39:$B$782,J$47)+'СЕТ СН'!$G$11+СВЦЭМ!$D$10+'СЕТ СН'!$G$6-'СЕТ СН'!$G$23</f>
        <v>1599.0173292500001</v>
      </c>
      <c r="K74" s="36">
        <f>SUMIFS(СВЦЭМ!$D$39:$D$782,СВЦЭМ!$A$39:$A$782,$A74,СВЦЭМ!$B$39:$B$782,K$47)+'СЕТ СН'!$G$11+СВЦЭМ!$D$10+'СЕТ СН'!$G$6-'СЕТ СН'!$G$23</f>
        <v>1608.4607174800001</v>
      </c>
      <c r="L74" s="36">
        <f>SUMIFS(СВЦЭМ!$D$39:$D$782,СВЦЭМ!$A$39:$A$782,$A74,СВЦЭМ!$B$39:$B$782,L$47)+'СЕТ СН'!$G$11+СВЦЭМ!$D$10+'СЕТ СН'!$G$6-'СЕТ СН'!$G$23</f>
        <v>1603.8141039000002</v>
      </c>
      <c r="M74" s="36">
        <f>SUMIFS(СВЦЭМ!$D$39:$D$782,СВЦЭМ!$A$39:$A$782,$A74,СВЦЭМ!$B$39:$B$782,M$47)+'СЕТ СН'!$G$11+СВЦЭМ!$D$10+'СЕТ СН'!$G$6-'СЕТ СН'!$G$23</f>
        <v>1618.7153220500002</v>
      </c>
      <c r="N74" s="36">
        <f>SUMIFS(СВЦЭМ!$D$39:$D$782,СВЦЭМ!$A$39:$A$782,$A74,СВЦЭМ!$B$39:$B$782,N$47)+'СЕТ СН'!$G$11+СВЦЭМ!$D$10+'СЕТ СН'!$G$6-'СЕТ СН'!$G$23</f>
        <v>1745.4548651300001</v>
      </c>
      <c r="O74" s="36">
        <f>SUMIFS(СВЦЭМ!$D$39:$D$782,СВЦЭМ!$A$39:$A$782,$A74,СВЦЭМ!$B$39:$B$782,O$47)+'СЕТ СН'!$G$11+СВЦЭМ!$D$10+'СЕТ СН'!$G$6-'СЕТ СН'!$G$23</f>
        <v>1755.59634895</v>
      </c>
      <c r="P74" s="36">
        <f>SUMIFS(СВЦЭМ!$D$39:$D$782,СВЦЭМ!$A$39:$A$782,$A74,СВЦЭМ!$B$39:$B$782,P$47)+'СЕТ СН'!$G$11+СВЦЭМ!$D$10+'СЕТ СН'!$G$6-'СЕТ СН'!$G$23</f>
        <v>1774.5748330200001</v>
      </c>
      <c r="Q74" s="36">
        <f>SUMIFS(СВЦЭМ!$D$39:$D$782,СВЦЭМ!$A$39:$A$782,$A74,СВЦЭМ!$B$39:$B$782,Q$47)+'СЕТ СН'!$G$11+СВЦЭМ!$D$10+'СЕТ СН'!$G$6-'СЕТ СН'!$G$23</f>
        <v>1782.3699914900001</v>
      </c>
      <c r="R74" s="36">
        <f>SUMIFS(СВЦЭМ!$D$39:$D$782,СВЦЭМ!$A$39:$A$782,$A74,СВЦЭМ!$B$39:$B$782,R$47)+'СЕТ СН'!$G$11+СВЦЭМ!$D$10+'СЕТ СН'!$G$6-'СЕТ СН'!$G$23</f>
        <v>1767.5538688600002</v>
      </c>
      <c r="S74" s="36">
        <f>SUMIFS(СВЦЭМ!$D$39:$D$782,СВЦЭМ!$A$39:$A$782,$A74,СВЦЭМ!$B$39:$B$782,S$47)+'СЕТ СН'!$G$11+СВЦЭМ!$D$10+'СЕТ СН'!$G$6-'СЕТ СН'!$G$23</f>
        <v>1733.4718756000002</v>
      </c>
      <c r="T74" s="36">
        <f>SUMIFS(СВЦЭМ!$D$39:$D$782,СВЦЭМ!$A$39:$A$782,$A74,СВЦЭМ!$B$39:$B$782,T$47)+'СЕТ СН'!$G$11+СВЦЭМ!$D$10+'СЕТ СН'!$G$6-'СЕТ СН'!$G$23</f>
        <v>1682.53101259</v>
      </c>
      <c r="U74" s="36">
        <f>SUMIFS(СВЦЭМ!$D$39:$D$782,СВЦЭМ!$A$39:$A$782,$A74,СВЦЭМ!$B$39:$B$782,U$47)+'СЕТ СН'!$G$11+СВЦЭМ!$D$10+'СЕТ СН'!$G$6-'СЕТ СН'!$G$23</f>
        <v>1617.8625984700002</v>
      </c>
      <c r="V74" s="36">
        <f>SUMIFS(СВЦЭМ!$D$39:$D$782,СВЦЭМ!$A$39:$A$782,$A74,СВЦЭМ!$B$39:$B$782,V$47)+'СЕТ СН'!$G$11+СВЦЭМ!$D$10+'СЕТ СН'!$G$6-'СЕТ СН'!$G$23</f>
        <v>1603.7652146300002</v>
      </c>
      <c r="W74" s="36">
        <f>SUMIFS(СВЦЭМ!$D$39:$D$782,СВЦЭМ!$A$39:$A$782,$A74,СВЦЭМ!$B$39:$B$782,W$47)+'СЕТ СН'!$G$11+СВЦЭМ!$D$10+'СЕТ СН'!$G$6-'СЕТ СН'!$G$23</f>
        <v>1639.8336934600002</v>
      </c>
      <c r="X74" s="36">
        <f>SUMIFS(СВЦЭМ!$D$39:$D$782,СВЦЭМ!$A$39:$A$782,$A74,СВЦЭМ!$B$39:$B$782,X$47)+'СЕТ СН'!$G$11+СВЦЭМ!$D$10+'СЕТ СН'!$G$6-'СЕТ СН'!$G$23</f>
        <v>1644.4703709300002</v>
      </c>
      <c r="Y74" s="36">
        <f>SUMIFS(СВЦЭМ!$D$39:$D$782,СВЦЭМ!$A$39:$A$782,$A74,СВЦЭМ!$B$39:$B$782,Y$47)+'СЕТ СН'!$G$11+СВЦЭМ!$D$10+'СЕТ СН'!$G$6-'СЕТ СН'!$G$23</f>
        <v>1759.0061193500001</v>
      </c>
    </row>
    <row r="75" spans="1:26" ht="15.75" x14ac:dyDescent="0.2">
      <c r="A75" s="35">
        <f t="shared" si="1"/>
        <v>45074</v>
      </c>
      <c r="B75" s="36">
        <f>SUMIFS(СВЦЭМ!$D$39:$D$782,СВЦЭМ!$A$39:$A$782,$A75,СВЦЭМ!$B$39:$B$782,B$47)+'СЕТ СН'!$G$11+СВЦЭМ!$D$10+'СЕТ СН'!$G$6-'СЕТ СН'!$G$23</f>
        <v>1616.3638539400001</v>
      </c>
      <c r="C75" s="36">
        <f>SUMIFS(СВЦЭМ!$D$39:$D$782,СВЦЭМ!$A$39:$A$782,$A75,СВЦЭМ!$B$39:$B$782,C$47)+'СЕТ СН'!$G$11+СВЦЭМ!$D$10+'СЕТ СН'!$G$6-'СЕТ СН'!$G$23</f>
        <v>1704.7154468600002</v>
      </c>
      <c r="D75" s="36">
        <f>SUMIFS(СВЦЭМ!$D$39:$D$782,СВЦЭМ!$A$39:$A$782,$A75,СВЦЭМ!$B$39:$B$782,D$47)+'СЕТ СН'!$G$11+СВЦЭМ!$D$10+'СЕТ СН'!$G$6-'СЕТ СН'!$G$23</f>
        <v>1767.1122776300001</v>
      </c>
      <c r="E75" s="36">
        <f>SUMIFS(СВЦЭМ!$D$39:$D$782,СВЦЭМ!$A$39:$A$782,$A75,СВЦЭМ!$B$39:$B$782,E$47)+'СЕТ СН'!$G$11+СВЦЭМ!$D$10+'СЕТ СН'!$G$6-'СЕТ СН'!$G$23</f>
        <v>1775.9629718900001</v>
      </c>
      <c r="F75" s="36">
        <f>SUMIFS(СВЦЭМ!$D$39:$D$782,СВЦЭМ!$A$39:$A$782,$A75,СВЦЭМ!$B$39:$B$782,F$47)+'СЕТ СН'!$G$11+СВЦЭМ!$D$10+'СЕТ СН'!$G$6-'СЕТ СН'!$G$23</f>
        <v>1781.8576458700002</v>
      </c>
      <c r="G75" s="36">
        <f>SUMIFS(СВЦЭМ!$D$39:$D$782,СВЦЭМ!$A$39:$A$782,$A75,СВЦЭМ!$B$39:$B$782,G$47)+'СЕТ СН'!$G$11+СВЦЭМ!$D$10+'СЕТ СН'!$G$6-'СЕТ СН'!$G$23</f>
        <v>1848.5069281400001</v>
      </c>
      <c r="H75" s="36">
        <f>SUMIFS(СВЦЭМ!$D$39:$D$782,СВЦЭМ!$A$39:$A$782,$A75,СВЦЭМ!$B$39:$B$782,H$47)+'СЕТ СН'!$G$11+СВЦЭМ!$D$10+'СЕТ СН'!$G$6-'СЕТ СН'!$G$23</f>
        <v>1790.1895423400001</v>
      </c>
      <c r="I75" s="36">
        <f>SUMIFS(СВЦЭМ!$D$39:$D$782,СВЦЭМ!$A$39:$A$782,$A75,СВЦЭМ!$B$39:$B$782,I$47)+'СЕТ СН'!$G$11+СВЦЭМ!$D$10+'СЕТ СН'!$G$6-'СЕТ СН'!$G$23</f>
        <v>1747.5399185700001</v>
      </c>
      <c r="J75" s="36">
        <f>SUMIFS(СВЦЭМ!$D$39:$D$782,СВЦЭМ!$A$39:$A$782,$A75,СВЦЭМ!$B$39:$B$782,J$47)+'СЕТ СН'!$G$11+СВЦЭМ!$D$10+'СЕТ СН'!$G$6-'СЕТ СН'!$G$23</f>
        <v>1671.6624947700002</v>
      </c>
      <c r="K75" s="36">
        <f>SUMIFS(СВЦЭМ!$D$39:$D$782,СВЦЭМ!$A$39:$A$782,$A75,СВЦЭМ!$B$39:$B$782,K$47)+'СЕТ СН'!$G$11+СВЦЭМ!$D$10+'СЕТ СН'!$G$6-'СЕТ СН'!$G$23</f>
        <v>1601.7951956900001</v>
      </c>
      <c r="L75" s="36">
        <f>SUMIFS(СВЦЭМ!$D$39:$D$782,СВЦЭМ!$A$39:$A$782,$A75,СВЦЭМ!$B$39:$B$782,L$47)+'СЕТ СН'!$G$11+СВЦЭМ!$D$10+'СЕТ СН'!$G$6-'СЕТ СН'!$G$23</f>
        <v>1593.96200004</v>
      </c>
      <c r="M75" s="36">
        <f>SUMIFS(СВЦЭМ!$D$39:$D$782,СВЦЭМ!$A$39:$A$782,$A75,СВЦЭМ!$B$39:$B$782,M$47)+'СЕТ СН'!$G$11+СВЦЭМ!$D$10+'СЕТ СН'!$G$6-'СЕТ СН'!$G$23</f>
        <v>1568.7624526700001</v>
      </c>
      <c r="N75" s="36">
        <f>SUMIFS(СВЦЭМ!$D$39:$D$782,СВЦЭМ!$A$39:$A$782,$A75,СВЦЭМ!$B$39:$B$782,N$47)+'СЕТ СН'!$G$11+СВЦЭМ!$D$10+'СЕТ СН'!$G$6-'СЕТ СН'!$G$23</f>
        <v>1610.96281073</v>
      </c>
      <c r="O75" s="36">
        <f>SUMIFS(СВЦЭМ!$D$39:$D$782,СВЦЭМ!$A$39:$A$782,$A75,СВЦЭМ!$B$39:$B$782,O$47)+'СЕТ СН'!$G$11+СВЦЭМ!$D$10+'СЕТ СН'!$G$6-'СЕТ СН'!$G$23</f>
        <v>1635.10275985</v>
      </c>
      <c r="P75" s="36">
        <f>SUMIFS(СВЦЭМ!$D$39:$D$782,СВЦЭМ!$A$39:$A$782,$A75,СВЦЭМ!$B$39:$B$782,P$47)+'СЕТ СН'!$G$11+СВЦЭМ!$D$10+'СЕТ СН'!$G$6-'СЕТ СН'!$G$23</f>
        <v>1644.8303164700001</v>
      </c>
      <c r="Q75" s="36">
        <f>SUMIFS(СВЦЭМ!$D$39:$D$782,СВЦЭМ!$A$39:$A$782,$A75,СВЦЭМ!$B$39:$B$782,Q$47)+'СЕТ СН'!$G$11+СВЦЭМ!$D$10+'СЕТ СН'!$G$6-'СЕТ СН'!$G$23</f>
        <v>1661.7245667700001</v>
      </c>
      <c r="R75" s="36">
        <f>SUMIFS(СВЦЭМ!$D$39:$D$782,СВЦЭМ!$A$39:$A$782,$A75,СВЦЭМ!$B$39:$B$782,R$47)+'СЕТ СН'!$G$11+СВЦЭМ!$D$10+'СЕТ СН'!$G$6-'СЕТ СН'!$G$23</f>
        <v>1638.2201604100001</v>
      </c>
      <c r="S75" s="36">
        <f>SUMIFS(СВЦЭМ!$D$39:$D$782,СВЦЭМ!$A$39:$A$782,$A75,СВЦЭМ!$B$39:$B$782,S$47)+'СЕТ СН'!$G$11+СВЦЭМ!$D$10+'СЕТ СН'!$G$6-'СЕТ СН'!$G$23</f>
        <v>1616.4595818800001</v>
      </c>
      <c r="T75" s="36">
        <f>SUMIFS(СВЦЭМ!$D$39:$D$782,СВЦЭМ!$A$39:$A$782,$A75,СВЦЭМ!$B$39:$B$782,T$47)+'СЕТ СН'!$G$11+СВЦЭМ!$D$10+'СЕТ СН'!$G$6-'СЕТ СН'!$G$23</f>
        <v>1582.0066913800001</v>
      </c>
      <c r="U75" s="36">
        <f>SUMIFS(СВЦЭМ!$D$39:$D$782,СВЦЭМ!$A$39:$A$782,$A75,СВЦЭМ!$B$39:$B$782,U$47)+'СЕТ СН'!$G$11+СВЦЭМ!$D$10+'СЕТ СН'!$G$6-'СЕТ СН'!$G$23</f>
        <v>1577.8433758000001</v>
      </c>
      <c r="V75" s="36">
        <f>SUMIFS(СВЦЭМ!$D$39:$D$782,СВЦЭМ!$A$39:$A$782,$A75,СВЦЭМ!$B$39:$B$782,V$47)+'СЕТ СН'!$G$11+СВЦЭМ!$D$10+'СЕТ СН'!$G$6-'СЕТ СН'!$G$23</f>
        <v>1557.1085686200001</v>
      </c>
      <c r="W75" s="36">
        <f>SUMIFS(СВЦЭМ!$D$39:$D$782,СВЦЭМ!$A$39:$A$782,$A75,СВЦЭМ!$B$39:$B$782,W$47)+'СЕТ СН'!$G$11+СВЦЭМ!$D$10+'СЕТ СН'!$G$6-'СЕТ СН'!$G$23</f>
        <v>1536.22282249</v>
      </c>
      <c r="X75" s="36">
        <f>SUMIFS(СВЦЭМ!$D$39:$D$782,СВЦЭМ!$A$39:$A$782,$A75,СВЦЭМ!$B$39:$B$782,X$47)+'СЕТ СН'!$G$11+СВЦЭМ!$D$10+'СЕТ СН'!$G$6-'СЕТ СН'!$G$23</f>
        <v>1560.3070785800001</v>
      </c>
      <c r="Y75" s="36">
        <f>SUMIFS(СВЦЭМ!$D$39:$D$782,СВЦЭМ!$A$39:$A$782,$A75,СВЦЭМ!$B$39:$B$782,Y$47)+'СЕТ СН'!$G$11+СВЦЭМ!$D$10+'СЕТ СН'!$G$6-'СЕТ СН'!$G$23</f>
        <v>1616.5950601500001</v>
      </c>
    </row>
    <row r="76" spans="1:26" ht="15.75" x14ac:dyDescent="0.2">
      <c r="A76" s="35">
        <f t="shared" si="1"/>
        <v>45075</v>
      </c>
      <c r="B76" s="36">
        <f>SUMIFS(СВЦЭМ!$D$39:$D$782,СВЦЭМ!$A$39:$A$782,$A76,СВЦЭМ!$B$39:$B$782,B$47)+'СЕТ СН'!$G$11+СВЦЭМ!$D$10+'СЕТ СН'!$G$6-'СЕТ СН'!$G$23</f>
        <v>1611.0807663100002</v>
      </c>
      <c r="C76" s="36">
        <f>SUMIFS(СВЦЭМ!$D$39:$D$782,СВЦЭМ!$A$39:$A$782,$A76,СВЦЭМ!$B$39:$B$782,C$47)+'СЕТ СН'!$G$11+СВЦЭМ!$D$10+'СЕТ СН'!$G$6-'СЕТ СН'!$G$23</f>
        <v>1710.3130789000002</v>
      </c>
      <c r="D76" s="36">
        <f>SUMIFS(СВЦЭМ!$D$39:$D$782,СВЦЭМ!$A$39:$A$782,$A76,СВЦЭМ!$B$39:$B$782,D$47)+'СЕТ СН'!$G$11+СВЦЭМ!$D$10+'СЕТ СН'!$G$6-'СЕТ СН'!$G$23</f>
        <v>1798.3031107500001</v>
      </c>
      <c r="E76" s="36">
        <f>SUMIFS(СВЦЭМ!$D$39:$D$782,СВЦЭМ!$A$39:$A$782,$A76,СВЦЭМ!$B$39:$B$782,E$47)+'СЕТ СН'!$G$11+СВЦЭМ!$D$10+'СЕТ СН'!$G$6-'СЕТ СН'!$G$23</f>
        <v>1877.27113697</v>
      </c>
      <c r="F76" s="36">
        <f>SUMIFS(СВЦЭМ!$D$39:$D$782,СВЦЭМ!$A$39:$A$782,$A76,СВЦЭМ!$B$39:$B$782,F$47)+'СЕТ СН'!$G$11+СВЦЭМ!$D$10+'СЕТ СН'!$G$6-'СЕТ СН'!$G$23</f>
        <v>1869.1629827500001</v>
      </c>
      <c r="G76" s="36">
        <f>SUMIFS(СВЦЭМ!$D$39:$D$782,СВЦЭМ!$A$39:$A$782,$A76,СВЦЭМ!$B$39:$B$782,G$47)+'СЕТ СН'!$G$11+СВЦЭМ!$D$10+'СЕТ СН'!$G$6-'СЕТ СН'!$G$23</f>
        <v>1857.58005067</v>
      </c>
      <c r="H76" s="36">
        <f>SUMIFS(СВЦЭМ!$D$39:$D$782,СВЦЭМ!$A$39:$A$782,$A76,СВЦЭМ!$B$39:$B$782,H$47)+'СЕТ СН'!$G$11+СВЦЭМ!$D$10+'СЕТ СН'!$G$6-'СЕТ СН'!$G$23</f>
        <v>1788.0976533400001</v>
      </c>
      <c r="I76" s="36">
        <f>SUMIFS(СВЦЭМ!$D$39:$D$782,СВЦЭМ!$A$39:$A$782,$A76,СВЦЭМ!$B$39:$B$782,I$47)+'СЕТ СН'!$G$11+СВЦЭМ!$D$10+'СЕТ СН'!$G$6-'СЕТ СН'!$G$23</f>
        <v>1735.49406636</v>
      </c>
      <c r="J76" s="36">
        <f>SUMIFS(СВЦЭМ!$D$39:$D$782,СВЦЭМ!$A$39:$A$782,$A76,СВЦЭМ!$B$39:$B$782,J$47)+'СЕТ СН'!$G$11+СВЦЭМ!$D$10+'СЕТ СН'!$G$6-'СЕТ СН'!$G$23</f>
        <v>1694.19268192</v>
      </c>
      <c r="K76" s="36">
        <f>SUMIFS(СВЦЭМ!$D$39:$D$782,СВЦЭМ!$A$39:$A$782,$A76,СВЦЭМ!$B$39:$B$782,K$47)+'СЕТ СН'!$G$11+СВЦЭМ!$D$10+'СЕТ СН'!$G$6-'СЕТ СН'!$G$23</f>
        <v>1702.5952915600001</v>
      </c>
      <c r="L76" s="36">
        <f>SUMIFS(СВЦЭМ!$D$39:$D$782,СВЦЭМ!$A$39:$A$782,$A76,СВЦЭМ!$B$39:$B$782,L$47)+'СЕТ СН'!$G$11+СВЦЭМ!$D$10+'СЕТ СН'!$G$6-'СЕТ СН'!$G$23</f>
        <v>1707.3044699200002</v>
      </c>
      <c r="M76" s="36">
        <f>SUMIFS(СВЦЭМ!$D$39:$D$782,СВЦЭМ!$A$39:$A$782,$A76,СВЦЭМ!$B$39:$B$782,M$47)+'СЕТ СН'!$G$11+СВЦЭМ!$D$10+'СЕТ СН'!$G$6-'СЕТ СН'!$G$23</f>
        <v>1718.44440549</v>
      </c>
      <c r="N76" s="36">
        <f>SUMIFS(СВЦЭМ!$D$39:$D$782,СВЦЭМ!$A$39:$A$782,$A76,СВЦЭМ!$B$39:$B$782,N$47)+'СЕТ СН'!$G$11+СВЦЭМ!$D$10+'СЕТ СН'!$G$6-'СЕТ СН'!$G$23</f>
        <v>1715.5982318900001</v>
      </c>
      <c r="O76" s="36">
        <f>SUMIFS(СВЦЭМ!$D$39:$D$782,СВЦЭМ!$A$39:$A$782,$A76,СВЦЭМ!$B$39:$B$782,O$47)+'СЕТ СН'!$G$11+СВЦЭМ!$D$10+'СЕТ СН'!$G$6-'СЕТ СН'!$G$23</f>
        <v>1711.86090844</v>
      </c>
      <c r="P76" s="36">
        <f>SUMIFS(СВЦЭМ!$D$39:$D$782,СВЦЭМ!$A$39:$A$782,$A76,СВЦЭМ!$B$39:$B$782,P$47)+'СЕТ СН'!$G$11+СВЦЭМ!$D$10+'СЕТ СН'!$G$6-'СЕТ СН'!$G$23</f>
        <v>1704.8023255100002</v>
      </c>
      <c r="Q76" s="36">
        <f>SUMIFS(СВЦЭМ!$D$39:$D$782,СВЦЭМ!$A$39:$A$782,$A76,СВЦЭМ!$B$39:$B$782,Q$47)+'СЕТ СН'!$G$11+СВЦЭМ!$D$10+'СЕТ СН'!$G$6-'СЕТ СН'!$G$23</f>
        <v>1699.68794658</v>
      </c>
      <c r="R76" s="36">
        <f>SUMIFS(СВЦЭМ!$D$39:$D$782,СВЦЭМ!$A$39:$A$782,$A76,СВЦЭМ!$B$39:$B$782,R$47)+'СЕТ СН'!$G$11+СВЦЭМ!$D$10+'СЕТ СН'!$G$6-'СЕТ СН'!$G$23</f>
        <v>1690.9890224300002</v>
      </c>
      <c r="S76" s="36">
        <f>SUMIFS(СВЦЭМ!$D$39:$D$782,СВЦЭМ!$A$39:$A$782,$A76,СВЦЭМ!$B$39:$B$782,S$47)+'СЕТ СН'!$G$11+СВЦЭМ!$D$10+'СЕТ СН'!$G$6-'СЕТ СН'!$G$23</f>
        <v>1687.3764395100002</v>
      </c>
      <c r="T76" s="36">
        <f>SUMIFS(СВЦЭМ!$D$39:$D$782,СВЦЭМ!$A$39:$A$782,$A76,СВЦЭМ!$B$39:$B$782,T$47)+'СЕТ СН'!$G$11+СВЦЭМ!$D$10+'СЕТ СН'!$G$6-'СЕТ СН'!$G$23</f>
        <v>1609.1868831500001</v>
      </c>
      <c r="U76" s="36">
        <f>SUMIFS(СВЦЭМ!$D$39:$D$782,СВЦЭМ!$A$39:$A$782,$A76,СВЦЭМ!$B$39:$B$782,U$47)+'СЕТ СН'!$G$11+СВЦЭМ!$D$10+'СЕТ СН'!$G$6-'СЕТ СН'!$G$23</f>
        <v>1617.5288424100002</v>
      </c>
      <c r="V76" s="36">
        <f>SUMIFS(СВЦЭМ!$D$39:$D$782,СВЦЭМ!$A$39:$A$782,$A76,СВЦЭМ!$B$39:$B$782,V$47)+'СЕТ СН'!$G$11+СВЦЭМ!$D$10+'СЕТ СН'!$G$6-'СЕТ СН'!$G$23</f>
        <v>1626.3636180400001</v>
      </c>
      <c r="W76" s="36">
        <f>SUMIFS(СВЦЭМ!$D$39:$D$782,СВЦЭМ!$A$39:$A$782,$A76,СВЦЭМ!$B$39:$B$782,W$47)+'СЕТ СН'!$G$11+СВЦЭМ!$D$10+'СЕТ СН'!$G$6-'СЕТ СН'!$G$23</f>
        <v>1611.0610120800002</v>
      </c>
      <c r="X76" s="36">
        <f>SUMIFS(СВЦЭМ!$D$39:$D$782,СВЦЭМ!$A$39:$A$782,$A76,СВЦЭМ!$B$39:$B$782,X$47)+'СЕТ СН'!$G$11+СВЦЭМ!$D$10+'СЕТ СН'!$G$6-'СЕТ СН'!$G$23</f>
        <v>1662.4499908</v>
      </c>
      <c r="Y76" s="36">
        <f>SUMIFS(СВЦЭМ!$D$39:$D$782,СВЦЭМ!$A$39:$A$782,$A76,СВЦЭМ!$B$39:$B$782,Y$47)+'СЕТ СН'!$G$11+СВЦЭМ!$D$10+'СЕТ СН'!$G$6-'СЕТ СН'!$G$23</f>
        <v>1705.99662491</v>
      </c>
    </row>
    <row r="77" spans="1:26" ht="15.75" x14ac:dyDescent="0.2">
      <c r="A77" s="35">
        <f t="shared" si="1"/>
        <v>45076</v>
      </c>
      <c r="B77" s="36">
        <f>SUMIFS(СВЦЭМ!$D$39:$D$782,СВЦЭМ!$A$39:$A$782,$A77,СВЦЭМ!$B$39:$B$782,B$47)+'СЕТ СН'!$G$11+СВЦЭМ!$D$10+'СЕТ СН'!$G$6-'СЕТ СН'!$G$23</f>
        <v>1830.6322818200001</v>
      </c>
      <c r="C77" s="36">
        <f>SUMIFS(СВЦЭМ!$D$39:$D$782,СВЦЭМ!$A$39:$A$782,$A77,СВЦЭМ!$B$39:$B$782,C$47)+'СЕТ СН'!$G$11+СВЦЭМ!$D$10+'СЕТ СН'!$G$6-'СЕТ СН'!$G$23</f>
        <v>1890.8630777200001</v>
      </c>
      <c r="D77" s="36">
        <f>SUMIFS(СВЦЭМ!$D$39:$D$782,СВЦЭМ!$A$39:$A$782,$A77,СВЦЭМ!$B$39:$B$782,D$47)+'СЕТ СН'!$G$11+СВЦЭМ!$D$10+'СЕТ СН'!$G$6-'СЕТ СН'!$G$23</f>
        <v>1945.1496634</v>
      </c>
      <c r="E77" s="36">
        <f>SUMIFS(СВЦЭМ!$D$39:$D$782,СВЦЭМ!$A$39:$A$782,$A77,СВЦЭМ!$B$39:$B$782,E$47)+'СЕТ СН'!$G$11+СВЦЭМ!$D$10+'СЕТ СН'!$G$6-'СЕТ СН'!$G$23</f>
        <v>1939.0573025200001</v>
      </c>
      <c r="F77" s="36">
        <f>SUMIFS(СВЦЭМ!$D$39:$D$782,СВЦЭМ!$A$39:$A$782,$A77,СВЦЭМ!$B$39:$B$782,F$47)+'СЕТ СН'!$G$11+СВЦЭМ!$D$10+'СЕТ СН'!$G$6-'СЕТ СН'!$G$23</f>
        <v>1938.3441589000001</v>
      </c>
      <c r="G77" s="36">
        <f>SUMIFS(СВЦЭМ!$D$39:$D$782,СВЦЭМ!$A$39:$A$782,$A77,СВЦЭМ!$B$39:$B$782,G$47)+'СЕТ СН'!$G$11+СВЦЭМ!$D$10+'СЕТ СН'!$G$6-'СЕТ СН'!$G$23</f>
        <v>1886.8620362200002</v>
      </c>
      <c r="H77" s="36">
        <f>SUMIFS(СВЦЭМ!$D$39:$D$782,СВЦЭМ!$A$39:$A$782,$A77,СВЦЭМ!$B$39:$B$782,H$47)+'СЕТ СН'!$G$11+СВЦЭМ!$D$10+'СЕТ СН'!$G$6-'СЕТ СН'!$G$23</f>
        <v>1803.6504733900001</v>
      </c>
      <c r="I77" s="36">
        <f>SUMIFS(СВЦЭМ!$D$39:$D$782,СВЦЭМ!$A$39:$A$782,$A77,СВЦЭМ!$B$39:$B$782,I$47)+'СЕТ СН'!$G$11+СВЦЭМ!$D$10+'СЕТ СН'!$G$6-'СЕТ СН'!$G$23</f>
        <v>1759.3526180000001</v>
      </c>
      <c r="J77" s="36">
        <f>SUMIFS(СВЦЭМ!$D$39:$D$782,СВЦЭМ!$A$39:$A$782,$A77,СВЦЭМ!$B$39:$B$782,J$47)+'СЕТ СН'!$G$11+СВЦЭМ!$D$10+'СЕТ СН'!$G$6-'СЕТ СН'!$G$23</f>
        <v>1709.91871481</v>
      </c>
      <c r="K77" s="36">
        <f>SUMIFS(СВЦЭМ!$D$39:$D$782,СВЦЭМ!$A$39:$A$782,$A77,СВЦЭМ!$B$39:$B$782,K$47)+'СЕТ СН'!$G$11+СВЦЭМ!$D$10+'СЕТ СН'!$G$6-'СЕТ СН'!$G$23</f>
        <v>1751.7004550700001</v>
      </c>
      <c r="L77" s="36">
        <f>SUMIFS(СВЦЭМ!$D$39:$D$782,СВЦЭМ!$A$39:$A$782,$A77,СВЦЭМ!$B$39:$B$782,L$47)+'СЕТ СН'!$G$11+СВЦЭМ!$D$10+'СЕТ СН'!$G$6-'СЕТ СН'!$G$23</f>
        <v>1737.41333609</v>
      </c>
      <c r="M77" s="36">
        <f>SUMIFS(СВЦЭМ!$D$39:$D$782,СВЦЭМ!$A$39:$A$782,$A77,СВЦЭМ!$B$39:$B$782,M$47)+'СЕТ СН'!$G$11+СВЦЭМ!$D$10+'СЕТ СН'!$G$6-'СЕТ СН'!$G$23</f>
        <v>1746.68235295</v>
      </c>
      <c r="N77" s="36">
        <f>SUMIFS(СВЦЭМ!$D$39:$D$782,СВЦЭМ!$A$39:$A$782,$A77,СВЦЭМ!$B$39:$B$782,N$47)+'СЕТ СН'!$G$11+СВЦЭМ!$D$10+'СЕТ СН'!$G$6-'СЕТ СН'!$G$23</f>
        <v>1779.2044521100001</v>
      </c>
      <c r="O77" s="36">
        <f>SUMIFS(СВЦЭМ!$D$39:$D$782,СВЦЭМ!$A$39:$A$782,$A77,СВЦЭМ!$B$39:$B$782,O$47)+'СЕТ СН'!$G$11+СВЦЭМ!$D$10+'СЕТ СН'!$G$6-'СЕТ СН'!$G$23</f>
        <v>1738.9408462800002</v>
      </c>
      <c r="P77" s="36">
        <f>SUMIFS(СВЦЭМ!$D$39:$D$782,СВЦЭМ!$A$39:$A$782,$A77,СВЦЭМ!$B$39:$B$782,P$47)+'СЕТ СН'!$G$11+СВЦЭМ!$D$10+'СЕТ СН'!$G$6-'СЕТ СН'!$G$23</f>
        <v>1746.1139509500001</v>
      </c>
      <c r="Q77" s="36">
        <f>SUMIFS(СВЦЭМ!$D$39:$D$782,СВЦЭМ!$A$39:$A$782,$A77,СВЦЭМ!$B$39:$B$782,Q$47)+'СЕТ СН'!$G$11+СВЦЭМ!$D$10+'СЕТ СН'!$G$6-'СЕТ СН'!$G$23</f>
        <v>1750.5528690900001</v>
      </c>
      <c r="R77" s="36">
        <f>SUMIFS(СВЦЭМ!$D$39:$D$782,СВЦЭМ!$A$39:$A$782,$A77,СВЦЭМ!$B$39:$B$782,R$47)+'СЕТ СН'!$G$11+СВЦЭМ!$D$10+'СЕТ СН'!$G$6-'СЕТ СН'!$G$23</f>
        <v>1766.9658097000001</v>
      </c>
      <c r="S77" s="36">
        <f>SUMIFS(СВЦЭМ!$D$39:$D$782,СВЦЭМ!$A$39:$A$782,$A77,СВЦЭМ!$B$39:$B$782,S$47)+'СЕТ СН'!$G$11+СВЦЭМ!$D$10+'СЕТ СН'!$G$6-'СЕТ СН'!$G$23</f>
        <v>1724.83283456</v>
      </c>
      <c r="T77" s="36">
        <f>SUMIFS(СВЦЭМ!$D$39:$D$782,СВЦЭМ!$A$39:$A$782,$A77,СВЦЭМ!$B$39:$B$782,T$47)+'СЕТ СН'!$G$11+СВЦЭМ!$D$10+'СЕТ СН'!$G$6-'СЕТ СН'!$G$23</f>
        <v>1699.92912628</v>
      </c>
      <c r="U77" s="36">
        <f>SUMIFS(СВЦЭМ!$D$39:$D$782,СВЦЭМ!$A$39:$A$782,$A77,СВЦЭМ!$B$39:$B$782,U$47)+'СЕТ СН'!$G$11+СВЦЭМ!$D$10+'СЕТ СН'!$G$6-'СЕТ СН'!$G$23</f>
        <v>1640.7529714500001</v>
      </c>
      <c r="V77" s="36">
        <f>SUMIFS(СВЦЭМ!$D$39:$D$782,СВЦЭМ!$A$39:$A$782,$A77,СВЦЭМ!$B$39:$B$782,V$47)+'СЕТ СН'!$G$11+СВЦЭМ!$D$10+'СЕТ СН'!$G$6-'СЕТ СН'!$G$23</f>
        <v>1614.81035851</v>
      </c>
      <c r="W77" s="36">
        <f>SUMIFS(СВЦЭМ!$D$39:$D$782,СВЦЭМ!$A$39:$A$782,$A77,СВЦЭМ!$B$39:$B$782,W$47)+'СЕТ СН'!$G$11+СВЦЭМ!$D$10+'СЕТ СН'!$G$6-'СЕТ СН'!$G$23</f>
        <v>1643.6273776800001</v>
      </c>
      <c r="X77" s="36">
        <f>SUMIFS(СВЦЭМ!$D$39:$D$782,СВЦЭМ!$A$39:$A$782,$A77,СВЦЭМ!$B$39:$B$782,X$47)+'СЕТ СН'!$G$11+СВЦЭМ!$D$10+'СЕТ СН'!$G$6-'СЕТ СН'!$G$23</f>
        <v>1713.5454578400002</v>
      </c>
      <c r="Y77" s="36">
        <f>SUMIFS(СВЦЭМ!$D$39:$D$782,СВЦЭМ!$A$39:$A$782,$A77,СВЦЭМ!$B$39:$B$782,Y$47)+'СЕТ СН'!$G$11+СВЦЭМ!$D$10+'СЕТ СН'!$G$6-'СЕТ СН'!$G$23</f>
        <v>1755.98623991</v>
      </c>
    </row>
    <row r="78" spans="1:26" ht="15.75" x14ac:dyDescent="0.2">
      <c r="A78" s="35">
        <f t="shared" si="1"/>
        <v>45077</v>
      </c>
      <c r="B78" s="36">
        <f>SUMIFS(СВЦЭМ!$D$39:$D$782,СВЦЭМ!$A$39:$A$782,$A78,СВЦЭМ!$B$39:$B$782,B$47)+'СЕТ СН'!$G$11+СВЦЭМ!$D$10+'СЕТ СН'!$G$6-'СЕТ СН'!$G$23</f>
        <v>1882.97087005</v>
      </c>
      <c r="C78" s="36">
        <f>SUMIFS(СВЦЭМ!$D$39:$D$782,СВЦЭМ!$A$39:$A$782,$A78,СВЦЭМ!$B$39:$B$782,C$47)+'СЕТ СН'!$G$11+СВЦЭМ!$D$10+'СЕТ СН'!$G$6-'СЕТ СН'!$G$23</f>
        <v>1943.38296399</v>
      </c>
      <c r="D78" s="36">
        <f>SUMIFS(СВЦЭМ!$D$39:$D$782,СВЦЭМ!$A$39:$A$782,$A78,СВЦЭМ!$B$39:$B$782,D$47)+'СЕТ СН'!$G$11+СВЦЭМ!$D$10+'СЕТ СН'!$G$6-'СЕТ СН'!$G$23</f>
        <v>1956.56768472</v>
      </c>
      <c r="E78" s="36">
        <f>SUMIFS(СВЦЭМ!$D$39:$D$782,СВЦЭМ!$A$39:$A$782,$A78,СВЦЭМ!$B$39:$B$782,E$47)+'СЕТ СН'!$G$11+СВЦЭМ!$D$10+'СЕТ СН'!$G$6-'СЕТ СН'!$G$23</f>
        <v>1927.3452052600001</v>
      </c>
      <c r="F78" s="36">
        <f>SUMIFS(СВЦЭМ!$D$39:$D$782,СВЦЭМ!$A$39:$A$782,$A78,СВЦЭМ!$B$39:$B$782,F$47)+'СЕТ СН'!$G$11+СВЦЭМ!$D$10+'СЕТ СН'!$G$6-'СЕТ СН'!$G$23</f>
        <v>1940.3520797200001</v>
      </c>
      <c r="G78" s="36">
        <f>SUMIFS(СВЦЭМ!$D$39:$D$782,СВЦЭМ!$A$39:$A$782,$A78,СВЦЭМ!$B$39:$B$782,G$47)+'СЕТ СН'!$G$11+СВЦЭМ!$D$10+'СЕТ СН'!$G$6-'СЕТ СН'!$G$23</f>
        <v>1937.0264213500002</v>
      </c>
      <c r="H78" s="36">
        <f>SUMIFS(СВЦЭМ!$D$39:$D$782,СВЦЭМ!$A$39:$A$782,$A78,СВЦЭМ!$B$39:$B$782,H$47)+'СЕТ СН'!$G$11+СВЦЭМ!$D$10+'СЕТ СН'!$G$6-'СЕТ СН'!$G$23</f>
        <v>1785.77761994</v>
      </c>
      <c r="I78" s="36">
        <f>SUMIFS(СВЦЭМ!$D$39:$D$782,СВЦЭМ!$A$39:$A$782,$A78,СВЦЭМ!$B$39:$B$782,I$47)+'СЕТ СН'!$G$11+СВЦЭМ!$D$10+'СЕТ СН'!$G$6-'СЕТ СН'!$G$23</f>
        <v>1758.3582957900001</v>
      </c>
      <c r="J78" s="36">
        <f>SUMIFS(СВЦЭМ!$D$39:$D$782,СВЦЭМ!$A$39:$A$782,$A78,СВЦЭМ!$B$39:$B$782,J$47)+'СЕТ СН'!$G$11+СВЦЭМ!$D$10+'СЕТ СН'!$G$6-'СЕТ СН'!$G$23</f>
        <v>1698.5627543400001</v>
      </c>
      <c r="K78" s="36">
        <f>SUMIFS(СВЦЭМ!$D$39:$D$782,СВЦЭМ!$A$39:$A$782,$A78,СВЦЭМ!$B$39:$B$782,K$47)+'СЕТ СН'!$G$11+СВЦЭМ!$D$10+'СЕТ СН'!$G$6-'СЕТ СН'!$G$23</f>
        <v>1702.99536474</v>
      </c>
      <c r="L78" s="36">
        <f>SUMIFS(СВЦЭМ!$D$39:$D$782,СВЦЭМ!$A$39:$A$782,$A78,СВЦЭМ!$B$39:$B$782,L$47)+'СЕТ СН'!$G$11+СВЦЭМ!$D$10+'СЕТ СН'!$G$6-'СЕТ СН'!$G$23</f>
        <v>1689.66523026</v>
      </c>
      <c r="M78" s="36">
        <f>SUMIFS(СВЦЭМ!$D$39:$D$782,СВЦЭМ!$A$39:$A$782,$A78,СВЦЭМ!$B$39:$B$782,M$47)+'СЕТ СН'!$G$11+СВЦЭМ!$D$10+'СЕТ СН'!$G$6-'СЕТ СН'!$G$23</f>
        <v>1712.0245331000001</v>
      </c>
      <c r="N78" s="36">
        <f>SUMIFS(СВЦЭМ!$D$39:$D$782,СВЦЭМ!$A$39:$A$782,$A78,СВЦЭМ!$B$39:$B$782,N$47)+'СЕТ СН'!$G$11+СВЦЭМ!$D$10+'СЕТ СН'!$G$6-'СЕТ СН'!$G$23</f>
        <v>1736.7447958300002</v>
      </c>
      <c r="O78" s="36">
        <f>SUMIFS(СВЦЭМ!$D$39:$D$782,СВЦЭМ!$A$39:$A$782,$A78,СВЦЭМ!$B$39:$B$782,O$47)+'СЕТ СН'!$G$11+СВЦЭМ!$D$10+'СЕТ СН'!$G$6-'СЕТ СН'!$G$23</f>
        <v>1701.3954306800001</v>
      </c>
      <c r="P78" s="36">
        <f>SUMIFS(СВЦЭМ!$D$39:$D$782,СВЦЭМ!$A$39:$A$782,$A78,СВЦЭМ!$B$39:$B$782,P$47)+'СЕТ СН'!$G$11+СВЦЭМ!$D$10+'СЕТ СН'!$G$6-'СЕТ СН'!$G$23</f>
        <v>1731.9617759500002</v>
      </c>
      <c r="Q78" s="36">
        <f>SUMIFS(СВЦЭМ!$D$39:$D$782,СВЦЭМ!$A$39:$A$782,$A78,СВЦЭМ!$B$39:$B$782,Q$47)+'СЕТ СН'!$G$11+СВЦЭМ!$D$10+'СЕТ СН'!$G$6-'СЕТ СН'!$G$23</f>
        <v>1725.4753192600001</v>
      </c>
      <c r="R78" s="36">
        <f>SUMIFS(СВЦЭМ!$D$39:$D$782,СВЦЭМ!$A$39:$A$782,$A78,СВЦЭМ!$B$39:$B$782,R$47)+'СЕТ СН'!$G$11+СВЦЭМ!$D$10+'СЕТ СН'!$G$6-'СЕТ СН'!$G$23</f>
        <v>1724.1521687500001</v>
      </c>
      <c r="S78" s="36">
        <f>SUMIFS(СВЦЭМ!$D$39:$D$782,СВЦЭМ!$A$39:$A$782,$A78,СВЦЭМ!$B$39:$B$782,S$47)+'СЕТ СН'!$G$11+СВЦЭМ!$D$10+'СЕТ СН'!$G$6-'СЕТ СН'!$G$23</f>
        <v>1715.2831351100001</v>
      </c>
      <c r="T78" s="36">
        <f>SUMIFS(СВЦЭМ!$D$39:$D$782,СВЦЭМ!$A$39:$A$782,$A78,СВЦЭМ!$B$39:$B$782,T$47)+'СЕТ СН'!$G$11+СВЦЭМ!$D$10+'СЕТ СН'!$G$6-'СЕТ СН'!$G$23</f>
        <v>1673.1825255800002</v>
      </c>
      <c r="U78" s="36">
        <f>SUMIFS(СВЦЭМ!$D$39:$D$782,СВЦЭМ!$A$39:$A$782,$A78,СВЦЭМ!$B$39:$B$782,U$47)+'СЕТ СН'!$G$11+СВЦЭМ!$D$10+'СЕТ СН'!$G$6-'СЕТ СН'!$G$23</f>
        <v>1611.81326827</v>
      </c>
      <c r="V78" s="36">
        <f>SUMIFS(СВЦЭМ!$D$39:$D$782,СВЦЭМ!$A$39:$A$782,$A78,СВЦЭМ!$B$39:$B$782,V$47)+'СЕТ СН'!$G$11+СВЦЭМ!$D$10+'СЕТ СН'!$G$6-'СЕТ СН'!$G$23</f>
        <v>1585.95148137</v>
      </c>
      <c r="W78" s="36">
        <f>SUMIFS(СВЦЭМ!$D$39:$D$782,СВЦЭМ!$A$39:$A$782,$A78,СВЦЭМ!$B$39:$B$782,W$47)+'СЕТ СН'!$G$11+СВЦЭМ!$D$10+'СЕТ СН'!$G$6-'СЕТ СН'!$G$23</f>
        <v>1588.8796846900002</v>
      </c>
      <c r="X78" s="36">
        <f>SUMIFS(СВЦЭМ!$D$39:$D$782,СВЦЭМ!$A$39:$A$782,$A78,СВЦЭМ!$B$39:$B$782,X$47)+'СЕТ СН'!$G$11+СВЦЭМ!$D$10+'СЕТ СН'!$G$6-'СЕТ СН'!$G$23</f>
        <v>1639.9035197400001</v>
      </c>
      <c r="Y78" s="36">
        <f>SUMIFS(СВЦЭМ!$D$39:$D$782,СВЦЭМ!$A$39:$A$782,$A78,СВЦЭМ!$B$39:$B$782,Y$47)+'СЕТ СН'!$G$11+СВЦЭМ!$D$10+'СЕТ СН'!$G$6-'СЕТ СН'!$G$23</f>
        <v>1698.9505868700001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01.05.2023</v>
      </c>
      <c r="B84" s="36">
        <f>SUMIFS(СВЦЭМ!$D$39:$D$782,СВЦЭМ!$A$39:$A$782,$A84,СВЦЭМ!$B$39:$B$782,B$83)+'СЕТ СН'!$H$11+СВЦЭМ!$D$10+'СЕТ СН'!$H$6-'СЕТ СН'!$H$23</f>
        <v>1974.9265700600001</v>
      </c>
      <c r="C84" s="36">
        <f>SUMIFS(СВЦЭМ!$D$39:$D$782,СВЦЭМ!$A$39:$A$782,$A84,СВЦЭМ!$B$39:$B$782,C$83)+'СЕТ СН'!$H$11+СВЦЭМ!$D$10+'СЕТ СН'!$H$6-'СЕТ СН'!$H$23</f>
        <v>2075.6597591600002</v>
      </c>
      <c r="D84" s="36">
        <f>SUMIFS(СВЦЭМ!$D$39:$D$782,СВЦЭМ!$A$39:$A$782,$A84,СВЦЭМ!$B$39:$B$782,D$83)+'СЕТ СН'!$H$11+СВЦЭМ!$D$10+'СЕТ СН'!$H$6-'СЕТ СН'!$H$23</f>
        <v>2133.1886550300001</v>
      </c>
      <c r="E84" s="36">
        <f>SUMIFS(СВЦЭМ!$D$39:$D$782,СВЦЭМ!$A$39:$A$782,$A84,СВЦЭМ!$B$39:$B$782,E$83)+'СЕТ СН'!$H$11+СВЦЭМ!$D$10+'СЕТ СН'!$H$6-'СЕТ СН'!$H$23</f>
        <v>2166.1285234700003</v>
      </c>
      <c r="F84" s="36">
        <f>SUMIFS(СВЦЭМ!$D$39:$D$782,СВЦЭМ!$A$39:$A$782,$A84,СВЦЭМ!$B$39:$B$782,F$83)+'СЕТ СН'!$H$11+СВЦЭМ!$D$10+'СЕТ СН'!$H$6-'СЕТ СН'!$H$23</f>
        <v>2170.3171038600003</v>
      </c>
      <c r="G84" s="36">
        <f>SUMIFS(СВЦЭМ!$D$39:$D$782,СВЦЭМ!$A$39:$A$782,$A84,СВЦЭМ!$B$39:$B$782,G$83)+'СЕТ СН'!$H$11+СВЦЭМ!$D$10+'СЕТ СН'!$H$6-'СЕТ СН'!$H$23</f>
        <v>2159.9007363800001</v>
      </c>
      <c r="H84" s="36">
        <f>SUMIFS(СВЦЭМ!$D$39:$D$782,СВЦЭМ!$A$39:$A$782,$A84,СВЦЭМ!$B$39:$B$782,H$83)+'СЕТ СН'!$H$11+СВЦЭМ!$D$10+'СЕТ СН'!$H$6-'СЕТ СН'!$H$23</f>
        <v>2161.1392324500002</v>
      </c>
      <c r="I84" s="36">
        <f>SUMIFS(СВЦЭМ!$D$39:$D$782,СВЦЭМ!$A$39:$A$782,$A84,СВЦЭМ!$B$39:$B$782,I$83)+'СЕТ СН'!$H$11+СВЦЭМ!$D$10+'СЕТ СН'!$H$6-'СЕТ СН'!$H$23</f>
        <v>2109.9575999900003</v>
      </c>
      <c r="J84" s="36">
        <f>SUMIFS(СВЦЭМ!$D$39:$D$782,СВЦЭМ!$A$39:$A$782,$A84,СВЦЭМ!$B$39:$B$782,J$83)+'СЕТ СН'!$H$11+СВЦЭМ!$D$10+'СЕТ СН'!$H$6-'СЕТ СН'!$H$23</f>
        <v>2059.5654351800003</v>
      </c>
      <c r="K84" s="36">
        <f>SUMIFS(СВЦЭМ!$D$39:$D$782,СВЦЭМ!$A$39:$A$782,$A84,СВЦЭМ!$B$39:$B$782,K$83)+'СЕТ СН'!$H$11+СВЦЭМ!$D$10+'СЕТ СН'!$H$6-'СЕТ СН'!$H$23</f>
        <v>2011.3765880400001</v>
      </c>
      <c r="L84" s="36">
        <f>SUMIFS(СВЦЭМ!$D$39:$D$782,СВЦЭМ!$A$39:$A$782,$A84,СВЦЭМ!$B$39:$B$782,L$83)+'СЕТ СН'!$H$11+СВЦЭМ!$D$10+'СЕТ СН'!$H$6-'СЕТ СН'!$H$23</f>
        <v>1977.55631193</v>
      </c>
      <c r="M84" s="36">
        <f>SUMIFS(СВЦЭМ!$D$39:$D$782,СВЦЭМ!$A$39:$A$782,$A84,СВЦЭМ!$B$39:$B$782,M$83)+'СЕТ СН'!$H$11+СВЦЭМ!$D$10+'СЕТ СН'!$H$6-'СЕТ СН'!$H$23</f>
        <v>1983.0727695100002</v>
      </c>
      <c r="N84" s="36">
        <f>SUMIFS(СВЦЭМ!$D$39:$D$782,СВЦЭМ!$A$39:$A$782,$A84,СВЦЭМ!$B$39:$B$782,N$83)+'СЕТ СН'!$H$11+СВЦЭМ!$D$10+'СЕТ СН'!$H$6-'СЕТ СН'!$H$23</f>
        <v>2016.18528464</v>
      </c>
      <c r="O84" s="36">
        <f>SUMIFS(СВЦЭМ!$D$39:$D$782,СВЦЭМ!$A$39:$A$782,$A84,СВЦЭМ!$B$39:$B$782,O$83)+'СЕТ СН'!$H$11+СВЦЭМ!$D$10+'СЕТ СН'!$H$6-'СЕТ СН'!$H$23</f>
        <v>2027.1938636300001</v>
      </c>
      <c r="P84" s="36">
        <f>SUMIFS(СВЦЭМ!$D$39:$D$782,СВЦЭМ!$A$39:$A$782,$A84,СВЦЭМ!$B$39:$B$782,P$83)+'СЕТ СН'!$H$11+СВЦЭМ!$D$10+'СЕТ СН'!$H$6-'СЕТ СН'!$H$23</f>
        <v>2025.2520338000002</v>
      </c>
      <c r="Q84" s="36">
        <f>SUMIFS(СВЦЭМ!$D$39:$D$782,СВЦЭМ!$A$39:$A$782,$A84,СВЦЭМ!$B$39:$B$782,Q$83)+'СЕТ СН'!$H$11+СВЦЭМ!$D$10+'СЕТ СН'!$H$6-'СЕТ СН'!$H$23</f>
        <v>2032.4751899100002</v>
      </c>
      <c r="R84" s="36">
        <f>SUMIFS(СВЦЭМ!$D$39:$D$782,СВЦЭМ!$A$39:$A$782,$A84,СВЦЭМ!$B$39:$B$782,R$83)+'СЕТ СН'!$H$11+СВЦЭМ!$D$10+'СЕТ СН'!$H$6-'СЕТ СН'!$H$23</f>
        <v>2029.27961583</v>
      </c>
      <c r="S84" s="36">
        <f>SUMIFS(СВЦЭМ!$D$39:$D$782,СВЦЭМ!$A$39:$A$782,$A84,СВЦЭМ!$B$39:$B$782,S$83)+'СЕТ СН'!$H$11+СВЦЭМ!$D$10+'СЕТ СН'!$H$6-'СЕТ СН'!$H$23</f>
        <v>1973.5699400800002</v>
      </c>
      <c r="T84" s="36">
        <f>SUMIFS(СВЦЭМ!$D$39:$D$782,СВЦЭМ!$A$39:$A$782,$A84,СВЦЭМ!$B$39:$B$782,T$83)+'СЕТ СН'!$H$11+СВЦЭМ!$D$10+'СЕТ СН'!$H$6-'СЕТ СН'!$H$23</f>
        <v>1943.7149047800001</v>
      </c>
      <c r="U84" s="36">
        <f>SUMIFS(СВЦЭМ!$D$39:$D$782,СВЦЭМ!$A$39:$A$782,$A84,СВЦЭМ!$B$39:$B$782,U$83)+'СЕТ СН'!$H$11+СВЦЭМ!$D$10+'СЕТ СН'!$H$6-'СЕТ СН'!$H$23</f>
        <v>1917.8484277100001</v>
      </c>
      <c r="V84" s="36">
        <f>SUMIFS(СВЦЭМ!$D$39:$D$782,СВЦЭМ!$A$39:$A$782,$A84,СВЦЭМ!$B$39:$B$782,V$83)+'СЕТ СН'!$H$11+СВЦЭМ!$D$10+'СЕТ СН'!$H$6-'СЕТ СН'!$H$23</f>
        <v>1866.2429451200001</v>
      </c>
      <c r="W84" s="36">
        <f>SUMIFS(СВЦЭМ!$D$39:$D$782,СВЦЭМ!$A$39:$A$782,$A84,СВЦЭМ!$B$39:$B$782,W$83)+'СЕТ СН'!$H$11+СВЦЭМ!$D$10+'СЕТ СН'!$H$6-'СЕТ СН'!$H$23</f>
        <v>1845.2411574300002</v>
      </c>
      <c r="X84" s="36">
        <f>SUMIFS(СВЦЭМ!$D$39:$D$782,СВЦЭМ!$A$39:$A$782,$A84,СВЦЭМ!$B$39:$B$782,X$83)+'СЕТ СН'!$H$11+СВЦЭМ!$D$10+'СЕТ СН'!$H$6-'СЕТ СН'!$H$23</f>
        <v>1883.26083382</v>
      </c>
      <c r="Y84" s="36">
        <f>SUMIFS(СВЦЭМ!$D$39:$D$782,СВЦЭМ!$A$39:$A$782,$A84,СВЦЭМ!$B$39:$B$782,Y$83)+'СЕТ СН'!$H$11+СВЦЭМ!$D$10+'СЕТ СН'!$H$6-'СЕТ СН'!$H$23</f>
        <v>1934.91371383</v>
      </c>
      <c r="AA84" s="45"/>
    </row>
    <row r="85" spans="1:27" ht="15.75" x14ac:dyDescent="0.2">
      <c r="A85" s="35">
        <f>A84+1</f>
        <v>45048</v>
      </c>
      <c r="B85" s="36">
        <f>SUMIFS(СВЦЭМ!$D$39:$D$782,СВЦЭМ!$A$39:$A$782,$A85,СВЦЭМ!$B$39:$B$782,B$83)+'СЕТ СН'!$H$11+СВЦЭМ!$D$10+'СЕТ СН'!$H$6-'СЕТ СН'!$H$23</f>
        <v>2016.85963844</v>
      </c>
      <c r="C85" s="36">
        <f>SUMIFS(СВЦЭМ!$D$39:$D$782,СВЦЭМ!$A$39:$A$782,$A85,СВЦЭМ!$B$39:$B$782,C$83)+'СЕТ СН'!$H$11+СВЦЭМ!$D$10+'СЕТ СН'!$H$6-'СЕТ СН'!$H$23</f>
        <v>2080.2645492300003</v>
      </c>
      <c r="D85" s="36">
        <f>SUMIFS(СВЦЭМ!$D$39:$D$782,СВЦЭМ!$A$39:$A$782,$A85,СВЦЭМ!$B$39:$B$782,D$83)+'СЕТ СН'!$H$11+СВЦЭМ!$D$10+'СЕТ СН'!$H$6-'СЕТ СН'!$H$23</f>
        <v>2135.66009201</v>
      </c>
      <c r="E85" s="36">
        <f>SUMIFS(СВЦЭМ!$D$39:$D$782,СВЦЭМ!$A$39:$A$782,$A85,СВЦЭМ!$B$39:$B$782,E$83)+'СЕТ СН'!$H$11+СВЦЭМ!$D$10+'СЕТ СН'!$H$6-'СЕТ СН'!$H$23</f>
        <v>2141.61417643</v>
      </c>
      <c r="F85" s="36">
        <f>SUMIFS(СВЦЭМ!$D$39:$D$782,СВЦЭМ!$A$39:$A$782,$A85,СВЦЭМ!$B$39:$B$782,F$83)+'СЕТ СН'!$H$11+СВЦЭМ!$D$10+'СЕТ СН'!$H$6-'СЕТ СН'!$H$23</f>
        <v>2149.8352449900003</v>
      </c>
      <c r="G85" s="36">
        <f>SUMIFS(СВЦЭМ!$D$39:$D$782,СВЦЭМ!$A$39:$A$782,$A85,СВЦЭМ!$B$39:$B$782,G$83)+'СЕТ СН'!$H$11+СВЦЭМ!$D$10+'СЕТ СН'!$H$6-'СЕТ СН'!$H$23</f>
        <v>2145.9905141700001</v>
      </c>
      <c r="H85" s="36">
        <f>SUMIFS(СВЦЭМ!$D$39:$D$782,СВЦЭМ!$A$39:$A$782,$A85,СВЦЭМ!$B$39:$B$782,H$83)+'СЕТ СН'!$H$11+СВЦЭМ!$D$10+'СЕТ СН'!$H$6-'СЕТ СН'!$H$23</f>
        <v>2180.7304904000002</v>
      </c>
      <c r="I85" s="36">
        <f>SUMIFS(СВЦЭМ!$D$39:$D$782,СВЦЭМ!$A$39:$A$782,$A85,СВЦЭМ!$B$39:$B$782,I$83)+'СЕТ СН'!$H$11+СВЦЭМ!$D$10+'СЕТ СН'!$H$6-'СЕТ СН'!$H$23</f>
        <v>2008.6958815100002</v>
      </c>
      <c r="J85" s="36">
        <f>SUMIFS(СВЦЭМ!$D$39:$D$782,СВЦЭМ!$A$39:$A$782,$A85,СВЦЭМ!$B$39:$B$782,J$83)+'СЕТ СН'!$H$11+СВЦЭМ!$D$10+'СЕТ СН'!$H$6-'СЕТ СН'!$H$23</f>
        <v>1982.2747278300001</v>
      </c>
      <c r="K85" s="36">
        <f>SUMIFS(СВЦЭМ!$D$39:$D$782,СВЦЭМ!$A$39:$A$782,$A85,СВЦЭМ!$B$39:$B$782,K$83)+'СЕТ СН'!$H$11+СВЦЭМ!$D$10+'СЕТ СН'!$H$6-'СЕТ СН'!$H$23</f>
        <v>1966.3668903</v>
      </c>
      <c r="L85" s="36">
        <f>SUMIFS(СВЦЭМ!$D$39:$D$782,СВЦЭМ!$A$39:$A$782,$A85,СВЦЭМ!$B$39:$B$782,L$83)+'СЕТ СН'!$H$11+СВЦЭМ!$D$10+'СЕТ СН'!$H$6-'СЕТ СН'!$H$23</f>
        <v>1965.7691758400001</v>
      </c>
      <c r="M85" s="36">
        <f>SUMIFS(СВЦЭМ!$D$39:$D$782,СВЦЭМ!$A$39:$A$782,$A85,СВЦЭМ!$B$39:$B$782,M$83)+'СЕТ СН'!$H$11+СВЦЭМ!$D$10+'СЕТ СН'!$H$6-'СЕТ СН'!$H$23</f>
        <v>1974.3305513400001</v>
      </c>
      <c r="N85" s="36">
        <f>SUMIFS(СВЦЭМ!$D$39:$D$782,СВЦЭМ!$A$39:$A$782,$A85,СВЦЭМ!$B$39:$B$782,N$83)+'СЕТ СН'!$H$11+СВЦЭМ!$D$10+'СЕТ СН'!$H$6-'СЕТ СН'!$H$23</f>
        <v>1995.5495734900001</v>
      </c>
      <c r="O85" s="36">
        <f>SUMIFS(СВЦЭМ!$D$39:$D$782,СВЦЭМ!$A$39:$A$782,$A85,СВЦЭМ!$B$39:$B$782,O$83)+'СЕТ СН'!$H$11+СВЦЭМ!$D$10+'СЕТ СН'!$H$6-'СЕТ СН'!$H$23</f>
        <v>2013.0561953900001</v>
      </c>
      <c r="P85" s="36">
        <f>SUMIFS(СВЦЭМ!$D$39:$D$782,СВЦЭМ!$A$39:$A$782,$A85,СВЦЭМ!$B$39:$B$782,P$83)+'СЕТ СН'!$H$11+СВЦЭМ!$D$10+'СЕТ СН'!$H$6-'СЕТ СН'!$H$23</f>
        <v>1965.7188597700001</v>
      </c>
      <c r="Q85" s="36">
        <f>SUMIFS(СВЦЭМ!$D$39:$D$782,СВЦЭМ!$A$39:$A$782,$A85,СВЦЭМ!$B$39:$B$782,Q$83)+'СЕТ СН'!$H$11+СВЦЭМ!$D$10+'СЕТ СН'!$H$6-'СЕТ СН'!$H$23</f>
        <v>1919.37401828</v>
      </c>
      <c r="R85" s="36">
        <f>SUMIFS(СВЦЭМ!$D$39:$D$782,СВЦЭМ!$A$39:$A$782,$A85,СВЦЭМ!$B$39:$B$782,R$83)+'СЕТ СН'!$H$11+СВЦЭМ!$D$10+'СЕТ СН'!$H$6-'СЕТ СН'!$H$23</f>
        <v>1921.64342147</v>
      </c>
      <c r="S85" s="36">
        <f>SUMIFS(СВЦЭМ!$D$39:$D$782,СВЦЭМ!$A$39:$A$782,$A85,СВЦЭМ!$B$39:$B$782,S$83)+'СЕТ СН'!$H$11+СВЦЭМ!$D$10+'СЕТ СН'!$H$6-'СЕТ СН'!$H$23</f>
        <v>1886.2584176300002</v>
      </c>
      <c r="T85" s="36">
        <f>SUMIFS(СВЦЭМ!$D$39:$D$782,СВЦЭМ!$A$39:$A$782,$A85,СВЦЭМ!$B$39:$B$782,T$83)+'СЕТ СН'!$H$11+СВЦЭМ!$D$10+'СЕТ СН'!$H$6-'СЕТ СН'!$H$23</f>
        <v>1849.06575172</v>
      </c>
      <c r="U85" s="36">
        <f>SUMIFS(СВЦЭМ!$D$39:$D$782,СВЦЭМ!$A$39:$A$782,$A85,СВЦЭМ!$B$39:$B$782,U$83)+'СЕТ СН'!$H$11+СВЦЭМ!$D$10+'СЕТ СН'!$H$6-'СЕТ СН'!$H$23</f>
        <v>1824.0373660600001</v>
      </c>
      <c r="V85" s="36">
        <f>SUMIFS(СВЦЭМ!$D$39:$D$782,СВЦЭМ!$A$39:$A$782,$A85,СВЦЭМ!$B$39:$B$782,V$83)+'СЕТ СН'!$H$11+СВЦЭМ!$D$10+'СЕТ СН'!$H$6-'СЕТ СН'!$H$23</f>
        <v>1815.9588819200001</v>
      </c>
      <c r="W85" s="36">
        <f>SUMIFS(СВЦЭМ!$D$39:$D$782,СВЦЭМ!$A$39:$A$782,$A85,СВЦЭМ!$B$39:$B$782,W$83)+'СЕТ СН'!$H$11+СВЦЭМ!$D$10+'СЕТ СН'!$H$6-'СЕТ СН'!$H$23</f>
        <v>1789.73710779</v>
      </c>
      <c r="X85" s="36">
        <f>SUMIFS(СВЦЭМ!$D$39:$D$782,СВЦЭМ!$A$39:$A$782,$A85,СВЦЭМ!$B$39:$B$782,X$83)+'СЕТ СН'!$H$11+СВЦЭМ!$D$10+'СЕТ СН'!$H$6-'СЕТ СН'!$H$23</f>
        <v>1835.0561448000001</v>
      </c>
      <c r="Y85" s="36">
        <f>SUMIFS(СВЦЭМ!$D$39:$D$782,СВЦЭМ!$A$39:$A$782,$A85,СВЦЭМ!$B$39:$B$782,Y$83)+'СЕТ СН'!$H$11+СВЦЭМ!$D$10+'СЕТ СН'!$H$6-'СЕТ СН'!$H$23</f>
        <v>1866.6959833200001</v>
      </c>
    </row>
    <row r="86" spans="1:27" ht="15.75" x14ac:dyDescent="0.2">
      <c r="A86" s="35">
        <f t="shared" ref="A86:A114" si="2">A85+1</f>
        <v>45049</v>
      </c>
      <c r="B86" s="36">
        <f>SUMIFS(СВЦЭМ!$D$39:$D$782,СВЦЭМ!$A$39:$A$782,$A86,СВЦЭМ!$B$39:$B$782,B$83)+'СЕТ СН'!$H$11+СВЦЭМ!$D$10+'СЕТ СН'!$H$6-'СЕТ СН'!$H$23</f>
        <v>2003.99951566</v>
      </c>
      <c r="C86" s="36">
        <f>SUMIFS(СВЦЭМ!$D$39:$D$782,СВЦЭМ!$A$39:$A$782,$A86,СВЦЭМ!$B$39:$B$782,C$83)+'СЕТ СН'!$H$11+СВЦЭМ!$D$10+'СЕТ СН'!$H$6-'СЕТ СН'!$H$23</f>
        <v>2066.9370392000001</v>
      </c>
      <c r="D86" s="36">
        <f>SUMIFS(СВЦЭМ!$D$39:$D$782,СВЦЭМ!$A$39:$A$782,$A86,СВЦЭМ!$B$39:$B$782,D$83)+'СЕТ СН'!$H$11+СВЦЭМ!$D$10+'СЕТ СН'!$H$6-'СЕТ СН'!$H$23</f>
        <v>2137.9199037100002</v>
      </c>
      <c r="E86" s="36">
        <f>SUMIFS(СВЦЭМ!$D$39:$D$782,СВЦЭМ!$A$39:$A$782,$A86,СВЦЭМ!$B$39:$B$782,E$83)+'СЕТ СН'!$H$11+СВЦЭМ!$D$10+'СЕТ СН'!$H$6-'СЕТ СН'!$H$23</f>
        <v>2142.3977402200003</v>
      </c>
      <c r="F86" s="36">
        <f>SUMIFS(СВЦЭМ!$D$39:$D$782,СВЦЭМ!$A$39:$A$782,$A86,СВЦЭМ!$B$39:$B$782,F$83)+'СЕТ СН'!$H$11+СВЦЭМ!$D$10+'СЕТ СН'!$H$6-'СЕТ СН'!$H$23</f>
        <v>2156.0675604400003</v>
      </c>
      <c r="G86" s="36">
        <f>SUMIFS(СВЦЭМ!$D$39:$D$782,СВЦЭМ!$A$39:$A$782,$A86,СВЦЭМ!$B$39:$B$782,G$83)+'СЕТ СН'!$H$11+СВЦЭМ!$D$10+'СЕТ СН'!$H$6-'СЕТ СН'!$H$23</f>
        <v>2116.8474893300004</v>
      </c>
      <c r="H86" s="36">
        <f>SUMIFS(СВЦЭМ!$D$39:$D$782,СВЦЭМ!$A$39:$A$782,$A86,СВЦЭМ!$B$39:$B$782,H$83)+'СЕТ СН'!$H$11+СВЦЭМ!$D$10+'СЕТ СН'!$H$6-'СЕТ СН'!$H$23</f>
        <v>2063.0898522800003</v>
      </c>
      <c r="I86" s="36">
        <f>SUMIFS(СВЦЭМ!$D$39:$D$782,СВЦЭМ!$A$39:$A$782,$A86,СВЦЭМ!$B$39:$B$782,I$83)+'СЕТ СН'!$H$11+СВЦЭМ!$D$10+'СЕТ СН'!$H$6-'СЕТ СН'!$H$23</f>
        <v>1983.31836402</v>
      </c>
      <c r="J86" s="36">
        <f>SUMIFS(СВЦЭМ!$D$39:$D$782,СВЦЭМ!$A$39:$A$782,$A86,СВЦЭМ!$B$39:$B$782,J$83)+'СЕТ СН'!$H$11+СВЦЭМ!$D$10+'СЕТ СН'!$H$6-'СЕТ СН'!$H$23</f>
        <v>1942.4815110100001</v>
      </c>
      <c r="K86" s="36">
        <f>SUMIFS(СВЦЭМ!$D$39:$D$782,СВЦЭМ!$A$39:$A$782,$A86,СВЦЭМ!$B$39:$B$782,K$83)+'СЕТ СН'!$H$11+СВЦЭМ!$D$10+'СЕТ СН'!$H$6-'СЕТ СН'!$H$23</f>
        <v>1903.1095228700001</v>
      </c>
      <c r="L86" s="36">
        <f>SUMIFS(СВЦЭМ!$D$39:$D$782,СВЦЭМ!$A$39:$A$782,$A86,СВЦЭМ!$B$39:$B$782,L$83)+'СЕТ СН'!$H$11+СВЦЭМ!$D$10+'СЕТ СН'!$H$6-'СЕТ СН'!$H$23</f>
        <v>1893.2830309800001</v>
      </c>
      <c r="M86" s="36">
        <f>SUMIFS(СВЦЭМ!$D$39:$D$782,СВЦЭМ!$A$39:$A$782,$A86,СВЦЭМ!$B$39:$B$782,M$83)+'СЕТ СН'!$H$11+СВЦЭМ!$D$10+'СЕТ СН'!$H$6-'СЕТ СН'!$H$23</f>
        <v>1919.80061133</v>
      </c>
      <c r="N86" s="36">
        <f>SUMIFS(СВЦЭМ!$D$39:$D$782,СВЦЭМ!$A$39:$A$782,$A86,СВЦЭМ!$B$39:$B$782,N$83)+'СЕТ СН'!$H$11+СВЦЭМ!$D$10+'СЕТ СН'!$H$6-'СЕТ СН'!$H$23</f>
        <v>1964.0937452000001</v>
      </c>
      <c r="O86" s="36">
        <f>SUMIFS(СВЦЭМ!$D$39:$D$782,СВЦЭМ!$A$39:$A$782,$A86,СВЦЭМ!$B$39:$B$782,O$83)+'СЕТ СН'!$H$11+СВЦЭМ!$D$10+'СЕТ СН'!$H$6-'СЕТ СН'!$H$23</f>
        <v>1974.7085485600001</v>
      </c>
      <c r="P86" s="36">
        <f>SUMIFS(СВЦЭМ!$D$39:$D$782,СВЦЭМ!$A$39:$A$782,$A86,СВЦЭМ!$B$39:$B$782,P$83)+'СЕТ СН'!$H$11+СВЦЭМ!$D$10+'СЕТ СН'!$H$6-'СЕТ СН'!$H$23</f>
        <v>1986.4031634400001</v>
      </c>
      <c r="Q86" s="36">
        <f>SUMIFS(СВЦЭМ!$D$39:$D$782,СВЦЭМ!$A$39:$A$782,$A86,СВЦЭМ!$B$39:$B$782,Q$83)+'СЕТ СН'!$H$11+СВЦЭМ!$D$10+'СЕТ СН'!$H$6-'СЕТ СН'!$H$23</f>
        <v>2000.66508675</v>
      </c>
      <c r="R86" s="36">
        <f>SUMIFS(СВЦЭМ!$D$39:$D$782,СВЦЭМ!$A$39:$A$782,$A86,СВЦЭМ!$B$39:$B$782,R$83)+'СЕТ СН'!$H$11+СВЦЭМ!$D$10+'СЕТ СН'!$H$6-'СЕТ СН'!$H$23</f>
        <v>1994.11709595</v>
      </c>
      <c r="S86" s="36">
        <f>SUMIFS(СВЦЭМ!$D$39:$D$782,СВЦЭМ!$A$39:$A$782,$A86,СВЦЭМ!$B$39:$B$782,S$83)+'СЕТ СН'!$H$11+СВЦЭМ!$D$10+'СЕТ СН'!$H$6-'СЕТ СН'!$H$23</f>
        <v>1951.40730607</v>
      </c>
      <c r="T86" s="36">
        <f>SUMIFS(СВЦЭМ!$D$39:$D$782,СВЦЭМ!$A$39:$A$782,$A86,СВЦЭМ!$B$39:$B$782,T$83)+'СЕТ СН'!$H$11+СВЦЭМ!$D$10+'СЕТ СН'!$H$6-'СЕТ СН'!$H$23</f>
        <v>1913.6624452900001</v>
      </c>
      <c r="U86" s="36">
        <f>SUMIFS(СВЦЭМ!$D$39:$D$782,СВЦЭМ!$A$39:$A$782,$A86,СВЦЭМ!$B$39:$B$782,U$83)+'СЕТ СН'!$H$11+СВЦЭМ!$D$10+'СЕТ СН'!$H$6-'СЕТ СН'!$H$23</f>
        <v>1895.8146517100001</v>
      </c>
      <c r="V86" s="36">
        <f>SUMIFS(СВЦЭМ!$D$39:$D$782,СВЦЭМ!$A$39:$A$782,$A86,СВЦЭМ!$B$39:$B$782,V$83)+'СЕТ СН'!$H$11+СВЦЭМ!$D$10+'СЕТ СН'!$H$6-'СЕТ СН'!$H$23</f>
        <v>1863.8782102300001</v>
      </c>
      <c r="W86" s="36">
        <f>SUMIFS(СВЦЭМ!$D$39:$D$782,СВЦЭМ!$A$39:$A$782,$A86,СВЦЭМ!$B$39:$B$782,W$83)+'СЕТ СН'!$H$11+СВЦЭМ!$D$10+'СЕТ СН'!$H$6-'СЕТ СН'!$H$23</f>
        <v>1848.6163029100001</v>
      </c>
      <c r="X86" s="36">
        <f>SUMIFS(СВЦЭМ!$D$39:$D$782,СВЦЭМ!$A$39:$A$782,$A86,СВЦЭМ!$B$39:$B$782,X$83)+'СЕТ СН'!$H$11+СВЦЭМ!$D$10+'СЕТ СН'!$H$6-'СЕТ СН'!$H$23</f>
        <v>1897.8498759900001</v>
      </c>
      <c r="Y86" s="36">
        <f>SUMIFS(СВЦЭМ!$D$39:$D$782,СВЦЭМ!$A$39:$A$782,$A86,СВЦЭМ!$B$39:$B$782,Y$83)+'СЕТ СН'!$H$11+СВЦЭМ!$D$10+'СЕТ СН'!$H$6-'СЕТ СН'!$H$23</f>
        <v>1953.93024145</v>
      </c>
    </row>
    <row r="87" spans="1:27" ht="15.75" x14ac:dyDescent="0.2">
      <c r="A87" s="35">
        <f t="shared" si="2"/>
        <v>45050</v>
      </c>
      <c r="B87" s="36">
        <f>SUMIFS(СВЦЭМ!$D$39:$D$782,СВЦЭМ!$A$39:$A$782,$A87,СВЦЭМ!$B$39:$B$782,B$83)+'СЕТ СН'!$H$11+СВЦЭМ!$D$10+'СЕТ СН'!$H$6-'СЕТ СН'!$H$23</f>
        <v>2148.5519396</v>
      </c>
      <c r="C87" s="36">
        <f>SUMIFS(СВЦЭМ!$D$39:$D$782,СВЦЭМ!$A$39:$A$782,$A87,СВЦЭМ!$B$39:$B$782,C$83)+'СЕТ СН'!$H$11+СВЦЭМ!$D$10+'СЕТ СН'!$H$6-'СЕТ СН'!$H$23</f>
        <v>2227.7953968500001</v>
      </c>
      <c r="D87" s="36">
        <f>SUMIFS(СВЦЭМ!$D$39:$D$782,СВЦЭМ!$A$39:$A$782,$A87,СВЦЭМ!$B$39:$B$782,D$83)+'СЕТ СН'!$H$11+СВЦЭМ!$D$10+'СЕТ СН'!$H$6-'СЕТ СН'!$H$23</f>
        <v>2283.4018601899998</v>
      </c>
      <c r="E87" s="36">
        <f>SUMIFS(СВЦЭМ!$D$39:$D$782,СВЦЭМ!$A$39:$A$782,$A87,СВЦЭМ!$B$39:$B$782,E$83)+'СЕТ СН'!$H$11+СВЦЭМ!$D$10+'СЕТ СН'!$H$6-'СЕТ СН'!$H$23</f>
        <v>2282.2211103699997</v>
      </c>
      <c r="F87" s="36">
        <f>SUMIFS(СВЦЭМ!$D$39:$D$782,СВЦЭМ!$A$39:$A$782,$A87,СВЦЭМ!$B$39:$B$782,F$83)+'СЕТ СН'!$H$11+СВЦЭМ!$D$10+'СЕТ СН'!$H$6-'СЕТ СН'!$H$23</f>
        <v>2280.5182275599996</v>
      </c>
      <c r="G87" s="36">
        <f>SUMIFS(СВЦЭМ!$D$39:$D$782,СВЦЭМ!$A$39:$A$782,$A87,СВЦЭМ!$B$39:$B$782,G$83)+'СЕТ СН'!$H$11+СВЦЭМ!$D$10+'СЕТ СН'!$H$6-'СЕТ СН'!$H$23</f>
        <v>2280.4333441899998</v>
      </c>
      <c r="H87" s="36">
        <f>SUMIFS(СВЦЭМ!$D$39:$D$782,СВЦЭМ!$A$39:$A$782,$A87,СВЦЭМ!$B$39:$B$782,H$83)+'СЕТ СН'!$H$11+СВЦЭМ!$D$10+'СЕТ СН'!$H$6-'СЕТ СН'!$H$23</f>
        <v>2249.7276004700002</v>
      </c>
      <c r="I87" s="36">
        <f>SUMIFS(СВЦЭМ!$D$39:$D$782,СВЦЭМ!$A$39:$A$782,$A87,СВЦЭМ!$B$39:$B$782,I$83)+'СЕТ СН'!$H$11+СВЦЭМ!$D$10+'СЕТ СН'!$H$6-'СЕТ СН'!$H$23</f>
        <v>2193.5037233500002</v>
      </c>
      <c r="J87" s="36">
        <f>SUMIFS(СВЦЭМ!$D$39:$D$782,СВЦЭМ!$A$39:$A$782,$A87,СВЦЭМ!$B$39:$B$782,J$83)+'СЕТ СН'!$H$11+СВЦЭМ!$D$10+'СЕТ СН'!$H$6-'СЕТ СН'!$H$23</f>
        <v>2139.1109436300003</v>
      </c>
      <c r="K87" s="36">
        <f>SUMIFS(СВЦЭМ!$D$39:$D$782,СВЦЭМ!$A$39:$A$782,$A87,СВЦЭМ!$B$39:$B$782,K$83)+'СЕТ СН'!$H$11+СВЦЭМ!$D$10+'СЕТ СН'!$H$6-'СЕТ СН'!$H$23</f>
        <v>2125.91290716</v>
      </c>
      <c r="L87" s="36">
        <f>SUMIFS(СВЦЭМ!$D$39:$D$782,СВЦЭМ!$A$39:$A$782,$A87,СВЦЭМ!$B$39:$B$782,L$83)+'СЕТ СН'!$H$11+СВЦЭМ!$D$10+'СЕТ СН'!$H$6-'СЕТ СН'!$H$23</f>
        <v>2101.6447752700001</v>
      </c>
      <c r="M87" s="36">
        <f>SUMIFS(СВЦЭМ!$D$39:$D$782,СВЦЭМ!$A$39:$A$782,$A87,СВЦЭМ!$B$39:$B$782,M$83)+'СЕТ СН'!$H$11+СВЦЭМ!$D$10+'СЕТ СН'!$H$6-'СЕТ СН'!$H$23</f>
        <v>2124.9132914700003</v>
      </c>
      <c r="N87" s="36">
        <f>SUMIFS(СВЦЭМ!$D$39:$D$782,СВЦЭМ!$A$39:$A$782,$A87,СВЦЭМ!$B$39:$B$782,N$83)+'СЕТ СН'!$H$11+СВЦЭМ!$D$10+'СЕТ СН'!$H$6-'СЕТ СН'!$H$23</f>
        <v>2162.59504014</v>
      </c>
      <c r="O87" s="36">
        <f>SUMIFS(СВЦЭМ!$D$39:$D$782,СВЦЭМ!$A$39:$A$782,$A87,СВЦЭМ!$B$39:$B$782,O$83)+'СЕТ СН'!$H$11+СВЦЭМ!$D$10+'СЕТ СН'!$H$6-'СЕТ СН'!$H$23</f>
        <v>2177.8711211700002</v>
      </c>
      <c r="P87" s="36">
        <f>SUMIFS(СВЦЭМ!$D$39:$D$782,СВЦЭМ!$A$39:$A$782,$A87,СВЦЭМ!$B$39:$B$782,P$83)+'СЕТ СН'!$H$11+СВЦЭМ!$D$10+'СЕТ СН'!$H$6-'СЕТ СН'!$H$23</f>
        <v>2191.6699502400002</v>
      </c>
      <c r="Q87" s="36">
        <f>SUMIFS(СВЦЭМ!$D$39:$D$782,СВЦЭМ!$A$39:$A$782,$A87,СВЦЭМ!$B$39:$B$782,Q$83)+'СЕТ СН'!$H$11+СВЦЭМ!$D$10+'СЕТ СН'!$H$6-'СЕТ СН'!$H$23</f>
        <v>2205.1167887800002</v>
      </c>
      <c r="R87" s="36">
        <f>SUMIFS(СВЦЭМ!$D$39:$D$782,СВЦЭМ!$A$39:$A$782,$A87,СВЦЭМ!$B$39:$B$782,R$83)+'СЕТ СН'!$H$11+СВЦЭМ!$D$10+'СЕТ СН'!$H$6-'СЕТ СН'!$H$23</f>
        <v>2189.5582212100003</v>
      </c>
      <c r="S87" s="36">
        <f>SUMIFS(СВЦЭМ!$D$39:$D$782,СВЦЭМ!$A$39:$A$782,$A87,СВЦЭМ!$B$39:$B$782,S$83)+'СЕТ СН'!$H$11+СВЦЭМ!$D$10+'СЕТ СН'!$H$6-'СЕТ СН'!$H$23</f>
        <v>2140.00569172</v>
      </c>
      <c r="T87" s="36">
        <f>SUMIFS(СВЦЭМ!$D$39:$D$782,СВЦЭМ!$A$39:$A$782,$A87,СВЦЭМ!$B$39:$B$782,T$83)+'СЕТ СН'!$H$11+СВЦЭМ!$D$10+'СЕТ СН'!$H$6-'СЕТ СН'!$H$23</f>
        <v>2093.36624682</v>
      </c>
      <c r="U87" s="36">
        <f>SUMIFS(СВЦЭМ!$D$39:$D$782,СВЦЭМ!$A$39:$A$782,$A87,СВЦЭМ!$B$39:$B$782,U$83)+'СЕТ СН'!$H$11+СВЦЭМ!$D$10+'СЕТ СН'!$H$6-'СЕТ СН'!$H$23</f>
        <v>2066.1547151100003</v>
      </c>
      <c r="V87" s="36">
        <f>SUMIFS(СВЦЭМ!$D$39:$D$782,СВЦЭМ!$A$39:$A$782,$A87,СВЦЭМ!$B$39:$B$782,V$83)+'СЕТ СН'!$H$11+СВЦЭМ!$D$10+'СЕТ СН'!$H$6-'СЕТ СН'!$H$23</f>
        <v>2037.21665525</v>
      </c>
      <c r="W87" s="36">
        <f>SUMIFS(СВЦЭМ!$D$39:$D$782,СВЦЭМ!$A$39:$A$782,$A87,СВЦЭМ!$B$39:$B$782,W$83)+'СЕТ СН'!$H$11+СВЦЭМ!$D$10+'СЕТ СН'!$H$6-'СЕТ СН'!$H$23</f>
        <v>2024.1509837000001</v>
      </c>
      <c r="X87" s="36">
        <f>SUMIFS(СВЦЭМ!$D$39:$D$782,СВЦЭМ!$A$39:$A$782,$A87,СВЦЭМ!$B$39:$B$782,X$83)+'СЕТ СН'!$H$11+СВЦЭМ!$D$10+'СЕТ СН'!$H$6-'СЕТ СН'!$H$23</f>
        <v>2079.1778763900002</v>
      </c>
      <c r="Y87" s="36">
        <f>SUMIFS(СВЦЭМ!$D$39:$D$782,СВЦЭМ!$A$39:$A$782,$A87,СВЦЭМ!$B$39:$B$782,Y$83)+'СЕТ СН'!$H$11+СВЦЭМ!$D$10+'СЕТ СН'!$H$6-'СЕТ СН'!$H$23</f>
        <v>2113.0134119500003</v>
      </c>
    </row>
    <row r="88" spans="1:27" ht="15.75" x14ac:dyDescent="0.2">
      <c r="A88" s="35">
        <f t="shared" si="2"/>
        <v>45051</v>
      </c>
      <c r="B88" s="36">
        <f>SUMIFS(СВЦЭМ!$D$39:$D$782,СВЦЭМ!$A$39:$A$782,$A88,СВЦЭМ!$B$39:$B$782,B$83)+'СЕТ СН'!$H$11+СВЦЭМ!$D$10+'СЕТ СН'!$H$6-'СЕТ СН'!$H$23</f>
        <v>2134.9362857400001</v>
      </c>
      <c r="C88" s="36">
        <f>SUMIFS(СВЦЭМ!$D$39:$D$782,СВЦЭМ!$A$39:$A$782,$A88,СВЦЭМ!$B$39:$B$782,C$83)+'СЕТ СН'!$H$11+СВЦЭМ!$D$10+'СЕТ СН'!$H$6-'СЕТ СН'!$H$23</f>
        <v>2158.83254399</v>
      </c>
      <c r="D88" s="36">
        <f>SUMIFS(СВЦЭМ!$D$39:$D$782,СВЦЭМ!$A$39:$A$782,$A88,СВЦЭМ!$B$39:$B$782,D$83)+'СЕТ СН'!$H$11+СВЦЭМ!$D$10+'СЕТ СН'!$H$6-'СЕТ СН'!$H$23</f>
        <v>2236.6287871</v>
      </c>
      <c r="E88" s="36">
        <f>SUMIFS(СВЦЭМ!$D$39:$D$782,СВЦЭМ!$A$39:$A$782,$A88,СВЦЭМ!$B$39:$B$782,E$83)+'СЕТ СН'!$H$11+СВЦЭМ!$D$10+'СЕТ СН'!$H$6-'СЕТ СН'!$H$23</f>
        <v>2232.4899651000001</v>
      </c>
      <c r="F88" s="36">
        <f>SUMIFS(СВЦЭМ!$D$39:$D$782,СВЦЭМ!$A$39:$A$782,$A88,СВЦЭМ!$B$39:$B$782,F$83)+'СЕТ СН'!$H$11+СВЦЭМ!$D$10+'СЕТ СН'!$H$6-'СЕТ СН'!$H$23</f>
        <v>2236.8637082600003</v>
      </c>
      <c r="G88" s="36">
        <f>SUMIFS(СВЦЭМ!$D$39:$D$782,СВЦЭМ!$A$39:$A$782,$A88,СВЦЭМ!$B$39:$B$782,G$83)+'СЕТ СН'!$H$11+СВЦЭМ!$D$10+'СЕТ СН'!$H$6-'СЕТ СН'!$H$23</f>
        <v>2219.99238457</v>
      </c>
      <c r="H88" s="36">
        <f>SUMIFS(СВЦЭМ!$D$39:$D$782,СВЦЭМ!$A$39:$A$782,$A88,СВЦЭМ!$B$39:$B$782,H$83)+'СЕТ СН'!$H$11+СВЦЭМ!$D$10+'СЕТ СН'!$H$6-'СЕТ СН'!$H$23</f>
        <v>2164.3723085900001</v>
      </c>
      <c r="I88" s="36">
        <f>SUMIFS(СВЦЭМ!$D$39:$D$782,СВЦЭМ!$A$39:$A$782,$A88,СВЦЭМ!$B$39:$B$782,I$83)+'СЕТ СН'!$H$11+СВЦЭМ!$D$10+'СЕТ СН'!$H$6-'СЕТ СН'!$H$23</f>
        <v>2057.3762271800001</v>
      </c>
      <c r="J88" s="36">
        <f>SUMIFS(СВЦЭМ!$D$39:$D$782,СВЦЭМ!$A$39:$A$782,$A88,СВЦЭМ!$B$39:$B$782,J$83)+'СЕТ СН'!$H$11+СВЦЭМ!$D$10+'СЕТ СН'!$H$6-'СЕТ СН'!$H$23</f>
        <v>2069.3671281400002</v>
      </c>
      <c r="K88" s="36">
        <f>SUMIFS(СВЦЭМ!$D$39:$D$782,СВЦЭМ!$A$39:$A$782,$A88,СВЦЭМ!$B$39:$B$782,K$83)+'СЕТ СН'!$H$11+СВЦЭМ!$D$10+'СЕТ СН'!$H$6-'СЕТ СН'!$H$23</f>
        <v>2039.10805256</v>
      </c>
      <c r="L88" s="36">
        <f>SUMIFS(СВЦЭМ!$D$39:$D$782,СВЦЭМ!$A$39:$A$782,$A88,СВЦЭМ!$B$39:$B$782,L$83)+'СЕТ СН'!$H$11+СВЦЭМ!$D$10+'СЕТ СН'!$H$6-'СЕТ СН'!$H$23</f>
        <v>2018.4986124500001</v>
      </c>
      <c r="M88" s="36">
        <f>SUMIFS(СВЦЭМ!$D$39:$D$782,СВЦЭМ!$A$39:$A$782,$A88,СВЦЭМ!$B$39:$B$782,M$83)+'СЕТ СН'!$H$11+СВЦЭМ!$D$10+'СЕТ СН'!$H$6-'СЕТ СН'!$H$23</f>
        <v>2036.68568665</v>
      </c>
      <c r="N88" s="36">
        <f>SUMIFS(СВЦЭМ!$D$39:$D$782,СВЦЭМ!$A$39:$A$782,$A88,СВЦЭМ!$B$39:$B$782,N$83)+'СЕТ СН'!$H$11+СВЦЭМ!$D$10+'СЕТ СН'!$H$6-'СЕТ СН'!$H$23</f>
        <v>2073.1956286</v>
      </c>
      <c r="O88" s="36">
        <f>SUMIFS(СВЦЭМ!$D$39:$D$782,СВЦЭМ!$A$39:$A$782,$A88,СВЦЭМ!$B$39:$B$782,O$83)+'СЕТ СН'!$H$11+СВЦЭМ!$D$10+'СЕТ СН'!$H$6-'СЕТ СН'!$H$23</f>
        <v>2082.9102878000003</v>
      </c>
      <c r="P88" s="36">
        <f>SUMIFS(СВЦЭМ!$D$39:$D$782,СВЦЭМ!$A$39:$A$782,$A88,СВЦЭМ!$B$39:$B$782,P$83)+'СЕТ СН'!$H$11+СВЦЭМ!$D$10+'СЕТ СН'!$H$6-'СЕТ СН'!$H$23</f>
        <v>2105.44075711</v>
      </c>
      <c r="Q88" s="36">
        <f>SUMIFS(СВЦЭМ!$D$39:$D$782,СВЦЭМ!$A$39:$A$782,$A88,СВЦЭМ!$B$39:$B$782,Q$83)+'СЕТ СН'!$H$11+СВЦЭМ!$D$10+'СЕТ СН'!$H$6-'СЕТ СН'!$H$23</f>
        <v>2121.1943998800002</v>
      </c>
      <c r="R88" s="36">
        <f>SUMIFS(СВЦЭМ!$D$39:$D$782,СВЦЭМ!$A$39:$A$782,$A88,СВЦЭМ!$B$39:$B$782,R$83)+'СЕТ СН'!$H$11+СВЦЭМ!$D$10+'СЕТ СН'!$H$6-'СЕТ СН'!$H$23</f>
        <v>2104.0009554600001</v>
      </c>
      <c r="S88" s="36">
        <f>SUMIFS(СВЦЭМ!$D$39:$D$782,СВЦЭМ!$A$39:$A$782,$A88,СВЦЭМ!$B$39:$B$782,S$83)+'СЕТ СН'!$H$11+СВЦЭМ!$D$10+'СЕТ СН'!$H$6-'СЕТ СН'!$H$23</f>
        <v>2040.59142589</v>
      </c>
      <c r="T88" s="36">
        <f>SUMIFS(СВЦЭМ!$D$39:$D$782,СВЦЭМ!$A$39:$A$782,$A88,СВЦЭМ!$B$39:$B$782,T$83)+'СЕТ СН'!$H$11+СВЦЭМ!$D$10+'СЕТ СН'!$H$6-'СЕТ СН'!$H$23</f>
        <v>1992.83116324</v>
      </c>
      <c r="U88" s="36">
        <f>SUMIFS(СВЦЭМ!$D$39:$D$782,СВЦЭМ!$A$39:$A$782,$A88,СВЦЭМ!$B$39:$B$782,U$83)+'СЕТ СН'!$H$11+СВЦЭМ!$D$10+'СЕТ СН'!$H$6-'СЕТ СН'!$H$23</f>
        <v>1974.75159803</v>
      </c>
      <c r="V88" s="36">
        <f>SUMIFS(СВЦЭМ!$D$39:$D$782,СВЦЭМ!$A$39:$A$782,$A88,СВЦЭМ!$B$39:$B$782,V$83)+'СЕТ СН'!$H$11+СВЦЭМ!$D$10+'СЕТ СН'!$H$6-'СЕТ СН'!$H$23</f>
        <v>1953.1791213700001</v>
      </c>
      <c r="W88" s="36">
        <f>SUMIFS(СВЦЭМ!$D$39:$D$782,СВЦЭМ!$A$39:$A$782,$A88,СВЦЭМ!$B$39:$B$782,W$83)+'СЕТ СН'!$H$11+СВЦЭМ!$D$10+'СЕТ СН'!$H$6-'СЕТ СН'!$H$23</f>
        <v>1927.89543549</v>
      </c>
      <c r="X88" s="36">
        <f>SUMIFS(СВЦЭМ!$D$39:$D$782,СВЦЭМ!$A$39:$A$782,$A88,СВЦЭМ!$B$39:$B$782,X$83)+'СЕТ СН'!$H$11+СВЦЭМ!$D$10+'СЕТ СН'!$H$6-'СЕТ СН'!$H$23</f>
        <v>1983.94649454</v>
      </c>
      <c r="Y88" s="36">
        <f>SUMIFS(СВЦЭМ!$D$39:$D$782,СВЦЭМ!$A$39:$A$782,$A88,СВЦЭМ!$B$39:$B$782,Y$83)+'СЕТ СН'!$H$11+СВЦЭМ!$D$10+'СЕТ СН'!$H$6-'СЕТ СН'!$H$23</f>
        <v>2011.8138067900002</v>
      </c>
    </row>
    <row r="89" spans="1:27" ht="15.75" x14ac:dyDescent="0.2">
      <c r="A89" s="35">
        <f t="shared" si="2"/>
        <v>45052</v>
      </c>
      <c r="B89" s="36">
        <f>SUMIFS(СВЦЭМ!$D$39:$D$782,СВЦЭМ!$A$39:$A$782,$A89,СВЦЭМ!$B$39:$B$782,B$83)+'СЕТ СН'!$H$11+СВЦЭМ!$D$10+'СЕТ СН'!$H$6-'СЕТ СН'!$H$23</f>
        <v>1994.95573218</v>
      </c>
      <c r="C89" s="36">
        <f>SUMIFS(СВЦЭМ!$D$39:$D$782,СВЦЭМ!$A$39:$A$782,$A89,СВЦЭМ!$B$39:$B$782,C$83)+'СЕТ СН'!$H$11+СВЦЭМ!$D$10+'СЕТ СН'!$H$6-'СЕТ СН'!$H$23</f>
        <v>2115.5024344600001</v>
      </c>
      <c r="D89" s="36">
        <f>SUMIFS(СВЦЭМ!$D$39:$D$782,СВЦЭМ!$A$39:$A$782,$A89,СВЦЭМ!$B$39:$B$782,D$83)+'СЕТ СН'!$H$11+СВЦЭМ!$D$10+'СЕТ СН'!$H$6-'СЕТ СН'!$H$23</f>
        <v>2184.8641006000003</v>
      </c>
      <c r="E89" s="36">
        <f>SUMIFS(СВЦЭМ!$D$39:$D$782,СВЦЭМ!$A$39:$A$782,$A89,СВЦЭМ!$B$39:$B$782,E$83)+'СЕТ СН'!$H$11+СВЦЭМ!$D$10+'СЕТ СН'!$H$6-'СЕТ СН'!$H$23</f>
        <v>2174.3437703</v>
      </c>
      <c r="F89" s="36">
        <f>SUMIFS(СВЦЭМ!$D$39:$D$782,СВЦЭМ!$A$39:$A$782,$A89,СВЦЭМ!$B$39:$B$782,F$83)+'СЕТ СН'!$H$11+СВЦЭМ!$D$10+'СЕТ СН'!$H$6-'СЕТ СН'!$H$23</f>
        <v>2172.3572876900002</v>
      </c>
      <c r="G89" s="36">
        <f>SUMIFS(СВЦЭМ!$D$39:$D$782,СВЦЭМ!$A$39:$A$782,$A89,СВЦЭМ!$B$39:$B$782,G$83)+'СЕТ СН'!$H$11+СВЦЭМ!$D$10+'СЕТ СН'!$H$6-'СЕТ СН'!$H$23</f>
        <v>2171.6725422200002</v>
      </c>
      <c r="H89" s="36">
        <f>SUMIFS(СВЦЭМ!$D$39:$D$782,СВЦЭМ!$A$39:$A$782,$A89,СВЦЭМ!$B$39:$B$782,H$83)+'СЕТ СН'!$H$11+СВЦЭМ!$D$10+'СЕТ СН'!$H$6-'СЕТ СН'!$H$23</f>
        <v>2164.4991509300003</v>
      </c>
      <c r="I89" s="36">
        <f>SUMIFS(СВЦЭМ!$D$39:$D$782,СВЦЭМ!$A$39:$A$782,$A89,СВЦЭМ!$B$39:$B$782,I$83)+'СЕТ СН'!$H$11+СВЦЭМ!$D$10+'СЕТ СН'!$H$6-'СЕТ СН'!$H$23</f>
        <v>2086.1369756300001</v>
      </c>
      <c r="J89" s="36">
        <f>SUMIFS(СВЦЭМ!$D$39:$D$782,СВЦЭМ!$A$39:$A$782,$A89,СВЦЭМ!$B$39:$B$782,J$83)+'СЕТ СН'!$H$11+СВЦЭМ!$D$10+'СЕТ СН'!$H$6-'СЕТ СН'!$H$23</f>
        <v>2005.6598987700002</v>
      </c>
      <c r="K89" s="36">
        <f>SUMIFS(СВЦЭМ!$D$39:$D$782,СВЦЭМ!$A$39:$A$782,$A89,СВЦЭМ!$B$39:$B$782,K$83)+'СЕТ СН'!$H$11+СВЦЭМ!$D$10+'СЕТ СН'!$H$6-'СЕТ СН'!$H$23</f>
        <v>1930.60734596</v>
      </c>
      <c r="L89" s="36">
        <f>SUMIFS(СВЦЭМ!$D$39:$D$782,СВЦЭМ!$A$39:$A$782,$A89,СВЦЭМ!$B$39:$B$782,L$83)+'СЕТ СН'!$H$11+СВЦЭМ!$D$10+'СЕТ СН'!$H$6-'СЕТ СН'!$H$23</f>
        <v>1924.8780343200001</v>
      </c>
      <c r="M89" s="36">
        <f>SUMIFS(СВЦЭМ!$D$39:$D$782,СВЦЭМ!$A$39:$A$782,$A89,СВЦЭМ!$B$39:$B$782,M$83)+'СЕТ СН'!$H$11+СВЦЭМ!$D$10+'СЕТ СН'!$H$6-'СЕТ СН'!$H$23</f>
        <v>1922.1043419700002</v>
      </c>
      <c r="N89" s="36">
        <f>SUMIFS(СВЦЭМ!$D$39:$D$782,СВЦЭМ!$A$39:$A$782,$A89,СВЦЭМ!$B$39:$B$782,N$83)+'СЕТ СН'!$H$11+СВЦЭМ!$D$10+'СЕТ СН'!$H$6-'СЕТ СН'!$H$23</f>
        <v>1957.78693911</v>
      </c>
      <c r="O89" s="36">
        <f>SUMIFS(СВЦЭМ!$D$39:$D$782,СВЦЭМ!$A$39:$A$782,$A89,СВЦЭМ!$B$39:$B$782,O$83)+'СЕТ СН'!$H$11+СВЦЭМ!$D$10+'СЕТ СН'!$H$6-'СЕТ СН'!$H$23</f>
        <v>1959.48457751</v>
      </c>
      <c r="P89" s="36">
        <f>SUMIFS(СВЦЭМ!$D$39:$D$782,СВЦЭМ!$A$39:$A$782,$A89,СВЦЭМ!$B$39:$B$782,P$83)+'СЕТ СН'!$H$11+СВЦЭМ!$D$10+'СЕТ СН'!$H$6-'СЕТ СН'!$H$23</f>
        <v>1964.8089926700002</v>
      </c>
      <c r="Q89" s="36">
        <f>SUMIFS(СВЦЭМ!$D$39:$D$782,СВЦЭМ!$A$39:$A$782,$A89,СВЦЭМ!$B$39:$B$782,Q$83)+'СЕТ СН'!$H$11+СВЦЭМ!$D$10+'СЕТ СН'!$H$6-'СЕТ СН'!$H$23</f>
        <v>1931.9251780900001</v>
      </c>
      <c r="R89" s="36">
        <f>SUMIFS(СВЦЭМ!$D$39:$D$782,СВЦЭМ!$A$39:$A$782,$A89,СВЦЭМ!$B$39:$B$782,R$83)+'СЕТ СН'!$H$11+СВЦЭМ!$D$10+'СЕТ СН'!$H$6-'СЕТ СН'!$H$23</f>
        <v>1853.9572511400002</v>
      </c>
      <c r="S89" s="36">
        <f>SUMIFS(СВЦЭМ!$D$39:$D$782,СВЦЭМ!$A$39:$A$782,$A89,СВЦЭМ!$B$39:$B$782,S$83)+'СЕТ СН'!$H$11+СВЦЭМ!$D$10+'СЕТ СН'!$H$6-'СЕТ СН'!$H$23</f>
        <v>1668.16496568</v>
      </c>
      <c r="T89" s="36">
        <f>SUMIFS(СВЦЭМ!$D$39:$D$782,СВЦЭМ!$A$39:$A$782,$A89,СВЦЭМ!$B$39:$B$782,T$83)+'СЕТ СН'!$H$11+СВЦЭМ!$D$10+'СЕТ СН'!$H$6-'СЕТ СН'!$H$23</f>
        <v>1523.22878861</v>
      </c>
      <c r="U89" s="36">
        <f>SUMIFS(СВЦЭМ!$D$39:$D$782,СВЦЭМ!$A$39:$A$782,$A89,СВЦЭМ!$B$39:$B$782,U$83)+'СЕТ СН'!$H$11+СВЦЭМ!$D$10+'СЕТ СН'!$H$6-'СЕТ СН'!$H$23</f>
        <v>1528.0186547200001</v>
      </c>
      <c r="V89" s="36">
        <f>SUMIFS(СВЦЭМ!$D$39:$D$782,СВЦЭМ!$A$39:$A$782,$A89,СВЦЭМ!$B$39:$B$782,V$83)+'СЕТ СН'!$H$11+СВЦЭМ!$D$10+'СЕТ СН'!$H$6-'СЕТ СН'!$H$23</f>
        <v>1510.94214706</v>
      </c>
      <c r="W89" s="36">
        <f>SUMIFS(СВЦЭМ!$D$39:$D$782,СВЦЭМ!$A$39:$A$782,$A89,СВЦЭМ!$B$39:$B$782,W$83)+'СЕТ СН'!$H$11+СВЦЭМ!$D$10+'СЕТ СН'!$H$6-'СЕТ СН'!$H$23</f>
        <v>1504.2361813500002</v>
      </c>
      <c r="X89" s="36">
        <f>SUMIFS(СВЦЭМ!$D$39:$D$782,СВЦЭМ!$A$39:$A$782,$A89,СВЦЭМ!$B$39:$B$782,X$83)+'СЕТ СН'!$H$11+СВЦЭМ!$D$10+'СЕТ СН'!$H$6-'СЕТ СН'!$H$23</f>
        <v>1702.38415513</v>
      </c>
      <c r="Y89" s="36">
        <f>SUMIFS(СВЦЭМ!$D$39:$D$782,СВЦЭМ!$A$39:$A$782,$A89,СВЦЭМ!$B$39:$B$782,Y$83)+'СЕТ СН'!$H$11+СВЦЭМ!$D$10+'СЕТ СН'!$H$6-'СЕТ СН'!$H$23</f>
        <v>1953.88881225</v>
      </c>
    </row>
    <row r="90" spans="1:27" ht="15.75" x14ac:dyDescent="0.2">
      <c r="A90" s="35">
        <f t="shared" si="2"/>
        <v>45053</v>
      </c>
      <c r="B90" s="36">
        <f>SUMIFS(СВЦЭМ!$D$39:$D$782,СВЦЭМ!$A$39:$A$782,$A90,СВЦЭМ!$B$39:$B$782,B$83)+'СЕТ СН'!$H$11+СВЦЭМ!$D$10+'СЕТ СН'!$H$6-'СЕТ СН'!$H$23</f>
        <v>1901.5465308600001</v>
      </c>
      <c r="C90" s="36">
        <f>SUMIFS(СВЦЭМ!$D$39:$D$782,СВЦЭМ!$A$39:$A$782,$A90,СВЦЭМ!$B$39:$B$782,C$83)+'СЕТ СН'!$H$11+СВЦЭМ!$D$10+'СЕТ СН'!$H$6-'СЕТ СН'!$H$23</f>
        <v>1983.5797379100002</v>
      </c>
      <c r="D90" s="36">
        <f>SUMIFS(СВЦЭМ!$D$39:$D$782,СВЦЭМ!$A$39:$A$782,$A90,СВЦЭМ!$B$39:$B$782,D$83)+'СЕТ СН'!$H$11+СВЦЭМ!$D$10+'СЕТ СН'!$H$6-'СЕТ СН'!$H$23</f>
        <v>1991.4835090300001</v>
      </c>
      <c r="E90" s="36">
        <f>SUMIFS(СВЦЭМ!$D$39:$D$782,СВЦЭМ!$A$39:$A$782,$A90,СВЦЭМ!$B$39:$B$782,E$83)+'СЕТ СН'!$H$11+СВЦЭМ!$D$10+'СЕТ СН'!$H$6-'СЕТ СН'!$H$23</f>
        <v>2034.6625093100001</v>
      </c>
      <c r="F90" s="36">
        <f>SUMIFS(СВЦЭМ!$D$39:$D$782,СВЦЭМ!$A$39:$A$782,$A90,СВЦЭМ!$B$39:$B$782,F$83)+'СЕТ СН'!$H$11+СВЦЭМ!$D$10+'СЕТ СН'!$H$6-'СЕТ СН'!$H$23</f>
        <v>2035.92460454</v>
      </c>
      <c r="G90" s="36">
        <f>SUMIFS(СВЦЭМ!$D$39:$D$782,СВЦЭМ!$A$39:$A$782,$A90,СВЦЭМ!$B$39:$B$782,G$83)+'СЕТ СН'!$H$11+СВЦЭМ!$D$10+'СЕТ СН'!$H$6-'СЕТ СН'!$H$23</f>
        <v>2013.582091</v>
      </c>
      <c r="H90" s="36">
        <f>SUMIFS(СВЦЭМ!$D$39:$D$782,СВЦЭМ!$A$39:$A$782,$A90,СВЦЭМ!$B$39:$B$782,H$83)+'СЕТ СН'!$H$11+СВЦЭМ!$D$10+'СЕТ СН'!$H$6-'СЕТ СН'!$H$23</f>
        <v>1990.01022528</v>
      </c>
      <c r="I90" s="36">
        <f>SUMIFS(СВЦЭМ!$D$39:$D$782,СВЦЭМ!$A$39:$A$782,$A90,СВЦЭМ!$B$39:$B$782,I$83)+'СЕТ СН'!$H$11+СВЦЭМ!$D$10+'СЕТ СН'!$H$6-'СЕТ СН'!$H$23</f>
        <v>1956.55577077</v>
      </c>
      <c r="J90" s="36">
        <f>SUMIFS(СВЦЭМ!$D$39:$D$782,СВЦЭМ!$A$39:$A$782,$A90,СВЦЭМ!$B$39:$B$782,J$83)+'СЕТ СН'!$H$11+СВЦЭМ!$D$10+'СЕТ СН'!$H$6-'СЕТ СН'!$H$23</f>
        <v>1940.9913469000001</v>
      </c>
      <c r="K90" s="36">
        <f>SUMIFS(СВЦЭМ!$D$39:$D$782,СВЦЭМ!$A$39:$A$782,$A90,СВЦЭМ!$B$39:$B$782,K$83)+'СЕТ СН'!$H$11+СВЦЭМ!$D$10+'СЕТ СН'!$H$6-'СЕТ СН'!$H$23</f>
        <v>1844.6952928000001</v>
      </c>
      <c r="L90" s="36">
        <f>SUMIFS(СВЦЭМ!$D$39:$D$782,СВЦЭМ!$A$39:$A$782,$A90,СВЦЭМ!$B$39:$B$782,L$83)+'СЕТ СН'!$H$11+СВЦЭМ!$D$10+'СЕТ СН'!$H$6-'СЕТ СН'!$H$23</f>
        <v>1885.90361282</v>
      </c>
      <c r="M90" s="36">
        <f>SUMIFS(СВЦЭМ!$D$39:$D$782,СВЦЭМ!$A$39:$A$782,$A90,СВЦЭМ!$B$39:$B$782,M$83)+'СЕТ СН'!$H$11+СВЦЭМ!$D$10+'СЕТ СН'!$H$6-'СЕТ СН'!$H$23</f>
        <v>1888.6330035400001</v>
      </c>
      <c r="N90" s="36">
        <f>SUMIFS(СВЦЭМ!$D$39:$D$782,СВЦЭМ!$A$39:$A$782,$A90,СВЦЭМ!$B$39:$B$782,N$83)+'СЕТ СН'!$H$11+СВЦЭМ!$D$10+'СЕТ СН'!$H$6-'СЕТ СН'!$H$23</f>
        <v>1927.85047482</v>
      </c>
      <c r="O90" s="36">
        <f>SUMIFS(СВЦЭМ!$D$39:$D$782,СВЦЭМ!$A$39:$A$782,$A90,СВЦЭМ!$B$39:$B$782,O$83)+'СЕТ СН'!$H$11+СВЦЭМ!$D$10+'СЕТ СН'!$H$6-'СЕТ СН'!$H$23</f>
        <v>1950.6081069100001</v>
      </c>
      <c r="P90" s="36">
        <f>SUMIFS(СВЦЭМ!$D$39:$D$782,СВЦЭМ!$A$39:$A$782,$A90,СВЦЭМ!$B$39:$B$782,P$83)+'СЕТ СН'!$H$11+СВЦЭМ!$D$10+'СЕТ СН'!$H$6-'СЕТ СН'!$H$23</f>
        <v>1963.6059355900002</v>
      </c>
      <c r="Q90" s="36">
        <f>SUMIFS(СВЦЭМ!$D$39:$D$782,СВЦЭМ!$A$39:$A$782,$A90,СВЦЭМ!$B$39:$B$782,Q$83)+'СЕТ СН'!$H$11+СВЦЭМ!$D$10+'СЕТ СН'!$H$6-'СЕТ СН'!$H$23</f>
        <v>1967.7899132700002</v>
      </c>
      <c r="R90" s="36">
        <f>SUMIFS(СВЦЭМ!$D$39:$D$782,СВЦЭМ!$A$39:$A$782,$A90,СВЦЭМ!$B$39:$B$782,R$83)+'СЕТ СН'!$H$11+СВЦЭМ!$D$10+'СЕТ СН'!$H$6-'СЕТ СН'!$H$23</f>
        <v>1932.0439926400002</v>
      </c>
      <c r="S90" s="36">
        <f>SUMIFS(СВЦЭМ!$D$39:$D$782,СВЦЭМ!$A$39:$A$782,$A90,СВЦЭМ!$B$39:$B$782,S$83)+'СЕТ СН'!$H$11+СВЦЭМ!$D$10+'СЕТ СН'!$H$6-'СЕТ СН'!$H$23</f>
        <v>1924.4831373</v>
      </c>
      <c r="T90" s="36">
        <f>SUMIFS(СВЦЭМ!$D$39:$D$782,СВЦЭМ!$A$39:$A$782,$A90,СВЦЭМ!$B$39:$B$782,T$83)+'СЕТ СН'!$H$11+СВЦЭМ!$D$10+'СЕТ СН'!$H$6-'СЕТ СН'!$H$23</f>
        <v>1866.4800508200001</v>
      </c>
      <c r="U90" s="36">
        <f>SUMIFS(СВЦЭМ!$D$39:$D$782,СВЦЭМ!$A$39:$A$782,$A90,СВЦЭМ!$B$39:$B$782,U$83)+'СЕТ СН'!$H$11+СВЦЭМ!$D$10+'СЕТ СН'!$H$6-'СЕТ СН'!$H$23</f>
        <v>1875.5586663300001</v>
      </c>
      <c r="V90" s="36">
        <f>SUMIFS(СВЦЭМ!$D$39:$D$782,СВЦЭМ!$A$39:$A$782,$A90,СВЦЭМ!$B$39:$B$782,V$83)+'СЕТ СН'!$H$11+СВЦЭМ!$D$10+'СЕТ СН'!$H$6-'СЕТ СН'!$H$23</f>
        <v>1884.16907661</v>
      </c>
      <c r="W90" s="36">
        <f>SUMIFS(СВЦЭМ!$D$39:$D$782,СВЦЭМ!$A$39:$A$782,$A90,СВЦЭМ!$B$39:$B$782,W$83)+'СЕТ СН'!$H$11+СВЦЭМ!$D$10+'СЕТ СН'!$H$6-'СЕТ СН'!$H$23</f>
        <v>1860.89959318</v>
      </c>
      <c r="X90" s="36">
        <f>SUMIFS(СВЦЭМ!$D$39:$D$782,СВЦЭМ!$A$39:$A$782,$A90,СВЦЭМ!$B$39:$B$782,X$83)+'СЕТ СН'!$H$11+СВЦЭМ!$D$10+'СЕТ СН'!$H$6-'СЕТ СН'!$H$23</f>
        <v>1892.0775563700001</v>
      </c>
      <c r="Y90" s="36">
        <f>SUMIFS(СВЦЭМ!$D$39:$D$782,СВЦЭМ!$A$39:$A$782,$A90,СВЦЭМ!$B$39:$B$782,Y$83)+'СЕТ СН'!$H$11+СВЦЭМ!$D$10+'СЕТ СН'!$H$6-'СЕТ СН'!$H$23</f>
        <v>1906.52144578</v>
      </c>
    </row>
    <row r="91" spans="1:27" ht="15.75" x14ac:dyDescent="0.2">
      <c r="A91" s="35">
        <f t="shared" si="2"/>
        <v>45054</v>
      </c>
      <c r="B91" s="36">
        <f>SUMIFS(СВЦЭМ!$D$39:$D$782,СВЦЭМ!$A$39:$A$782,$A91,СВЦЭМ!$B$39:$B$782,B$83)+'СЕТ СН'!$H$11+СВЦЭМ!$D$10+'СЕТ СН'!$H$6-'СЕТ СН'!$H$23</f>
        <v>1893.34573793</v>
      </c>
      <c r="C91" s="36">
        <f>SUMIFS(СВЦЭМ!$D$39:$D$782,СВЦЭМ!$A$39:$A$782,$A91,СВЦЭМ!$B$39:$B$782,C$83)+'СЕТ СН'!$H$11+СВЦЭМ!$D$10+'СЕТ СН'!$H$6-'СЕТ СН'!$H$23</f>
        <v>1945.51870027</v>
      </c>
      <c r="D91" s="36">
        <f>SUMIFS(СВЦЭМ!$D$39:$D$782,СВЦЭМ!$A$39:$A$782,$A91,СВЦЭМ!$B$39:$B$782,D$83)+'СЕТ СН'!$H$11+СВЦЭМ!$D$10+'СЕТ СН'!$H$6-'СЕТ СН'!$H$23</f>
        <v>2023.26055344</v>
      </c>
      <c r="E91" s="36">
        <f>SUMIFS(СВЦЭМ!$D$39:$D$782,СВЦЭМ!$A$39:$A$782,$A91,СВЦЭМ!$B$39:$B$782,E$83)+'СЕТ СН'!$H$11+СВЦЭМ!$D$10+'СЕТ СН'!$H$6-'СЕТ СН'!$H$23</f>
        <v>2052.3827527200001</v>
      </c>
      <c r="F91" s="36">
        <f>SUMIFS(СВЦЭМ!$D$39:$D$782,СВЦЭМ!$A$39:$A$782,$A91,СВЦЭМ!$B$39:$B$782,F$83)+'СЕТ СН'!$H$11+СВЦЭМ!$D$10+'СЕТ СН'!$H$6-'СЕТ СН'!$H$23</f>
        <v>2063.9019614500003</v>
      </c>
      <c r="G91" s="36">
        <f>SUMIFS(СВЦЭМ!$D$39:$D$782,СВЦЭМ!$A$39:$A$782,$A91,СВЦЭМ!$B$39:$B$782,G$83)+'СЕТ СН'!$H$11+СВЦЭМ!$D$10+'СЕТ СН'!$H$6-'СЕТ СН'!$H$23</f>
        <v>2029.07363622</v>
      </c>
      <c r="H91" s="36">
        <f>SUMIFS(СВЦЭМ!$D$39:$D$782,СВЦЭМ!$A$39:$A$782,$A91,СВЦЭМ!$B$39:$B$782,H$83)+'СЕТ СН'!$H$11+СВЦЭМ!$D$10+'СЕТ СН'!$H$6-'СЕТ СН'!$H$23</f>
        <v>2015.91600834</v>
      </c>
      <c r="I91" s="36">
        <f>SUMIFS(СВЦЭМ!$D$39:$D$782,СВЦЭМ!$A$39:$A$782,$A91,СВЦЭМ!$B$39:$B$782,I$83)+'СЕТ СН'!$H$11+СВЦЭМ!$D$10+'СЕТ СН'!$H$6-'СЕТ СН'!$H$23</f>
        <v>1954.59305079</v>
      </c>
      <c r="J91" s="36">
        <f>SUMIFS(СВЦЭМ!$D$39:$D$782,СВЦЭМ!$A$39:$A$782,$A91,СВЦЭМ!$B$39:$B$782,J$83)+'СЕТ СН'!$H$11+СВЦЭМ!$D$10+'СЕТ СН'!$H$6-'СЕТ СН'!$H$23</f>
        <v>1926.3548525600002</v>
      </c>
      <c r="K91" s="36">
        <f>SUMIFS(СВЦЭМ!$D$39:$D$782,СВЦЭМ!$A$39:$A$782,$A91,СВЦЭМ!$B$39:$B$782,K$83)+'СЕТ СН'!$H$11+СВЦЭМ!$D$10+'СЕТ СН'!$H$6-'СЕТ СН'!$H$23</f>
        <v>1885.9551508700001</v>
      </c>
      <c r="L91" s="36">
        <f>SUMIFS(СВЦЭМ!$D$39:$D$782,СВЦЭМ!$A$39:$A$782,$A91,СВЦЭМ!$B$39:$B$782,L$83)+'СЕТ СН'!$H$11+СВЦЭМ!$D$10+'СЕТ СН'!$H$6-'СЕТ СН'!$H$23</f>
        <v>1861.6590269800001</v>
      </c>
      <c r="M91" s="36">
        <f>SUMIFS(СВЦЭМ!$D$39:$D$782,СВЦЭМ!$A$39:$A$782,$A91,СВЦЭМ!$B$39:$B$782,M$83)+'СЕТ СН'!$H$11+СВЦЭМ!$D$10+'СЕТ СН'!$H$6-'СЕТ СН'!$H$23</f>
        <v>1806.0046377800002</v>
      </c>
      <c r="N91" s="36">
        <f>SUMIFS(СВЦЭМ!$D$39:$D$782,СВЦЭМ!$A$39:$A$782,$A91,СВЦЭМ!$B$39:$B$782,N$83)+'СЕТ СН'!$H$11+СВЦЭМ!$D$10+'СЕТ СН'!$H$6-'СЕТ СН'!$H$23</f>
        <v>1861.8914034000002</v>
      </c>
      <c r="O91" s="36">
        <f>SUMIFS(СВЦЭМ!$D$39:$D$782,СВЦЭМ!$A$39:$A$782,$A91,СВЦЭМ!$B$39:$B$782,O$83)+'СЕТ СН'!$H$11+СВЦЭМ!$D$10+'СЕТ СН'!$H$6-'СЕТ СН'!$H$23</f>
        <v>1867.1920832400001</v>
      </c>
      <c r="P91" s="36">
        <f>SUMIFS(СВЦЭМ!$D$39:$D$782,СВЦЭМ!$A$39:$A$782,$A91,СВЦЭМ!$B$39:$B$782,P$83)+'СЕТ СН'!$H$11+СВЦЭМ!$D$10+'СЕТ СН'!$H$6-'СЕТ СН'!$H$23</f>
        <v>1870.73361146</v>
      </c>
      <c r="Q91" s="36">
        <f>SUMIFS(СВЦЭМ!$D$39:$D$782,СВЦЭМ!$A$39:$A$782,$A91,СВЦЭМ!$B$39:$B$782,Q$83)+'СЕТ СН'!$H$11+СВЦЭМ!$D$10+'СЕТ СН'!$H$6-'СЕТ СН'!$H$23</f>
        <v>1869.57851671</v>
      </c>
      <c r="R91" s="36">
        <f>SUMIFS(СВЦЭМ!$D$39:$D$782,СВЦЭМ!$A$39:$A$782,$A91,СВЦЭМ!$B$39:$B$782,R$83)+'СЕТ СН'!$H$11+СВЦЭМ!$D$10+'СЕТ СН'!$H$6-'СЕТ СН'!$H$23</f>
        <v>1860.61191104</v>
      </c>
      <c r="S91" s="36">
        <f>SUMIFS(СВЦЭМ!$D$39:$D$782,СВЦЭМ!$A$39:$A$782,$A91,СВЦЭМ!$B$39:$B$782,S$83)+'СЕТ СН'!$H$11+СВЦЭМ!$D$10+'СЕТ СН'!$H$6-'СЕТ СН'!$H$23</f>
        <v>1838.2165338</v>
      </c>
      <c r="T91" s="36">
        <f>SUMIFS(СВЦЭМ!$D$39:$D$782,СВЦЭМ!$A$39:$A$782,$A91,СВЦЭМ!$B$39:$B$782,T$83)+'СЕТ СН'!$H$11+СВЦЭМ!$D$10+'СЕТ СН'!$H$6-'СЕТ СН'!$H$23</f>
        <v>1804.2796018700001</v>
      </c>
      <c r="U91" s="36">
        <f>SUMIFS(СВЦЭМ!$D$39:$D$782,СВЦЭМ!$A$39:$A$782,$A91,СВЦЭМ!$B$39:$B$782,U$83)+'СЕТ СН'!$H$11+СВЦЭМ!$D$10+'СЕТ СН'!$H$6-'СЕТ СН'!$H$23</f>
        <v>1792.6684264</v>
      </c>
      <c r="V91" s="36">
        <f>SUMIFS(СВЦЭМ!$D$39:$D$782,СВЦЭМ!$A$39:$A$782,$A91,СВЦЭМ!$B$39:$B$782,V$83)+'СЕТ СН'!$H$11+СВЦЭМ!$D$10+'СЕТ СН'!$H$6-'СЕТ СН'!$H$23</f>
        <v>1808.2443508400002</v>
      </c>
      <c r="W91" s="36">
        <f>SUMIFS(СВЦЭМ!$D$39:$D$782,СВЦЭМ!$A$39:$A$782,$A91,СВЦЭМ!$B$39:$B$782,W$83)+'СЕТ СН'!$H$11+СВЦЭМ!$D$10+'СЕТ СН'!$H$6-'СЕТ СН'!$H$23</f>
        <v>1805.8809383500002</v>
      </c>
      <c r="X91" s="36">
        <f>SUMIFS(СВЦЭМ!$D$39:$D$782,СВЦЭМ!$A$39:$A$782,$A91,СВЦЭМ!$B$39:$B$782,X$83)+'СЕТ СН'!$H$11+СВЦЭМ!$D$10+'СЕТ СН'!$H$6-'СЕТ СН'!$H$23</f>
        <v>1845.4618583600002</v>
      </c>
      <c r="Y91" s="36">
        <f>SUMIFS(СВЦЭМ!$D$39:$D$782,СВЦЭМ!$A$39:$A$782,$A91,СВЦЭМ!$B$39:$B$782,Y$83)+'СЕТ СН'!$H$11+СВЦЭМ!$D$10+'СЕТ СН'!$H$6-'СЕТ СН'!$H$23</f>
        <v>1827.8981169800002</v>
      </c>
    </row>
    <row r="92" spans="1:27" ht="15.75" x14ac:dyDescent="0.2">
      <c r="A92" s="35">
        <f t="shared" si="2"/>
        <v>45055</v>
      </c>
      <c r="B92" s="36">
        <f>SUMIFS(СВЦЭМ!$D$39:$D$782,СВЦЭМ!$A$39:$A$782,$A92,СВЦЭМ!$B$39:$B$782,B$83)+'СЕТ СН'!$H$11+СВЦЭМ!$D$10+'СЕТ СН'!$H$6-'СЕТ СН'!$H$23</f>
        <v>1970.8447003200001</v>
      </c>
      <c r="C92" s="36">
        <f>SUMIFS(СВЦЭМ!$D$39:$D$782,СВЦЭМ!$A$39:$A$782,$A92,СВЦЭМ!$B$39:$B$782,C$83)+'СЕТ СН'!$H$11+СВЦЭМ!$D$10+'СЕТ СН'!$H$6-'СЕТ СН'!$H$23</f>
        <v>1978.17034463</v>
      </c>
      <c r="D92" s="36">
        <f>SUMIFS(СВЦЭМ!$D$39:$D$782,СВЦЭМ!$A$39:$A$782,$A92,СВЦЭМ!$B$39:$B$782,D$83)+'СЕТ СН'!$H$11+СВЦЭМ!$D$10+'СЕТ СН'!$H$6-'СЕТ СН'!$H$23</f>
        <v>2020.0513443500001</v>
      </c>
      <c r="E92" s="36">
        <f>SUMIFS(СВЦЭМ!$D$39:$D$782,СВЦЭМ!$A$39:$A$782,$A92,СВЦЭМ!$B$39:$B$782,E$83)+'СЕТ СН'!$H$11+СВЦЭМ!$D$10+'СЕТ СН'!$H$6-'СЕТ СН'!$H$23</f>
        <v>2014.7245741500001</v>
      </c>
      <c r="F92" s="36">
        <f>SUMIFS(СВЦЭМ!$D$39:$D$782,СВЦЭМ!$A$39:$A$782,$A92,СВЦЭМ!$B$39:$B$782,F$83)+'СЕТ СН'!$H$11+СВЦЭМ!$D$10+'СЕТ СН'!$H$6-'СЕТ СН'!$H$23</f>
        <v>2002.5987305900001</v>
      </c>
      <c r="G92" s="36">
        <f>SUMIFS(СВЦЭМ!$D$39:$D$782,СВЦЭМ!$A$39:$A$782,$A92,СВЦЭМ!$B$39:$B$782,G$83)+'СЕТ СН'!$H$11+СВЦЭМ!$D$10+'СЕТ СН'!$H$6-'СЕТ СН'!$H$23</f>
        <v>2017.45092056</v>
      </c>
      <c r="H92" s="36">
        <f>SUMIFS(СВЦЭМ!$D$39:$D$782,СВЦЭМ!$A$39:$A$782,$A92,СВЦЭМ!$B$39:$B$782,H$83)+'СЕТ СН'!$H$11+СВЦЭМ!$D$10+'СЕТ СН'!$H$6-'СЕТ СН'!$H$23</f>
        <v>2053.8819889300003</v>
      </c>
      <c r="I92" s="36">
        <f>SUMIFS(СВЦЭМ!$D$39:$D$782,СВЦЭМ!$A$39:$A$782,$A92,СВЦЭМ!$B$39:$B$782,I$83)+'СЕТ СН'!$H$11+СВЦЭМ!$D$10+'СЕТ СН'!$H$6-'СЕТ СН'!$H$23</f>
        <v>2039.20974019</v>
      </c>
      <c r="J92" s="36">
        <f>SUMIFS(СВЦЭМ!$D$39:$D$782,СВЦЭМ!$A$39:$A$782,$A92,СВЦЭМ!$B$39:$B$782,J$83)+'СЕТ СН'!$H$11+СВЦЭМ!$D$10+'СЕТ СН'!$H$6-'СЕТ СН'!$H$23</f>
        <v>1998.06388309</v>
      </c>
      <c r="K92" s="36">
        <f>SUMIFS(СВЦЭМ!$D$39:$D$782,СВЦЭМ!$A$39:$A$782,$A92,СВЦЭМ!$B$39:$B$782,K$83)+'СЕТ СН'!$H$11+СВЦЭМ!$D$10+'СЕТ СН'!$H$6-'СЕТ СН'!$H$23</f>
        <v>1924.5362875600001</v>
      </c>
      <c r="L92" s="36">
        <f>SUMIFS(СВЦЭМ!$D$39:$D$782,СВЦЭМ!$A$39:$A$782,$A92,СВЦЭМ!$B$39:$B$782,L$83)+'СЕТ СН'!$H$11+СВЦЭМ!$D$10+'СЕТ СН'!$H$6-'СЕТ СН'!$H$23</f>
        <v>1895.6650483200001</v>
      </c>
      <c r="M92" s="36">
        <f>SUMIFS(СВЦЭМ!$D$39:$D$782,СВЦЭМ!$A$39:$A$782,$A92,СВЦЭМ!$B$39:$B$782,M$83)+'СЕТ СН'!$H$11+СВЦЭМ!$D$10+'СЕТ СН'!$H$6-'СЕТ СН'!$H$23</f>
        <v>1878.72299441</v>
      </c>
      <c r="N92" s="36">
        <f>SUMIFS(СВЦЭМ!$D$39:$D$782,СВЦЭМ!$A$39:$A$782,$A92,СВЦЭМ!$B$39:$B$782,N$83)+'СЕТ СН'!$H$11+СВЦЭМ!$D$10+'СЕТ СН'!$H$6-'СЕТ СН'!$H$23</f>
        <v>1906.3290736400002</v>
      </c>
      <c r="O92" s="36">
        <f>SUMIFS(СВЦЭМ!$D$39:$D$782,СВЦЭМ!$A$39:$A$782,$A92,СВЦЭМ!$B$39:$B$782,O$83)+'СЕТ СН'!$H$11+СВЦЭМ!$D$10+'СЕТ СН'!$H$6-'СЕТ СН'!$H$23</f>
        <v>1925.71981314</v>
      </c>
      <c r="P92" s="36">
        <f>SUMIFS(СВЦЭМ!$D$39:$D$782,СВЦЭМ!$A$39:$A$782,$A92,СВЦЭМ!$B$39:$B$782,P$83)+'СЕТ СН'!$H$11+СВЦЭМ!$D$10+'СЕТ СН'!$H$6-'СЕТ СН'!$H$23</f>
        <v>1942.8739284800001</v>
      </c>
      <c r="Q92" s="36">
        <f>SUMIFS(СВЦЭМ!$D$39:$D$782,СВЦЭМ!$A$39:$A$782,$A92,СВЦЭМ!$B$39:$B$782,Q$83)+'СЕТ СН'!$H$11+СВЦЭМ!$D$10+'СЕТ СН'!$H$6-'СЕТ СН'!$H$23</f>
        <v>1958.5051159100001</v>
      </c>
      <c r="R92" s="36">
        <f>SUMIFS(СВЦЭМ!$D$39:$D$782,СВЦЭМ!$A$39:$A$782,$A92,СВЦЭМ!$B$39:$B$782,R$83)+'СЕТ СН'!$H$11+СВЦЭМ!$D$10+'СЕТ СН'!$H$6-'СЕТ СН'!$H$23</f>
        <v>1956.5459526</v>
      </c>
      <c r="S92" s="36">
        <f>SUMIFS(СВЦЭМ!$D$39:$D$782,СВЦЭМ!$A$39:$A$782,$A92,СВЦЭМ!$B$39:$B$782,S$83)+'СЕТ СН'!$H$11+СВЦЭМ!$D$10+'СЕТ СН'!$H$6-'СЕТ СН'!$H$23</f>
        <v>1918.3457548400002</v>
      </c>
      <c r="T92" s="36">
        <f>SUMIFS(СВЦЭМ!$D$39:$D$782,СВЦЭМ!$A$39:$A$782,$A92,СВЦЭМ!$B$39:$B$782,T$83)+'СЕТ СН'!$H$11+СВЦЭМ!$D$10+'СЕТ СН'!$H$6-'СЕТ СН'!$H$23</f>
        <v>1878.6837911800001</v>
      </c>
      <c r="U92" s="36">
        <f>SUMIFS(СВЦЭМ!$D$39:$D$782,СВЦЭМ!$A$39:$A$782,$A92,СВЦЭМ!$B$39:$B$782,U$83)+'СЕТ СН'!$H$11+СВЦЭМ!$D$10+'СЕТ СН'!$H$6-'СЕТ СН'!$H$23</f>
        <v>1862.11757403</v>
      </c>
      <c r="V92" s="36">
        <f>SUMIFS(СВЦЭМ!$D$39:$D$782,СВЦЭМ!$A$39:$A$782,$A92,СВЦЭМ!$B$39:$B$782,V$83)+'СЕТ СН'!$H$11+СВЦЭМ!$D$10+'СЕТ СН'!$H$6-'СЕТ СН'!$H$23</f>
        <v>1824.13509948</v>
      </c>
      <c r="W92" s="36">
        <f>SUMIFS(СВЦЭМ!$D$39:$D$782,СВЦЭМ!$A$39:$A$782,$A92,СВЦЭМ!$B$39:$B$782,W$83)+'СЕТ СН'!$H$11+СВЦЭМ!$D$10+'СЕТ СН'!$H$6-'СЕТ СН'!$H$23</f>
        <v>1796.7019765800001</v>
      </c>
      <c r="X92" s="36">
        <f>SUMIFS(СВЦЭМ!$D$39:$D$782,СВЦЭМ!$A$39:$A$782,$A92,СВЦЭМ!$B$39:$B$782,X$83)+'СЕТ СН'!$H$11+СВЦЭМ!$D$10+'СЕТ СН'!$H$6-'СЕТ СН'!$H$23</f>
        <v>1829.07474886</v>
      </c>
      <c r="Y92" s="36">
        <f>SUMIFS(СВЦЭМ!$D$39:$D$782,СВЦЭМ!$A$39:$A$782,$A92,СВЦЭМ!$B$39:$B$782,Y$83)+'СЕТ СН'!$H$11+СВЦЭМ!$D$10+'СЕТ СН'!$H$6-'СЕТ СН'!$H$23</f>
        <v>1901.4134263600001</v>
      </c>
    </row>
    <row r="93" spans="1:27" ht="15.75" x14ac:dyDescent="0.2">
      <c r="A93" s="35">
        <f t="shared" si="2"/>
        <v>45056</v>
      </c>
      <c r="B93" s="36">
        <f>SUMIFS(СВЦЭМ!$D$39:$D$782,СВЦЭМ!$A$39:$A$782,$A93,СВЦЭМ!$B$39:$B$782,B$83)+'СЕТ СН'!$H$11+СВЦЭМ!$D$10+'СЕТ СН'!$H$6-'СЕТ СН'!$H$23</f>
        <v>1911.8170232900002</v>
      </c>
      <c r="C93" s="36">
        <f>SUMIFS(СВЦЭМ!$D$39:$D$782,СВЦЭМ!$A$39:$A$782,$A93,СВЦЭМ!$B$39:$B$782,C$83)+'СЕТ СН'!$H$11+СВЦЭМ!$D$10+'СЕТ СН'!$H$6-'СЕТ СН'!$H$23</f>
        <v>1942.95514708</v>
      </c>
      <c r="D93" s="36">
        <f>SUMIFS(СВЦЭМ!$D$39:$D$782,СВЦЭМ!$A$39:$A$782,$A93,СВЦЭМ!$B$39:$B$782,D$83)+'СЕТ СН'!$H$11+СВЦЭМ!$D$10+'СЕТ СН'!$H$6-'СЕТ СН'!$H$23</f>
        <v>1973.49527773</v>
      </c>
      <c r="E93" s="36">
        <f>SUMIFS(СВЦЭМ!$D$39:$D$782,СВЦЭМ!$A$39:$A$782,$A93,СВЦЭМ!$B$39:$B$782,E$83)+'СЕТ СН'!$H$11+СВЦЭМ!$D$10+'СЕТ СН'!$H$6-'СЕТ СН'!$H$23</f>
        <v>1984.8685765500002</v>
      </c>
      <c r="F93" s="36">
        <f>SUMIFS(СВЦЭМ!$D$39:$D$782,СВЦЭМ!$A$39:$A$782,$A93,СВЦЭМ!$B$39:$B$782,F$83)+'СЕТ СН'!$H$11+СВЦЭМ!$D$10+'СЕТ СН'!$H$6-'СЕТ СН'!$H$23</f>
        <v>2007.0038939400001</v>
      </c>
      <c r="G93" s="36">
        <f>SUMIFS(СВЦЭМ!$D$39:$D$782,СВЦЭМ!$A$39:$A$782,$A93,СВЦЭМ!$B$39:$B$782,G$83)+'СЕТ СН'!$H$11+СВЦЭМ!$D$10+'СЕТ СН'!$H$6-'СЕТ СН'!$H$23</f>
        <v>2031.1205124100002</v>
      </c>
      <c r="H93" s="36">
        <f>SUMIFS(СВЦЭМ!$D$39:$D$782,СВЦЭМ!$A$39:$A$782,$A93,СВЦЭМ!$B$39:$B$782,H$83)+'СЕТ СН'!$H$11+СВЦЭМ!$D$10+'СЕТ СН'!$H$6-'СЕТ СН'!$H$23</f>
        <v>2020.22988844</v>
      </c>
      <c r="I93" s="36">
        <f>SUMIFS(СВЦЭМ!$D$39:$D$782,СВЦЭМ!$A$39:$A$782,$A93,СВЦЭМ!$B$39:$B$782,I$83)+'СЕТ СН'!$H$11+СВЦЭМ!$D$10+'СЕТ СН'!$H$6-'СЕТ СН'!$H$23</f>
        <v>1966.82497496</v>
      </c>
      <c r="J93" s="36">
        <f>SUMIFS(СВЦЭМ!$D$39:$D$782,СВЦЭМ!$A$39:$A$782,$A93,СВЦЭМ!$B$39:$B$782,J$83)+'СЕТ СН'!$H$11+СВЦЭМ!$D$10+'СЕТ СН'!$H$6-'СЕТ СН'!$H$23</f>
        <v>1944.52296729</v>
      </c>
      <c r="K93" s="36">
        <f>SUMIFS(СВЦЭМ!$D$39:$D$782,СВЦЭМ!$A$39:$A$782,$A93,СВЦЭМ!$B$39:$B$782,K$83)+'СЕТ СН'!$H$11+СВЦЭМ!$D$10+'СЕТ СН'!$H$6-'СЕТ СН'!$H$23</f>
        <v>1907.22484809</v>
      </c>
      <c r="L93" s="36">
        <f>SUMIFS(СВЦЭМ!$D$39:$D$782,СВЦЭМ!$A$39:$A$782,$A93,СВЦЭМ!$B$39:$B$782,L$83)+'СЕТ СН'!$H$11+СВЦЭМ!$D$10+'СЕТ СН'!$H$6-'СЕТ СН'!$H$23</f>
        <v>1893.7736138400001</v>
      </c>
      <c r="M93" s="36">
        <f>SUMIFS(СВЦЭМ!$D$39:$D$782,СВЦЭМ!$A$39:$A$782,$A93,СВЦЭМ!$B$39:$B$782,M$83)+'СЕТ СН'!$H$11+СВЦЭМ!$D$10+'СЕТ СН'!$H$6-'СЕТ СН'!$H$23</f>
        <v>1914.86701883</v>
      </c>
      <c r="N93" s="36">
        <f>SUMIFS(СВЦЭМ!$D$39:$D$782,СВЦЭМ!$A$39:$A$782,$A93,СВЦЭМ!$B$39:$B$782,N$83)+'СЕТ СН'!$H$11+СВЦЭМ!$D$10+'СЕТ СН'!$H$6-'СЕТ СН'!$H$23</f>
        <v>1857.8824394200001</v>
      </c>
      <c r="O93" s="36">
        <f>SUMIFS(СВЦЭМ!$D$39:$D$782,СВЦЭМ!$A$39:$A$782,$A93,СВЦЭМ!$B$39:$B$782,O$83)+'СЕТ СН'!$H$11+СВЦЭМ!$D$10+'СЕТ СН'!$H$6-'СЕТ СН'!$H$23</f>
        <v>1981.4864846200001</v>
      </c>
      <c r="P93" s="36">
        <f>SUMIFS(СВЦЭМ!$D$39:$D$782,СВЦЭМ!$A$39:$A$782,$A93,СВЦЭМ!$B$39:$B$782,P$83)+'СЕТ СН'!$H$11+СВЦЭМ!$D$10+'СЕТ СН'!$H$6-'СЕТ СН'!$H$23</f>
        <v>1871.47980579</v>
      </c>
      <c r="Q93" s="36">
        <f>SUMIFS(СВЦЭМ!$D$39:$D$782,СВЦЭМ!$A$39:$A$782,$A93,СВЦЭМ!$B$39:$B$782,Q$83)+'СЕТ СН'!$H$11+СВЦЭМ!$D$10+'СЕТ СН'!$H$6-'СЕТ СН'!$H$23</f>
        <v>1992.7239066300001</v>
      </c>
      <c r="R93" s="36">
        <f>SUMIFS(СВЦЭМ!$D$39:$D$782,СВЦЭМ!$A$39:$A$782,$A93,СВЦЭМ!$B$39:$B$782,R$83)+'СЕТ СН'!$H$11+СВЦЭМ!$D$10+'СЕТ СН'!$H$6-'СЕТ СН'!$H$23</f>
        <v>1832.5383146300001</v>
      </c>
      <c r="S93" s="36">
        <f>SUMIFS(СВЦЭМ!$D$39:$D$782,СВЦЭМ!$A$39:$A$782,$A93,СВЦЭМ!$B$39:$B$782,S$83)+'СЕТ СН'!$H$11+СВЦЭМ!$D$10+'СЕТ СН'!$H$6-'СЕТ СН'!$H$23</f>
        <v>1945.14018012</v>
      </c>
      <c r="T93" s="36">
        <f>SUMIFS(СВЦЭМ!$D$39:$D$782,СВЦЭМ!$A$39:$A$782,$A93,СВЦЭМ!$B$39:$B$782,T$83)+'СЕТ СН'!$H$11+СВЦЭМ!$D$10+'СЕТ СН'!$H$6-'СЕТ СН'!$H$23</f>
        <v>1873.9423352700001</v>
      </c>
      <c r="U93" s="36">
        <f>SUMIFS(СВЦЭМ!$D$39:$D$782,СВЦЭМ!$A$39:$A$782,$A93,СВЦЭМ!$B$39:$B$782,U$83)+'СЕТ СН'!$H$11+СВЦЭМ!$D$10+'СЕТ СН'!$H$6-'СЕТ СН'!$H$23</f>
        <v>1822.1591229200001</v>
      </c>
      <c r="V93" s="36">
        <f>SUMIFS(СВЦЭМ!$D$39:$D$782,СВЦЭМ!$A$39:$A$782,$A93,СВЦЭМ!$B$39:$B$782,V$83)+'СЕТ СН'!$H$11+СВЦЭМ!$D$10+'СЕТ СН'!$H$6-'СЕТ СН'!$H$23</f>
        <v>1806.2495344900001</v>
      </c>
      <c r="W93" s="36">
        <f>SUMIFS(СВЦЭМ!$D$39:$D$782,СВЦЭМ!$A$39:$A$782,$A93,СВЦЭМ!$B$39:$B$782,W$83)+'СЕТ СН'!$H$11+СВЦЭМ!$D$10+'СЕТ СН'!$H$6-'СЕТ СН'!$H$23</f>
        <v>1843.9779859</v>
      </c>
      <c r="X93" s="36">
        <f>SUMIFS(СВЦЭМ!$D$39:$D$782,СВЦЭМ!$A$39:$A$782,$A93,СВЦЭМ!$B$39:$B$782,X$83)+'СЕТ СН'!$H$11+СВЦЭМ!$D$10+'СЕТ СН'!$H$6-'СЕТ СН'!$H$23</f>
        <v>1887.6248770500001</v>
      </c>
      <c r="Y93" s="36">
        <f>SUMIFS(СВЦЭМ!$D$39:$D$782,СВЦЭМ!$A$39:$A$782,$A93,СВЦЭМ!$B$39:$B$782,Y$83)+'СЕТ СН'!$H$11+СВЦЭМ!$D$10+'СЕТ СН'!$H$6-'СЕТ СН'!$H$23</f>
        <v>1895.5532179000002</v>
      </c>
    </row>
    <row r="94" spans="1:27" ht="15.75" x14ac:dyDescent="0.2">
      <c r="A94" s="35">
        <f t="shared" si="2"/>
        <v>45057</v>
      </c>
      <c r="B94" s="36">
        <f>SUMIFS(СВЦЭМ!$D$39:$D$782,СВЦЭМ!$A$39:$A$782,$A94,СВЦЭМ!$B$39:$B$782,B$83)+'СЕТ СН'!$H$11+СВЦЭМ!$D$10+'СЕТ СН'!$H$6-'СЕТ СН'!$H$23</f>
        <v>1931.6623504900001</v>
      </c>
      <c r="C94" s="36">
        <f>SUMIFS(СВЦЭМ!$D$39:$D$782,СВЦЭМ!$A$39:$A$782,$A94,СВЦЭМ!$B$39:$B$782,C$83)+'СЕТ СН'!$H$11+СВЦЭМ!$D$10+'СЕТ СН'!$H$6-'СЕТ СН'!$H$23</f>
        <v>2006.40121387</v>
      </c>
      <c r="D94" s="36">
        <f>SUMIFS(СВЦЭМ!$D$39:$D$782,СВЦЭМ!$A$39:$A$782,$A94,СВЦЭМ!$B$39:$B$782,D$83)+'СЕТ СН'!$H$11+СВЦЭМ!$D$10+'СЕТ СН'!$H$6-'СЕТ СН'!$H$23</f>
        <v>2081.3382513900001</v>
      </c>
      <c r="E94" s="36">
        <f>SUMIFS(СВЦЭМ!$D$39:$D$782,СВЦЭМ!$A$39:$A$782,$A94,СВЦЭМ!$B$39:$B$782,E$83)+'СЕТ СН'!$H$11+СВЦЭМ!$D$10+'СЕТ СН'!$H$6-'СЕТ СН'!$H$23</f>
        <v>2100.0704919300001</v>
      </c>
      <c r="F94" s="36">
        <f>SUMIFS(СВЦЭМ!$D$39:$D$782,СВЦЭМ!$A$39:$A$782,$A94,СВЦЭМ!$B$39:$B$782,F$83)+'СЕТ СН'!$H$11+СВЦЭМ!$D$10+'СЕТ СН'!$H$6-'СЕТ СН'!$H$23</f>
        <v>2008.05040822</v>
      </c>
      <c r="G94" s="36">
        <f>SUMIFS(СВЦЭМ!$D$39:$D$782,СВЦЭМ!$A$39:$A$782,$A94,СВЦЭМ!$B$39:$B$782,G$83)+'СЕТ СН'!$H$11+СВЦЭМ!$D$10+'СЕТ СН'!$H$6-'СЕТ СН'!$H$23</f>
        <v>2073.9099873700002</v>
      </c>
      <c r="H94" s="36">
        <f>SUMIFS(СВЦЭМ!$D$39:$D$782,СВЦЭМ!$A$39:$A$782,$A94,СВЦЭМ!$B$39:$B$782,H$83)+'СЕТ СН'!$H$11+СВЦЭМ!$D$10+'СЕТ СН'!$H$6-'СЕТ СН'!$H$23</f>
        <v>1997.32845905</v>
      </c>
      <c r="I94" s="36">
        <f>SUMIFS(СВЦЭМ!$D$39:$D$782,СВЦЭМ!$A$39:$A$782,$A94,СВЦЭМ!$B$39:$B$782,I$83)+'СЕТ СН'!$H$11+СВЦЭМ!$D$10+'СЕТ СН'!$H$6-'СЕТ СН'!$H$23</f>
        <v>1899.8262291800002</v>
      </c>
      <c r="J94" s="36">
        <f>SUMIFS(СВЦЭМ!$D$39:$D$782,СВЦЭМ!$A$39:$A$782,$A94,СВЦЭМ!$B$39:$B$782,J$83)+'СЕТ СН'!$H$11+СВЦЭМ!$D$10+'СЕТ СН'!$H$6-'СЕТ СН'!$H$23</f>
        <v>1854.19274881</v>
      </c>
      <c r="K94" s="36">
        <f>SUMIFS(СВЦЭМ!$D$39:$D$782,СВЦЭМ!$A$39:$A$782,$A94,СВЦЭМ!$B$39:$B$782,K$83)+'СЕТ СН'!$H$11+СВЦЭМ!$D$10+'СЕТ СН'!$H$6-'СЕТ СН'!$H$23</f>
        <v>1831.50984629</v>
      </c>
      <c r="L94" s="36">
        <f>SUMIFS(СВЦЭМ!$D$39:$D$782,СВЦЭМ!$A$39:$A$782,$A94,СВЦЭМ!$B$39:$B$782,L$83)+'СЕТ СН'!$H$11+СВЦЭМ!$D$10+'СЕТ СН'!$H$6-'СЕТ СН'!$H$23</f>
        <v>1838.87806153</v>
      </c>
      <c r="M94" s="36">
        <f>SUMIFS(СВЦЭМ!$D$39:$D$782,СВЦЭМ!$A$39:$A$782,$A94,СВЦЭМ!$B$39:$B$782,M$83)+'СЕТ СН'!$H$11+СВЦЭМ!$D$10+'СЕТ СН'!$H$6-'СЕТ СН'!$H$23</f>
        <v>1821.1707221200002</v>
      </c>
      <c r="N94" s="36">
        <f>SUMIFS(СВЦЭМ!$D$39:$D$782,СВЦЭМ!$A$39:$A$782,$A94,СВЦЭМ!$B$39:$B$782,N$83)+'СЕТ СН'!$H$11+СВЦЭМ!$D$10+'СЕТ СН'!$H$6-'СЕТ СН'!$H$23</f>
        <v>1883.4556439600001</v>
      </c>
      <c r="O94" s="36">
        <f>SUMIFS(СВЦЭМ!$D$39:$D$782,СВЦЭМ!$A$39:$A$782,$A94,СВЦЭМ!$B$39:$B$782,O$83)+'СЕТ СН'!$H$11+СВЦЭМ!$D$10+'СЕТ СН'!$H$6-'СЕТ СН'!$H$23</f>
        <v>1892.90881332</v>
      </c>
      <c r="P94" s="36">
        <f>SUMIFS(СВЦЭМ!$D$39:$D$782,СВЦЭМ!$A$39:$A$782,$A94,СВЦЭМ!$B$39:$B$782,P$83)+'СЕТ СН'!$H$11+СВЦЭМ!$D$10+'СЕТ СН'!$H$6-'СЕТ СН'!$H$23</f>
        <v>1893.2275386800002</v>
      </c>
      <c r="Q94" s="36">
        <f>SUMIFS(СВЦЭМ!$D$39:$D$782,СВЦЭМ!$A$39:$A$782,$A94,СВЦЭМ!$B$39:$B$782,Q$83)+'СЕТ СН'!$H$11+СВЦЭМ!$D$10+'СЕТ СН'!$H$6-'СЕТ СН'!$H$23</f>
        <v>1898.2907275</v>
      </c>
      <c r="R94" s="36">
        <f>SUMIFS(СВЦЭМ!$D$39:$D$782,СВЦЭМ!$A$39:$A$782,$A94,СВЦЭМ!$B$39:$B$782,R$83)+'СЕТ СН'!$H$11+СВЦЭМ!$D$10+'СЕТ СН'!$H$6-'СЕТ СН'!$H$23</f>
        <v>1886.9615656200001</v>
      </c>
      <c r="S94" s="36">
        <f>SUMIFS(СВЦЭМ!$D$39:$D$782,СВЦЭМ!$A$39:$A$782,$A94,СВЦЭМ!$B$39:$B$782,S$83)+'СЕТ СН'!$H$11+СВЦЭМ!$D$10+'СЕТ СН'!$H$6-'СЕТ СН'!$H$23</f>
        <v>1835.85427536</v>
      </c>
      <c r="T94" s="36">
        <f>SUMIFS(СВЦЭМ!$D$39:$D$782,СВЦЭМ!$A$39:$A$782,$A94,СВЦЭМ!$B$39:$B$782,T$83)+'СЕТ СН'!$H$11+СВЦЭМ!$D$10+'СЕТ СН'!$H$6-'СЕТ СН'!$H$23</f>
        <v>1804.95002727</v>
      </c>
      <c r="U94" s="36">
        <f>SUMIFS(СВЦЭМ!$D$39:$D$782,СВЦЭМ!$A$39:$A$782,$A94,СВЦЭМ!$B$39:$B$782,U$83)+'СЕТ СН'!$H$11+СВЦЭМ!$D$10+'СЕТ СН'!$H$6-'СЕТ СН'!$H$23</f>
        <v>1826.6761972000002</v>
      </c>
      <c r="V94" s="36">
        <f>SUMIFS(СВЦЭМ!$D$39:$D$782,СВЦЭМ!$A$39:$A$782,$A94,СВЦЭМ!$B$39:$B$782,V$83)+'СЕТ СН'!$H$11+СВЦЭМ!$D$10+'СЕТ СН'!$H$6-'СЕТ СН'!$H$23</f>
        <v>1808.71097571</v>
      </c>
      <c r="W94" s="36">
        <f>SUMIFS(СВЦЭМ!$D$39:$D$782,СВЦЭМ!$A$39:$A$782,$A94,СВЦЭМ!$B$39:$B$782,W$83)+'СЕТ СН'!$H$11+СВЦЭМ!$D$10+'СЕТ СН'!$H$6-'СЕТ СН'!$H$23</f>
        <v>1824.9812995700001</v>
      </c>
      <c r="X94" s="36">
        <f>SUMIFS(СВЦЭМ!$D$39:$D$782,СВЦЭМ!$A$39:$A$782,$A94,СВЦЭМ!$B$39:$B$782,X$83)+'СЕТ СН'!$H$11+СВЦЭМ!$D$10+'СЕТ СН'!$H$6-'СЕТ СН'!$H$23</f>
        <v>1831.35594464</v>
      </c>
      <c r="Y94" s="36">
        <f>SUMIFS(СВЦЭМ!$D$39:$D$782,СВЦЭМ!$A$39:$A$782,$A94,СВЦЭМ!$B$39:$B$782,Y$83)+'СЕТ СН'!$H$11+СВЦЭМ!$D$10+'СЕТ СН'!$H$6-'СЕТ СН'!$H$23</f>
        <v>1876.91585431</v>
      </c>
    </row>
    <row r="95" spans="1:27" ht="15.75" x14ac:dyDescent="0.2">
      <c r="A95" s="35">
        <f t="shared" si="2"/>
        <v>45058</v>
      </c>
      <c r="B95" s="36">
        <f>SUMIFS(СВЦЭМ!$D$39:$D$782,СВЦЭМ!$A$39:$A$782,$A95,СВЦЭМ!$B$39:$B$782,B$83)+'СЕТ СН'!$H$11+СВЦЭМ!$D$10+'СЕТ СН'!$H$6-'СЕТ СН'!$H$23</f>
        <v>2028.80697528</v>
      </c>
      <c r="C95" s="36">
        <f>SUMIFS(СВЦЭМ!$D$39:$D$782,СВЦЭМ!$A$39:$A$782,$A95,СВЦЭМ!$B$39:$B$782,C$83)+'СЕТ СН'!$H$11+СВЦЭМ!$D$10+'СЕТ СН'!$H$6-'СЕТ СН'!$H$23</f>
        <v>2092.4641785200001</v>
      </c>
      <c r="D95" s="36">
        <f>SUMIFS(СВЦЭМ!$D$39:$D$782,СВЦЭМ!$A$39:$A$782,$A95,СВЦЭМ!$B$39:$B$782,D$83)+'СЕТ СН'!$H$11+СВЦЭМ!$D$10+'СЕТ СН'!$H$6-'СЕТ СН'!$H$23</f>
        <v>2105.9884290500004</v>
      </c>
      <c r="E95" s="36">
        <f>SUMIFS(СВЦЭМ!$D$39:$D$782,СВЦЭМ!$A$39:$A$782,$A95,СВЦЭМ!$B$39:$B$782,E$83)+'СЕТ СН'!$H$11+СВЦЭМ!$D$10+'СЕТ СН'!$H$6-'СЕТ СН'!$H$23</f>
        <v>2085.6544853200003</v>
      </c>
      <c r="F95" s="36">
        <f>SUMIFS(СВЦЭМ!$D$39:$D$782,СВЦЭМ!$A$39:$A$782,$A95,СВЦЭМ!$B$39:$B$782,F$83)+'СЕТ СН'!$H$11+СВЦЭМ!$D$10+'СЕТ СН'!$H$6-'СЕТ СН'!$H$23</f>
        <v>2084.2590401300004</v>
      </c>
      <c r="G95" s="36">
        <f>SUMIFS(СВЦЭМ!$D$39:$D$782,СВЦЭМ!$A$39:$A$782,$A95,СВЦЭМ!$B$39:$B$782,G$83)+'СЕТ СН'!$H$11+СВЦЭМ!$D$10+'СЕТ СН'!$H$6-'СЕТ СН'!$H$23</f>
        <v>2079.5958036400002</v>
      </c>
      <c r="H95" s="36">
        <f>SUMIFS(СВЦЭМ!$D$39:$D$782,СВЦЭМ!$A$39:$A$782,$A95,СВЦЭМ!$B$39:$B$782,H$83)+'СЕТ СН'!$H$11+СВЦЭМ!$D$10+'СЕТ СН'!$H$6-'СЕТ СН'!$H$23</f>
        <v>1931.73257373</v>
      </c>
      <c r="I95" s="36">
        <f>SUMIFS(СВЦЭМ!$D$39:$D$782,СВЦЭМ!$A$39:$A$782,$A95,СВЦЭМ!$B$39:$B$782,I$83)+'СЕТ СН'!$H$11+СВЦЭМ!$D$10+'СЕТ СН'!$H$6-'СЕТ СН'!$H$23</f>
        <v>1891.5034336200001</v>
      </c>
      <c r="J95" s="36">
        <f>SUMIFS(СВЦЭМ!$D$39:$D$782,СВЦЭМ!$A$39:$A$782,$A95,СВЦЭМ!$B$39:$B$782,J$83)+'СЕТ СН'!$H$11+СВЦЭМ!$D$10+'СЕТ СН'!$H$6-'СЕТ СН'!$H$23</f>
        <v>1823.7015466100002</v>
      </c>
      <c r="K95" s="36">
        <f>SUMIFS(СВЦЭМ!$D$39:$D$782,СВЦЭМ!$A$39:$A$782,$A95,СВЦЭМ!$B$39:$B$782,K$83)+'СЕТ СН'!$H$11+СВЦЭМ!$D$10+'СЕТ СН'!$H$6-'СЕТ СН'!$H$23</f>
        <v>1782.4473460900001</v>
      </c>
      <c r="L95" s="36">
        <f>SUMIFS(СВЦЭМ!$D$39:$D$782,СВЦЭМ!$A$39:$A$782,$A95,СВЦЭМ!$B$39:$B$782,L$83)+'СЕТ СН'!$H$11+СВЦЭМ!$D$10+'СЕТ СН'!$H$6-'СЕТ СН'!$H$23</f>
        <v>1796.52375469</v>
      </c>
      <c r="M95" s="36">
        <f>SUMIFS(СВЦЭМ!$D$39:$D$782,СВЦЭМ!$A$39:$A$782,$A95,СВЦЭМ!$B$39:$B$782,M$83)+'СЕТ СН'!$H$11+СВЦЭМ!$D$10+'СЕТ СН'!$H$6-'СЕТ СН'!$H$23</f>
        <v>1830.1341067800001</v>
      </c>
      <c r="N95" s="36">
        <f>SUMIFS(СВЦЭМ!$D$39:$D$782,СВЦЭМ!$A$39:$A$782,$A95,СВЦЭМ!$B$39:$B$782,N$83)+'СЕТ СН'!$H$11+СВЦЭМ!$D$10+'СЕТ СН'!$H$6-'СЕТ СН'!$H$23</f>
        <v>1875.9925453600001</v>
      </c>
      <c r="O95" s="36">
        <f>SUMIFS(СВЦЭМ!$D$39:$D$782,СВЦЭМ!$A$39:$A$782,$A95,СВЦЭМ!$B$39:$B$782,O$83)+'СЕТ СН'!$H$11+СВЦЭМ!$D$10+'СЕТ СН'!$H$6-'СЕТ СН'!$H$23</f>
        <v>1879.4151950100002</v>
      </c>
      <c r="P95" s="36">
        <f>SUMIFS(СВЦЭМ!$D$39:$D$782,СВЦЭМ!$A$39:$A$782,$A95,СВЦЭМ!$B$39:$B$782,P$83)+'СЕТ СН'!$H$11+СВЦЭМ!$D$10+'СЕТ СН'!$H$6-'СЕТ СН'!$H$23</f>
        <v>1904.1791269800001</v>
      </c>
      <c r="Q95" s="36">
        <f>SUMIFS(СВЦЭМ!$D$39:$D$782,СВЦЭМ!$A$39:$A$782,$A95,СВЦЭМ!$B$39:$B$782,Q$83)+'СЕТ СН'!$H$11+СВЦЭМ!$D$10+'СЕТ СН'!$H$6-'СЕТ СН'!$H$23</f>
        <v>1892.6993026</v>
      </c>
      <c r="R95" s="36">
        <f>SUMIFS(СВЦЭМ!$D$39:$D$782,СВЦЭМ!$A$39:$A$782,$A95,СВЦЭМ!$B$39:$B$782,R$83)+'СЕТ СН'!$H$11+СВЦЭМ!$D$10+'СЕТ СН'!$H$6-'СЕТ СН'!$H$23</f>
        <v>1860.4140324300001</v>
      </c>
      <c r="S95" s="36">
        <f>SUMIFS(СВЦЭМ!$D$39:$D$782,СВЦЭМ!$A$39:$A$782,$A95,СВЦЭМ!$B$39:$B$782,S$83)+'СЕТ СН'!$H$11+СВЦЭМ!$D$10+'СЕТ СН'!$H$6-'СЕТ СН'!$H$23</f>
        <v>1826.04377976</v>
      </c>
      <c r="T95" s="36">
        <f>SUMIFS(СВЦЭМ!$D$39:$D$782,СВЦЭМ!$A$39:$A$782,$A95,СВЦЭМ!$B$39:$B$782,T$83)+'СЕТ СН'!$H$11+СВЦЭМ!$D$10+'СЕТ СН'!$H$6-'СЕТ СН'!$H$23</f>
        <v>1798.0988168900001</v>
      </c>
      <c r="U95" s="36">
        <f>SUMIFS(СВЦЭМ!$D$39:$D$782,СВЦЭМ!$A$39:$A$782,$A95,СВЦЭМ!$B$39:$B$782,U$83)+'СЕТ СН'!$H$11+СВЦЭМ!$D$10+'СЕТ СН'!$H$6-'СЕТ СН'!$H$23</f>
        <v>1757.36447862</v>
      </c>
      <c r="V95" s="36">
        <f>SUMIFS(СВЦЭМ!$D$39:$D$782,СВЦЭМ!$A$39:$A$782,$A95,СВЦЭМ!$B$39:$B$782,V$83)+'СЕТ СН'!$H$11+СВЦЭМ!$D$10+'СЕТ СН'!$H$6-'СЕТ СН'!$H$23</f>
        <v>1747.05344595</v>
      </c>
      <c r="W95" s="36">
        <f>SUMIFS(СВЦЭМ!$D$39:$D$782,СВЦЭМ!$A$39:$A$782,$A95,СВЦЭМ!$B$39:$B$782,W$83)+'СЕТ СН'!$H$11+СВЦЭМ!$D$10+'СЕТ СН'!$H$6-'СЕТ СН'!$H$23</f>
        <v>1811.0504466100001</v>
      </c>
      <c r="X95" s="36">
        <f>SUMIFS(СВЦЭМ!$D$39:$D$782,СВЦЭМ!$A$39:$A$782,$A95,СВЦЭМ!$B$39:$B$782,X$83)+'СЕТ СН'!$H$11+СВЦЭМ!$D$10+'СЕТ СН'!$H$6-'СЕТ СН'!$H$23</f>
        <v>1827.15365651</v>
      </c>
      <c r="Y95" s="36">
        <f>SUMIFS(СВЦЭМ!$D$39:$D$782,СВЦЭМ!$A$39:$A$782,$A95,СВЦЭМ!$B$39:$B$782,Y$83)+'СЕТ СН'!$H$11+СВЦЭМ!$D$10+'СЕТ СН'!$H$6-'СЕТ СН'!$H$23</f>
        <v>1887.72914044</v>
      </c>
    </row>
    <row r="96" spans="1:27" ht="15.75" x14ac:dyDescent="0.2">
      <c r="A96" s="35">
        <f t="shared" si="2"/>
        <v>45059</v>
      </c>
      <c r="B96" s="36">
        <f>SUMIFS(СВЦЭМ!$D$39:$D$782,СВЦЭМ!$A$39:$A$782,$A96,СВЦЭМ!$B$39:$B$782,B$83)+'СЕТ СН'!$H$11+СВЦЭМ!$D$10+'СЕТ СН'!$H$6-'СЕТ СН'!$H$23</f>
        <v>1961.99352535</v>
      </c>
      <c r="C96" s="36">
        <f>SUMIFS(СВЦЭМ!$D$39:$D$782,СВЦЭМ!$A$39:$A$782,$A96,СВЦЭМ!$B$39:$B$782,C$83)+'СЕТ СН'!$H$11+СВЦЭМ!$D$10+'СЕТ СН'!$H$6-'СЕТ СН'!$H$23</f>
        <v>2010.28794051</v>
      </c>
      <c r="D96" s="36">
        <f>SUMIFS(СВЦЭМ!$D$39:$D$782,СВЦЭМ!$A$39:$A$782,$A96,СВЦЭМ!$B$39:$B$782,D$83)+'СЕТ СН'!$H$11+СВЦЭМ!$D$10+'СЕТ СН'!$H$6-'СЕТ СН'!$H$23</f>
        <v>2056.7205975800002</v>
      </c>
      <c r="E96" s="36">
        <f>SUMIFS(СВЦЭМ!$D$39:$D$782,СВЦЭМ!$A$39:$A$782,$A96,СВЦЭМ!$B$39:$B$782,E$83)+'СЕТ СН'!$H$11+СВЦЭМ!$D$10+'СЕТ СН'!$H$6-'СЕТ СН'!$H$23</f>
        <v>2075.0682099200003</v>
      </c>
      <c r="F96" s="36">
        <f>SUMIFS(СВЦЭМ!$D$39:$D$782,СВЦЭМ!$A$39:$A$782,$A96,СВЦЭМ!$B$39:$B$782,F$83)+'СЕТ СН'!$H$11+СВЦЭМ!$D$10+'СЕТ СН'!$H$6-'СЕТ СН'!$H$23</f>
        <v>2074.6290934500003</v>
      </c>
      <c r="G96" s="36">
        <f>SUMIFS(СВЦЭМ!$D$39:$D$782,СВЦЭМ!$A$39:$A$782,$A96,СВЦЭМ!$B$39:$B$782,G$83)+'СЕТ СН'!$H$11+СВЦЭМ!$D$10+'СЕТ СН'!$H$6-'СЕТ СН'!$H$23</f>
        <v>2055.3879311200003</v>
      </c>
      <c r="H96" s="36">
        <f>SUMIFS(СВЦЭМ!$D$39:$D$782,СВЦЭМ!$A$39:$A$782,$A96,СВЦЭМ!$B$39:$B$782,H$83)+'СЕТ СН'!$H$11+СВЦЭМ!$D$10+'СЕТ СН'!$H$6-'СЕТ СН'!$H$23</f>
        <v>2034.0092342600001</v>
      </c>
      <c r="I96" s="36">
        <f>SUMIFS(СВЦЭМ!$D$39:$D$782,СВЦЭМ!$A$39:$A$782,$A96,СВЦЭМ!$B$39:$B$782,I$83)+'СЕТ СН'!$H$11+СВЦЭМ!$D$10+'СЕТ СН'!$H$6-'СЕТ СН'!$H$23</f>
        <v>1950.9244387200001</v>
      </c>
      <c r="J96" s="36">
        <f>SUMIFS(СВЦЭМ!$D$39:$D$782,СВЦЭМ!$A$39:$A$782,$A96,СВЦЭМ!$B$39:$B$782,J$83)+'СЕТ СН'!$H$11+СВЦЭМ!$D$10+'СЕТ СН'!$H$6-'СЕТ СН'!$H$23</f>
        <v>1890.09279365</v>
      </c>
      <c r="K96" s="36">
        <f>SUMIFS(СВЦЭМ!$D$39:$D$782,СВЦЭМ!$A$39:$A$782,$A96,СВЦЭМ!$B$39:$B$782,K$83)+'СЕТ СН'!$H$11+СВЦЭМ!$D$10+'СЕТ СН'!$H$6-'СЕТ СН'!$H$23</f>
        <v>1891.5672005200001</v>
      </c>
      <c r="L96" s="36">
        <f>SUMIFS(СВЦЭМ!$D$39:$D$782,СВЦЭМ!$A$39:$A$782,$A96,СВЦЭМ!$B$39:$B$782,L$83)+'СЕТ СН'!$H$11+СВЦЭМ!$D$10+'СЕТ СН'!$H$6-'СЕТ СН'!$H$23</f>
        <v>1879.3047458400001</v>
      </c>
      <c r="M96" s="36">
        <f>SUMIFS(СВЦЭМ!$D$39:$D$782,СВЦЭМ!$A$39:$A$782,$A96,СВЦЭМ!$B$39:$B$782,M$83)+'СЕТ СН'!$H$11+СВЦЭМ!$D$10+'СЕТ СН'!$H$6-'СЕТ СН'!$H$23</f>
        <v>1861.4534709100001</v>
      </c>
      <c r="N96" s="36">
        <f>SUMIFS(СВЦЭМ!$D$39:$D$782,СВЦЭМ!$A$39:$A$782,$A96,СВЦЭМ!$B$39:$B$782,N$83)+'СЕТ СН'!$H$11+СВЦЭМ!$D$10+'СЕТ СН'!$H$6-'СЕТ СН'!$H$23</f>
        <v>1894.5545473700001</v>
      </c>
      <c r="O96" s="36">
        <f>SUMIFS(СВЦЭМ!$D$39:$D$782,СВЦЭМ!$A$39:$A$782,$A96,СВЦЭМ!$B$39:$B$782,O$83)+'СЕТ СН'!$H$11+СВЦЭМ!$D$10+'СЕТ СН'!$H$6-'СЕТ СН'!$H$23</f>
        <v>1920.0806902000002</v>
      </c>
      <c r="P96" s="36">
        <f>SUMIFS(СВЦЭМ!$D$39:$D$782,СВЦЭМ!$A$39:$A$782,$A96,СВЦЭМ!$B$39:$B$782,P$83)+'СЕТ СН'!$H$11+СВЦЭМ!$D$10+'СЕТ СН'!$H$6-'СЕТ СН'!$H$23</f>
        <v>1935.4057491800002</v>
      </c>
      <c r="Q96" s="36">
        <f>SUMIFS(СВЦЭМ!$D$39:$D$782,СВЦЭМ!$A$39:$A$782,$A96,СВЦЭМ!$B$39:$B$782,Q$83)+'СЕТ СН'!$H$11+СВЦЭМ!$D$10+'СЕТ СН'!$H$6-'СЕТ СН'!$H$23</f>
        <v>1957.21551378</v>
      </c>
      <c r="R96" s="36">
        <f>SUMIFS(СВЦЭМ!$D$39:$D$782,СВЦЭМ!$A$39:$A$782,$A96,СВЦЭМ!$B$39:$B$782,R$83)+'СЕТ СН'!$H$11+СВЦЭМ!$D$10+'СЕТ СН'!$H$6-'СЕТ СН'!$H$23</f>
        <v>1957.0853578400001</v>
      </c>
      <c r="S96" s="36">
        <f>SUMIFS(СВЦЭМ!$D$39:$D$782,СВЦЭМ!$A$39:$A$782,$A96,СВЦЭМ!$B$39:$B$782,S$83)+'СЕТ СН'!$H$11+СВЦЭМ!$D$10+'СЕТ СН'!$H$6-'СЕТ СН'!$H$23</f>
        <v>1929.5933864900001</v>
      </c>
      <c r="T96" s="36">
        <f>SUMIFS(СВЦЭМ!$D$39:$D$782,СВЦЭМ!$A$39:$A$782,$A96,СВЦЭМ!$B$39:$B$782,T$83)+'СЕТ СН'!$H$11+СВЦЭМ!$D$10+'СЕТ СН'!$H$6-'СЕТ СН'!$H$23</f>
        <v>1902.8372030400001</v>
      </c>
      <c r="U96" s="36">
        <f>SUMIFS(СВЦЭМ!$D$39:$D$782,СВЦЭМ!$A$39:$A$782,$A96,СВЦЭМ!$B$39:$B$782,U$83)+'СЕТ СН'!$H$11+СВЦЭМ!$D$10+'СЕТ СН'!$H$6-'СЕТ СН'!$H$23</f>
        <v>1796.28008651</v>
      </c>
      <c r="V96" s="36">
        <f>SUMIFS(СВЦЭМ!$D$39:$D$782,СВЦЭМ!$A$39:$A$782,$A96,СВЦЭМ!$B$39:$B$782,V$83)+'СЕТ СН'!$H$11+СВЦЭМ!$D$10+'СЕТ СН'!$H$6-'СЕТ СН'!$H$23</f>
        <v>1805.9563873700001</v>
      </c>
      <c r="W96" s="36">
        <f>SUMIFS(СВЦЭМ!$D$39:$D$782,СВЦЭМ!$A$39:$A$782,$A96,СВЦЭМ!$B$39:$B$782,W$83)+'СЕТ СН'!$H$11+СВЦЭМ!$D$10+'СЕТ СН'!$H$6-'СЕТ СН'!$H$23</f>
        <v>1801.4935478300001</v>
      </c>
      <c r="X96" s="36">
        <f>SUMIFS(СВЦЭМ!$D$39:$D$782,СВЦЭМ!$A$39:$A$782,$A96,СВЦЭМ!$B$39:$B$782,X$83)+'СЕТ СН'!$H$11+СВЦЭМ!$D$10+'СЕТ СН'!$H$6-'СЕТ СН'!$H$23</f>
        <v>1850.23055069</v>
      </c>
      <c r="Y96" s="36">
        <f>SUMIFS(СВЦЭМ!$D$39:$D$782,СВЦЭМ!$A$39:$A$782,$A96,СВЦЭМ!$B$39:$B$782,Y$83)+'СЕТ СН'!$H$11+СВЦЭМ!$D$10+'СЕТ СН'!$H$6-'СЕТ СН'!$H$23</f>
        <v>1854.3821996500001</v>
      </c>
    </row>
    <row r="97" spans="1:25" ht="15.75" x14ac:dyDescent="0.2">
      <c r="A97" s="35">
        <f t="shared" si="2"/>
        <v>45060</v>
      </c>
      <c r="B97" s="36">
        <f>SUMIFS(СВЦЭМ!$D$39:$D$782,СВЦЭМ!$A$39:$A$782,$A97,СВЦЭМ!$B$39:$B$782,B$83)+'СЕТ СН'!$H$11+СВЦЭМ!$D$10+'СЕТ СН'!$H$6-'СЕТ СН'!$H$23</f>
        <v>1921.27823771</v>
      </c>
      <c r="C97" s="36">
        <f>SUMIFS(СВЦЭМ!$D$39:$D$782,СВЦЭМ!$A$39:$A$782,$A97,СВЦЭМ!$B$39:$B$782,C$83)+'СЕТ СН'!$H$11+СВЦЭМ!$D$10+'СЕТ СН'!$H$6-'СЕТ СН'!$H$23</f>
        <v>2003.72379697</v>
      </c>
      <c r="D97" s="36">
        <f>SUMIFS(СВЦЭМ!$D$39:$D$782,СВЦЭМ!$A$39:$A$782,$A97,СВЦЭМ!$B$39:$B$782,D$83)+'СЕТ СН'!$H$11+СВЦЭМ!$D$10+'СЕТ СН'!$H$6-'СЕТ СН'!$H$23</f>
        <v>2071.3771951100002</v>
      </c>
      <c r="E97" s="36">
        <f>SUMIFS(СВЦЭМ!$D$39:$D$782,СВЦЭМ!$A$39:$A$782,$A97,СВЦЭМ!$B$39:$B$782,E$83)+'СЕТ СН'!$H$11+СВЦЭМ!$D$10+'СЕТ СН'!$H$6-'СЕТ СН'!$H$23</f>
        <v>2063.8428008200003</v>
      </c>
      <c r="F97" s="36">
        <f>SUMIFS(СВЦЭМ!$D$39:$D$782,СВЦЭМ!$A$39:$A$782,$A97,СВЦЭМ!$B$39:$B$782,F$83)+'СЕТ СН'!$H$11+СВЦЭМ!$D$10+'СЕТ СН'!$H$6-'СЕТ СН'!$H$23</f>
        <v>2073.4065004200002</v>
      </c>
      <c r="G97" s="36">
        <f>SUMIFS(СВЦЭМ!$D$39:$D$782,СВЦЭМ!$A$39:$A$782,$A97,СВЦЭМ!$B$39:$B$782,G$83)+'СЕТ СН'!$H$11+СВЦЭМ!$D$10+'СЕТ СН'!$H$6-'СЕТ СН'!$H$23</f>
        <v>2061.35658113</v>
      </c>
      <c r="H97" s="36">
        <f>SUMIFS(СВЦЭМ!$D$39:$D$782,СВЦЭМ!$A$39:$A$782,$A97,СВЦЭМ!$B$39:$B$782,H$83)+'СЕТ СН'!$H$11+СВЦЭМ!$D$10+'СЕТ СН'!$H$6-'СЕТ СН'!$H$23</f>
        <v>2061.1130343100003</v>
      </c>
      <c r="I97" s="36">
        <f>SUMIFS(СВЦЭМ!$D$39:$D$782,СВЦЭМ!$A$39:$A$782,$A97,СВЦЭМ!$B$39:$B$782,I$83)+'СЕТ СН'!$H$11+СВЦЭМ!$D$10+'СЕТ СН'!$H$6-'СЕТ СН'!$H$23</f>
        <v>2010.16366771</v>
      </c>
      <c r="J97" s="36">
        <f>SUMIFS(СВЦЭМ!$D$39:$D$782,СВЦЭМ!$A$39:$A$782,$A97,СВЦЭМ!$B$39:$B$782,J$83)+'СЕТ СН'!$H$11+СВЦЭМ!$D$10+'СЕТ СН'!$H$6-'СЕТ СН'!$H$23</f>
        <v>1931.25454242</v>
      </c>
      <c r="K97" s="36">
        <f>SUMIFS(СВЦЭМ!$D$39:$D$782,СВЦЭМ!$A$39:$A$782,$A97,СВЦЭМ!$B$39:$B$782,K$83)+'СЕТ СН'!$H$11+СВЦЭМ!$D$10+'СЕТ СН'!$H$6-'СЕТ СН'!$H$23</f>
        <v>1859.63898378</v>
      </c>
      <c r="L97" s="36">
        <f>SUMIFS(СВЦЭМ!$D$39:$D$782,СВЦЭМ!$A$39:$A$782,$A97,СВЦЭМ!$B$39:$B$782,L$83)+'СЕТ СН'!$H$11+СВЦЭМ!$D$10+'СЕТ СН'!$H$6-'СЕТ СН'!$H$23</f>
        <v>1832.47781005</v>
      </c>
      <c r="M97" s="36">
        <f>SUMIFS(СВЦЭМ!$D$39:$D$782,СВЦЭМ!$A$39:$A$782,$A97,СВЦЭМ!$B$39:$B$782,M$83)+'СЕТ СН'!$H$11+СВЦЭМ!$D$10+'СЕТ СН'!$H$6-'СЕТ СН'!$H$23</f>
        <v>1822.7718952300002</v>
      </c>
      <c r="N97" s="36">
        <f>SUMIFS(СВЦЭМ!$D$39:$D$782,СВЦЭМ!$A$39:$A$782,$A97,СВЦЭМ!$B$39:$B$782,N$83)+'СЕТ СН'!$H$11+СВЦЭМ!$D$10+'СЕТ СН'!$H$6-'СЕТ СН'!$H$23</f>
        <v>1844.66726911</v>
      </c>
      <c r="O97" s="36">
        <f>SUMIFS(СВЦЭМ!$D$39:$D$782,СВЦЭМ!$A$39:$A$782,$A97,СВЦЭМ!$B$39:$B$782,O$83)+'СЕТ СН'!$H$11+СВЦЭМ!$D$10+'СЕТ СН'!$H$6-'СЕТ СН'!$H$23</f>
        <v>1876.4224671700001</v>
      </c>
      <c r="P97" s="36">
        <f>SUMIFS(СВЦЭМ!$D$39:$D$782,СВЦЭМ!$A$39:$A$782,$A97,СВЦЭМ!$B$39:$B$782,P$83)+'СЕТ СН'!$H$11+СВЦЭМ!$D$10+'СЕТ СН'!$H$6-'СЕТ СН'!$H$23</f>
        <v>1891.65902708</v>
      </c>
      <c r="Q97" s="36">
        <f>SUMIFS(СВЦЭМ!$D$39:$D$782,СВЦЭМ!$A$39:$A$782,$A97,СВЦЭМ!$B$39:$B$782,Q$83)+'СЕТ СН'!$H$11+СВЦЭМ!$D$10+'СЕТ СН'!$H$6-'СЕТ СН'!$H$23</f>
        <v>1910.2438942000001</v>
      </c>
      <c r="R97" s="36">
        <f>SUMIFS(СВЦЭМ!$D$39:$D$782,СВЦЭМ!$A$39:$A$782,$A97,СВЦЭМ!$B$39:$B$782,R$83)+'СЕТ СН'!$H$11+СВЦЭМ!$D$10+'СЕТ СН'!$H$6-'СЕТ СН'!$H$23</f>
        <v>1891.6468559</v>
      </c>
      <c r="S97" s="36">
        <f>SUMIFS(СВЦЭМ!$D$39:$D$782,СВЦЭМ!$A$39:$A$782,$A97,СВЦЭМ!$B$39:$B$782,S$83)+'СЕТ СН'!$H$11+СВЦЭМ!$D$10+'СЕТ СН'!$H$6-'СЕТ СН'!$H$23</f>
        <v>1858.0438961100001</v>
      </c>
      <c r="T97" s="36">
        <f>SUMIFS(СВЦЭМ!$D$39:$D$782,СВЦЭМ!$A$39:$A$782,$A97,СВЦЭМ!$B$39:$B$782,T$83)+'СЕТ СН'!$H$11+СВЦЭМ!$D$10+'СЕТ СН'!$H$6-'СЕТ СН'!$H$23</f>
        <v>1845.25496395</v>
      </c>
      <c r="U97" s="36">
        <f>SUMIFS(СВЦЭМ!$D$39:$D$782,СВЦЭМ!$A$39:$A$782,$A97,СВЦЭМ!$B$39:$B$782,U$83)+'СЕТ СН'!$H$11+СВЦЭМ!$D$10+'СЕТ СН'!$H$6-'СЕТ СН'!$H$23</f>
        <v>1817.53809662</v>
      </c>
      <c r="V97" s="36">
        <f>SUMIFS(СВЦЭМ!$D$39:$D$782,СВЦЭМ!$A$39:$A$782,$A97,СВЦЭМ!$B$39:$B$782,V$83)+'СЕТ СН'!$H$11+СВЦЭМ!$D$10+'СЕТ СН'!$H$6-'СЕТ СН'!$H$23</f>
        <v>1793.76701355</v>
      </c>
      <c r="W97" s="36">
        <f>SUMIFS(СВЦЭМ!$D$39:$D$782,СВЦЭМ!$A$39:$A$782,$A97,СВЦЭМ!$B$39:$B$782,W$83)+'СЕТ СН'!$H$11+СВЦЭМ!$D$10+'СЕТ СН'!$H$6-'СЕТ СН'!$H$23</f>
        <v>1758.9996810700002</v>
      </c>
      <c r="X97" s="36">
        <f>SUMIFS(СВЦЭМ!$D$39:$D$782,СВЦЭМ!$A$39:$A$782,$A97,СВЦЭМ!$B$39:$B$782,X$83)+'СЕТ СН'!$H$11+СВЦЭМ!$D$10+'СЕТ СН'!$H$6-'СЕТ СН'!$H$23</f>
        <v>1800.2132240600001</v>
      </c>
      <c r="Y97" s="36">
        <f>SUMIFS(СВЦЭМ!$D$39:$D$782,СВЦЭМ!$A$39:$A$782,$A97,СВЦЭМ!$B$39:$B$782,Y$83)+'СЕТ СН'!$H$11+СВЦЭМ!$D$10+'СЕТ СН'!$H$6-'СЕТ СН'!$H$23</f>
        <v>1868.4806600000002</v>
      </c>
    </row>
    <row r="98" spans="1:25" ht="15.75" x14ac:dyDescent="0.2">
      <c r="A98" s="35">
        <f t="shared" si="2"/>
        <v>45061</v>
      </c>
      <c r="B98" s="36">
        <f>SUMIFS(СВЦЭМ!$D$39:$D$782,СВЦЭМ!$A$39:$A$782,$A98,СВЦЭМ!$B$39:$B$782,B$83)+'СЕТ СН'!$H$11+СВЦЭМ!$D$10+'СЕТ СН'!$H$6-'СЕТ СН'!$H$23</f>
        <v>1958.2520288000001</v>
      </c>
      <c r="C98" s="36">
        <f>SUMIFS(СВЦЭМ!$D$39:$D$782,СВЦЭМ!$A$39:$A$782,$A98,СВЦЭМ!$B$39:$B$782,C$83)+'СЕТ СН'!$H$11+СВЦЭМ!$D$10+'СЕТ СН'!$H$6-'СЕТ СН'!$H$23</f>
        <v>2027.51405821</v>
      </c>
      <c r="D98" s="36">
        <f>SUMIFS(СВЦЭМ!$D$39:$D$782,СВЦЭМ!$A$39:$A$782,$A98,СВЦЭМ!$B$39:$B$782,D$83)+'СЕТ СН'!$H$11+СВЦЭМ!$D$10+'СЕТ СН'!$H$6-'СЕТ СН'!$H$23</f>
        <v>2118.1934133600002</v>
      </c>
      <c r="E98" s="36">
        <f>SUMIFS(СВЦЭМ!$D$39:$D$782,СВЦЭМ!$A$39:$A$782,$A98,СВЦЭМ!$B$39:$B$782,E$83)+'СЕТ СН'!$H$11+СВЦЭМ!$D$10+'СЕТ СН'!$H$6-'СЕТ СН'!$H$23</f>
        <v>2116.1552004600003</v>
      </c>
      <c r="F98" s="36">
        <f>SUMIFS(СВЦЭМ!$D$39:$D$782,СВЦЭМ!$A$39:$A$782,$A98,СВЦЭМ!$B$39:$B$782,F$83)+'СЕТ СН'!$H$11+СВЦЭМ!$D$10+'СЕТ СН'!$H$6-'СЕТ СН'!$H$23</f>
        <v>2101.4494494100004</v>
      </c>
      <c r="G98" s="36">
        <f>SUMIFS(СВЦЭМ!$D$39:$D$782,СВЦЭМ!$A$39:$A$782,$A98,СВЦЭМ!$B$39:$B$782,G$83)+'СЕТ СН'!$H$11+СВЦЭМ!$D$10+'СЕТ СН'!$H$6-'СЕТ СН'!$H$23</f>
        <v>2066.68744044</v>
      </c>
      <c r="H98" s="36">
        <f>SUMIFS(СВЦЭМ!$D$39:$D$782,СВЦЭМ!$A$39:$A$782,$A98,СВЦЭМ!$B$39:$B$782,H$83)+'СЕТ СН'!$H$11+СВЦЭМ!$D$10+'СЕТ СН'!$H$6-'СЕТ СН'!$H$23</f>
        <v>2013.9235509300001</v>
      </c>
      <c r="I98" s="36">
        <f>SUMIFS(СВЦЭМ!$D$39:$D$782,СВЦЭМ!$A$39:$A$782,$A98,СВЦЭМ!$B$39:$B$782,I$83)+'СЕТ СН'!$H$11+СВЦЭМ!$D$10+'СЕТ СН'!$H$6-'СЕТ СН'!$H$23</f>
        <v>1960.2008413800002</v>
      </c>
      <c r="J98" s="36">
        <f>SUMIFS(СВЦЭМ!$D$39:$D$782,СВЦЭМ!$A$39:$A$782,$A98,СВЦЭМ!$B$39:$B$782,J$83)+'СЕТ СН'!$H$11+СВЦЭМ!$D$10+'СЕТ СН'!$H$6-'СЕТ СН'!$H$23</f>
        <v>1888.2113119600001</v>
      </c>
      <c r="K98" s="36">
        <f>SUMIFS(СВЦЭМ!$D$39:$D$782,СВЦЭМ!$A$39:$A$782,$A98,СВЦЭМ!$B$39:$B$782,K$83)+'СЕТ СН'!$H$11+СВЦЭМ!$D$10+'СЕТ СН'!$H$6-'СЕТ СН'!$H$23</f>
        <v>1870.6709719800001</v>
      </c>
      <c r="L98" s="36">
        <f>SUMIFS(СВЦЭМ!$D$39:$D$782,СВЦЭМ!$A$39:$A$782,$A98,СВЦЭМ!$B$39:$B$782,L$83)+'СЕТ СН'!$H$11+СВЦЭМ!$D$10+'СЕТ СН'!$H$6-'СЕТ СН'!$H$23</f>
        <v>1858.4218766000001</v>
      </c>
      <c r="M98" s="36">
        <f>SUMIFS(СВЦЭМ!$D$39:$D$782,СВЦЭМ!$A$39:$A$782,$A98,СВЦЭМ!$B$39:$B$782,M$83)+'СЕТ СН'!$H$11+СВЦЭМ!$D$10+'СЕТ СН'!$H$6-'СЕТ СН'!$H$23</f>
        <v>1853.02039818</v>
      </c>
      <c r="N98" s="36">
        <f>SUMIFS(СВЦЭМ!$D$39:$D$782,СВЦЭМ!$A$39:$A$782,$A98,СВЦЭМ!$B$39:$B$782,N$83)+'СЕТ СН'!$H$11+СВЦЭМ!$D$10+'СЕТ СН'!$H$6-'СЕТ СН'!$H$23</f>
        <v>1915.02027716</v>
      </c>
      <c r="O98" s="36">
        <f>SUMIFS(СВЦЭМ!$D$39:$D$782,СВЦЭМ!$A$39:$A$782,$A98,СВЦЭМ!$B$39:$B$782,O$83)+'СЕТ СН'!$H$11+СВЦЭМ!$D$10+'СЕТ СН'!$H$6-'СЕТ СН'!$H$23</f>
        <v>1915.8722620400001</v>
      </c>
      <c r="P98" s="36">
        <f>SUMIFS(СВЦЭМ!$D$39:$D$782,СВЦЭМ!$A$39:$A$782,$A98,СВЦЭМ!$B$39:$B$782,P$83)+'СЕТ СН'!$H$11+СВЦЭМ!$D$10+'СЕТ СН'!$H$6-'СЕТ СН'!$H$23</f>
        <v>1906.50410665</v>
      </c>
      <c r="Q98" s="36">
        <f>SUMIFS(СВЦЭМ!$D$39:$D$782,СВЦЭМ!$A$39:$A$782,$A98,СВЦЭМ!$B$39:$B$782,Q$83)+'СЕТ СН'!$H$11+СВЦЭМ!$D$10+'СЕТ СН'!$H$6-'СЕТ СН'!$H$23</f>
        <v>1906.77720458</v>
      </c>
      <c r="R98" s="36">
        <f>SUMIFS(СВЦЭМ!$D$39:$D$782,СВЦЭМ!$A$39:$A$782,$A98,СВЦЭМ!$B$39:$B$782,R$83)+'СЕТ СН'!$H$11+СВЦЭМ!$D$10+'СЕТ СН'!$H$6-'СЕТ СН'!$H$23</f>
        <v>1926.89388248</v>
      </c>
      <c r="S98" s="36">
        <f>SUMIFS(СВЦЭМ!$D$39:$D$782,СВЦЭМ!$A$39:$A$782,$A98,СВЦЭМ!$B$39:$B$782,S$83)+'СЕТ СН'!$H$11+СВЦЭМ!$D$10+'СЕТ СН'!$H$6-'СЕТ СН'!$H$23</f>
        <v>1873.2888550300001</v>
      </c>
      <c r="T98" s="36">
        <f>SUMIFS(СВЦЭМ!$D$39:$D$782,СВЦЭМ!$A$39:$A$782,$A98,СВЦЭМ!$B$39:$B$782,T$83)+'СЕТ СН'!$H$11+СВЦЭМ!$D$10+'СЕТ СН'!$H$6-'СЕТ СН'!$H$23</f>
        <v>1802.8990921</v>
      </c>
      <c r="U98" s="36">
        <f>SUMIFS(СВЦЭМ!$D$39:$D$782,СВЦЭМ!$A$39:$A$782,$A98,СВЦЭМ!$B$39:$B$782,U$83)+'СЕТ СН'!$H$11+СВЦЭМ!$D$10+'СЕТ СН'!$H$6-'СЕТ СН'!$H$23</f>
        <v>1753.3352003800001</v>
      </c>
      <c r="V98" s="36">
        <f>SUMIFS(СВЦЭМ!$D$39:$D$782,СВЦЭМ!$A$39:$A$782,$A98,СВЦЭМ!$B$39:$B$782,V$83)+'СЕТ СН'!$H$11+СВЦЭМ!$D$10+'СЕТ СН'!$H$6-'СЕТ СН'!$H$23</f>
        <v>1730.6592848400001</v>
      </c>
      <c r="W98" s="36">
        <f>SUMIFS(СВЦЭМ!$D$39:$D$782,СВЦЭМ!$A$39:$A$782,$A98,СВЦЭМ!$B$39:$B$782,W$83)+'СЕТ СН'!$H$11+СВЦЭМ!$D$10+'СЕТ СН'!$H$6-'СЕТ СН'!$H$23</f>
        <v>1784.41469686</v>
      </c>
      <c r="X98" s="36">
        <f>SUMIFS(СВЦЭМ!$D$39:$D$782,СВЦЭМ!$A$39:$A$782,$A98,СВЦЭМ!$B$39:$B$782,X$83)+'СЕТ СН'!$H$11+СВЦЭМ!$D$10+'СЕТ СН'!$H$6-'СЕТ СН'!$H$23</f>
        <v>1832.61123703</v>
      </c>
      <c r="Y98" s="36">
        <f>SUMIFS(СВЦЭМ!$D$39:$D$782,СВЦЭМ!$A$39:$A$782,$A98,СВЦЭМ!$B$39:$B$782,Y$83)+'СЕТ СН'!$H$11+СВЦЭМ!$D$10+'СЕТ СН'!$H$6-'СЕТ СН'!$H$23</f>
        <v>1896.6826366600001</v>
      </c>
    </row>
    <row r="99" spans="1:25" ht="15.75" x14ac:dyDescent="0.2">
      <c r="A99" s="35">
        <f t="shared" si="2"/>
        <v>45062</v>
      </c>
      <c r="B99" s="36">
        <f>SUMIFS(СВЦЭМ!$D$39:$D$782,СВЦЭМ!$A$39:$A$782,$A99,СВЦЭМ!$B$39:$B$782,B$83)+'СЕТ СН'!$H$11+СВЦЭМ!$D$10+'СЕТ СН'!$H$6-'СЕТ СН'!$H$23</f>
        <v>2020.0591706600001</v>
      </c>
      <c r="C99" s="36">
        <f>SUMIFS(СВЦЭМ!$D$39:$D$782,СВЦЭМ!$A$39:$A$782,$A99,СВЦЭМ!$B$39:$B$782,C$83)+'СЕТ СН'!$H$11+СВЦЭМ!$D$10+'СЕТ СН'!$H$6-'СЕТ СН'!$H$23</f>
        <v>2055.18327555</v>
      </c>
      <c r="D99" s="36">
        <f>SUMIFS(СВЦЭМ!$D$39:$D$782,СВЦЭМ!$A$39:$A$782,$A99,СВЦЭМ!$B$39:$B$782,D$83)+'СЕТ СН'!$H$11+СВЦЭМ!$D$10+'СЕТ СН'!$H$6-'СЕТ СН'!$H$23</f>
        <v>2076.0147354300002</v>
      </c>
      <c r="E99" s="36">
        <f>SUMIFS(СВЦЭМ!$D$39:$D$782,СВЦЭМ!$A$39:$A$782,$A99,СВЦЭМ!$B$39:$B$782,E$83)+'СЕТ СН'!$H$11+СВЦЭМ!$D$10+'СЕТ СН'!$H$6-'СЕТ СН'!$H$23</f>
        <v>2055.1615874000004</v>
      </c>
      <c r="F99" s="36">
        <f>SUMIFS(СВЦЭМ!$D$39:$D$782,СВЦЭМ!$A$39:$A$782,$A99,СВЦЭМ!$B$39:$B$782,F$83)+'СЕТ СН'!$H$11+СВЦЭМ!$D$10+'СЕТ СН'!$H$6-'СЕТ СН'!$H$23</f>
        <v>2054.71510773</v>
      </c>
      <c r="G99" s="36">
        <f>SUMIFS(СВЦЭМ!$D$39:$D$782,СВЦЭМ!$A$39:$A$782,$A99,СВЦЭМ!$B$39:$B$782,G$83)+'СЕТ СН'!$H$11+СВЦЭМ!$D$10+'СЕТ СН'!$H$6-'СЕТ СН'!$H$23</f>
        <v>2061.6395053900001</v>
      </c>
      <c r="H99" s="36">
        <f>SUMIFS(СВЦЭМ!$D$39:$D$782,СВЦЭМ!$A$39:$A$782,$A99,СВЦЭМ!$B$39:$B$782,H$83)+'СЕТ СН'!$H$11+СВЦЭМ!$D$10+'СЕТ СН'!$H$6-'СЕТ СН'!$H$23</f>
        <v>1936.1591092200001</v>
      </c>
      <c r="I99" s="36">
        <f>SUMIFS(СВЦЭМ!$D$39:$D$782,СВЦЭМ!$A$39:$A$782,$A99,СВЦЭМ!$B$39:$B$782,I$83)+'СЕТ СН'!$H$11+СВЦЭМ!$D$10+'СЕТ СН'!$H$6-'СЕТ СН'!$H$23</f>
        <v>1922.4678641100002</v>
      </c>
      <c r="J99" s="36">
        <f>SUMIFS(СВЦЭМ!$D$39:$D$782,СВЦЭМ!$A$39:$A$782,$A99,СВЦЭМ!$B$39:$B$782,J$83)+'СЕТ СН'!$H$11+СВЦЭМ!$D$10+'СЕТ СН'!$H$6-'СЕТ СН'!$H$23</f>
        <v>1832.6066146600001</v>
      </c>
      <c r="K99" s="36">
        <f>SUMIFS(СВЦЭМ!$D$39:$D$782,СВЦЭМ!$A$39:$A$782,$A99,СВЦЭМ!$B$39:$B$782,K$83)+'СЕТ СН'!$H$11+СВЦЭМ!$D$10+'СЕТ СН'!$H$6-'СЕТ СН'!$H$23</f>
        <v>1826.76923061</v>
      </c>
      <c r="L99" s="36">
        <f>SUMIFS(СВЦЭМ!$D$39:$D$782,СВЦЭМ!$A$39:$A$782,$A99,СВЦЭМ!$B$39:$B$782,L$83)+'СЕТ СН'!$H$11+СВЦЭМ!$D$10+'СЕТ СН'!$H$6-'СЕТ СН'!$H$23</f>
        <v>1831.9110873900001</v>
      </c>
      <c r="M99" s="36">
        <f>SUMIFS(СВЦЭМ!$D$39:$D$782,СВЦЭМ!$A$39:$A$782,$A99,СВЦЭМ!$B$39:$B$782,M$83)+'СЕТ СН'!$H$11+СВЦЭМ!$D$10+'СЕТ СН'!$H$6-'СЕТ СН'!$H$23</f>
        <v>1857.63053311</v>
      </c>
      <c r="N99" s="36">
        <f>SUMIFS(СВЦЭМ!$D$39:$D$782,СВЦЭМ!$A$39:$A$782,$A99,СВЦЭМ!$B$39:$B$782,N$83)+'СЕТ СН'!$H$11+СВЦЭМ!$D$10+'СЕТ СН'!$H$6-'СЕТ СН'!$H$23</f>
        <v>1897.89945212</v>
      </c>
      <c r="O99" s="36">
        <f>SUMIFS(СВЦЭМ!$D$39:$D$782,СВЦЭМ!$A$39:$A$782,$A99,СВЦЭМ!$B$39:$B$782,O$83)+'СЕТ СН'!$H$11+СВЦЭМ!$D$10+'СЕТ СН'!$H$6-'СЕТ СН'!$H$23</f>
        <v>1912.8858193600001</v>
      </c>
      <c r="P99" s="36">
        <f>SUMIFS(СВЦЭМ!$D$39:$D$782,СВЦЭМ!$A$39:$A$782,$A99,СВЦЭМ!$B$39:$B$782,P$83)+'СЕТ СН'!$H$11+СВЦЭМ!$D$10+'СЕТ СН'!$H$6-'СЕТ СН'!$H$23</f>
        <v>1920.5567723700001</v>
      </c>
      <c r="Q99" s="36">
        <f>SUMIFS(СВЦЭМ!$D$39:$D$782,СВЦЭМ!$A$39:$A$782,$A99,СВЦЭМ!$B$39:$B$782,Q$83)+'СЕТ СН'!$H$11+СВЦЭМ!$D$10+'СЕТ СН'!$H$6-'СЕТ СН'!$H$23</f>
        <v>1910.40854868</v>
      </c>
      <c r="R99" s="36">
        <f>SUMIFS(СВЦЭМ!$D$39:$D$782,СВЦЭМ!$A$39:$A$782,$A99,СВЦЭМ!$B$39:$B$782,R$83)+'СЕТ СН'!$H$11+СВЦЭМ!$D$10+'СЕТ СН'!$H$6-'СЕТ СН'!$H$23</f>
        <v>1866.9499179500001</v>
      </c>
      <c r="S99" s="36">
        <f>SUMIFS(СВЦЭМ!$D$39:$D$782,СВЦЭМ!$A$39:$A$782,$A99,СВЦЭМ!$B$39:$B$782,S$83)+'СЕТ СН'!$H$11+СВЦЭМ!$D$10+'СЕТ СН'!$H$6-'СЕТ СН'!$H$23</f>
        <v>1834.40857446</v>
      </c>
      <c r="T99" s="36">
        <f>SUMIFS(СВЦЭМ!$D$39:$D$782,СВЦЭМ!$A$39:$A$782,$A99,СВЦЭМ!$B$39:$B$782,T$83)+'СЕТ СН'!$H$11+СВЦЭМ!$D$10+'СЕТ СН'!$H$6-'СЕТ СН'!$H$23</f>
        <v>1723.1655866900001</v>
      </c>
      <c r="U99" s="36">
        <f>SUMIFS(СВЦЭМ!$D$39:$D$782,СВЦЭМ!$A$39:$A$782,$A99,СВЦЭМ!$B$39:$B$782,U$83)+'СЕТ СН'!$H$11+СВЦЭМ!$D$10+'СЕТ СН'!$H$6-'СЕТ СН'!$H$23</f>
        <v>1646.5961681800002</v>
      </c>
      <c r="V99" s="36">
        <f>SUMIFS(СВЦЭМ!$D$39:$D$782,СВЦЭМ!$A$39:$A$782,$A99,СВЦЭМ!$B$39:$B$782,V$83)+'СЕТ СН'!$H$11+СВЦЭМ!$D$10+'СЕТ СН'!$H$6-'СЕТ СН'!$H$23</f>
        <v>1653.5188610800001</v>
      </c>
      <c r="W99" s="36">
        <f>SUMIFS(СВЦЭМ!$D$39:$D$782,СВЦЭМ!$A$39:$A$782,$A99,СВЦЭМ!$B$39:$B$782,W$83)+'СЕТ СН'!$H$11+СВЦЭМ!$D$10+'СЕТ СН'!$H$6-'СЕТ СН'!$H$23</f>
        <v>1710.2980441700001</v>
      </c>
      <c r="X99" s="36">
        <f>SUMIFS(СВЦЭМ!$D$39:$D$782,СВЦЭМ!$A$39:$A$782,$A99,СВЦЭМ!$B$39:$B$782,X$83)+'СЕТ СН'!$H$11+СВЦЭМ!$D$10+'СЕТ СН'!$H$6-'СЕТ СН'!$H$23</f>
        <v>1759.18747495</v>
      </c>
      <c r="Y99" s="36">
        <f>SUMIFS(СВЦЭМ!$D$39:$D$782,СВЦЭМ!$A$39:$A$782,$A99,СВЦЭМ!$B$39:$B$782,Y$83)+'СЕТ СН'!$H$11+СВЦЭМ!$D$10+'СЕТ СН'!$H$6-'СЕТ СН'!$H$23</f>
        <v>1853.11576758</v>
      </c>
    </row>
    <row r="100" spans="1:25" ht="15.75" x14ac:dyDescent="0.2">
      <c r="A100" s="35">
        <f t="shared" si="2"/>
        <v>45063</v>
      </c>
      <c r="B100" s="36">
        <f>SUMIFS(СВЦЭМ!$D$39:$D$782,СВЦЭМ!$A$39:$A$782,$A100,СВЦЭМ!$B$39:$B$782,B$83)+'СЕТ СН'!$H$11+СВЦЭМ!$D$10+'СЕТ СН'!$H$6-'СЕТ СН'!$H$23</f>
        <v>1925.9718450400001</v>
      </c>
      <c r="C100" s="36">
        <f>SUMIFS(СВЦЭМ!$D$39:$D$782,СВЦЭМ!$A$39:$A$782,$A100,СВЦЭМ!$B$39:$B$782,C$83)+'СЕТ СН'!$H$11+СВЦЭМ!$D$10+'СЕТ СН'!$H$6-'СЕТ СН'!$H$23</f>
        <v>2025.0406211100001</v>
      </c>
      <c r="D100" s="36">
        <f>SUMIFS(СВЦЭМ!$D$39:$D$782,СВЦЭМ!$A$39:$A$782,$A100,СВЦЭМ!$B$39:$B$782,D$83)+'СЕТ СН'!$H$11+СВЦЭМ!$D$10+'СЕТ СН'!$H$6-'СЕТ СН'!$H$23</f>
        <v>2002.78320001</v>
      </c>
      <c r="E100" s="36">
        <f>SUMIFS(СВЦЭМ!$D$39:$D$782,СВЦЭМ!$A$39:$A$782,$A100,СВЦЭМ!$B$39:$B$782,E$83)+'СЕТ СН'!$H$11+СВЦЭМ!$D$10+'СЕТ СН'!$H$6-'СЕТ СН'!$H$23</f>
        <v>2087.7116929100002</v>
      </c>
      <c r="F100" s="36">
        <f>SUMIFS(СВЦЭМ!$D$39:$D$782,СВЦЭМ!$A$39:$A$782,$A100,СВЦЭМ!$B$39:$B$782,F$83)+'СЕТ СН'!$H$11+СВЦЭМ!$D$10+'СЕТ СН'!$H$6-'СЕТ СН'!$H$23</f>
        <v>2086.8693731000003</v>
      </c>
      <c r="G100" s="36">
        <f>SUMIFS(СВЦЭМ!$D$39:$D$782,СВЦЭМ!$A$39:$A$782,$A100,СВЦЭМ!$B$39:$B$782,G$83)+'СЕТ СН'!$H$11+СВЦЭМ!$D$10+'СЕТ СН'!$H$6-'СЕТ СН'!$H$23</f>
        <v>2003.7676276100001</v>
      </c>
      <c r="H100" s="36">
        <f>SUMIFS(СВЦЭМ!$D$39:$D$782,СВЦЭМ!$A$39:$A$782,$A100,СВЦЭМ!$B$39:$B$782,H$83)+'СЕТ СН'!$H$11+СВЦЭМ!$D$10+'СЕТ СН'!$H$6-'СЕТ СН'!$H$23</f>
        <v>1960.1702972200001</v>
      </c>
      <c r="I100" s="36">
        <f>SUMIFS(СВЦЭМ!$D$39:$D$782,СВЦЭМ!$A$39:$A$782,$A100,СВЦЭМ!$B$39:$B$782,I$83)+'СЕТ СН'!$H$11+СВЦЭМ!$D$10+'СЕТ СН'!$H$6-'СЕТ СН'!$H$23</f>
        <v>1897.5863166900001</v>
      </c>
      <c r="J100" s="36">
        <f>SUMIFS(СВЦЭМ!$D$39:$D$782,СВЦЭМ!$A$39:$A$782,$A100,СВЦЭМ!$B$39:$B$782,J$83)+'СЕТ СН'!$H$11+СВЦЭМ!$D$10+'СЕТ СН'!$H$6-'СЕТ СН'!$H$23</f>
        <v>1869.2810747800002</v>
      </c>
      <c r="K100" s="36">
        <f>SUMIFS(СВЦЭМ!$D$39:$D$782,СВЦЭМ!$A$39:$A$782,$A100,СВЦЭМ!$B$39:$B$782,K$83)+'СЕТ СН'!$H$11+СВЦЭМ!$D$10+'СЕТ СН'!$H$6-'СЕТ СН'!$H$23</f>
        <v>1843.2202490500001</v>
      </c>
      <c r="L100" s="36">
        <f>SUMIFS(СВЦЭМ!$D$39:$D$782,СВЦЭМ!$A$39:$A$782,$A100,СВЦЭМ!$B$39:$B$782,L$83)+'СЕТ СН'!$H$11+СВЦЭМ!$D$10+'СЕТ СН'!$H$6-'СЕТ СН'!$H$23</f>
        <v>1832.6238007300001</v>
      </c>
      <c r="M100" s="36">
        <f>SUMIFS(СВЦЭМ!$D$39:$D$782,СВЦЭМ!$A$39:$A$782,$A100,СВЦЭМ!$B$39:$B$782,M$83)+'СЕТ СН'!$H$11+СВЦЭМ!$D$10+'СЕТ СН'!$H$6-'СЕТ СН'!$H$23</f>
        <v>1862.8681277600001</v>
      </c>
      <c r="N100" s="36">
        <f>SUMIFS(СВЦЭМ!$D$39:$D$782,СВЦЭМ!$A$39:$A$782,$A100,СВЦЭМ!$B$39:$B$782,N$83)+'СЕТ СН'!$H$11+СВЦЭМ!$D$10+'СЕТ СН'!$H$6-'СЕТ СН'!$H$23</f>
        <v>1956.05549152</v>
      </c>
      <c r="O100" s="36">
        <f>SUMIFS(СВЦЭМ!$D$39:$D$782,СВЦЭМ!$A$39:$A$782,$A100,СВЦЭМ!$B$39:$B$782,O$83)+'СЕТ СН'!$H$11+СВЦЭМ!$D$10+'СЕТ СН'!$H$6-'СЕТ СН'!$H$23</f>
        <v>1921.4963739500001</v>
      </c>
      <c r="P100" s="36">
        <f>SUMIFS(СВЦЭМ!$D$39:$D$782,СВЦЭМ!$A$39:$A$782,$A100,СВЦЭМ!$B$39:$B$782,P$83)+'СЕТ СН'!$H$11+СВЦЭМ!$D$10+'СЕТ СН'!$H$6-'СЕТ СН'!$H$23</f>
        <v>1929.6648287600001</v>
      </c>
      <c r="Q100" s="36">
        <f>SUMIFS(СВЦЭМ!$D$39:$D$782,СВЦЭМ!$A$39:$A$782,$A100,СВЦЭМ!$B$39:$B$782,Q$83)+'СЕТ СН'!$H$11+СВЦЭМ!$D$10+'СЕТ СН'!$H$6-'СЕТ СН'!$H$23</f>
        <v>2004.48188824</v>
      </c>
      <c r="R100" s="36">
        <f>SUMIFS(СВЦЭМ!$D$39:$D$782,СВЦЭМ!$A$39:$A$782,$A100,СВЦЭМ!$B$39:$B$782,R$83)+'СЕТ СН'!$H$11+СВЦЭМ!$D$10+'СЕТ СН'!$H$6-'СЕТ СН'!$H$23</f>
        <v>1941.19299821</v>
      </c>
      <c r="S100" s="36">
        <f>SUMIFS(СВЦЭМ!$D$39:$D$782,СВЦЭМ!$A$39:$A$782,$A100,СВЦЭМ!$B$39:$B$782,S$83)+'СЕТ СН'!$H$11+СВЦЭМ!$D$10+'СЕТ СН'!$H$6-'СЕТ СН'!$H$23</f>
        <v>1891.31900582</v>
      </c>
      <c r="T100" s="36">
        <f>SUMIFS(СВЦЭМ!$D$39:$D$782,СВЦЭМ!$A$39:$A$782,$A100,СВЦЭМ!$B$39:$B$782,T$83)+'СЕТ СН'!$H$11+СВЦЭМ!$D$10+'СЕТ СН'!$H$6-'СЕТ СН'!$H$23</f>
        <v>1831.17558089</v>
      </c>
      <c r="U100" s="36">
        <f>SUMIFS(СВЦЭМ!$D$39:$D$782,СВЦЭМ!$A$39:$A$782,$A100,СВЦЭМ!$B$39:$B$782,U$83)+'СЕТ СН'!$H$11+СВЦЭМ!$D$10+'СЕТ СН'!$H$6-'СЕТ СН'!$H$23</f>
        <v>1799.36549315</v>
      </c>
      <c r="V100" s="36">
        <f>SUMIFS(СВЦЭМ!$D$39:$D$782,СВЦЭМ!$A$39:$A$782,$A100,СВЦЭМ!$B$39:$B$782,V$83)+'СЕТ СН'!$H$11+СВЦЭМ!$D$10+'СЕТ СН'!$H$6-'СЕТ СН'!$H$23</f>
        <v>1784.58251015</v>
      </c>
      <c r="W100" s="36">
        <f>SUMIFS(СВЦЭМ!$D$39:$D$782,СВЦЭМ!$A$39:$A$782,$A100,СВЦЭМ!$B$39:$B$782,W$83)+'СЕТ СН'!$H$11+СВЦЭМ!$D$10+'СЕТ СН'!$H$6-'СЕТ СН'!$H$23</f>
        <v>1753.64915288</v>
      </c>
      <c r="X100" s="36">
        <f>SUMIFS(СВЦЭМ!$D$39:$D$782,СВЦЭМ!$A$39:$A$782,$A100,СВЦЭМ!$B$39:$B$782,X$83)+'СЕТ СН'!$H$11+СВЦЭМ!$D$10+'СЕТ СН'!$H$6-'СЕТ СН'!$H$23</f>
        <v>1782.58680207</v>
      </c>
      <c r="Y100" s="36">
        <f>SUMIFS(СВЦЭМ!$D$39:$D$782,СВЦЭМ!$A$39:$A$782,$A100,СВЦЭМ!$B$39:$B$782,Y$83)+'СЕТ СН'!$H$11+СВЦЭМ!$D$10+'СЕТ СН'!$H$6-'СЕТ СН'!$H$23</f>
        <v>1870.03385815</v>
      </c>
    </row>
    <row r="101" spans="1:25" ht="15.75" x14ac:dyDescent="0.2">
      <c r="A101" s="35">
        <f t="shared" si="2"/>
        <v>45064</v>
      </c>
      <c r="B101" s="36">
        <f>SUMIFS(СВЦЭМ!$D$39:$D$782,СВЦЭМ!$A$39:$A$782,$A101,СВЦЭМ!$B$39:$B$782,B$83)+'СЕТ СН'!$H$11+СВЦЭМ!$D$10+'СЕТ СН'!$H$6-'СЕТ СН'!$H$23</f>
        <v>1933.34696467</v>
      </c>
      <c r="C101" s="36">
        <f>SUMIFS(СВЦЭМ!$D$39:$D$782,СВЦЭМ!$A$39:$A$782,$A101,СВЦЭМ!$B$39:$B$782,C$83)+'СЕТ СН'!$H$11+СВЦЭМ!$D$10+'СЕТ СН'!$H$6-'СЕТ СН'!$H$23</f>
        <v>2012.65782446</v>
      </c>
      <c r="D101" s="36">
        <f>SUMIFS(СВЦЭМ!$D$39:$D$782,СВЦЭМ!$A$39:$A$782,$A101,СВЦЭМ!$B$39:$B$782,D$83)+'СЕТ СН'!$H$11+СВЦЭМ!$D$10+'СЕТ СН'!$H$6-'СЕТ СН'!$H$23</f>
        <v>2058.3179039500001</v>
      </c>
      <c r="E101" s="36">
        <f>SUMIFS(СВЦЭМ!$D$39:$D$782,СВЦЭМ!$A$39:$A$782,$A101,СВЦЭМ!$B$39:$B$782,E$83)+'СЕТ СН'!$H$11+СВЦЭМ!$D$10+'СЕТ СН'!$H$6-'СЕТ СН'!$H$23</f>
        <v>2115.4557527700003</v>
      </c>
      <c r="F101" s="36">
        <f>SUMIFS(СВЦЭМ!$D$39:$D$782,СВЦЭМ!$A$39:$A$782,$A101,СВЦЭМ!$B$39:$B$782,F$83)+'СЕТ СН'!$H$11+СВЦЭМ!$D$10+'СЕТ СН'!$H$6-'СЕТ СН'!$H$23</f>
        <v>2131.6388063300001</v>
      </c>
      <c r="G101" s="36">
        <f>SUMIFS(СВЦЭМ!$D$39:$D$782,СВЦЭМ!$A$39:$A$782,$A101,СВЦЭМ!$B$39:$B$782,G$83)+'СЕТ СН'!$H$11+СВЦЭМ!$D$10+'СЕТ СН'!$H$6-'СЕТ СН'!$H$23</f>
        <v>2100.0902004700001</v>
      </c>
      <c r="H101" s="36">
        <f>SUMIFS(СВЦЭМ!$D$39:$D$782,СВЦЭМ!$A$39:$A$782,$A101,СВЦЭМ!$B$39:$B$782,H$83)+'СЕТ СН'!$H$11+СВЦЭМ!$D$10+'СЕТ СН'!$H$6-'СЕТ СН'!$H$23</f>
        <v>2023.3897489000001</v>
      </c>
      <c r="I101" s="36">
        <f>SUMIFS(СВЦЭМ!$D$39:$D$782,СВЦЭМ!$A$39:$A$782,$A101,СВЦЭМ!$B$39:$B$782,I$83)+'СЕТ СН'!$H$11+СВЦЭМ!$D$10+'СЕТ СН'!$H$6-'СЕТ СН'!$H$23</f>
        <v>1915.1469029100001</v>
      </c>
      <c r="J101" s="36">
        <f>SUMIFS(СВЦЭМ!$D$39:$D$782,СВЦЭМ!$A$39:$A$782,$A101,СВЦЭМ!$B$39:$B$782,J$83)+'СЕТ СН'!$H$11+СВЦЭМ!$D$10+'СЕТ СН'!$H$6-'СЕТ СН'!$H$23</f>
        <v>1847.59037562</v>
      </c>
      <c r="K101" s="36">
        <f>SUMIFS(СВЦЭМ!$D$39:$D$782,СВЦЭМ!$A$39:$A$782,$A101,СВЦЭМ!$B$39:$B$782,K$83)+'СЕТ СН'!$H$11+СВЦЭМ!$D$10+'СЕТ СН'!$H$6-'СЕТ СН'!$H$23</f>
        <v>1842.4068449900001</v>
      </c>
      <c r="L101" s="36">
        <f>SUMIFS(СВЦЭМ!$D$39:$D$782,СВЦЭМ!$A$39:$A$782,$A101,СВЦЭМ!$B$39:$B$782,L$83)+'СЕТ СН'!$H$11+СВЦЭМ!$D$10+'СЕТ СН'!$H$6-'СЕТ СН'!$H$23</f>
        <v>1844.68785619</v>
      </c>
      <c r="M101" s="36">
        <f>SUMIFS(СВЦЭМ!$D$39:$D$782,СВЦЭМ!$A$39:$A$782,$A101,СВЦЭМ!$B$39:$B$782,M$83)+'СЕТ СН'!$H$11+СВЦЭМ!$D$10+'СЕТ СН'!$H$6-'СЕТ СН'!$H$23</f>
        <v>1870.1602069800001</v>
      </c>
      <c r="N101" s="36">
        <f>SUMIFS(СВЦЭМ!$D$39:$D$782,СВЦЭМ!$A$39:$A$782,$A101,СВЦЭМ!$B$39:$B$782,N$83)+'СЕТ СН'!$H$11+СВЦЭМ!$D$10+'СЕТ СН'!$H$6-'СЕТ СН'!$H$23</f>
        <v>1914.1223126500001</v>
      </c>
      <c r="O101" s="36">
        <f>SUMIFS(СВЦЭМ!$D$39:$D$782,СВЦЭМ!$A$39:$A$782,$A101,СВЦЭМ!$B$39:$B$782,O$83)+'СЕТ СН'!$H$11+СВЦЭМ!$D$10+'СЕТ СН'!$H$6-'СЕТ СН'!$H$23</f>
        <v>1954.40574176</v>
      </c>
      <c r="P101" s="36">
        <f>SUMIFS(СВЦЭМ!$D$39:$D$782,СВЦЭМ!$A$39:$A$782,$A101,СВЦЭМ!$B$39:$B$782,P$83)+'СЕТ СН'!$H$11+СВЦЭМ!$D$10+'СЕТ СН'!$H$6-'СЕТ СН'!$H$23</f>
        <v>1943.9404940900001</v>
      </c>
      <c r="Q101" s="36">
        <f>SUMIFS(СВЦЭМ!$D$39:$D$782,СВЦЭМ!$A$39:$A$782,$A101,СВЦЭМ!$B$39:$B$782,Q$83)+'СЕТ СН'!$H$11+СВЦЭМ!$D$10+'СЕТ СН'!$H$6-'СЕТ СН'!$H$23</f>
        <v>1942.91437701</v>
      </c>
      <c r="R101" s="36">
        <f>SUMIFS(СВЦЭМ!$D$39:$D$782,СВЦЭМ!$A$39:$A$782,$A101,СВЦЭМ!$B$39:$B$782,R$83)+'СЕТ СН'!$H$11+СВЦЭМ!$D$10+'СЕТ СН'!$H$6-'СЕТ СН'!$H$23</f>
        <v>1967.2600056800002</v>
      </c>
      <c r="S101" s="36">
        <f>SUMIFS(СВЦЭМ!$D$39:$D$782,СВЦЭМ!$A$39:$A$782,$A101,СВЦЭМ!$B$39:$B$782,S$83)+'СЕТ СН'!$H$11+СВЦЭМ!$D$10+'СЕТ СН'!$H$6-'СЕТ СН'!$H$23</f>
        <v>1920.9516033900002</v>
      </c>
      <c r="T101" s="36">
        <f>SUMIFS(СВЦЭМ!$D$39:$D$782,СВЦЭМ!$A$39:$A$782,$A101,СВЦЭМ!$B$39:$B$782,T$83)+'СЕТ СН'!$H$11+СВЦЭМ!$D$10+'СЕТ СН'!$H$6-'СЕТ СН'!$H$23</f>
        <v>1877.13093237</v>
      </c>
      <c r="U101" s="36">
        <f>SUMIFS(СВЦЭМ!$D$39:$D$782,СВЦЭМ!$A$39:$A$782,$A101,СВЦЭМ!$B$39:$B$782,U$83)+'СЕТ СН'!$H$11+СВЦЭМ!$D$10+'СЕТ СН'!$H$6-'СЕТ СН'!$H$23</f>
        <v>1849.37128975</v>
      </c>
      <c r="V101" s="36">
        <f>SUMIFS(СВЦЭМ!$D$39:$D$782,СВЦЭМ!$A$39:$A$782,$A101,СВЦЭМ!$B$39:$B$782,V$83)+'СЕТ СН'!$H$11+СВЦЭМ!$D$10+'СЕТ СН'!$H$6-'СЕТ СН'!$H$23</f>
        <v>1819.7698628200001</v>
      </c>
      <c r="W101" s="36">
        <f>SUMIFS(СВЦЭМ!$D$39:$D$782,СВЦЭМ!$A$39:$A$782,$A101,СВЦЭМ!$B$39:$B$782,W$83)+'СЕТ СН'!$H$11+СВЦЭМ!$D$10+'СЕТ СН'!$H$6-'СЕТ СН'!$H$23</f>
        <v>1808.8115857</v>
      </c>
      <c r="X101" s="36">
        <f>SUMIFS(СВЦЭМ!$D$39:$D$782,СВЦЭМ!$A$39:$A$782,$A101,СВЦЭМ!$B$39:$B$782,X$83)+'СЕТ СН'!$H$11+СВЦЭМ!$D$10+'СЕТ СН'!$H$6-'СЕТ СН'!$H$23</f>
        <v>1859.5566656200001</v>
      </c>
      <c r="Y101" s="36">
        <f>SUMIFS(СВЦЭМ!$D$39:$D$782,СВЦЭМ!$A$39:$A$782,$A101,СВЦЭМ!$B$39:$B$782,Y$83)+'СЕТ СН'!$H$11+СВЦЭМ!$D$10+'СЕТ СН'!$H$6-'СЕТ СН'!$H$23</f>
        <v>1945.57369715</v>
      </c>
    </row>
    <row r="102" spans="1:25" ht="15.75" x14ac:dyDescent="0.2">
      <c r="A102" s="35">
        <f t="shared" si="2"/>
        <v>45065</v>
      </c>
      <c r="B102" s="36">
        <f>SUMIFS(СВЦЭМ!$D$39:$D$782,СВЦЭМ!$A$39:$A$782,$A102,СВЦЭМ!$B$39:$B$782,B$83)+'СЕТ СН'!$H$11+СВЦЭМ!$D$10+'СЕТ СН'!$H$6-'СЕТ СН'!$H$23</f>
        <v>2007.8574393400002</v>
      </c>
      <c r="C102" s="36">
        <f>SUMIFS(СВЦЭМ!$D$39:$D$782,СВЦЭМ!$A$39:$A$782,$A102,СВЦЭМ!$B$39:$B$782,C$83)+'СЕТ СН'!$H$11+СВЦЭМ!$D$10+'СЕТ СН'!$H$6-'СЕТ СН'!$H$23</f>
        <v>2047.83772963</v>
      </c>
      <c r="D102" s="36">
        <f>SUMIFS(СВЦЭМ!$D$39:$D$782,СВЦЭМ!$A$39:$A$782,$A102,СВЦЭМ!$B$39:$B$782,D$83)+'СЕТ СН'!$H$11+СВЦЭМ!$D$10+'СЕТ СН'!$H$6-'СЕТ СН'!$H$23</f>
        <v>2060.6107163500001</v>
      </c>
      <c r="E102" s="36">
        <f>SUMIFS(СВЦЭМ!$D$39:$D$782,СВЦЭМ!$A$39:$A$782,$A102,СВЦЭМ!$B$39:$B$782,E$83)+'СЕТ СН'!$H$11+СВЦЭМ!$D$10+'СЕТ СН'!$H$6-'СЕТ СН'!$H$23</f>
        <v>2049.4709222000001</v>
      </c>
      <c r="F102" s="36">
        <f>SUMIFS(СВЦЭМ!$D$39:$D$782,СВЦЭМ!$A$39:$A$782,$A102,СВЦЭМ!$B$39:$B$782,F$83)+'СЕТ СН'!$H$11+СВЦЭМ!$D$10+'СЕТ СН'!$H$6-'СЕТ СН'!$H$23</f>
        <v>2052.6619801400002</v>
      </c>
      <c r="G102" s="36">
        <f>SUMIFS(СВЦЭМ!$D$39:$D$782,СВЦЭМ!$A$39:$A$782,$A102,СВЦЭМ!$B$39:$B$782,G$83)+'СЕТ СН'!$H$11+СВЦЭМ!$D$10+'СЕТ СН'!$H$6-'СЕТ СН'!$H$23</f>
        <v>1991.2124036300002</v>
      </c>
      <c r="H102" s="36">
        <f>SUMIFS(СВЦЭМ!$D$39:$D$782,СВЦЭМ!$A$39:$A$782,$A102,СВЦЭМ!$B$39:$B$782,H$83)+'СЕТ СН'!$H$11+СВЦЭМ!$D$10+'СЕТ СН'!$H$6-'СЕТ СН'!$H$23</f>
        <v>1843.01527214</v>
      </c>
      <c r="I102" s="36">
        <f>SUMIFS(СВЦЭМ!$D$39:$D$782,СВЦЭМ!$A$39:$A$782,$A102,СВЦЭМ!$B$39:$B$782,I$83)+'СЕТ СН'!$H$11+СВЦЭМ!$D$10+'СЕТ СН'!$H$6-'СЕТ СН'!$H$23</f>
        <v>1840.2037471400001</v>
      </c>
      <c r="J102" s="36">
        <f>SUMIFS(СВЦЭМ!$D$39:$D$782,СВЦЭМ!$A$39:$A$782,$A102,СВЦЭМ!$B$39:$B$782,J$83)+'СЕТ СН'!$H$11+СВЦЭМ!$D$10+'СЕТ СН'!$H$6-'СЕТ СН'!$H$23</f>
        <v>1782.5630331300001</v>
      </c>
      <c r="K102" s="36">
        <f>SUMIFS(СВЦЭМ!$D$39:$D$782,СВЦЭМ!$A$39:$A$782,$A102,СВЦЭМ!$B$39:$B$782,K$83)+'СЕТ СН'!$H$11+СВЦЭМ!$D$10+'СЕТ СН'!$H$6-'СЕТ СН'!$H$23</f>
        <v>1780.8413710900002</v>
      </c>
      <c r="L102" s="36">
        <f>SUMIFS(СВЦЭМ!$D$39:$D$782,СВЦЭМ!$A$39:$A$782,$A102,СВЦЭМ!$B$39:$B$782,L$83)+'СЕТ СН'!$H$11+СВЦЭМ!$D$10+'СЕТ СН'!$H$6-'СЕТ СН'!$H$23</f>
        <v>1803.5002180500001</v>
      </c>
      <c r="M102" s="36">
        <f>SUMIFS(СВЦЭМ!$D$39:$D$782,СВЦЭМ!$A$39:$A$782,$A102,СВЦЭМ!$B$39:$B$782,M$83)+'СЕТ СН'!$H$11+СВЦЭМ!$D$10+'СЕТ СН'!$H$6-'СЕТ СН'!$H$23</f>
        <v>1823.46697847</v>
      </c>
      <c r="N102" s="36">
        <f>SUMIFS(СВЦЭМ!$D$39:$D$782,СВЦЭМ!$A$39:$A$782,$A102,СВЦЭМ!$B$39:$B$782,N$83)+'СЕТ СН'!$H$11+СВЦЭМ!$D$10+'СЕТ СН'!$H$6-'СЕТ СН'!$H$23</f>
        <v>1864.04269464</v>
      </c>
      <c r="O102" s="36">
        <f>SUMIFS(СВЦЭМ!$D$39:$D$782,СВЦЭМ!$A$39:$A$782,$A102,СВЦЭМ!$B$39:$B$782,O$83)+'СЕТ СН'!$H$11+СВЦЭМ!$D$10+'СЕТ СН'!$H$6-'СЕТ СН'!$H$23</f>
        <v>1892.58491753</v>
      </c>
      <c r="P102" s="36">
        <f>SUMIFS(СВЦЭМ!$D$39:$D$782,СВЦЭМ!$A$39:$A$782,$A102,СВЦЭМ!$B$39:$B$782,P$83)+'СЕТ СН'!$H$11+СВЦЭМ!$D$10+'СЕТ СН'!$H$6-'СЕТ СН'!$H$23</f>
        <v>1925.2099098600002</v>
      </c>
      <c r="Q102" s="36">
        <f>SUMIFS(СВЦЭМ!$D$39:$D$782,СВЦЭМ!$A$39:$A$782,$A102,СВЦЭМ!$B$39:$B$782,Q$83)+'СЕТ СН'!$H$11+СВЦЭМ!$D$10+'СЕТ СН'!$H$6-'СЕТ СН'!$H$23</f>
        <v>1927.8857496400001</v>
      </c>
      <c r="R102" s="36">
        <f>SUMIFS(СВЦЭМ!$D$39:$D$782,СВЦЭМ!$A$39:$A$782,$A102,СВЦЭМ!$B$39:$B$782,R$83)+'СЕТ СН'!$H$11+СВЦЭМ!$D$10+'СЕТ СН'!$H$6-'СЕТ СН'!$H$23</f>
        <v>1862.2597325500001</v>
      </c>
      <c r="S102" s="36">
        <f>SUMIFS(СВЦЭМ!$D$39:$D$782,СВЦЭМ!$A$39:$A$782,$A102,СВЦЭМ!$B$39:$B$782,S$83)+'СЕТ СН'!$H$11+СВЦЭМ!$D$10+'СЕТ СН'!$H$6-'СЕТ СН'!$H$23</f>
        <v>1807.1705263000001</v>
      </c>
      <c r="T102" s="36">
        <f>SUMIFS(СВЦЭМ!$D$39:$D$782,СВЦЭМ!$A$39:$A$782,$A102,СВЦЭМ!$B$39:$B$782,T$83)+'СЕТ СН'!$H$11+СВЦЭМ!$D$10+'СЕТ СН'!$H$6-'СЕТ СН'!$H$23</f>
        <v>1754.1733066900001</v>
      </c>
      <c r="U102" s="36">
        <f>SUMIFS(СВЦЭМ!$D$39:$D$782,СВЦЭМ!$A$39:$A$782,$A102,СВЦЭМ!$B$39:$B$782,U$83)+'СЕТ СН'!$H$11+СВЦЭМ!$D$10+'СЕТ СН'!$H$6-'СЕТ СН'!$H$23</f>
        <v>1715.91217022</v>
      </c>
      <c r="V102" s="36">
        <f>SUMIFS(СВЦЭМ!$D$39:$D$782,СВЦЭМ!$A$39:$A$782,$A102,СВЦЭМ!$B$39:$B$782,V$83)+'СЕТ СН'!$H$11+СВЦЭМ!$D$10+'СЕТ СН'!$H$6-'СЕТ СН'!$H$23</f>
        <v>1682.0427751900002</v>
      </c>
      <c r="W102" s="36">
        <f>SUMIFS(СВЦЭМ!$D$39:$D$782,СВЦЭМ!$A$39:$A$782,$A102,СВЦЭМ!$B$39:$B$782,W$83)+'СЕТ СН'!$H$11+СВЦЭМ!$D$10+'СЕТ СН'!$H$6-'СЕТ СН'!$H$23</f>
        <v>1693.6141315900002</v>
      </c>
      <c r="X102" s="36">
        <f>SUMIFS(СВЦЭМ!$D$39:$D$782,СВЦЭМ!$A$39:$A$782,$A102,СВЦЭМ!$B$39:$B$782,X$83)+'СЕТ СН'!$H$11+СВЦЭМ!$D$10+'СЕТ СН'!$H$6-'СЕТ СН'!$H$23</f>
        <v>1747.1307143900001</v>
      </c>
      <c r="Y102" s="36">
        <f>SUMIFS(СВЦЭМ!$D$39:$D$782,СВЦЭМ!$A$39:$A$782,$A102,СВЦЭМ!$B$39:$B$782,Y$83)+'СЕТ СН'!$H$11+СВЦЭМ!$D$10+'СЕТ СН'!$H$6-'СЕТ СН'!$H$23</f>
        <v>1785.1669028200001</v>
      </c>
    </row>
    <row r="103" spans="1:25" ht="15.75" x14ac:dyDescent="0.2">
      <c r="A103" s="35">
        <f t="shared" si="2"/>
        <v>45066</v>
      </c>
      <c r="B103" s="36">
        <f>SUMIFS(СВЦЭМ!$D$39:$D$782,СВЦЭМ!$A$39:$A$782,$A103,СВЦЭМ!$B$39:$B$782,B$83)+'СЕТ СН'!$H$11+СВЦЭМ!$D$10+'СЕТ СН'!$H$6-'СЕТ СН'!$H$23</f>
        <v>1893.92173404</v>
      </c>
      <c r="C103" s="36">
        <f>SUMIFS(СВЦЭМ!$D$39:$D$782,СВЦЭМ!$A$39:$A$782,$A103,СВЦЭМ!$B$39:$B$782,C$83)+'СЕТ СН'!$H$11+СВЦЭМ!$D$10+'СЕТ СН'!$H$6-'СЕТ СН'!$H$23</f>
        <v>1981.59075861</v>
      </c>
      <c r="D103" s="36">
        <f>SUMIFS(СВЦЭМ!$D$39:$D$782,СВЦЭМ!$A$39:$A$782,$A103,СВЦЭМ!$B$39:$B$782,D$83)+'СЕТ СН'!$H$11+СВЦЭМ!$D$10+'СЕТ СН'!$H$6-'СЕТ СН'!$H$23</f>
        <v>1989.06223449</v>
      </c>
      <c r="E103" s="36">
        <f>SUMIFS(СВЦЭМ!$D$39:$D$782,СВЦЭМ!$A$39:$A$782,$A103,СВЦЭМ!$B$39:$B$782,E$83)+'СЕТ СН'!$H$11+СВЦЭМ!$D$10+'СЕТ СН'!$H$6-'СЕТ СН'!$H$23</f>
        <v>1975.40091046</v>
      </c>
      <c r="F103" s="36">
        <f>SUMIFS(СВЦЭМ!$D$39:$D$782,СВЦЭМ!$A$39:$A$782,$A103,СВЦЭМ!$B$39:$B$782,F$83)+'СЕТ СН'!$H$11+СВЦЭМ!$D$10+'СЕТ СН'!$H$6-'СЕТ СН'!$H$23</f>
        <v>2053.83542296</v>
      </c>
      <c r="G103" s="36">
        <f>SUMIFS(СВЦЭМ!$D$39:$D$782,СВЦЭМ!$A$39:$A$782,$A103,СВЦЭМ!$B$39:$B$782,G$83)+'СЕТ СН'!$H$11+СВЦЭМ!$D$10+'СЕТ СН'!$H$6-'СЕТ СН'!$H$23</f>
        <v>2045.60442848</v>
      </c>
      <c r="H103" s="36">
        <f>SUMIFS(СВЦЭМ!$D$39:$D$782,СВЦЭМ!$A$39:$A$782,$A103,СВЦЭМ!$B$39:$B$782,H$83)+'СЕТ СН'!$H$11+СВЦЭМ!$D$10+'СЕТ СН'!$H$6-'СЕТ СН'!$H$23</f>
        <v>2030.3309489000001</v>
      </c>
      <c r="I103" s="36">
        <f>SUMIFS(СВЦЭМ!$D$39:$D$782,СВЦЭМ!$A$39:$A$782,$A103,СВЦЭМ!$B$39:$B$782,I$83)+'СЕТ СН'!$H$11+СВЦЭМ!$D$10+'СЕТ СН'!$H$6-'СЕТ СН'!$H$23</f>
        <v>1928.8842059900001</v>
      </c>
      <c r="J103" s="36">
        <f>SUMIFS(СВЦЭМ!$D$39:$D$782,СВЦЭМ!$A$39:$A$782,$A103,СВЦЭМ!$B$39:$B$782,J$83)+'СЕТ СН'!$H$11+СВЦЭМ!$D$10+'СЕТ СН'!$H$6-'СЕТ СН'!$H$23</f>
        <v>1827.70984219</v>
      </c>
      <c r="K103" s="36">
        <f>SUMIFS(СВЦЭМ!$D$39:$D$782,СВЦЭМ!$A$39:$A$782,$A103,СВЦЭМ!$B$39:$B$782,K$83)+'СЕТ СН'!$H$11+СВЦЭМ!$D$10+'СЕТ СН'!$H$6-'СЕТ СН'!$H$23</f>
        <v>1789.1845622600001</v>
      </c>
      <c r="L103" s="36">
        <f>SUMIFS(СВЦЭМ!$D$39:$D$782,СВЦЭМ!$A$39:$A$782,$A103,СВЦЭМ!$B$39:$B$782,L$83)+'СЕТ СН'!$H$11+СВЦЭМ!$D$10+'СЕТ СН'!$H$6-'СЕТ СН'!$H$23</f>
        <v>1774.0107587500002</v>
      </c>
      <c r="M103" s="36">
        <f>SUMIFS(СВЦЭМ!$D$39:$D$782,СВЦЭМ!$A$39:$A$782,$A103,СВЦЭМ!$B$39:$B$782,M$83)+'СЕТ СН'!$H$11+СВЦЭМ!$D$10+'СЕТ СН'!$H$6-'СЕТ СН'!$H$23</f>
        <v>1766.76274347</v>
      </c>
      <c r="N103" s="36">
        <f>SUMIFS(СВЦЭМ!$D$39:$D$782,СВЦЭМ!$A$39:$A$782,$A103,СВЦЭМ!$B$39:$B$782,N$83)+'СЕТ СН'!$H$11+СВЦЭМ!$D$10+'СЕТ СН'!$H$6-'СЕТ СН'!$H$23</f>
        <v>1800.3357521600001</v>
      </c>
      <c r="O103" s="36">
        <f>SUMIFS(СВЦЭМ!$D$39:$D$782,СВЦЭМ!$A$39:$A$782,$A103,СВЦЭМ!$B$39:$B$782,O$83)+'СЕТ СН'!$H$11+СВЦЭМ!$D$10+'СЕТ СН'!$H$6-'СЕТ СН'!$H$23</f>
        <v>1811.35255377</v>
      </c>
      <c r="P103" s="36">
        <f>SUMIFS(СВЦЭМ!$D$39:$D$782,СВЦЭМ!$A$39:$A$782,$A103,СВЦЭМ!$B$39:$B$782,P$83)+'СЕТ СН'!$H$11+СВЦЭМ!$D$10+'СЕТ СН'!$H$6-'СЕТ СН'!$H$23</f>
        <v>1824.3296020400001</v>
      </c>
      <c r="Q103" s="36">
        <f>SUMIFS(СВЦЭМ!$D$39:$D$782,СВЦЭМ!$A$39:$A$782,$A103,СВЦЭМ!$B$39:$B$782,Q$83)+'СЕТ СН'!$H$11+СВЦЭМ!$D$10+'СЕТ СН'!$H$6-'СЕТ СН'!$H$23</f>
        <v>1841.8603379600002</v>
      </c>
      <c r="R103" s="36">
        <f>SUMIFS(СВЦЭМ!$D$39:$D$782,СВЦЭМ!$A$39:$A$782,$A103,СВЦЭМ!$B$39:$B$782,R$83)+'СЕТ СН'!$H$11+СВЦЭМ!$D$10+'СЕТ СН'!$H$6-'СЕТ СН'!$H$23</f>
        <v>1826.5008353200001</v>
      </c>
      <c r="S103" s="36">
        <f>SUMIFS(СВЦЭМ!$D$39:$D$782,СВЦЭМ!$A$39:$A$782,$A103,СВЦЭМ!$B$39:$B$782,S$83)+'СЕТ СН'!$H$11+СВЦЭМ!$D$10+'СЕТ СН'!$H$6-'СЕТ СН'!$H$23</f>
        <v>1774.95812075</v>
      </c>
      <c r="T103" s="36">
        <f>SUMIFS(СВЦЭМ!$D$39:$D$782,СВЦЭМ!$A$39:$A$782,$A103,СВЦЭМ!$B$39:$B$782,T$83)+'СЕТ СН'!$H$11+СВЦЭМ!$D$10+'СЕТ СН'!$H$6-'СЕТ СН'!$H$23</f>
        <v>1741.35875594</v>
      </c>
      <c r="U103" s="36">
        <f>SUMIFS(СВЦЭМ!$D$39:$D$782,СВЦЭМ!$A$39:$A$782,$A103,СВЦЭМ!$B$39:$B$782,U$83)+'СЕТ СН'!$H$11+СВЦЭМ!$D$10+'СЕТ СН'!$H$6-'СЕТ СН'!$H$23</f>
        <v>1729.58443068</v>
      </c>
      <c r="V103" s="36">
        <f>SUMIFS(СВЦЭМ!$D$39:$D$782,СВЦЭМ!$A$39:$A$782,$A103,СВЦЭМ!$B$39:$B$782,V$83)+'СЕТ СН'!$H$11+СВЦЭМ!$D$10+'СЕТ СН'!$H$6-'СЕТ СН'!$H$23</f>
        <v>1699.49088091</v>
      </c>
      <c r="W103" s="36">
        <f>SUMIFS(СВЦЭМ!$D$39:$D$782,СВЦЭМ!$A$39:$A$782,$A103,СВЦЭМ!$B$39:$B$782,W$83)+'СЕТ СН'!$H$11+СВЦЭМ!$D$10+'СЕТ СН'!$H$6-'СЕТ СН'!$H$23</f>
        <v>1673.2606080600001</v>
      </c>
      <c r="X103" s="36">
        <f>SUMIFS(СВЦЭМ!$D$39:$D$782,СВЦЭМ!$A$39:$A$782,$A103,СВЦЭМ!$B$39:$B$782,X$83)+'СЕТ СН'!$H$11+СВЦЭМ!$D$10+'СЕТ СН'!$H$6-'СЕТ СН'!$H$23</f>
        <v>1718.2856060300001</v>
      </c>
      <c r="Y103" s="36">
        <f>SUMIFS(СВЦЭМ!$D$39:$D$782,СВЦЭМ!$A$39:$A$782,$A103,СВЦЭМ!$B$39:$B$782,Y$83)+'СЕТ СН'!$H$11+СВЦЭМ!$D$10+'СЕТ СН'!$H$6-'СЕТ СН'!$H$23</f>
        <v>1777.2390271000002</v>
      </c>
    </row>
    <row r="104" spans="1:25" ht="15.75" x14ac:dyDescent="0.2">
      <c r="A104" s="35">
        <f t="shared" si="2"/>
        <v>45067</v>
      </c>
      <c r="B104" s="36">
        <f>SUMIFS(СВЦЭМ!$D$39:$D$782,СВЦЭМ!$A$39:$A$782,$A104,СВЦЭМ!$B$39:$B$782,B$83)+'СЕТ СН'!$H$11+СВЦЭМ!$D$10+'СЕТ СН'!$H$6-'СЕТ СН'!$H$23</f>
        <v>1830.5734903800001</v>
      </c>
      <c r="C104" s="36">
        <f>SUMIFS(СВЦЭМ!$D$39:$D$782,СВЦЭМ!$A$39:$A$782,$A104,СВЦЭМ!$B$39:$B$782,C$83)+'СЕТ СН'!$H$11+СВЦЭМ!$D$10+'СЕТ СН'!$H$6-'СЕТ СН'!$H$23</f>
        <v>1919.67800427</v>
      </c>
      <c r="D104" s="36">
        <f>SUMIFS(СВЦЭМ!$D$39:$D$782,СВЦЭМ!$A$39:$A$782,$A104,СВЦЭМ!$B$39:$B$782,D$83)+'СЕТ СН'!$H$11+СВЦЭМ!$D$10+'СЕТ СН'!$H$6-'СЕТ СН'!$H$23</f>
        <v>2022.39240739</v>
      </c>
      <c r="E104" s="36">
        <f>SUMIFS(СВЦЭМ!$D$39:$D$782,СВЦЭМ!$A$39:$A$782,$A104,СВЦЭМ!$B$39:$B$782,E$83)+'СЕТ СН'!$H$11+СВЦЭМ!$D$10+'СЕТ СН'!$H$6-'СЕТ СН'!$H$23</f>
        <v>1990.0978534400001</v>
      </c>
      <c r="F104" s="36">
        <f>SUMIFS(СВЦЭМ!$D$39:$D$782,СВЦЭМ!$A$39:$A$782,$A104,СВЦЭМ!$B$39:$B$782,F$83)+'СЕТ СН'!$H$11+СВЦЭМ!$D$10+'СЕТ СН'!$H$6-'СЕТ СН'!$H$23</f>
        <v>2080.0697154600002</v>
      </c>
      <c r="G104" s="36">
        <f>SUMIFS(СВЦЭМ!$D$39:$D$782,СВЦЭМ!$A$39:$A$782,$A104,СВЦЭМ!$B$39:$B$782,G$83)+'СЕТ СН'!$H$11+СВЦЭМ!$D$10+'СЕТ СН'!$H$6-'СЕТ СН'!$H$23</f>
        <v>2068.9319287600001</v>
      </c>
      <c r="H104" s="36">
        <f>SUMIFS(СВЦЭМ!$D$39:$D$782,СВЦЭМ!$A$39:$A$782,$A104,СВЦЭМ!$B$39:$B$782,H$83)+'СЕТ СН'!$H$11+СВЦЭМ!$D$10+'СЕТ СН'!$H$6-'СЕТ СН'!$H$23</f>
        <v>2030.7493605700001</v>
      </c>
      <c r="I104" s="36">
        <f>SUMIFS(СВЦЭМ!$D$39:$D$782,СВЦЭМ!$A$39:$A$782,$A104,СВЦЭМ!$B$39:$B$782,I$83)+'СЕТ СН'!$H$11+СВЦЭМ!$D$10+'СЕТ СН'!$H$6-'СЕТ СН'!$H$23</f>
        <v>1975.68237462</v>
      </c>
      <c r="J104" s="36">
        <f>SUMIFS(СВЦЭМ!$D$39:$D$782,СВЦЭМ!$A$39:$A$782,$A104,СВЦЭМ!$B$39:$B$782,J$83)+'СЕТ СН'!$H$11+СВЦЭМ!$D$10+'СЕТ СН'!$H$6-'СЕТ СН'!$H$23</f>
        <v>1867.5634334200001</v>
      </c>
      <c r="K104" s="36">
        <f>SUMIFS(СВЦЭМ!$D$39:$D$782,СВЦЭМ!$A$39:$A$782,$A104,СВЦЭМ!$B$39:$B$782,K$83)+'СЕТ СН'!$H$11+СВЦЭМ!$D$10+'СЕТ СН'!$H$6-'СЕТ СН'!$H$23</f>
        <v>1843.7121558700001</v>
      </c>
      <c r="L104" s="36">
        <f>SUMIFS(СВЦЭМ!$D$39:$D$782,СВЦЭМ!$A$39:$A$782,$A104,СВЦЭМ!$B$39:$B$782,L$83)+'СЕТ СН'!$H$11+СВЦЭМ!$D$10+'СЕТ СН'!$H$6-'СЕТ СН'!$H$23</f>
        <v>1821.4099725800002</v>
      </c>
      <c r="M104" s="36">
        <f>SUMIFS(СВЦЭМ!$D$39:$D$782,СВЦЭМ!$A$39:$A$782,$A104,СВЦЭМ!$B$39:$B$782,M$83)+'СЕТ СН'!$H$11+СВЦЭМ!$D$10+'СЕТ СН'!$H$6-'СЕТ СН'!$H$23</f>
        <v>1808.7789026600001</v>
      </c>
      <c r="N104" s="36">
        <f>SUMIFS(СВЦЭМ!$D$39:$D$782,СВЦЭМ!$A$39:$A$782,$A104,СВЦЭМ!$B$39:$B$782,N$83)+'СЕТ СН'!$H$11+СВЦЭМ!$D$10+'СЕТ СН'!$H$6-'СЕТ СН'!$H$23</f>
        <v>1834.49636235</v>
      </c>
      <c r="O104" s="36">
        <f>SUMIFS(СВЦЭМ!$D$39:$D$782,СВЦЭМ!$A$39:$A$782,$A104,СВЦЭМ!$B$39:$B$782,O$83)+'СЕТ СН'!$H$11+СВЦЭМ!$D$10+'СЕТ СН'!$H$6-'СЕТ СН'!$H$23</f>
        <v>1850.2971194300001</v>
      </c>
      <c r="P104" s="36">
        <f>SUMIFS(СВЦЭМ!$D$39:$D$782,СВЦЭМ!$A$39:$A$782,$A104,СВЦЭМ!$B$39:$B$782,P$83)+'СЕТ СН'!$H$11+СВЦЭМ!$D$10+'СЕТ СН'!$H$6-'СЕТ СН'!$H$23</f>
        <v>1863.0043537900001</v>
      </c>
      <c r="Q104" s="36">
        <f>SUMIFS(СВЦЭМ!$D$39:$D$782,СВЦЭМ!$A$39:$A$782,$A104,СВЦЭМ!$B$39:$B$782,Q$83)+'СЕТ СН'!$H$11+СВЦЭМ!$D$10+'СЕТ СН'!$H$6-'СЕТ СН'!$H$23</f>
        <v>1871.4539055800001</v>
      </c>
      <c r="R104" s="36">
        <f>SUMIFS(СВЦЭМ!$D$39:$D$782,СВЦЭМ!$A$39:$A$782,$A104,СВЦЭМ!$B$39:$B$782,R$83)+'СЕТ СН'!$H$11+СВЦЭМ!$D$10+'СЕТ СН'!$H$6-'СЕТ СН'!$H$23</f>
        <v>1853.9927653300001</v>
      </c>
      <c r="S104" s="36">
        <f>SUMIFS(СВЦЭМ!$D$39:$D$782,СВЦЭМ!$A$39:$A$782,$A104,СВЦЭМ!$B$39:$B$782,S$83)+'СЕТ СН'!$H$11+СВЦЭМ!$D$10+'СЕТ СН'!$H$6-'СЕТ СН'!$H$23</f>
        <v>1814.02646396</v>
      </c>
      <c r="T104" s="36">
        <f>SUMIFS(СВЦЭМ!$D$39:$D$782,СВЦЭМ!$A$39:$A$782,$A104,СВЦЭМ!$B$39:$B$782,T$83)+'СЕТ СН'!$H$11+СВЦЭМ!$D$10+'СЕТ СН'!$H$6-'СЕТ СН'!$H$23</f>
        <v>1786.4523872700001</v>
      </c>
      <c r="U104" s="36">
        <f>SUMIFS(СВЦЭМ!$D$39:$D$782,СВЦЭМ!$A$39:$A$782,$A104,СВЦЭМ!$B$39:$B$782,U$83)+'СЕТ СН'!$H$11+СВЦЭМ!$D$10+'СЕТ СН'!$H$6-'СЕТ СН'!$H$23</f>
        <v>1771.78535315</v>
      </c>
      <c r="V104" s="36">
        <f>SUMIFS(СВЦЭМ!$D$39:$D$782,СВЦЭМ!$A$39:$A$782,$A104,СВЦЭМ!$B$39:$B$782,V$83)+'СЕТ СН'!$H$11+СВЦЭМ!$D$10+'СЕТ СН'!$H$6-'СЕТ СН'!$H$23</f>
        <v>1758.2684207</v>
      </c>
      <c r="W104" s="36">
        <f>SUMIFS(СВЦЭМ!$D$39:$D$782,СВЦЭМ!$A$39:$A$782,$A104,СВЦЭМ!$B$39:$B$782,W$83)+'СЕТ СН'!$H$11+СВЦЭМ!$D$10+'СЕТ СН'!$H$6-'СЕТ СН'!$H$23</f>
        <v>1727.55364409</v>
      </c>
      <c r="X104" s="36">
        <f>SUMIFS(СВЦЭМ!$D$39:$D$782,СВЦЭМ!$A$39:$A$782,$A104,СВЦЭМ!$B$39:$B$782,X$83)+'СЕТ СН'!$H$11+СВЦЭМ!$D$10+'СЕТ СН'!$H$6-'СЕТ СН'!$H$23</f>
        <v>1772.9904790000001</v>
      </c>
      <c r="Y104" s="36">
        <f>SUMIFS(СВЦЭМ!$D$39:$D$782,СВЦЭМ!$A$39:$A$782,$A104,СВЦЭМ!$B$39:$B$782,Y$83)+'СЕТ СН'!$H$11+СВЦЭМ!$D$10+'СЕТ СН'!$H$6-'СЕТ СН'!$H$23</f>
        <v>1829.94203649</v>
      </c>
    </row>
    <row r="105" spans="1:25" ht="15.75" x14ac:dyDescent="0.2">
      <c r="A105" s="35">
        <f t="shared" si="2"/>
        <v>45068</v>
      </c>
      <c r="B105" s="36">
        <f>SUMIFS(СВЦЭМ!$D$39:$D$782,СВЦЭМ!$A$39:$A$782,$A105,СВЦЭМ!$B$39:$B$782,B$83)+'СЕТ СН'!$H$11+СВЦЭМ!$D$10+'СЕТ СН'!$H$6-'СЕТ СН'!$H$23</f>
        <v>1906.2936124</v>
      </c>
      <c r="C105" s="36">
        <f>SUMIFS(СВЦЭМ!$D$39:$D$782,СВЦЭМ!$A$39:$A$782,$A105,СВЦЭМ!$B$39:$B$782,C$83)+'СЕТ СН'!$H$11+СВЦЭМ!$D$10+'СЕТ СН'!$H$6-'СЕТ СН'!$H$23</f>
        <v>1983.4965234400001</v>
      </c>
      <c r="D105" s="36">
        <f>SUMIFS(СВЦЭМ!$D$39:$D$782,СВЦЭМ!$A$39:$A$782,$A105,СВЦЭМ!$B$39:$B$782,D$83)+'СЕТ СН'!$H$11+СВЦЭМ!$D$10+'СЕТ СН'!$H$6-'СЕТ СН'!$H$23</f>
        <v>1979.89066082</v>
      </c>
      <c r="E105" s="36">
        <f>SUMIFS(СВЦЭМ!$D$39:$D$782,СВЦЭМ!$A$39:$A$782,$A105,СВЦЭМ!$B$39:$B$782,E$83)+'СЕТ СН'!$H$11+СВЦЭМ!$D$10+'СЕТ СН'!$H$6-'СЕТ СН'!$H$23</f>
        <v>1964.9433791400002</v>
      </c>
      <c r="F105" s="36">
        <f>SUMIFS(СВЦЭМ!$D$39:$D$782,СВЦЭМ!$A$39:$A$782,$A105,СВЦЭМ!$B$39:$B$782,F$83)+'СЕТ СН'!$H$11+СВЦЭМ!$D$10+'СЕТ СН'!$H$6-'СЕТ СН'!$H$23</f>
        <v>2029.1714216100002</v>
      </c>
      <c r="G105" s="36">
        <f>SUMIFS(СВЦЭМ!$D$39:$D$782,СВЦЭМ!$A$39:$A$782,$A105,СВЦЭМ!$B$39:$B$782,G$83)+'СЕТ СН'!$H$11+СВЦЭМ!$D$10+'СЕТ СН'!$H$6-'СЕТ СН'!$H$23</f>
        <v>1985.3947067000001</v>
      </c>
      <c r="H105" s="36">
        <f>SUMIFS(СВЦЭМ!$D$39:$D$782,СВЦЭМ!$A$39:$A$782,$A105,СВЦЭМ!$B$39:$B$782,H$83)+'СЕТ СН'!$H$11+СВЦЭМ!$D$10+'СЕТ СН'!$H$6-'СЕТ СН'!$H$23</f>
        <v>1940.12927451</v>
      </c>
      <c r="I105" s="36">
        <f>SUMIFS(СВЦЭМ!$D$39:$D$782,СВЦЭМ!$A$39:$A$782,$A105,СВЦЭМ!$B$39:$B$782,I$83)+'СЕТ СН'!$H$11+СВЦЭМ!$D$10+'СЕТ СН'!$H$6-'СЕТ СН'!$H$23</f>
        <v>1869.8244483000001</v>
      </c>
      <c r="J105" s="36">
        <f>SUMIFS(СВЦЭМ!$D$39:$D$782,СВЦЭМ!$A$39:$A$782,$A105,СВЦЭМ!$B$39:$B$782,J$83)+'СЕТ СН'!$H$11+СВЦЭМ!$D$10+'СЕТ СН'!$H$6-'СЕТ СН'!$H$23</f>
        <v>1828.86033935</v>
      </c>
      <c r="K105" s="36">
        <f>SUMIFS(СВЦЭМ!$D$39:$D$782,СВЦЭМ!$A$39:$A$782,$A105,СВЦЭМ!$B$39:$B$782,K$83)+'СЕТ СН'!$H$11+СВЦЭМ!$D$10+'СЕТ СН'!$H$6-'СЕТ СН'!$H$23</f>
        <v>1795.62622801</v>
      </c>
      <c r="L105" s="36">
        <f>SUMIFS(СВЦЭМ!$D$39:$D$782,СВЦЭМ!$A$39:$A$782,$A105,СВЦЭМ!$B$39:$B$782,L$83)+'СЕТ СН'!$H$11+СВЦЭМ!$D$10+'СЕТ СН'!$H$6-'СЕТ СН'!$H$23</f>
        <v>1807.67932559</v>
      </c>
      <c r="M105" s="36">
        <f>SUMIFS(СВЦЭМ!$D$39:$D$782,СВЦЭМ!$A$39:$A$782,$A105,СВЦЭМ!$B$39:$B$782,M$83)+'СЕТ СН'!$H$11+СВЦЭМ!$D$10+'СЕТ СН'!$H$6-'СЕТ СН'!$H$23</f>
        <v>1861.3707890400001</v>
      </c>
      <c r="N105" s="36">
        <f>SUMIFS(СВЦЭМ!$D$39:$D$782,СВЦЭМ!$A$39:$A$782,$A105,СВЦЭМ!$B$39:$B$782,N$83)+'СЕТ СН'!$H$11+СВЦЭМ!$D$10+'СЕТ СН'!$H$6-'СЕТ СН'!$H$23</f>
        <v>1885.7292603800001</v>
      </c>
      <c r="O105" s="36">
        <f>SUMIFS(СВЦЭМ!$D$39:$D$782,СВЦЭМ!$A$39:$A$782,$A105,СВЦЭМ!$B$39:$B$782,O$83)+'СЕТ СН'!$H$11+СВЦЭМ!$D$10+'СЕТ СН'!$H$6-'СЕТ СН'!$H$23</f>
        <v>1881.8549730300001</v>
      </c>
      <c r="P105" s="36">
        <f>SUMIFS(СВЦЭМ!$D$39:$D$782,СВЦЭМ!$A$39:$A$782,$A105,СВЦЭМ!$B$39:$B$782,P$83)+'СЕТ СН'!$H$11+СВЦЭМ!$D$10+'СЕТ СН'!$H$6-'СЕТ СН'!$H$23</f>
        <v>1888.6066160100002</v>
      </c>
      <c r="Q105" s="36">
        <f>SUMIFS(СВЦЭМ!$D$39:$D$782,СВЦЭМ!$A$39:$A$782,$A105,СВЦЭМ!$B$39:$B$782,Q$83)+'СЕТ СН'!$H$11+СВЦЭМ!$D$10+'СЕТ СН'!$H$6-'СЕТ СН'!$H$23</f>
        <v>1889.07263831</v>
      </c>
      <c r="R105" s="36">
        <f>SUMIFS(СВЦЭМ!$D$39:$D$782,СВЦЭМ!$A$39:$A$782,$A105,СВЦЭМ!$B$39:$B$782,R$83)+'СЕТ СН'!$H$11+СВЦЭМ!$D$10+'СЕТ СН'!$H$6-'СЕТ СН'!$H$23</f>
        <v>1851.46142657</v>
      </c>
      <c r="S105" s="36">
        <f>SUMIFS(СВЦЭМ!$D$39:$D$782,СВЦЭМ!$A$39:$A$782,$A105,СВЦЭМ!$B$39:$B$782,S$83)+'СЕТ СН'!$H$11+СВЦЭМ!$D$10+'СЕТ СН'!$H$6-'СЕТ СН'!$H$23</f>
        <v>1808.66063515</v>
      </c>
      <c r="T105" s="36">
        <f>SUMIFS(СВЦЭМ!$D$39:$D$782,СВЦЭМ!$A$39:$A$782,$A105,СВЦЭМ!$B$39:$B$782,T$83)+'СЕТ СН'!$H$11+СВЦЭМ!$D$10+'СЕТ СН'!$H$6-'СЕТ СН'!$H$23</f>
        <v>1754.2214158100001</v>
      </c>
      <c r="U105" s="36">
        <f>SUMIFS(СВЦЭМ!$D$39:$D$782,СВЦЭМ!$A$39:$A$782,$A105,СВЦЭМ!$B$39:$B$782,U$83)+'СЕТ СН'!$H$11+СВЦЭМ!$D$10+'СЕТ СН'!$H$6-'СЕТ СН'!$H$23</f>
        <v>1774.52459449</v>
      </c>
      <c r="V105" s="36">
        <f>SUMIFS(СВЦЭМ!$D$39:$D$782,СВЦЭМ!$A$39:$A$782,$A105,СВЦЭМ!$B$39:$B$782,V$83)+'СЕТ СН'!$H$11+СВЦЭМ!$D$10+'СЕТ СН'!$H$6-'СЕТ СН'!$H$23</f>
        <v>1722.1851298000001</v>
      </c>
      <c r="W105" s="36">
        <f>SUMIFS(СВЦЭМ!$D$39:$D$782,СВЦЭМ!$A$39:$A$782,$A105,СВЦЭМ!$B$39:$B$782,W$83)+'СЕТ СН'!$H$11+СВЦЭМ!$D$10+'СЕТ СН'!$H$6-'СЕТ СН'!$H$23</f>
        <v>1813.87763232</v>
      </c>
      <c r="X105" s="36">
        <f>SUMIFS(СВЦЭМ!$D$39:$D$782,СВЦЭМ!$A$39:$A$782,$A105,СВЦЭМ!$B$39:$B$782,X$83)+'СЕТ СН'!$H$11+СВЦЭМ!$D$10+'СЕТ СН'!$H$6-'СЕТ СН'!$H$23</f>
        <v>1898.36408463</v>
      </c>
      <c r="Y105" s="36">
        <f>SUMIFS(СВЦЭМ!$D$39:$D$782,СВЦЭМ!$A$39:$A$782,$A105,СВЦЭМ!$B$39:$B$782,Y$83)+'СЕТ СН'!$H$11+СВЦЭМ!$D$10+'СЕТ СН'!$H$6-'СЕТ СН'!$H$23</f>
        <v>1967.5187852000001</v>
      </c>
    </row>
    <row r="106" spans="1:25" ht="15.75" x14ac:dyDescent="0.2">
      <c r="A106" s="35">
        <f t="shared" si="2"/>
        <v>45069</v>
      </c>
      <c r="B106" s="36">
        <f>SUMIFS(СВЦЭМ!$D$39:$D$782,СВЦЭМ!$A$39:$A$782,$A106,СВЦЭМ!$B$39:$B$782,B$83)+'СЕТ СН'!$H$11+СВЦЭМ!$D$10+'СЕТ СН'!$H$6-'СЕТ СН'!$H$23</f>
        <v>1996.64491929</v>
      </c>
      <c r="C106" s="36">
        <f>SUMIFS(СВЦЭМ!$D$39:$D$782,СВЦЭМ!$A$39:$A$782,$A106,СВЦЭМ!$B$39:$B$782,C$83)+'СЕТ СН'!$H$11+СВЦЭМ!$D$10+'СЕТ СН'!$H$6-'СЕТ СН'!$H$23</f>
        <v>2070.4260860100003</v>
      </c>
      <c r="D106" s="36">
        <f>SUMIFS(СВЦЭМ!$D$39:$D$782,СВЦЭМ!$A$39:$A$782,$A106,СВЦЭМ!$B$39:$B$782,D$83)+'СЕТ СН'!$H$11+СВЦЭМ!$D$10+'СЕТ СН'!$H$6-'СЕТ СН'!$H$23</f>
        <v>2124.5922262100003</v>
      </c>
      <c r="E106" s="36">
        <f>SUMIFS(СВЦЭМ!$D$39:$D$782,СВЦЭМ!$A$39:$A$782,$A106,СВЦЭМ!$B$39:$B$782,E$83)+'СЕТ СН'!$H$11+СВЦЭМ!$D$10+'СЕТ СН'!$H$6-'СЕТ СН'!$H$23</f>
        <v>2118.4386553700001</v>
      </c>
      <c r="F106" s="36">
        <f>SUMIFS(СВЦЭМ!$D$39:$D$782,СВЦЭМ!$A$39:$A$782,$A106,СВЦЭМ!$B$39:$B$782,F$83)+'СЕТ СН'!$H$11+СВЦЭМ!$D$10+'СЕТ СН'!$H$6-'СЕТ СН'!$H$23</f>
        <v>2128.5160934800001</v>
      </c>
      <c r="G106" s="36">
        <f>SUMIFS(СВЦЭМ!$D$39:$D$782,СВЦЭМ!$A$39:$A$782,$A106,СВЦЭМ!$B$39:$B$782,G$83)+'СЕТ СН'!$H$11+СВЦЭМ!$D$10+'СЕТ СН'!$H$6-'СЕТ СН'!$H$23</f>
        <v>2060.6204642000002</v>
      </c>
      <c r="H106" s="36">
        <f>SUMIFS(СВЦЭМ!$D$39:$D$782,СВЦЭМ!$A$39:$A$782,$A106,СВЦЭМ!$B$39:$B$782,H$83)+'СЕТ СН'!$H$11+СВЦЭМ!$D$10+'СЕТ СН'!$H$6-'СЕТ СН'!$H$23</f>
        <v>2002.15049292</v>
      </c>
      <c r="I106" s="36">
        <f>SUMIFS(СВЦЭМ!$D$39:$D$782,СВЦЭМ!$A$39:$A$782,$A106,СВЦЭМ!$B$39:$B$782,I$83)+'СЕТ СН'!$H$11+СВЦЭМ!$D$10+'СЕТ СН'!$H$6-'СЕТ СН'!$H$23</f>
        <v>1936.0199898800001</v>
      </c>
      <c r="J106" s="36">
        <f>SUMIFS(СВЦЭМ!$D$39:$D$782,СВЦЭМ!$A$39:$A$782,$A106,СВЦЭМ!$B$39:$B$782,J$83)+'СЕТ СН'!$H$11+СВЦЭМ!$D$10+'СЕТ СН'!$H$6-'СЕТ СН'!$H$23</f>
        <v>1886.40908967</v>
      </c>
      <c r="K106" s="36">
        <f>SUMIFS(СВЦЭМ!$D$39:$D$782,СВЦЭМ!$A$39:$A$782,$A106,СВЦЭМ!$B$39:$B$782,K$83)+'СЕТ СН'!$H$11+СВЦЭМ!$D$10+'СЕТ СН'!$H$6-'СЕТ СН'!$H$23</f>
        <v>1870.76602116</v>
      </c>
      <c r="L106" s="36">
        <f>SUMIFS(СВЦЭМ!$D$39:$D$782,СВЦЭМ!$A$39:$A$782,$A106,СВЦЭМ!$B$39:$B$782,L$83)+'СЕТ СН'!$H$11+СВЦЭМ!$D$10+'СЕТ СН'!$H$6-'СЕТ СН'!$H$23</f>
        <v>1867.1840565100001</v>
      </c>
      <c r="M106" s="36">
        <f>SUMIFS(СВЦЭМ!$D$39:$D$782,СВЦЭМ!$A$39:$A$782,$A106,СВЦЭМ!$B$39:$B$782,M$83)+'СЕТ СН'!$H$11+СВЦЭМ!$D$10+'СЕТ СН'!$H$6-'СЕТ СН'!$H$23</f>
        <v>1917.36311406</v>
      </c>
      <c r="N106" s="36">
        <f>SUMIFS(СВЦЭМ!$D$39:$D$782,СВЦЭМ!$A$39:$A$782,$A106,СВЦЭМ!$B$39:$B$782,N$83)+'СЕТ СН'!$H$11+СВЦЭМ!$D$10+'СЕТ СН'!$H$6-'СЕТ СН'!$H$23</f>
        <v>1934.9336358100002</v>
      </c>
      <c r="O106" s="36">
        <f>SUMIFS(СВЦЭМ!$D$39:$D$782,СВЦЭМ!$A$39:$A$782,$A106,СВЦЭМ!$B$39:$B$782,O$83)+'СЕТ СН'!$H$11+СВЦЭМ!$D$10+'СЕТ СН'!$H$6-'СЕТ СН'!$H$23</f>
        <v>1943.85179885</v>
      </c>
      <c r="P106" s="36">
        <f>SUMIFS(СВЦЭМ!$D$39:$D$782,СВЦЭМ!$A$39:$A$782,$A106,СВЦЭМ!$B$39:$B$782,P$83)+'СЕТ СН'!$H$11+СВЦЭМ!$D$10+'СЕТ СН'!$H$6-'СЕТ СН'!$H$23</f>
        <v>1976.6924028400001</v>
      </c>
      <c r="Q106" s="36">
        <f>SUMIFS(СВЦЭМ!$D$39:$D$782,СВЦЭМ!$A$39:$A$782,$A106,СВЦЭМ!$B$39:$B$782,Q$83)+'СЕТ СН'!$H$11+СВЦЭМ!$D$10+'СЕТ СН'!$H$6-'СЕТ СН'!$H$23</f>
        <v>1973.66369435</v>
      </c>
      <c r="R106" s="36">
        <f>SUMIFS(СВЦЭМ!$D$39:$D$782,СВЦЭМ!$A$39:$A$782,$A106,СВЦЭМ!$B$39:$B$782,R$83)+'СЕТ СН'!$H$11+СВЦЭМ!$D$10+'СЕТ СН'!$H$6-'СЕТ СН'!$H$23</f>
        <v>1957.35638307</v>
      </c>
      <c r="S106" s="36">
        <f>SUMIFS(СВЦЭМ!$D$39:$D$782,СВЦЭМ!$A$39:$A$782,$A106,СВЦЭМ!$B$39:$B$782,S$83)+'СЕТ СН'!$H$11+СВЦЭМ!$D$10+'СЕТ СН'!$H$6-'СЕТ СН'!$H$23</f>
        <v>1914.1323725500001</v>
      </c>
      <c r="T106" s="36">
        <f>SUMIFS(СВЦЭМ!$D$39:$D$782,СВЦЭМ!$A$39:$A$782,$A106,СВЦЭМ!$B$39:$B$782,T$83)+'СЕТ СН'!$H$11+СВЦЭМ!$D$10+'СЕТ СН'!$H$6-'СЕТ СН'!$H$23</f>
        <v>1848.8024421700002</v>
      </c>
      <c r="U106" s="36">
        <f>SUMIFS(СВЦЭМ!$D$39:$D$782,СВЦЭМ!$A$39:$A$782,$A106,СВЦЭМ!$B$39:$B$782,U$83)+'СЕТ СН'!$H$11+СВЦЭМ!$D$10+'СЕТ СН'!$H$6-'СЕТ СН'!$H$23</f>
        <v>1796.1966798200001</v>
      </c>
      <c r="V106" s="36">
        <f>SUMIFS(СВЦЭМ!$D$39:$D$782,СВЦЭМ!$A$39:$A$782,$A106,СВЦЭМ!$B$39:$B$782,V$83)+'СЕТ СН'!$H$11+СВЦЭМ!$D$10+'СЕТ СН'!$H$6-'СЕТ СН'!$H$23</f>
        <v>1784.2940571400002</v>
      </c>
      <c r="W106" s="36">
        <f>SUMIFS(СВЦЭМ!$D$39:$D$782,СВЦЭМ!$A$39:$A$782,$A106,СВЦЭМ!$B$39:$B$782,W$83)+'СЕТ СН'!$H$11+СВЦЭМ!$D$10+'СЕТ СН'!$H$6-'СЕТ СН'!$H$23</f>
        <v>1833.4467521900001</v>
      </c>
      <c r="X106" s="36">
        <f>SUMIFS(СВЦЭМ!$D$39:$D$782,СВЦЭМ!$A$39:$A$782,$A106,СВЦЭМ!$B$39:$B$782,X$83)+'СЕТ СН'!$H$11+СВЦЭМ!$D$10+'СЕТ СН'!$H$6-'СЕТ СН'!$H$23</f>
        <v>1870.7261301400001</v>
      </c>
      <c r="Y106" s="36">
        <f>SUMIFS(СВЦЭМ!$D$39:$D$782,СВЦЭМ!$A$39:$A$782,$A106,СВЦЭМ!$B$39:$B$782,Y$83)+'СЕТ СН'!$H$11+СВЦЭМ!$D$10+'СЕТ СН'!$H$6-'СЕТ СН'!$H$23</f>
        <v>1943.96179011</v>
      </c>
    </row>
    <row r="107" spans="1:25" ht="15.75" x14ac:dyDescent="0.2">
      <c r="A107" s="35">
        <f t="shared" si="2"/>
        <v>45070</v>
      </c>
      <c r="B107" s="36">
        <f>SUMIFS(СВЦЭМ!$D$39:$D$782,СВЦЭМ!$A$39:$A$782,$A107,СВЦЭМ!$B$39:$B$782,B$83)+'СЕТ СН'!$H$11+СВЦЭМ!$D$10+'СЕТ СН'!$H$6-'СЕТ СН'!$H$23</f>
        <v>1924.9150286400002</v>
      </c>
      <c r="C107" s="36">
        <f>SUMIFS(СВЦЭМ!$D$39:$D$782,СВЦЭМ!$A$39:$A$782,$A107,СВЦЭМ!$B$39:$B$782,C$83)+'СЕТ СН'!$H$11+СВЦЭМ!$D$10+'СЕТ СН'!$H$6-'СЕТ СН'!$H$23</f>
        <v>2014.7245361400001</v>
      </c>
      <c r="D107" s="36">
        <f>SUMIFS(СВЦЭМ!$D$39:$D$782,СВЦЭМ!$A$39:$A$782,$A107,СВЦЭМ!$B$39:$B$782,D$83)+'СЕТ СН'!$H$11+СВЦЭМ!$D$10+'СЕТ СН'!$H$6-'СЕТ СН'!$H$23</f>
        <v>2029.5742230000001</v>
      </c>
      <c r="E107" s="36">
        <f>SUMIFS(СВЦЭМ!$D$39:$D$782,СВЦЭМ!$A$39:$A$782,$A107,СВЦЭМ!$B$39:$B$782,E$83)+'СЕТ СН'!$H$11+СВЦЭМ!$D$10+'СЕТ СН'!$H$6-'СЕТ СН'!$H$23</f>
        <v>2010.6429280300001</v>
      </c>
      <c r="F107" s="36">
        <f>SUMIFS(СВЦЭМ!$D$39:$D$782,СВЦЭМ!$A$39:$A$782,$A107,СВЦЭМ!$B$39:$B$782,F$83)+'СЕТ СН'!$H$11+СВЦЭМ!$D$10+'СЕТ СН'!$H$6-'СЕТ СН'!$H$23</f>
        <v>2064.7965551000002</v>
      </c>
      <c r="G107" s="36">
        <f>SUMIFS(СВЦЭМ!$D$39:$D$782,СВЦЭМ!$A$39:$A$782,$A107,СВЦЭМ!$B$39:$B$782,G$83)+'СЕТ СН'!$H$11+СВЦЭМ!$D$10+'СЕТ СН'!$H$6-'СЕТ СН'!$H$23</f>
        <v>1984.3200321900001</v>
      </c>
      <c r="H107" s="36">
        <f>SUMIFS(СВЦЭМ!$D$39:$D$782,СВЦЭМ!$A$39:$A$782,$A107,СВЦЭМ!$B$39:$B$782,H$83)+'СЕТ СН'!$H$11+СВЦЭМ!$D$10+'СЕТ СН'!$H$6-'СЕТ СН'!$H$23</f>
        <v>1876.66616004</v>
      </c>
      <c r="I107" s="36">
        <f>SUMIFS(СВЦЭМ!$D$39:$D$782,СВЦЭМ!$A$39:$A$782,$A107,СВЦЭМ!$B$39:$B$782,I$83)+'СЕТ СН'!$H$11+СВЦЭМ!$D$10+'СЕТ СН'!$H$6-'СЕТ СН'!$H$23</f>
        <v>1818.6841870400001</v>
      </c>
      <c r="J107" s="36">
        <f>SUMIFS(СВЦЭМ!$D$39:$D$782,СВЦЭМ!$A$39:$A$782,$A107,СВЦЭМ!$B$39:$B$782,J$83)+'СЕТ СН'!$H$11+СВЦЭМ!$D$10+'СЕТ СН'!$H$6-'СЕТ СН'!$H$23</f>
        <v>1843.7766962400001</v>
      </c>
      <c r="K107" s="36">
        <f>SUMIFS(СВЦЭМ!$D$39:$D$782,СВЦЭМ!$A$39:$A$782,$A107,СВЦЭМ!$B$39:$B$782,K$83)+'СЕТ СН'!$H$11+СВЦЭМ!$D$10+'СЕТ СН'!$H$6-'СЕТ СН'!$H$23</f>
        <v>1918.30626798</v>
      </c>
      <c r="L107" s="36">
        <f>SUMIFS(СВЦЭМ!$D$39:$D$782,СВЦЭМ!$A$39:$A$782,$A107,СВЦЭМ!$B$39:$B$782,L$83)+'СЕТ СН'!$H$11+СВЦЭМ!$D$10+'СЕТ СН'!$H$6-'СЕТ СН'!$H$23</f>
        <v>1923.1423008000002</v>
      </c>
      <c r="M107" s="36">
        <f>SUMIFS(СВЦЭМ!$D$39:$D$782,СВЦЭМ!$A$39:$A$782,$A107,СВЦЭМ!$B$39:$B$782,M$83)+'СЕТ СН'!$H$11+СВЦЭМ!$D$10+'СЕТ СН'!$H$6-'СЕТ СН'!$H$23</f>
        <v>1927.80212205</v>
      </c>
      <c r="N107" s="36">
        <f>SUMIFS(СВЦЭМ!$D$39:$D$782,СВЦЭМ!$A$39:$A$782,$A107,СВЦЭМ!$B$39:$B$782,N$83)+'СЕТ СН'!$H$11+СВЦЭМ!$D$10+'СЕТ СН'!$H$6-'СЕТ СН'!$H$23</f>
        <v>1958.09022237</v>
      </c>
      <c r="O107" s="36">
        <f>SUMIFS(СВЦЭМ!$D$39:$D$782,СВЦЭМ!$A$39:$A$782,$A107,СВЦЭМ!$B$39:$B$782,O$83)+'СЕТ СН'!$H$11+СВЦЭМ!$D$10+'СЕТ СН'!$H$6-'СЕТ СН'!$H$23</f>
        <v>1946.2261072000001</v>
      </c>
      <c r="P107" s="36">
        <f>SUMIFS(СВЦЭМ!$D$39:$D$782,СВЦЭМ!$A$39:$A$782,$A107,СВЦЭМ!$B$39:$B$782,P$83)+'СЕТ СН'!$H$11+СВЦЭМ!$D$10+'СЕТ СН'!$H$6-'СЕТ СН'!$H$23</f>
        <v>1952.00699177</v>
      </c>
      <c r="Q107" s="36">
        <f>SUMIFS(СВЦЭМ!$D$39:$D$782,СВЦЭМ!$A$39:$A$782,$A107,СВЦЭМ!$B$39:$B$782,Q$83)+'СЕТ СН'!$H$11+СВЦЭМ!$D$10+'СЕТ СН'!$H$6-'СЕТ СН'!$H$23</f>
        <v>1945.7305360800001</v>
      </c>
      <c r="R107" s="36">
        <f>SUMIFS(СВЦЭМ!$D$39:$D$782,СВЦЭМ!$A$39:$A$782,$A107,СВЦЭМ!$B$39:$B$782,R$83)+'СЕТ СН'!$H$11+СВЦЭМ!$D$10+'СЕТ СН'!$H$6-'СЕТ СН'!$H$23</f>
        <v>1948.7797522000001</v>
      </c>
      <c r="S107" s="36">
        <f>SUMIFS(СВЦЭМ!$D$39:$D$782,СВЦЭМ!$A$39:$A$782,$A107,СВЦЭМ!$B$39:$B$782,S$83)+'СЕТ СН'!$H$11+СВЦЭМ!$D$10+'СЕТ СН'!$H$6-'СЕТ СН'!$H$23</f>
        <v>1911.58448634</v>
      </c>
      <c r="T107" s="36">
        <f>SUMIFS(СВЦЭМ!$D$39:$D$782,СВЦЭМ!$A$39:$A$782,$A107,СВЦЭМ!$B$39:$B$782,T$83)+'СЕТ СН'!$H$11+СВЦЭМ!$D$10+'СЕТ СН'!$H$6-'СЕТ СН'!$H$23</f>
        <v>1847.2004783500001</v>
      </c>
      <c r="U107" s="36">
        <f>SUMIFS(СВЦЭМ!$D$39:$D$782,СВЦЭМ!$A$39:$A$782,$A107,СВЦЭМ!$B$39:$B$782,U$83)+'СЕТ СН'!$H$11+СВЦЭМ!$D$10+'СЕТ СН'!$H$6-'СЕТ СН'!$H$23</f>
        <v>1823.0197962</v>
      </c>
      <c r="V107" s="36">
        <f>SUMIFS(СВЦЭМ!$D$39:$D$782,СВЦЭМ!$A$39:$A$782,$A107,СВЦЭМ!$B$39:$B$782,V$83)+'СЕТ СН'!$H$11+СВЦЭМ!$D$10+'СЕТ СН'!$H$6-'СЕТ СН'!$H$23</f>
        <v>1819.16651194</v>
      </c>
      <c r="W107" s="36">
        <f>SUMIFS(СВЦЭМ!$D$39:$D$782,СВЦЭМ!$A$39:$A$782,$A107,СВЦЭМ!$B$39:$B$782,W$83)+'СЕТ СН'!$H$11+СВЦЭМ!$D$10+'СЕТ СН'!$H$6-'СЕТ СН'!$H$23</f>
        <v>1835.60078552</v>
      </c>
      <c r="X107" s="36">
        <f>SUMIFS(СВЦЭМ!$D$39:$D$782,СВЦЭМ!$A$39:$A$782,$A107,СВЦЭМ!$B$39:$B$782,X$83)+'СЕТ СН'!$H$11+СВЦЭМ!$D$10+'СЕТ СН'!$H$6-'СЕТ СН'!$H$23</f>
        <v>1912.9507036300001</v>
      </c>
      <c r="Y107" s="36">
        <f>SUMIFS(СВЦЭМ!$D$39:$D$782,СВЦЭМ!$A$39:$A$782,$A107,СВЦЭМ!$B$39:$B$782,Y$83)+'СЕТ СН'!$H$11+СВЦЭМ!$D$10+'СЕТ СН'!$H$6-'СЕТ СН'!$H$23</f>
        <v>1934.40541323</v>
      </c>
    </row>
    <row r="108" spans="1:25" ht="15.75" x14ac:dyDescent="0.2">
      <c r="A108" s="35">
        <f t="shared" si="2"/>
        <v>45071</v>
      </c>
      <c r="B108" s="36">
        <f>SUMIFS(СВЦЭМ!$D$39:$D$782,СВЦЭМ!$A$39:$A$782,$A108,СВЦЭМ!$B$39:$B$782,B$83)+'СЕТ СН'!$H$11+СВЦЭМ!$D$10+'СЕТ СН'!$H$6-'СЕТ СН'!$H$23</f>
        <v>1979.61411892</v>
      </c>
      <c r="C108" s="36">
        <f>SUMIFS(СВЦЭМ!$D$39:$D$782,СВЦЭМ!$A$39:$A$782,$A108,СВЦЭМ!$B$39:$B$782,C$83)+'СЕТ СН'!$H$11+СВЦЭМ!$D$10+'СЕТ СН'!$H$6-'СЕТ СН'!$H$23</f>
        <v>2059.54677967</v>
      </c>
      <c r="D108" s="36">
        <f>SUMIFS(СВЦЭМ!$D$39:$D$782,СВЦЭМ!$A$39:$A$782,$A108,СВЦЭМ!$B$39:$B$782,D$83)+'СЕТ СН'!$H$11+СВЦЭМ!$D$10+'СЕТ СН'!$H$6-'СЕТ СН'!$H$23</f>
        <v>2048.70597997</v>
      </c>
      <c r="E108" s="36">
        <f>SUMIFS(СВЦЭМ!$D$39:$D$782,СВЦЭМ!$A$39:$A$782,$A108,СВЦЭМ!$B$39:$B$782,E$83)+'СЕТ СН'!$H$11+СВЦЭМ!$D$10+'СЕТ СН'!$H$6-'СЕТ СН'!$H$23</f>
        <v>2035.9035506100001</v>
      </c>
      <c r="F108" s="36">
        <f>SUMIFS(СВЦЭМ!$D$39:$D$782,СВЦЭМ!$A$39:$A$782,$A108,СВЦЭМ!$B$39:$B$782,F$83)+'СЕТ СН'!$H$11+СВЦЭМ!$D$10+'СЕТ СН'!$H$6-'СЕТ СН'!$H$23</f>
        <v>2040.1425754500001</v>
      </c>
      <c r="G108" s="36">
        <f>SUMIFS(СВЦЭМ!$D$39:$D$782,СВЦЭМ!$A$39:$A$782,$A108,СВЦЭМ!$B$39:$B$782,G$83)+'СЕТ СН'!$H$11+СВЦЭМ!$D$10+'СЕТ СН'!$H$6-'СЕТ СН'!$H$23</f>
        <v>2030.40585758</v>
      </c>
      <c r="H108" s="36">
        <f>SUMIFS(СВЦЭМ!$D$39:$D$782,СВЦЭМ!$A$39:$A$782,$A108,СВЦЭМ!$B$39:$B$782,H$83)+'СЕТ СН'!$H$11+СВЦЭМ!$D$10+'СЕТ СН'!$H$6-'СЕТ СН'!$H$23</f>
        <v>1912.8946878100001</v>
      </c>
      <c r="I108" s="36">
        <f>SUMIFS(СВЦЭМ!$D$39:$D$782,СВЦЭМ!$A$39:$A$782,$A108,СВЦЭМ!$B$39:$B$782,I$83)+'СЕТ СН'!$H$11+СВЦЭМ!$D$10+'СЕТ СН'!$H$6-'СЕТ СН'!$H$23</f>
        <v>1862.2761587</v>
      </c>
      <c r="J108" s="36">
        <f>SUMIFS(СВЦЭМ!$D$39:$D$782,СВЦЭМ!$A$39:$A$782,$A108,СВЦЭМ!$B$39:$B$782,J$83)+'СЕТ СН'!$H$11+СВЦЭМ!$D$10+'СЕТ СН'!$H$6-'СЕТ СН'!$H$23</f>
        <v>1874.25387243</v>
      </c>
      <c r="K108" s="36">
        <f>SUMIFS(СВЦЭМ!$D$39:$D$782,СВЦЭМ!$A$39:$A$782,$A108,СВЦЭМ!$B$39:$B$782,K$83)+'СЕТ СН'!$H$11+СВЦЭМ!$D$10+'СЕТ СН'!$H$6-'СЕТ СН'!$H$23</f>
        <v>1886.4627694400001</v>
      </c>
      <c r="L108" s="36">
        <f>SUMIFS(СВЦЭМ!$D$39:$D$782,СВЦЭМ!$A$39:$A$782,$A108,СВЦЭМ!$B$39:$B$782,L$83)+'СЕТ СН'!$H$11+СВЦЭМ!$D$10+'СЕТ СН'!$H$6-'СЕТ СН'!$H$23</f>
        <v>1885.6245296300001</v>
      </c>
      <c r="M108" s="36">
        <f>SUMIFS(СВЦЭМ!$D$39:$D$782,СВЦЭМ!$A$39:$A$782,$A108,СВЦЭМ!$B$39:$B$782,M$83)+'СЕТ СН'!$H$11+СВЦЭМ!$D$10+'СЕТ СН'!$H$6-'СЕТ СН'!$H$23</f>
        <v>1940.37529834</v>
      </c>
      <c r="N108" s="36">
        <f>SUMIFS(СВЦЭМ!$D$39:$D$782,СВЦЭМ!$A$39:$A$782,$A108,СВЦЭМ!$B$39:$B$782,N$83)+'СЕТ СН'!$H$11+СВЦЭМ!$D$10+'СЕТ СН'!$H$6-'СЕТ СН'!$H$23</f>
        <v>1974.6350758000001</v>
      </c>
      <c r="O108" s="36">
        <f>SUMIFS(СВЦЭМ!$D$39:$D$782,СВЦЭМ!$A$39:$A$782,$A108,СВЦЭМ!$B$39:$B$782,O$83)+'СЕТ СН'!$H$11+СВЦЭМ!$D$10+'СЕТ СН'!$H$6-'СЕТ СН'!$H$23</f>
        <v>1963.8264415900001</v>
      </c>
      <c r="P108" s="36">
        <f>SUMIFS(СВЦЭМ!$D$39:$D$782,СВЦЭМ!$A$39:$A$782,$A108,СВЦЭМ!$B$39:$B$782,P$83)+'СЕТ СН'!$H$11+СВЦЭМ!$D$10+'СЕТ СН'!$H$6-'СЕТ СН'!$H$23</f>
        <v>1954.2117701</v>
      </c>
      <c r="Q108" s="36">
        <f>SUMIFS(СВЦЭМ!$D$39:$D$782,СВЦЭМ!$A$39:$A$782,$A108,СВЦЭМ!$B$39:$B$782,Q$83)+'СЕТ СН'!$H$11+СВЦЭМ!$D$10+'СЕТ СН'!$H$6-'СЕТ СН'!$H$23</f>
        <v>1947.9176248200001</v>
      </c>
      <c r="R108" s="36">
        <f>SUMIFS(СВЦЭМ!$D$39:$D$782,СВЦЭМ!$A$39:$A$782,$A108,СВЦЭМ!$B$39:$B$782,R$83)+'СЕТ СН'!$H$11+СВЦЭМ!$D$10+'СЕТ СН'!$H$6-'СЕТ СН'!$H$23</f>
        <v>1964.34768758</v>
      </c>
      <c r="S108" s="36">
        <f>SUMIFS(СВЦЭМ!$D$39:$D$782,СВЦЭМ!$A$39:$A$782,$A108,СВЦЭМ!$B$39:$B$782,S$83)+'СЕТ СН'!$H$11+СВЦЭМ!$D$10+'СЕТ СН'!$H$6-'СЕТ СН'!$H$23</f>
        <v>1925.90371615</v>
      </c>
      <c r="T108" s="36">
        <f>SUMIFS(СВЦЭМ!$D$39:$D$782,СВЦЭМ!$A$39:$A$782,$A108,СВЦЭМ!$B$39:$B$782,T$83)+'СЕТ СН'!$H$11+СВЦЭМ!$D$10+'СЕТ СН'!$H$6-'СЕТ СН'!$H$23</f>
        <v>1886.91157428</v>
      </c>
      <c r="U108" s="36">
        <f>SUMIFS(СВЦЭМ!$D$39:$D$782,СВЦЭМ!$A$39:$A$782,$A108,СВЦЭМ!$B$39:$B$782,U$83)+'СЕТ СН'!$H$11+СВЦЭМ!$D$10+'СЕТ СН'!$H$6-'СЕТ СН'!$H$23</f>
        <v>1813.69748052</v>
      </c>
      <c r="V108" s="36">
        <f>SUMIFS(СВЦЭМ!$D$39:$D$782,СВЦЭМ!$A$39:$A$782,$A108,СВЦЭМ!$B$39:$B$782,V$83)+'СЕТ СН'!$H$11+СВЦЭМ!$D$10+'СЕТ СН'!$H$6-'СЕТ СН'!$H$23</f>
        <v>1772.9038948800001</v>
      </c>
      <c r="W108" s="36">
        <f>SUMIFS(СВЦЭМ!$D$39:$D$782,СВЦЭМ!$A$39:$A$782,$A108,СВЦЭМ!$B$39:$B$782,W$83)+'СЕТ СН'!$H$11+СВЦЭМ!$D$10+'СЕТ СН'!$H$6-'СЕТ СН'!$H$23</f>
        <v>1776.8582299500001</v>
      </c>
      <c r="X108" s="36">
        <f>SUMIFS(СВЦЭМ!$D$39:$D$782,СВЦЭМ!$A$39:$A$782,$A108,СВЦЭМ!$B$39:$B$782,X$83)+'СЕТ СН'!$H$11+СВЦЭМ!$D$10+'СЕТ СН'!$H$6-'СЕТ СН'!$H$23</f>
        <v>1848.5512539400002</v>
      </c>
      <c r="Y108" s="36">
        <f>SUMIFS(СВЦЭМ!$D$39:$D$782,СВЦЭМ!$A$39:$A$782,$A108,СВЦЭМ!$B$39:$B$782,Y$83)+'СЕТ СН'!$H$11+СВЦЭМ!$D$10+'СЕТ СН'!$H$6-'СЕТ СН'!$H$23</f>
        <v>1938.4288840000002</v>
      </c>
    </row>
    <row r="109" spans="1:25" ht="15.75" x14ac:dyDescent="0.2">
      <c r="A109" s="35">
        <f t="shared" si="2"/>
        <v>45072</v>
      </c>
      <c r="B109" s="36">
        <f>SUMIFS(СВЦЭМ!$D$39:$D$782,СВЦЭМ!$A$39:$A$782,$A109,СВЦЭМ!$B$39:$B$782,B$83)+'СЕТ СН'!$H$11+СВЦЭМ!$D$10+'СЕТ СН'!$H$6-'СЕТ СН'!$H$23</f>
        <v>1862.4377559900001</v>
      </c>
      <c r="C109" s="36">
        <f>SUMIFS(СВЦЭМ!$D$39:$D$782,СВЦЭМ!$A$39:$A$782,$A109,СВЦЭМ!$B$39:$B$782,C$83)+'СЕТ СН'!$H$11+СВЦЭМ!$D$10+'СЕТ СН'!$H$6-'СЕТ СН'!$H$23</f>
        <v>1958.67195971</v>
      </c>
      <c r="D109" s="36">
        <f>SUMIFS(СВЦЭМ!$D$39:$D$782,СВЦЭМ!$A$39:$A$782,$A109,СВЦЭМ!$B$39:$B$782,D$83)+'СЕТ СН'!$H$11+СВЦЭМ!$D$10+'СЕТ СН'!$H$6-'СЕТ СН'!$H$23</f>
        <v>1999.5043138400001</v>
      </c>
      <c r="E109" s="36">
        <f>SUMIFS(СВЦЭМ!$D$39:$D$782,СВЦЭМ!$A$39:$A$782,$A109,СВЦЭМ!$B$39:$B$782,E$83)+'СЕТ СН'!$H$11+СВЦЭМ!$D$10+'СЕТ СН'!$H$6-'СЕТ СН'!$H$23</f>
        <v>1994.25940724</v>
      </c>
      <c r="F109" s="36">
        <f>SUMIFS(СВЦЭМ!$D$39:$D$782,СВЦЭМ!$A$39:$A$782,$A109,СВЦЭМ!$B$39:$B$782,F$83)+'СЕТ СН'!$H$11+СВЦЭМ!$D$10+'СЕТ СН'!$H$6-'СЕТ СН'!$H$23</f>
        <v>2011.2738899800001</v>
      </c>
      <c r="G109" s="36">
        <f>SUMIFS(СВЦЭМ!$D$39:$D$782,СВЦЭМ!$A$39:$A$782,$A109,СВЦЭМ!$B$39:$B$782,G$83)+'СЕТ СН'!$H$11+СВЦЭМ!$D$10+'СЕТ СН'!$H$6-'СЕТ СН'!$H$23</f>
        <v>1948.5313124300001</v>
      </c>
      <c r="H109" s="36">
        <f>SUMIFS(СВЦЭМ!$D$39:$D$782,СВЦЭМ!$A$39:$A$782,$A109,СВЦЭМ!$B$39:$B$782,H$83)+'СЕТ СН'!$H$11+СВЦЭМ!$D$10+'СЕТ СН'!$H$6-'СЕТ СН'!$H$23</f>
        <v>1838.1339366700001</v>
      </c>
      <c r="I109" s="36">
        <f>SUMIFS(СВЦЭМ!$D$39:$D$782,СВЦЭМ!$A$39:$A$782,$A109,СВЦЭМ!$B$39:$B$782,I$83)+'СЕТ СН'!$H$11+СВЦЭМ!$D$10+'СЕТ СН'!$H$6-'СЕТ СН'!$H$23</f>
        <v>1824.2518838000001</v>
      </c>
      <c r="J109" s="36">
        <f>SUMIFS(СВЦЭМ!$D$39:$D$782,СВЦЭМ!$A$39:$A$782,$A109,СВЦЭМ!$B$39:$B$782,J$83)+'СЕТ СН'!$H$11+СВЦЭМ!$D$10+'СЕТ СН'!$H$6-'СЕТ СН'!$H$23</f>
        <v>1836.4020219900001</v>
      </c>
      <c r="K109" s="36">
        <f>SUMIFS(СВЦЭМ!$D$39:$D$782,СВЦЭМ!$A$39:$A$782,$A109,СВЦЭМ!$B$39:$B$782,K$83)+'СЕТ СН'!$H$11+СВЦЭМ!$D$10+'СЕТ СН'!$H$6-'СЕТ СН'!$H$23</f>
        <v>1860.9728440900001</v>
      </c>
      <c r="L109" s="36">
        <f>SUMIFS(СВЦЭМ!$D$39:$D$782,СВЦЭМ!$A$39:$A$782,$A109,СВЦЭМ!$B$39:$B$782,L$83)+'СЕТ СН'!$H$11+СВЦЭМ!$D$10+'СЕТ СН'!$H$6-'СЕТ СН'!$H$23</f>
        <v>1849.3823022200002</v>
      </c>
      <c r="M109" s="36">
        <f>SUMIFS(СВЦЭМ!$D$39:$D$782,СВЦЭМ!$A$39:$A$782,$A109,СВЦЭМ!$B$39:$B$782,M$83)+'СЕТ СН'!$H$11+СВЦЭМ!$D$10+'СЕТ СН'!$H$6-'СЕТ СН'!$H$23</f>
        <v>1855.5868129300002</v>
      </c>
      <c r="N109" s="36">
        <f>SUMIFS(СВЦЭМ!$D$39:$D$782,СВЦЭМ!$A$39:$A$782,$A109,СВЦЭМ!$B$39:$B$782,N$83)+'СЕТ СН'!$H$11+СВЦЭМ!$D$10+'СЕТ СН'!$H$6-'СЕТ СН'!$H$23</f>
        <v>1865.29505012</v>
      </c>
      <c r="O109" s="36">
        <f>SUMIFS(СВЦЭМ!$D$39:$D$782,СВЦЭМ!$A$39:$A$782,$A109,СВЦЭМ!$B$39:$B$782,O$83)+'СЕТ СН'!$H$11+СВЦЭМ!$D$10+'СЕТ СН'!$H$6-'СЕТ СН'!$H$23</f>
        <v>1892.8064624200001</v>
      </c>
      <c r="P109" s="36">
        <f>SUMIFS(СВЦЭМ!$D$39:$D$782,СВЦЭМ!$A$39:$A$782,$A109,СВЦЭМ!$B$39:$B$782,P$83)+'СЕТ СН'!$H$11+СВЦЭМ!$D$10+'СЕТ СН'!$H$6-'СЕТ СН'!$H$23</f>
        <v>1904.5348084</v>
      </c>
      <c r="Q109" s="36">
        <f>SUMIFS(СВЦЭМ!$D$39:$D$782,СВЦЭМ!$A$39:$A$782,$A109,СВЦЭМ!$B$39:$B$782,Q$83)+'СЕТ СН'!$H$11+СВЦЭМ!$D$10+'СЕТ СН'!$H$6-'СЕТ СН'!$H$23</f>
        <v>1904.02242787</v>
      </c>
      <c r="R109" s="36">
        <f>SUMIFS(СВЦЭМ!$D$39:$D$782,СВЦЭМ!$A$39:$A$782,$A109,СВЦЭМ!$B$39:$B$782,R$83)+'СЕТ СН'!$H$11+СВЦЭМ!$D$10+'СЕТ СН'!$H$6-'СЕТ СН'!$H$23</f>
        <v>1879.9063221700001</v>
      </c>
      <c r="S109" s="36">
        <f>SUMIFS(СВЦЭМ!$D$39:$D$782,СВЦЭМ!$A$39:$A$782,$A109,СВЦЭМ!$B$39:$B$782,S$83)+'СЕТ СН'!$H$11+СВЦЭМ!$D$10+'СЕТ СН'!$H$6-'СЕТ СН'!$H$23</f>
        <v>1819.5300805300001</v>
      </c>
      <c r="T109" s="36">
        <f>SUMIFS(СВЦЭМ!$D$39:$D$782,СВЦЭМ!$A$39:$A$782,$A109,СВЦЭМ!$B$39:$B$782,T$83)+'СЕТ СН'!$H$11+СВЦЭМ!$D$10+'СЕТ СН'!$H$6-'СЕТ СН'!$H$23</f>
        <v>1760.3687728</v>
      </c>
      <c r="U109" s="36">
        <f>SUMIFS(СВЦЭМ!$D$39:$D$782,СВЦЭМ!$A$39:$A$782,$A109,СВЦЭМ!$B$39:$B$782,U$83)+'СЕТ СН'!$H$11+СВЦЭМ!$D$10+'СЕТ СН'!$H$6-'СЕТ СН'!$H$23</f>
        <v>1748.4274292300001</v>
      </c>
      <c r="V109" s="36">
        <f>SUMIFS(СВЦЭМ!$D$39:$D$782,СВЦЭМ!$A$39:$A$782,$A109,СВЦЭМ!$B$39:$B$782,V$83)+'СЕТ СН'!$H$11+СВЦЭМ!$D$10+'СЕТ СН'!$H$6-'СЕТ СН'!$H$23</f>
        <v>1707.85121435</v>
      </c>
      <c r="W109" s="36">
        <f>SUMIFS(СВЦЭМ!$D$39:$D$782,СВЦЭМ!$A$39:$A$782,$A109,СВЦЭМ!$B$39:$B$782,W$83)+'СЕТ СН'!$H$11+СВЦЭМ!$D$10+'СЕТ СН'!$H$6-'СЕТ СН'!$H$23</f>
        <v>1726.6550085900001</v>
      </c>
      <c r="X109" s="36">
        <f>SUMIFS(СВЦЭМ!$D$39:$D$782,СВЦЭМ!$A$39:$A$782,$A109,СВЦЭМ!$B$39:$B$782,X$83)+'СЕТ СН'!$H$11+СВЦЭМ!$D$10+'СЕТ СН'!$H$6-'СЕТ СН'!$H$23</f>
        <v>1734.7830308500002</v>
      </c>
      <c r="Y109" s="36">
        <f>SUMIFS(СВЦЭМ!$D$39:$D$782,СВЦЭМ!$A$39:$A$782,$A109,СВЦЭМ!$B$39:$B$782,Y$83)+'СЕТ СН'!$H$11+СВЦЭМ!$D$10+'СЕТ СН'!$H$6-'СЕТ СН'!$H$23</f>
        <v>1817.5364846900002</v>
      </c>
    </row>
    <row r="110" spans="1:25" ht="15.75" x14ac:dyDescent="0.2">
      <c r="A110" s="35">
        <f t="shared" si="2"/>
        <v>45073</v>
      </c>
      <c r="B110" s="36">
        <f>SUMIFS(СВЦЭМ!$D$39:$D$782,СВЦЭМ!$A$39:$A$782,$A110,СВЦЭМ!$B$39:$B$782,B$83)+'СЕТ СН'!$H$11+СВЦЭМ!$D$10+'СЕТ СН'!$H$6-'СЕТ СН'!$H$23</f>
        <v>1898.74511994</v>
      </c>
      <c r="C110" s="36">
        <f>SUMIFS(СВЦЭМ!$D$39:$D$782,СВЦЭМ!$A$39:$A$782,$A110,СВЦЭМ!$B$39:$B$782,C$83)+'СЕТ СН'!$H$11+СВЦЭМ!$D$10+'СЕТ СН'!$H$6-'СЕТ СН'!$H$23</f>
        <v>1900.17177904</v>
      </c>
      <c r="D110" s="36">
        <f>SUMIFS(СВЦЭМ!$D$39:$D$782,СВЦЭМ!$A$39:$A$782,$A110,СВЦЭМ!$B$39:$B$782,D$83)+'СЕТ СН'!$H$11+СВЦЭМ!$D$10+'СЕТ СН'!$H$6-'СЕТ СН'!$H$23</f>
        <v>1976.6108985800001</v>
      </c>
      <c r="E110" s="36">
        <f>SUMIFS(СВЦЭМ!$D$39:$D$782,СВЦЭМ!$A$39:$A$782,$A110,СВЦЭМ!$B$39:$B$782,E$83)+'СЕТ СН'!$H$11+СВЦЭМ!$D$10+'СЕТ СН'!$H$6-'СЕТ СН'!$H$23</f>
        <v>1954.98848148</v>
      </c>
      <c r="F110" s="36">
        <f>SUMIFS(СВЦЭМ!$D$39:$D$782,СВЦЭМ!$A$39:$A$782,$A110,СВЦЭМ!$B$39:$B$782,F$83)+'СЕТ СН'!$H$11+СВЦЭМ!$D$10+'СЕТ СН'!$H$6-'СЕТ СН'!$H$23</f>
        <v>1966.3966380900001</v>
      </c>
      <c r="G110" s="36">
        <f>SUMIFS(СВЦЭМ!$D$39:$D$782,СВЦЭМ!$A$39:$A$782,$A110,СВЦЭМ!$B$39:$B$782,G$83)+'СЕТ СН'!$H$11+СВЦЭМ!$D$10+'СЕТ СН'!$H$6-'СЕТ СН'!$H$23</f>
        <v>1946.7223532800001</v>
      </c>
      <c r="H110" s="36">
        <f>SUMIFS(СВЦЭМ!$D$39:$D$782,СВЦЭМ!$A$39:$A$782,$A110,СВЦЭМ!$B$39:$B$782,H$83)+'СЕТ СН'!$H$11+СВЦЭМ!$D$10+'СЕТ СН'!$H$6-'СЕТ СН'!$H$23</f>
        <v>1871.46981089</v>
      </c>
      <c r="I110" s="36">
        <f>SUMIFS(СВЦЭМ!$D$39:$D$782,СВЦЭМ!$A$39:$A$782,$A110,СВЦЭМ!$B$39:$B$782,I$83)+'СЕТ СН'!$H$11+СВЦЭМ!$D$10+'СЕТ СН'!$H$6-'СЕТ СН'!$H$23</f>
        <v>1755.4314302300002</v>
      </c>
      <c r="J110" s="36">
        <f>SUMIFS(СВЦЭМ!$D$39:$D$782,СВЦЭМ!$A$39:$A$782,$A110,СВЦЭМ!$B$39:$B$782,J$83)+'СЕТ СН'!$H$11+СВЦЭМ!$D$10+'СЕТ СН'!$H$6-'СЕТ СН'!$H$23</f>
        <v>1663.0473292500001</v>
      </c>
      <c r="K110" s="36">
        <f>SUMIFS(СВЦЭМ!$D$39:$D$782,СВЦЭМ!$A$39:$A$782,$A110,СВЦЭМ!$B$39:$B$782,K$83)+'СЕТ СН'!$H$11+СВЦЭМ!$D$10+'СЕТ СН'!$H$6-'СЕТ СН'!$H$23</f>
        <v>1672.4907174800001</v>
      </c>
      <c r="L110" s="36">
        <f>SUMIFS(СВЦЭМ!$D$39:$D$782,СВЦЭМ!$A$39:$A$782,$A110,СВЦЭМ!$B$39:$B$782,L$83)+'СЕТ СН'!$H$11+СВЦЭМ!$D$10+'СЕТ СН'!$H$6-'СЕТ СН'!$H$23</f>
        <v>1667.8441039000002</v>
      </c>
      <c r="M110" s="36">
        <f>SUMIFS(СВЦЭМ!$D$39:$D$782,СВЦЭМ!$A$39:$A$782,$A110,СВЦЭМ!$B$39:$B$782,M$83)+'СЕТ СН'!$H$11+СВЦЭМ!$D$10+'СЕТ СН'!$H$6-'СЕТ СН'!$H$23</f>
        <v>1682.7453220500001</v>
      </c>
      <c r="N110" s="36">
        <f>SUMIFS(СВЦЭМ!$D$39:$D$782,СВЦЭМ!$A$39:$A$782,$A110,СВЦЭМ!$B$39:$B$782,N$83)+'СЕТ СН'!$H$11+СВЦЭМ!$D$10+'СЕТ СН'!$H$6-'СЕТ СН'!$H$23</f>
        <v>1809.4848651300001</v>
      </c>
      <c r="O110" s="36">
        <f>SUMIFS(СВЦЭМ!$D$39:$D$782,СВЦЭМ!$A$39:$A$782,$A110,СВЦЭМ!$B$39:$B$782,O$83)+'СЕТ СН'!$H$11+СВЦЭМ!$D$10+'СЕТ СН'!$H$6-'СЕТ СН'!$H$23</f>
        <v>1819.62634895</v>
      </c>
      <c r="P110" s="36">
        <f>SUMIFS(СВЦЭМ!$D$39:$D$782,СВЦЭМ!$A$39:$A$782,$A110,СВЦЭМ!$B$39:$B$782,P$83)+'СЕТ СН'!$H$11+СВЦЭМ!$D$10+'СЕТ СН'!$H$6-'СЕТ СН'!$H$23</f>
        <v>1838.6048330200001</v>
      </c>
      <c r="Q110" s="36">
        <f>SUMIFS(СВЦЭМ!$D$39:$D$782,СВЦЭМ!$A$39:$A$782,$A110,СВЦЭМ!$B$39:$B$782,Q$83)+'СЕТ СН'!$H$11+СВЦЭМ!$D$10+'СЕТ СН'!$H$6-'СЕТ СН'!$H$23</f>
        <v>1846.39999149</v>
      </c>
      <c r="R110" s="36">
        <f>SUMIFS(СВЦЭМ!$D$39:$D$782,СВЦЭМ!$A$39:$A$782,$A110,СВЦЭМ!$B$39:$B$782,R$83)+'СЕТ СН'!$H$11+СВЦЭМ!$D$10+'СЕТ СН'!$H$6-'СЕТ СН'!$H$23</f>
        <v>1831.5838688600002</v>
      </c>
      <c r="S110" s="36">
        <f>SUMIFS(СВЦЭМ!$D$39:$D$782,СВЦЭМ!$A$39:$A$782,$A110,СВЦЭМ!$B$39:$B$782,S$83)+'СЕТ СН'!$H$11+СВЦЭМ!$D$10+'СЕТ СН'!$H$6-'СЕТ СН'!$H$23</f>
        <v>1797.5018756000002</v>
      </c>
      <c r="T110" s="36">
        <f>SUMIFS(СВЦЭМ!$D$39:$D$782,СВЦЭМ!$A$39:$A$782,$A110,СВЦЭМ!$B$39:$B$782,T$83)+'СЕТ СН'!$H$11+СВЦЭМ!$D$10+'СЕТ СН'!$H$6-'СЕТ СН'!$H$23</f>
        <v>1746.56101259</v>
      </c>
      <c r="U110" s="36">
        <f>SUMIFS(СВЦЭМ!$D$39:$D$782,СВЦЭМ!$A$39:$A$782,$A110,СВЦЭМ!$B$39:$B$782,U$83)+'СЕТ СН'!$H$11+СВЦЭМ!$D$10+'СЕТ СН'!$H$6-'СЕТ СН'!$H$23</f>
        <v>1681.8925984700002</v>
      </c>
      <c r="V110" s="36">
        <f>SUMIFS(СВЦЭМ!$D$39:$D$782,СВЦЭМ!$A$39:$A$782,$A110,СВЦЭМ!$B$39:$B$782,V$83)+'СЕТ СН'!$H$11+СВЦЭМ!$D$10+'СЕТ СН'!$H$6-'СЕТ СН'!$H$23</f>
        <v>1667.7952146300001</v>
      </c>
      <c r="W110" s="36">
        <f>SUMIFS(СВЦЭМ!$D$39:$D$782,СВЦЭМ!$A$39:$A$782,$A110,СВЦЭМ!$B$39:$B$782,W$83)+'СЕТ СН'!$H$11+СВЦЭМ!$D$10+'СЕТ СН'!$H$6-'СЕТ СН'!$H$23</f>
        <v>1703.8636934600001</v>
      </c>
      <c r="X110" s="36">
        <f>SUMIFS(СВЦЭМ!$D$39:$D$782,СВЦЭМ!$A$39:$A$782,$A110,СВЦЭМ!$B$39:$B$782,X$83)+'СЕТ СН'!$H$11+СВЦЭМ!$D$10+'СЕТ СН'!$H$6-'СЕТ СН'!$H$23</f>
        <v>1708.5003709300001</v>
      </c>
      <c r="Y110" s="36">
        <f>SUMIFS(СВЦЭМ!$D$39:$D$782,СВЦЭМ!$A$39:$A$782,$A110,СВЦЭМ!$B$39:$B$782,Y$83)+'СЕТ СН'!$H$11+СВЦЭМ!$D$10+'СЕТ СН'!$H$6-'СЕТ СН'!$H$23</f>
        <v>1823.03611935</v>
      </c>
    </row>
    <row r="111" spans="1:25" ht="15.75" x14ac:dyDescent="0.2">
      <c r="A111" s="35">
        <f t="shared" si="2"/>
        <v>45074</v>
      </c>
      <c r="B111" s="36">
        <f>SUMIFS(СВЦЭМ!$D$39:$D$782,СВЦЭМ!$A$39:$A$782,$A111,СВЦЭМ!$B$39:$B$782,B$83)+'СЕТ СН'!$H$11+СВЦЭМ!$D$10+'СЕТ СН'!$H$6-'СЕТ СН'!$H$23</f>
        <v>1680.3938539400001</v>
      </c>
      <c r="C111" s="36">
        <f>SUMIFS(СВЦЭМ!$D$39:$D$782,СВЦЭМ!$A$39:$A$782,$A111,СВЦЭМ!$B$39:$B$782,C$83)+'СЕТ СН'!$H$11+СВЦЭМ!$D$10+'СЕТ СН'!$H$6-'СЕТ СН'!$H$23</f>
        <v>1768.7454468600001</v>
      </c>
      <c r="D111" s="36">
        <f>SUMIFS(СВЦЭМ!$D$39:$D$782,СВЦЭМ!$A$39:$A$782,$A111,СВЦЭМ!$B$39:$B$782,D$83)+'СЕТ СН'!$H$11+СВЦЭМ!$D$10+'СЕТ СН'!$H$6-'СЕТ СН'!$H$23</f>
        <v>1831.1422776300001</v>
      </c>
      <c r="E111" s="36">
        <f>SUMIFS(СВЦЭМ!$D$39:$D$782,СВЦЭМ!$A$39:$A$782,$A111,СВЦЭМ!$B$39:$B$782,E$83)+'СЕТ СН'!$H$11+СВЦЭМ!$D$10+'СЕТ СН'!$H$6-'СЕТ СН'!$H$23</f>
        <v>1839.99297189</v>
      </c>
      <c r="F111" s="36">
        <f>SUMIFS(СВЦЭМ!$D$39:$D$782,СВЦЭМ!$A$39:$A$782,$A111,СВЦЭМ!$B$39:$B$782,F$83)+'СЕТ СН'!$H$11+СВЦЭМ!$D$10+'СЕТ СН'!$H$6-'СЕТ СН'!$H$23</f>
        <v>1845.8876458700001</v>
      </c>
      <c r="G111" s="36">
        <f>SUMIFS(СВЦЭМ!$D$39:$D$782,СВЦЭМ!$A$39:$A$782,$A111,СВЦЭМ!$B$39:$B$782,G$83)+'СЕТ СН'!$H$11+СВЦЭМ!$D$10+'СЕТ СН'!$H$6-'СЕТ СН'!$H$23</f>
        <v>1912.5369281400001</v>
      </c>
      <c r="H111" s="36">
        <f>SUMIFS(СВЦЭМ!$D$39:$D$782,СВЦЭМ!$A$39:$A$782,$A111,СВЦЭМ!$B$39:$B$782,H$83)+'СЕТ СН'!$H$11+СВЦЭМ!$D$10+'СЕТ СН'!$H$6-'СЕТ СН'!$H$23</f>
        <v>1854.2195423400001</v>
      </c>
      <c r="I111" s="36">
        <f>SUMIFS(СВЦЭМ!$D$39:$D$782,СВЦЭМ!$A$39:$A$782,$A111,СВЦЭМ!$B$39:$B$782,I$83)+'СЕТ СН'!$H$11+СВЦЭМ!$D$10+'СЕТ СН'!$H$6-'СЕТ СН'!$H$23</f>
        <v>1811.56991857</v>
      </c>
      <c r="J111" s="36">
        <f>SUMIFS(СВЦЭМ!$D$39:$D$782,СВЦЭМ!$A$39:$A$782,$A111,СВЦЭМ!$B$39:$B$782,J$83)+'СЕТ СН'!$H$11+СВЦЭМ!$D$10+'СЕТ СН'!$H$6-'СЕТ СН'!$H$23</f>
        <v>1735.6924947700002</v>
      </c>
      <c r="K111" s="36">
        <f>SUMIFS(СВЦЭМ!$D$39:$D$782,СВЦЭМ!$A$39:$A$782,$A111,СВЦЭМ!$B$39:$B$782,K$83)+'СЕТ СН'!$H$11+СВЦЭМ!$D$10+'СЕТ СН'!$H$6-'СЕТ СН'!$H$23</f>
        <v>1665.8251956900001</v>
      </c>
      <c r="L111" s="36">
        <f>SUMIFS(СВЦЭМ!$D$39:$D$782,СВЦЭМ!$A$39:$A$782,$A111,СВЦЭМ!$B$39:$B$782,L$83)+'СЕТ СН'!$H$11+СВЦЭМ!$D$10+'СЕТ СН'!$H$6-'СЕТ СН'!$H$23</f>
        <v>1657.99200004</v>
      </c>
      <c r="M111" s="36">
        <f>SUMIFS(СВЦЭМ!$D$39:$D$782,СВЦЭМ!$A$39:$A$782,$A111,СВЦЭМ!$B$39:$B$782,M$83)+'СЕТ СН'!$H$11+СВЦЭМ!$D$10+'СЕТ СН'!$H$6-'СЕТ СН'!$H$23</f>
        <v>1632.7924526700001</v>
      </c>
      <c r="N111" s="36">
        <f>SUMIFS(СВЦЭМ!$D$39:$D$782,СВЦЭМ!$A$39:$A$782,$A111,СВЦЭМ!$B$39:$B$782,N$83)+'СЕТ СН'!$H$11+СВЦЭМ!$D$10+'СЕТ СН'!$H$6-'СЕТ СН'!$H$23</f>
        <v>1674.99281073</v>
      </c>
      <c r="O111" s="36">
        <f>SUMIFS(СВЦЭМ!$D$39:$D$782,СВЦЭМ!$A$39:$A$782,$A111,СВЦЭМ!$B$39:$B$782,O$83)+'СЕТ СН'!$H$11+СВЦЭМ!$D$10+'СЕТ СН'!$H$6-'СЕТ СН'!$H$23</f>
        <v>1699.13275985</v>
      </c>
      <c r="P111" s="36">
        <f>SUMIFS(СВЦЭМ!$D$39:$D$782,СВЦЭМ!$A$39:$A$782,$A111,СВЦЭМ!$B$39:$B$782,P$83)+'СЕТ СН'!$H$11+СВЦЭМ!$D$10+'СЕТ СН'!$H$6-'СЕТ СН'!$H$23</f>
        <v>1708.86031647</v>
      </c>
      <c r="Q111" s="36">
        <f>SUMIFS(СВЦЭМ!$D$39:$D$782,СВЦЭМ!$A$39:$A$782,$A111,СВЦЭМ!$B$39:$B$782,Q$83)+'СЕТ СН'!$H$11+СВЦЭМ!$D$10+'СЕТ СН'!$H$6-'СЕТ СН'!$H$23</f>
        <v>1725.7545667700001</v>
      </c>
      <c r="R111" s="36">
        <f>SUMIFS(СВЦЭМ!$D$39:$D$782,СВЦЭМ!$A$39:$A$782,$A111,СВЦЭМ!$B$39:$B$782,R$83)+'СЕТ СН'!$H$11+СВЦЭМ!$D$10+'СЕТ СН'!$H$6-'СЕТ СН'!$H$23</f>
        <v>1702.25016041</v>
      </c>
      <c r="S111" s="36">
        <f>SUMIFS(СВЦЭМ!$D$39:$D$782,СВЦЭМ!$A$39:$A$782,$A111,СВЦЭМ!$B$39:$B$782,S$83)+'СЕТ СН'!$H$11+СВЦЭМ!$D$10+'СЕТ СН'!$H$6-'СЕТ СН'!$H$23</f>
        <v>1680.4895818800001</v>
      </c>
      <c r="T111" s="36">
        <f>SUMIFS(СВЦЭМ!$D$39:$D$782,СВЦЭМ!$A$39:$A$782,$A111,СВЦЭМ!$B$39:$B$782,T$83)+'СЕТ СН'!$H$11+СВЦЭМ!$D$10+'СЕТ СН'!$H$6-'СЕТ СН'!$H$23</f>
        <v>1646.0366913800001</v>
      </c>
      <c r="U111" s="36">
        <f>SUMIFS(СВЦЭМ!$D$39:$D$782,СВЦЭМ!$A$39:$A$782,$A111,СВЦЭМ!$B$39:$B$782,U$83)+'СЕТ СН'!$H$11+СВЦЭМ!$D$10+'СЕТ СН'!$H$6-'СЕТ СН'!$H$23</f>
        <v>1641.8733758000001</v>
      </c>
      <c r="V111" s="36">
        <f>SUMIFS(СВЦЭМ!$D$39:$D$782,СВЦЭМ!$A$39:$A$782,$A111,СВЦЭМ!$B$39:$B$782,V$83)+'СЕТ СН'!$H$11+СВЦЭМ!$D$10+'СЕТ СН'!$H$6-'СЕТ СН'!$H$23</f>
        <v>1621.1385686200001</v>
      </c>
      <c r="W111" s="36">
        <f>SUMIFS(СВЦЭМ!$D$39:$D$782,СВЦЭМ!$A$39:$A$782,$A111,СВЦЭМ!$B$39:$B$782,W$83)+'СЕТ СН'!$H$11+СВЦЭМ!$D$10+'СЕТ СН'!$H$6-'СЕТ СН'!$H$23</f>
        <v>1600.25282249</v>
      </c>
      <c r="X111" s="36">
        <f>SUMIFS(СВЦЭМ!$D$39:$D$782,СВЦЭМ!$A$39:$A$782,$A111,СВЦЭМ!$B$39:$B$782,X$83)+'СЕТ СН'!$H$11+СВЦЭМ!$D$10+'СЕТ СН'!$H$6-'СЕТ СН'!$H$23</f>
        <v>1624.33707858</v>
      </c>
      <c r="Y111" s="36">
        <f>SUMIFS(СВЦЭМ!$D$39:$D$782,СВЦЭМ!$A$39:$A$782,$A111,СВЦЭМ!$B$39:$B$782,Y$83)+'СЕТ СН'!$H$11+СВЦЭМ!$D$10+'СЕТ СН'!$H$6-'СЕТ СН'!$H$23</f>
        <v>1680.6250601500001</v>
      </c>
    </row>
    <row r="112" spans="1:25" ht="15.75" x14ac:dyDescent="0.2">
      <c r="A112" s="35">
        <f t="shared" si="2"/>
        <v>45075</v>
      </c>
      <c r="B112" s="36">
        <f>SUMIFS(СВЦЭМ!$D$39:$D$782,СВЦЭМ!$A$39:$A$782,$A112,СВЦЭМ!$B$39:$B$782,B$83)+'СЕТ СН'!$H$11+СВЦЭМ!$D$10+'СЕТ СН'!$H$6-'СЕТ СН'!$H$23</f>
        <v>1675.1107663100001</v>
      </c>
      <c r="C112" s="36">
        <f>SUMIFS(СВЦЭМ!$D$39:$D$782,СВЦЭМ!$A$39:$A$782,$A112,СВЦЭМ!$B$39:$B$782,C$83)+'СЕТ СН'!$H$11+СВЦЭМ!$D$10+'СЕТ СН'!$H$6-'СЕТ СН'!$H$23</f>
        <v>1774.3430789000001</v>
      </c>
      <c r="D112" s="36">
        <f>SUMIFS(СВЦЭМ!$D$39:$D$782,СВЦЭМ!$A$39:$A$782,$A112,СВЦЭМ!$B$39:$B$782,D$83)+'СЕТ СН'!$H$11+СВЦЭМ!$D$10+'СЕТ СН'!$H$6-'СЕТ СН'!$H$23</f>
        <v>1862.3331107500001</v>
      </c>
      <c r="E112" s="36">
        <f>SUMIFS(СВЦЭМ!$D$39:$D$782,СВЦЭМ!$A$39:$A$782,$A112,СВЦЭМ!$B$39:$B$782,E$83)+'СЕТ СН'!$H$11+СВЦЭМ!$D$10+'СЕТ СН'!$H$6-'СЕТ СН'!$H$23</f>
        <v>1941.30113697</v>
      </c>
      <c r="F112" s="36">
        <f>SUMIFS(СВЦЭМ!$D$39:$D$782,СВЦЭМ!$A$39:$A$782,$A112,СВЦЭМ!$B$39:$B$782,F$83)+'СЕТ СН'!$H$11+СВЦЭМ!$D$10+'СЕТ СН'!$H$6-'СЕТ СН'!$H$23</f>
        <v>1933.1929827500001</v>
      </c>
      <c r="G112" s="36">
        <f>SUMIFS(СВЦЭМ!$D$39:$D$782,СВЦЭМ!$A$39:$A$782,$A112,СВЦЭМ!$B$39:$B$782,G$83)+'СЕТ СН'!$H$11+СВЦЭМ!$D$10+'СЕТ СН'!$H$6-'СЕТ СН'!$H$23</f>
        <v>1921.61005067</v>
      </c>
      <c r="H112" s="36">
        <f>SUMIFS(СВЦЭМ!$D$39:$D$782,СВЦЭМ!$A$39:$A$782,$A112,СВЦЭМ!$B$39:$B$782,H$83)+'СЕТ СН'!$H$11+СВЦЭМ!$D$10+'СЕТ СН'!$H$6-'СЕТ СН'!$H$23</f>
        <v>1852.1276533400001</v>
      </c>
      <c r="I112" s="36">
        <f>SUMIFS(СВЦЭМ!$D$39:$D$782,СВЦЭМ!$A$39:$A$782,$A112,СВЦЭМ!$B$39:$B$782,I$83)+'СЕТ СН'!$H$11+СВЦЭМ!$D$10+'СЕТ СН'!$H$6-'СЕТ СН'!$H$23</f>
        <v>1799.52406636</v>
      </c>
      <c r="J112" s="36">
        <f>SUMIFS(СВЦЭМ!$D$39:$D$782,СВЦЭМ!$A$39:$A$782,$A112,СВЦЭМ!$B$39:$B$782,J$83)+'СЕТ СН'!$H$11+СВЦЭМ!$D$10+'СЕТ СН'!$H$6-'СЕТ СН'!$H$23</f>
        <v>1758.22268192</v>
      </c>
      <c r="K112" s="36">
        <f>SUMIFS(СВЦЭМ!$D$39:$D$782,СВЦЭМ!$A$39:$A$782,$A112,СВЦЭМ!$B$39:$B$782,K$83)+'СЕТ СН'!$H$11+СВЦЭМ!$D$10+'СЕТ СН'!$H$6-'СЕТ СН'!$H$23</f>
        <v>1766.6252915600001</v>
      </c>
      <c r="L112" s="36">
        <f>SUMIFS(СВЦЭМ!$D$39:$D$782,СВЦЭМ!$A$39:$A$782,$A112,СВЦЭМ!$B$39:$B$782,L$83)+'СЕТ СН'!$H$11+СВЦЭМ!$D$10+'СЕТ СН'!$H$6-'СЕТ СН'!$H$23</f>
        <v>1771.3344699200002</v>
      </c>
      <c r="M112" s="36">
        <f>SUMIFS(СВЦЭМ!$D$39:$D$782,СВЦЭМ!$A$39:$A$782,$A112,СВЦЭМ!$B$39:$B$782,M$83)+'СЕТ СН'!$H$11+СВЦЭМ!$D$10+'СЕТ СН'!$H$6-'СЕТ СН'!$H$23</f>
        <v>1782.47440549</v>
      </c>
      <c r="N112" s="36">
        <f>SUMIFS(СВЦЭМ!$D$39:$D$782,СВЦЭМ!$A$39:$A$782,$A112,СВЦЭМ!$B$39:$B$782,N$83)+'СЕТ СН'!$H$11+СВЦЭМ!$D$10+'СЕТ СН'!$H$6-'СЕТ СН'!$H$23</f>
        <v>1779.6282318900001</v>
      </c>
      <c r="O112" s="36">
        <f>SUMIFS(СВЦЭМ!$D$39:$D$782,СВЦЭМ!$A$39:$A$782,$A112,СВЦЭМ!$B$39:$B$782,O$83)+'СЕТ СН'!$H$11+СВЦЭМ!$D$10+'СЕТ СН'!$H$6-'СЕТ СН'!$H$23</f>
        <v>1775.89090844</v>
      </c>
      <c r="P112" s="36">
        <f>SUMIFS(СВЦЭМ!$D$39:$D$782,СВЦЭМ!$A$39:$A$782,$A112,СВЦЭМ!$B$39:$B$782,P$83)+'СЕТ СН'!$H$11+СВЦЭМ!$D$10+'СЕТ СН'!$H$6-'СЕТ СН'!$H$23</f>
        <v>1768.8323255100001</v>
      </c>
      <c r="Q112" s="36">
        <f>SUMIFS(СВЦЭМ!$D$39:$D$782,СВЦЭМ!$A$39:$A$782,$A112,СВЦЭМ!$B$39:$B$782,Q$83)+'СЕТ СН'!$H$11+СВЦЭМ!$D$10+'СЕТ СН'!$H$6-'СЕТ СН'!$H$23</f>
        <v>1763.71794658</v>
      </c>
      <c r="R112" s="36">
        <f>SUMIFS(СВЦЭМ!$D$39:$D$782,СВЦЭМ!$A$39:$A$782,$A112,СВЦЭМ!$B$39:$B$782,R$83)+'СЕТ СН'!$H$11+СВЦЭМ!$D$10+'СЕТ СН'!$H$6-'СЕТ СН'!$H$23</f>
        <v>1755.0190224300002</v>
      </c>
      <c r="S112" s="36">
        <f>SUMIFS(СВЦЭМ!$D$39:$D$782,СВЦЭМ!$A$39:$A$782,$A112,СВЦЭМ!$B$39:$B$782,S$83)+'СЕТ СН'!$H$11+СВЦЭМ!$D$10+'СЕТ СН'!$H$6-'СЕТ СН'!$H$23</f>
        <v>1751.4064395100002</v>
      </c>
      <c r="T112" s="36">
        <f>SUMIFS(СВЦЭМ!$D$39:$D$782,СВЦЭМ!$A$39:$A$782,$A112,СВЦЭМ!$B$39:$B$782,T$83)+'СЕТ СН'!$H$11+СВЦЭМ!$D$10+'СЕТ СН'!$H$6-'СЕТ СН'!$H$23</f>
        <v>1673.2168831500001</v>
      </c>
      <c r="U112" s="36">
        <f>SUMIFS(СВЦЭМ!$D$39:$D$782,СВЦЭМ!$A$39:$A$782,$A112,СВЦЭМ!$B$39:$B$782,U$83)+'СЕТ СН'!$H$11+СВЦЭМ!$D$10+'СЕТ СН'!$H$6-'СЕТ СН'!$H$23</f>
        <v>1681.5588424100001</v>
      </c>
      <c r="V112" s="36">
        <f>SUMIFS(СВЦЭМ!$D$39:$D$782,СВЦЭМ!$A$39:$A$782,$A112,СВЦЭМ!$B$39:$B$782,V$83)+'СЕТ СН'!$H$11+СВЦЭМ!$D$10+'СЕТ СН'!$H$6-'СЕТ СН'!$H$23</f>
        <v>1690.3936180400001</v>
      </c>
      <c r="W112" s="36">
        <f>SUMIFS(СВЦЭМ!$D$39:$D$782,СВЦЭМ!$A$39:$A$782,$A112,СВЦЭМ!$B$39:$B$782,W$83)+'СЕТ СН'!$H$11+СВЦЭМ!$D$10+'СЕТ СН'!$H$6-'СЕТ СН'!$H$23</f>
        <v>1675.0910120800002</v>
      </c>
      <c r="X112" s="36">
        <f>SUMIFS(СВЦЭМ!$D$39:$D$782,СВЦЭМ!$A$39:$A$782,$A112,СВЦЭМ!$B$39:$B$782,X$83)+'СЕТ СН'!$H$11+СВЦЭМ!$D$10+'СЕТ СН'!$H$6-'СЕТ СН'!$H$23</f>
        <v>1726.4799908</v>
      </c>
      <c r="Y112" s="36">
        <f>SUMIFS(СВЦЭМ!$D$39:$D$782,СВЦЭМ!$A$39:$A$782,$A112,СВЦЭМ!$B$39:$B$782,Y$83)+'СЕТ СН'!$H$11+СВЦЭМ!$D$10+'СЕТ СН'!$H$6-'СЕТ СН'!$H$23</f>
        <v>1770.02662491</v>
      </c>
    </row>
    <row r="113" spans="1:27" ht="15.75" x14ac:dyDescent="0.2">
      <c r="A113" s="35">
        <f t="shared" si="2"/>
        <v>45076</v>
      </c>
      <c r="B113" s="36">
        <f>SUMIFS(СВЦЭМ!$D$39:$D$782,СВЦЭМ!$A$39:$A$782,$A113,СВЦЭМ!$B$39:$B$782,B$83)+'СЕТ СН'!$H$11+СВЦЭМ!$D$10+'СЕТ СН'!$H$6-'СЕТ СН'!$H$23</f>
        <v>1894.6622818200001</v>
      </c>
      <c r="C113" s="36">
        <f>SUMIFS(СВЦЭМ!$D$39:$D$782,СВЦЭМ!$A$39:$A$782,$A113,СВЦЭМ!$B$39:$B$782,C$83)+'СЕТ СН'!$H$11+СВЦЭМ!$D$10+'СЕТ СН'!$H$6-'СЕТ СН'!$H$23</f>
        <v>1954.8930777200001</v>
      </c>
      <c r="D113" s="36">
        <f>SUMIFS(СВЦЭМ!$D$39:$D$782,СВЦЭМ!$A$39:$A$782,$A113,СВЦЭМ!$B$39:$B$782,D$83)+'СЕТ СН'!$H$11+СВЦЭМ!$D$10+'СЕТ СН'!$H$6-'СЕТ СН'!$H$23</f>
        <v>2009.1796634</v>
      </c>
      <c r="E113" s="36">
        <f>SUMIFS(СВЦЭМ!$D$39:$D$782,СВЦЭМ!$A$39:$A$782,$A113,СВЦЭМ!$B$39:$B$782,E$83)+'СЕТ СН'!$H$11+СВЦЭМ!$D$10+'СЕТ СН'!$H$6-'СЕТ СН'!$H$23</f>
        <v>2003.0873025200001</v>
      </c>
      <c r="F113" s="36">
        <f>SUMIFS(СВЦЭМ!$D$39:$D$782,СВЦЭМ!$A$39:$A$782,$A113,СВЦЭМ!$B$39:$B$782,F$83)+'СЕТ СН'!$H$11+СВЦЭМ!$D$10+'СЕТ СН'!$H$6-'СЕТ СН'!$H$23</f>
        <v>2002.3741589000001</v>
      </c>
      <c r="G113" s="36">
        <f>SUMIFS(СВЦЭМ!$D$39:$D$782,СВЦЭМ!$A$39:$A$782,$A113,СВЦЭМ!$B$39:$B$782,G$83)+'СЕТ СН'!$H$11+СВЦЭМ!$D$10+'СЕТ СН'!$H$6-'СЕТ СН'!$H$23</f>
        <v>1950.8920362200001</v>
      </c>
      <c r="H113" s="36">
        <f>SUMIFS(СВЦЭМ!$D$39:$D$782,СВЦЭМ!$A$39:$A$782,$A113,СВЦЭМ!$B$39:$B$782,H$83)+'СЕТ СН'!$H$11+СВЦЭМ!$D$10+'СЕТ СН'!$H$6-'СЕТ СН'!$H$23</f>
        <v>1867.6804733900001</v>
      </c>
      <c r="I113" s="36">
        <f>SUMIFS(СВЦЭМ!$D$39:$D$782,СВЦЭМ!$A$39:$A$782,$A113,СВЦЭМ!$B$39:$B$782,I$83)+'СЕТ СН'!$H$11+СВЦЭМ!$D$10+'СЕТ СН'!$H$6-'СЕТ СН'!$H$23</f>
        <v>1823.3826180000001</v>
      </c>
      <c r="J113" s="36">
        <f>SUMIFS(СВЦЭМ!$D$39:$D$782,СВЦЭМ!$A$39:$A$782,$A113,СВЦЭМ!$B$39:$B$782,J$83)+'СЕТ СН'!$H$11+СВЦЭМ!$D$10+'СЕТ СН'!$H$6-'СЕТ СН'!$H$23</f>
        <v>1773.94871481</v>
      </c>
      <c r="K113" s="36">
        <f>SUMIFS(СВЦЭМ!$D$39:$D$782,СВЦЭМ!$A$39:$A$782,$A113,СВЦЭМ!$B$39:$B$782,K$83)+'СЕТ СН'!$H$11+СВЦЭМ!$D$10+'СЕТ СН'!$H$6-'СЕТ СН'!$H$23</f>
        <v>1815.7304550700001</v>
      </c>
      <c r="L113" s="36">
        <f>SUMIFS(СВЦЭМ!$D$39:$D$782,СВЦЭМ!$A$39:$A$782,$A113,СВЦЭМ!$B$39:$B$782,L$83)+'СЕТ СН'!$H$11+СВЦЭМ!$D$10+'СЕТ СН'!$H$6-'СЕТ СН'!$H$23</f>
        <v>1801.44333609</v>
      </c>
      <c r="M113" s="36">
        <f>SUMIFS(СВЦЭМ!$D$39:$D$782,СВЦЭМ!$A$39:$A$782,$A113,СВЦЭМ!$B$39:$B$782,M$83)+'СЕТ СН'!$H$11+СВЦЭМ!$D$10+'СЕТ СН'!$H$6-'СЕТ СН'!$H$23</f>
        <v>1810.71235295</v>
      </c>
      <c r="N113" s="36">
        <f>SUMIFS(СВЦЭМ!$D$39:$D$782,СВЦЭМ!$A$39:$A$782,$A113,СВЦЭМ!$B$39:$B$782,N$83)+'СЕТ СН'!$H$11+СВЦЭМ!$D$10+'СЕТ СН'!$H$6-'СЕТ СН'!$H$23</f>
        <v>1843.2344521100001</v>
      </c>
      <c r="O113" s="36">
        <f>SUMIFS(СВЦЭМ!$D$39:$D$782,СВЦЭМ!$A$39:$A$782,$A113,СВЦЭМ!$B$39:$B$782,O$83)+'СЕТ СН'!$H$11+СВЦЭМ!$D$10+'СЕТ СН'!$H$6-'СЕТ СН'!$H$23</f>
        <v>1802.9708462800002</v>
      </c>
      <c r="P113" s="36">
        <f>SUMIFS(СВЦЭМ!$D$39:$D$782,СВЦЭМ!$A$39:$A$782,$A113,СВЦЭМ!$B$39:$B$782,P$83)+'СЕТ СН'!$H$11+СВЦЭМ!$D$10+'СЕТ СН'!$H$6-'СЕТ СН'!$H$23</f>
        <v>1810.1439509500001</v>
      </c>
      <c r="Q113" s="36">
        <f>SUMIFS(СВЦЭМ!$D$39:$D$782,СВЦЭМ!$A$39:$A$782,$A113,СВЦЭМ!$B$39:$B$782,Q$83)+'СЕТ СН'!$H$11+СВЦЭМ!$D$10+'СЕТ СН'!$H$6-'СЕТ СН'!$H$23</f>
        <v>1814.58286909</v>
      </c>
      <c r="R113" s="36">
        <f>SUMIFS(СВЦЭМ!$D$39:$D$782,СВЦЭМ!$A$39:$A$782,$A113,СВЦЭМ!$B$39:$B$782,R$83)+'СЕТ СН'!$H$11+СВЦЭМ!$D$10+'СЕТ СН'!$H$6-'СЕТ СН'!$H$23</f>
        <v>1830.9958097000001</v>
      </c>
      <c r="S113" s="36">
        <f>SUMIFS(СВЦЭМ!$D$39:$D$782,СВЦЭМ!$A$39:$A$782,$A113,СВЦЭМ!$B$39:$B$782,S$83)+'СЕТ СН'!$H$11+СВЦЭМ!$D$10+'СЕТ СН'!$H$6-'СЕТ СН'!$H$23</f>
        <v>1788.86283456</v>
      </c>
      <c r="T113" s="36">
        <f>SUMIFS(СВЦЭМ!$D$39:$D$782,СВЦЭМ!$A$39:$A$782,$A113,СВЦЭМ!$B$39:$B$782,T$83)+'СЕТ СН'!$H$11+СВЦЭМ!$D$10+'СЕТ СН'!$H$6-'СЕТ СН'!$H$23</f>
        <v>1763.95912628</v>
      </c>
      <c r="U113" s="36">
        <f>SUMIFS(СВЦЭМ!$D$39:$D$782,СВЦЭМ!$A$39:$A$782,$A113,СВЦЭМ!$B$39:$B$782,U$83)+'СЕТ СН'!$H$11+СВЦЭМ!$D$10+'СЕТ СН'!$H$6-'СЕТ СН'!$H$23</f>
        <v>1704.7829714500001</v>
      </c>
      <c r="V113" s="36">
        <f>SUMIFS(СВЦЭМ!$D$39:$D$782,СВЦЭМ!$A$39:$A$782,$A113,СВЦЭМ!$B$39:$B$782,V$83)+'СЕТ СН'!$H$11+СВЦЭМ!$D$10+'СЕТ СН'!$H$6-'СЕТ СН'!$H$23</f>
        <v>1678.84035851</v>
      </c>
      <c r="W113" s="36">
        <f>SUMIFS(СВЦЭМ!$D$39:$D$782,СВЦЭМ!$A$39:$A$782,$A113,СВЦЭМ!$B$39:$B$782,W$83)+'СЕТ СН'!$H$11+СВЦЭМ!$D$10+'СЕТ СН'!$H$6-'СЕТ СН'!$H$23</f>
        <v>1707.6573776800001</v>
      </c>
      <c r="X113" s="36">
        <f>SUMIFS(СВЦЭМ!$D$39:$D$782,СВЦЭМ!$A$39:$A$782,$A113,СВЦЭМ!$B$39:$B$782,X$83)+'СЕТ СН'!$H$11+СВЦЭМ!$D$10+'СЕТ СН'!$H$6-'СЕТ СН'!$H$23</f>
        <v>1777.5754578400001</v>
      </c>
      <c r="Y113" s="36">
        <f>SUMIFS(СВЦЭМ!$D$39:$D$782,СВЦЭМ!$A$39:$A$782,$A113,СВЦЭМ!$B$39:$B$782,Y$83)+'СЕТ СН'!$H$11+СВЦЭМ!$D$10+'СЕТ СН'!$H$6-'СЕТ СН'!$H$23</f>
        <v>1820.01623991</v>
      </c>
    </row>
    <row r="114" spans="1:27" ht="15.75" x14ac:dyDescent="0.2">
      <c r="A114" s="35">
        <f t="shared" si="2"/>
        <v>45077</v>
      </c>
      <c r="B114" s="36">
        <f>SUMIFS(СВЦЭМ!$D$39:$D$782,СВЦЭМ!$A$39:$A$782,$A114,СВЦЭМ!$B$39:$B$782,B$83)+'СЕТ СН'!$H$11+СВЦЭМ!$D$10+'СЕТ СН'!$H$6-'СЕТ СН'!$H$23</f>
        <v>1947.00087005</v>
      </c>
      <c r="C114" s="36">
        <f>SUMIFS(СВЦЭМ!$D$39:$D$782,СВЦЭМ!$A$39:$A$782,$A114,СВЦЭМ!$B$39:$B$782,C$83)+'СЕТ СН'!$H$11+СВЦЭМ!$D$10+'СЕТ СН'!$H$6-'СЕТ СН'!$H$23</f>
        <v>2007.41296399</v>
      </c>
      <c r="D114" s="36">
        <f>SUMIFS(СВЦЭМ!$D$39:$D$782,СВЦЭМ!$A$39:$A$782,$A114,СВЦЭМ!$B$39:$B$782,D$83)+'СЕТ СН'!$H$11+СВЦЭМ!$D$10+'СЕТ СН'!$H$6-'СЕТ СН'!$H$23</f>
        <v>2020.59768472</v>
      </c>
      <c r="E114" s="36">
        <f>SUMIFS(СВЦЭМ!$D$39:$D$782,СВЦЭМ!$A$39:$A$782,$A114,СВЦЭМ!$B$39:$B$782,E$83)+'СЕТ СН'!$H$11+СВЦЭМ!$D$10+'СЕТ СН'!$H$6-'СЕТ СН'!$H$23</f>
        <v>1991.37520526</v>
      </c>
      <c r="F114" s="36">
        <f>SUMIFS(СВЦЭМ!$D$39:$D$782,СВЦЭМ!$A$39:$A$782,$A114,СВЦЭМ!$B$39:$B$782,F$83)+'СЕТ СН'!$H$11+СВЦЭМ!$D$10+'СЕТ СН'!$H$6-'СЕТ СН'!$H$23</f>
        <v>2004.3820797200001</v>
      </c>
      <c r="G114" s="36">
        <f>SUMIFS(СВЦЭМ!$D$39:$D$782,СВЦЭМ!$A$39:$A$782,$A114,СВЦЭМ!$B$39:$B$782,G$83)+'СЕТ СН'!$H$11+СВЦЭМ!$D$10+'СЕТ СН'!$H$6-'СЕТ СН'!$H$23</f>
        <v>2001.0564213500002</v>
      </c>
      <c r="H114" s="36">
        <f>SUMIFS(СВЦЭМ!$D$39:$D$782,СВЦЭМ!$A$39:$A$782,$A114,СВЦЭМ!$B$39:$B$782,H$83)+'СЕТ СН'!$H$11+СВЦЭМ!$D$10+'СЕТ СН'!$H$6-'СЕТ СН'!$H$23</f>
        <v>1849.80761994</v>
      </c>
      <c r="I114" s="36">
        <f>SUMIFS(СВЦЭМ!$D$39:$D$782,СВЦЭМ!$A$39:$A$782,$A114,СВЦЭМ!$B$39:$B$782,I$83)+'СЕТ СН'!$H$11+СВЦЭМ!$D$10+'СЕТ СН'!$H$6-'СЕТ СН'!$H$23</f>
        <v>1822.38829579</v>
      </c>
      <c r="J114" s="36">
        <f>SUMIFS(СВЦЭМ!$D$39:$D$782,СВЦЭМ!$A$39:$A$782,$A114,СВЦЭМ!$B$39:$B$782,J$83)+'СЕТ СН'!$H$11+СВЦЭМ!$D$10+'СЕТ СН'!$H$6-'СЕТ СН'!$H$23</f>
        <v>1762.5927543400001</v>
      </c>
      <c r="K114" s="36">
        <f>SUMIFS(СВЦЭМ!$D$39:$D$782,СВЦЭМ!$A$39:$A$782,$A114,СВЦЭМ!$B$39:$B$782,K$83)+'СЕТ СН'!$H$11+СВЦЭМ!$D$10+'СЕТ СН'!$H$6-'СЕТ СН'!$H$23</f>
        <v>1767.02536474</v>
      </c>
      <c r="L114" s="36">
        <f>SUMIFS(СВЦЭМ!$D$39:$D$782,СВЦЭМ!$A$39:$A$782,$A114,СВЦЭМ!$B$39:$B$782,L$83)+'СЕТ СН'!$H$11+СВЦЭМ!$D$10+'СЕТ СН'!$H$6-'СЕТ СН'!$H$23</f>
        <v>1753.69523026</v>
      </c>
      <c r="M114" s="36">
        <f>SUMIFS(СВЦЭМ!$D$39:$D$782,СВЦЭМ!$A$39:$A$782,$A114,СВЦЭМ!$B$39:$B$782,M$83)+'СЕТ СН'!$H$11+СВЦЭМ!$D$10+'СЕТ СН'!$H$6-'СЕТ СН'!$H$23</f>
        <v>1776.0545331000001</v>
      </c>
      <c r="N114" s="36">
        <f>SUMIFS(СВЦЭМ!$D$39:$D$782,СВЦЭМ!$A$39:$A$782,$A114,СВЦЭМ!$B$39:$B$782,N$83)+'СЕТ СН'!$H$11+СВЦЭМ!$D$10+'СЕТ СН'!$H$6-'СЕТ СН'!$H$23</f>
        <v>1800.7747958300001</v>
      </c>
      <c r="O114" s="36">
        <f>SUMIFS(СВЦЭМ!$D$39:$D$782,СВЦЭМ!$A$39:$A$782,$A114,СВЦЭМ!$B$39:$B$782,O$83)+'СЕТ СН'!$H$11+СВЦЭМ!$D$10+'СЕТ СН'!$H$6-'СЕТ СН'!$H$23</f>
        <v>1765.4254306800001</v>
      </c>
      <c r="P114" s="36">
        <f>SUMIFS(СВЦЭМ!$D$39:$D$782,СВЦЭМ!$A$39:$A$782,$A114,СВЦЭМ!$B$39:$B$782,P$83)+'СЕТ СН'!$H$11+СВЦЭМ!$D$10+'СЕТ СН'!$H$6-'СЕТ СН'!$H$23</f>
        <v>1795.9917759500001</v>
      </c>
      <c r="Q114" s="36">
        <f>SUMIFS(СВЦЭМ!$D$39:$D$782,СВЦЭМ!$A$39:$A$782,$A114,СВЦЭМ!$B$39:$B$782,Q$83)+'СЕТ СН'!$H$11+СВЦЭМ!$D$10+'СЕТ СН'!$H$6-'СЕТ СН'!$H$23</f>
        <v>1789.5053192600001</v>
      </c>
      <c r="R114" s="36">
        <f>SUMIFS(СВЦЭМ!$D$39:$D$782,СВЦЭМ!$A$39:$A$782,$A114,СВЦЭМ!$B$39:$B$782,R$83)+'СЕТ СН'!$H$11+СВЦЭМ!$D$10+'СЕТ СН'!$H$6-'СЕТ СН'!$H$23</f>
        <v>1788.1821687500001</v>
      </c>
      <c r="S114" s="36">
        <f>SUMIFS(СВЦЭМ!$D$39:$D$782,СВЦЭМ!$A$39:$A$782,$A114,СВЦЭМ!$B$39:$B$782,S$83)+'СЕТ СН'!$H$11+СВЦЭМ!$D$10+'СЕТ СН'!$H$6-'СЕТ СН'!$H$23</f>
        <v>1779.3131351100001</v>
      </c>
      <c r="T114" s="36">
        <f>SUMIFS(СВЦЭМ!$D$39:$D$782,СВЦЭМ!$A$39:$A$782,$A114,СВЦЭМ!$B$39:$B$782,T$83)+'СЕТ СН'!$H$11+СВЦЭМ!$D$10+'СЕТ СН'!$H$6-'СЕТ СН'!$H$23</f>
        <v>1737.2125255800001</v>
      </c>
      <c r="U114" s="36">
        <f>SUMIFS(СВЦЭМ!$D$39:$D$782,СВЦЭМ!$A$39:$A$782,$A114,СВЦЭМ!$B$39:$B$782,U$83)+'СЕТ СН'!$H$11+СВЦЭМ!$D$10+'СЕТ СН'!$H$6-'СЕТ СН'!$H$23</f>
        <v>1675.84326827</v>
      </c>
      <c r="V114" s="36">
        <f>SUMIFS(СВЦЭМ!$D$39:$D$782,СВЦЭМ!$A$39:$A$782,$A114,СВЦЭМ!$B$39:$B$782,V$83)+'СЕТ СН'!$H$11+СВЦЭМ!$D$10+'СЕТ СН'!$H$6-'СЕТ СН'!$H$23</f>
        <v>1649.98148137</v>
      </c>
      <c r="W114" s="36">
        <f>SUMIFS(СВЦЭМ!$D$39:$D$782,СВЦЭМ!$A$39:$A$782,$A114,СВЦЭМ!$B$39:$B$782,W$83)+'СЕТ СН'!$H$11+СВЦЭМ!$D$10+'СЕТ СН'!$H$6-'СЕТ СН'!$H$23</f>
        <v>1652.9096846900002</v>
      </c>
      <c r="X114" s="36">
        <f>SUMIFS(СВЦЭМ!$D$39:$D$782,СВЦЭМ!$A$39:$A$782,$A114,СВЦЭМ!$B$39:$B$782,X$83)+'СЕТ СН'!$H$11+СВЦЭМ!$D$10+'СЕТ СН'!$H$6-'СЕТ СН'!$H$23</f>
        <v>1703.9335197400001</v>
      </c>
      <c r="Y114" s="36">
        <f>SUMIFS(СВЦЭМ!$D$39:$D$782,СВЦЭМ!$A$39:$A$782,$A114,СВЦЭМ!$B$39:$B$782,Y$83)+'СЕТ СН'!$H$11+СВЦЭМ!$D$10+'СЕТ СН'!$H$6-'СЕТ СН'!$H$23</f>
        <v>1762.98058687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01.05.2023</v>
      </c>
      <c r="B120" s="36">
        <f>SUMIFS(СВЦЭМ!$D$39:$D$782,СВЦЭМ!$A$39:$A$782,$A120,СВЦЭМ!$B$39:$B$782,B$119)+'СЕТ СН'!$I$11+СВЦЭМ!$D$10+'СЕТ СН'!$I$6-'СЕТ СН'!$I$23</f>
        <v>2336.9465700600003</v>
      </c>
      <c r="C120" s="36">
        <f>SUMIFS(СВЦЭМ!$D$39:$D$782,СВЦЭМ!$A$39:$A$782,$A120,СВЦЭМ!$B$39:$B$782,C$119)+'СЕТ СН'!$I$11+СВЦЭМ!$D$10+'СЕТ СН'!$I$6-'СЕТ СН'!$I$23</f>
        <v>2437.6797591599998</v>
      </c>
      <c r="D120" s="36">
        <f>SUMIFS(СВЦЭМ!$D$39:$D$782,СВЦЭМ!$A$39:$A$782,$A120,СВЦЭМ!$B$39:$B$782,D$119)+'СЕТ СН'!$I$11+СВЦЭМ!$D$10+'СЕТ СН'!$I$6-'СЕТ СН'!$I$23</f>
        <v>2495.20865503</v>
      </c>
      <c r="E120" s="36">
        <f>SUMIFS(СВЦЭМ!$D$39:$D$782,СВЦЭМ!$A$39:$A$782,$A120,СВЦЭМ!$B$39:$B$782,E$119)+'СЕТ СН'!$I$11+СВЦЭМ!$D$10+'СЕТ СН'!$I$6-'СЕТ СН'!$I$23</f>
        <v>2528.1485234700003</v>
      </c>
      <c r="F120" s="36">
        <f>SUMIFS(СВЦЭМ!$D$39:$D$782,СВЦЭМ!$A$39:$A$782,$A120,СВЦЭМ!$B$39:$B$782,F$119)+'СЕТ СН'!$I$11+СВЦЭМ!$D$10+'СЕТ СН'!$I$6-'СЕТ СН'!$I$23</f>
        <v>2532.3371038599998</v>
      </c>
      <c r="G120" s="36">
        <f>SUMIFS(СВЦЭМ!$D$39:$D$782,СВЦЭМ!$A$39:$A$782,$A120,СВЦЭМ!$B$39:$B$782,G$119)+'СЕТ СН'!$I$11+СВЦЭМ!$D$10+'СЕТ СН'!$I$6-'СЕТ СН'!$I$23</f>
        <v>2521.9207363800001</v>
      </c>
      <c r="H120" s="36">
        <f>SUMIFS(СВЦЭМ!$D$39:$D$782,СВЦЭМ!$A$39:$A$782,$A120,СВЦЭМ!$B$39:$B$782,H$119)+'СЕТ СН'!$I$11+СВЦЭМ!$D$10+'СЕТ СН'!$I$6-'СЕТ СН'!$I$23</f>
        <v>2523.1592324499998</v>
      </c>
      <c r="I120" s="36">
        <f>SUMIFS(СВЦЭМ!$D$39:$D$782,СВЦЭМ!$A$39:$A$782,$A120,СВЦЭМ!$B$39:$B$782,I$119)+'СЕТ СН'!$I$11+СВЦЭМ!$D$10+'СЕТ СН'!$I$6-'СЕТ СН'!$I$23</f>
        <v>2471.9775999900003</v>
      </c>
      <c r="J120" s="36">
        <f>SUMIFS(СВЦЭМ!$D$39:$D$782,СВЦЭМ!$A$39:$A$782,$A120,СВЦЭМ!$B$39:$B$782,J$119)+'СЕТ СН'!$I$11+СВЦЭМ!$D$10+'СЕТ СН'!$I$6-'СЕТ СН'!$I$23</f>
        <v>2421.5854351799999</v>
      </c>
      <c r="K120" s="36">
        <f>SUMIFS(СВЦЭМ!$D$39:$D$782,СВЦЭМ!$A$39:$A$782,$A120,СВЦЭМ!$B$39:$B$782,K$119)+'СЕТ СН'!$I$11+СВЦЭМ!$D$10+'СЕТ СН'!$I$6-'СЕТ СН'!$I$23</f>
        <v>2373.3965880400001</v>
      </c>
      <c r="L120" s="36">
        <f>SUMIFS(СВЦЭМ!$D$39:$D$782,СВЦЭМ!$A$39:$A$782,$A120,СВЦЭМ!$B$39:$B$782,L$119)+'СЕТ СН'!$I$11+СВЦЭМ!$D$10+'СЕТ СН'!$I$6-'СЕТ СН'!$I$23</f>
        <v>2339.57631193</v>
      </c>
      <c r="M120" s="36">
        <f>SUMIFS(СВЦЭМ!$D$39:$D$782,СВЦЭМ!$A$39:$A$782,$A120,СВЦЭМ!$B$39:$B$782,M$119)+'СЕТ СН'!$I$11+СВЦЭМ!$D$10+'СЕТ СН'!$I$6-'СЕТ СН'!$I$23</f>
        <v>2345.0927695099999</v>
      </c>
      <c r="N120" s="36">
        <f>SUMIFS(СВЦЭМ!$D$39:$D$782,СВЦЭМ!$A$39:$A$782,$A120,СВЦЭМ!$B$39:$B$782,N$119)+'СЕТ СН'!$I$11+СВЦЭМ!$D$10+'СЕТ СН'!$I$6-'СЕТ СН'!$I$23</f>
        <v>2378.2052846400002</v>
      </c>
      <c r="O120" s="36">
        <f>SUMIFS(СВЦЭМ!$D$39:$D$782,СВЦЭМ!$A$39:$A$782,$A120,СВЦЭМ!$B$39:$B$782,O$119)+'СЕТ СН'!$I$11+СВЦЭМ!$D$10+'СЕТ СН'!$I$6-'СЕТ СН'!$I$23</f>
        <v>2389.2138636300001</v>
      </c>
      <c r="P120" s="36">
        <f>SUMIFS(СВЦЭМ!$D$39:$D$782,СВЦЭМ!$A$39:$A$782,$A120,СВЦЭМ!$B$39:$B$782,P$119)+'СЕТ СН'!$I$11+СВЦЭМ!$D$10+'СЕТ СН'!$I$6-'СЕТ СН'!$I$23</f>
        <v>2387.2720337999999</v>
      </c>
      <c r="Q120" s="36">
        <f>SUMIFS(СВЦЭМ!$D$39:$D$782,СВЦЭМ!$A$39:$A$782,$A120,СВЦЭМ!$B$39:$B$782,Q$119)+'СЕТ СН'!$I$11+СВЦЭМ!$D$10+'СЕТ СН'!$I$6-'СЕТ СН'!$I$23</f>
        <v>2394.4951899100001</v>
      </c>
      <c r="R120" s="36">
        <f>SUMIFS(СВЦЭМ!$D$39:$D$782,СВЦЭМ!$A$39:$A$782,$A120,СВЦЭМ!$B$39:$B$782,R$119)+'СЕТ СН'!$I$11+СВЦЭМ!$D$10+'СЕТ СН'!$I$6-'СЕТ СН'!$I$23</f>
        <v>2391.2996158300002</v>
      </c>
      <c r="S120" s="36">
        <f>SUMIFS(СВЦЭМ!$D$39:$D$782,СВЦЭМ!$A$39:$A$782,$A120,СВЦЭМ!$B$39:$B$782,S$119)+'СЕТ СН'!$I$11+СВЦЭМ!$D$10+'СЕТ СН'!$I$6-'СЕТ СН'!$I$23</f>
        <v>2335.5899400799999</v>
      </c>
      <c r="T120" s="36">
        <f>SUMIFS(СВЦЭМ!$D$39:$D$782,СВЦЭМ!$A$39:$A$782,$A120,СВЦЭМ!$B$39:$B$782,T$119)+'СЕТ СН'!$I$11+СВЦЭМ!$D$10+'СЕТ СН'!$I$6-'СЕТ СН'!$I$23</f>
        <v>2305.7349047799999</v>
      </c>
      <c r="U120" s="36">
        <f>SUMIFS(СВЦЭМ!$D$39:$D$782,СВЦЭМ!$A$39:$A$782,$A120,СВЦЭМ!$B$39:$B$782,U$119)+'СЕТ СН'!$I$11+СВЦЭМ!$D$10+'СЕТ СН'!$I$6-'СЕТ СН'!$I$23</f>
        <v>2279.8684277100001</v>
      </c>
      <c r="V120" s="36">
        <f>SUMIFS(СВЦЭМ!$D$39:$D$782,СВЦЭМ!$A$39:$A$782,$A120,СВЦЭМ!$B$39:$B$782,V$119)+'СЕТ СН'!$I$11+СВЦЭМ!$D$10+'СЕТ СН'!$I$6-'СЕТ СН'!$I$23</f>
        <v>2228.26294512</v>
      </c>
      <c r="W120" s="36">
        <f>SUMIFS(СВЦЭМ!$D$39:$D$782,СВЦЭМ!$A$39:$A$782,$A120,СВЦЭМ!$B$39:$B$782,W$119)+'СЕТ СН'!$I$11+СВЦЭМ!$D$10+'СЕТ СН'!$I$6-'СЕТ СН'!$I$23</f>
        <v>2207.2611574299999</v>
      </c>
      <c r="X120" s="36">
        <f>SUMIFS(СВЦЭМ!$D$39:$D$782,СВЦЭМ!$A$39:$A$782,$A120,СВЦЭМ!$B$39:$B$782,X$119)+'СЕТ СН'!$I$11+СВЦЭМ!$D$10+'СЕТ СН'!$I$6-'СЕТ СН'!$I$23</f>
        <v>2245.2808338200002</v>
      </c>
      <c r="Y120" s="36">
        <f>SUMIFS(СВЦЭМ!$D$39:$D$782,СВЦЭМ!$A$39:$A$782,$A120,СВЦЭМ!$B$39:$B$782,Y$119)+'СЕТ СН'!$I$11+СВЦЭМ!$D$10+'СЕТ СН'!$I$6-'СЕТ СН'!$I$23</f>
        <v>2296.9337138299998</v>
      </c>
      <c r="AA120" s="45"/>
    </row>
    <row r="121" spans="1:27" ht="15.75" x14ac:dyDescent="0.2">
      <c r="A121" s="35">
        <f>A120+1</f>
        <v>45048</v>
      </c>
      <c r="B121" s="36">
        <f>SUMIFS(СВЦЭМ!$D$39:$D$782,СВЦЭМ!$A$39:$A$782,$A121,СВЦЭМ!$B$39:$B$782,B$119)+'СЕТ СН'!$I$11+СВЦЭМ!$D$10+'СЕТ СН'!$I$6-'СЕТ СН'!$I$23</f>
        <v>2378.8796384400002</v>
      </c>
      <c r="C121" s="36">
        <f>SUMIFS(СВЦЭМ!$D$39:$D$782,СВЦЭМ!$A$39:$A$782,$A121,СВЦЭМ!$B$39:$B$782,C$119)+'СЕТ СН'!$I$11+СВЦЭМ!$D$10+'СЕТ СН'!$I$6-'СЕТ СН'!$I$23</f>
        <v>2442.2845492300003</v>
      </c>
      <c r="D121" s="36">
        <f>SUMIFS(СВЦЭМ!$D$39:$D$782,СВЦЭМ!$A$39:$A$782,$A121,СВЦЭМ!$B$39:$B$782,D$119)+'СЕТ СН'!$I$11+СВЦЭМ!$D$10+'СЕТ СН'!$I$6-'СЕТ СН'!$I$23</f>
        <v>2497.68009201</v>
      </c>
      <c r="E121" s="36">
        <f>SUMIFS(СВЦЭМ!$D$39:$D$782,СВЦЭМ!$A$39:$A$782,$A121,СВЦЭМ!$B$39:$B$782,E$119)+'СЕТ СН'!$I$11+СВЦЭМ!$D$10+'СЕТ СН'!$I$6-'СЕТ СН'!$I$23</f>
        <v>2503.63417643</v>
      </c>
      <c r="F121" s="36">
        <f>SUMIFS(СВЦЭМ!$D$39:$D$782,СВЦЭМ!$A$39:$A$782,$A121,СВЦЭМ!$B$39:$B$782,F$119)+'СЕТ СН'!$I$11+СВЦЭМ!$D$10+'СЕТ СН'!$I$6-'СЕТ СН'!$I$23</f>
        <v>2511.8552449899998</v>
      </c>
      <c r="G121" s="36">
        <f>SUMIFS(СВЦЭМ!$D$39:$D$782,СВЦЭМ!$A$39:$A$782,$A121,СВЦЭМ!$B$39:$B$782,G$119)+'СЕТ СН'!$I$11+СВЦЭМ!$D$10+'СЕТ СН'!$I$6-'СЕТ СН'!$I$23</f>
        <v>2508.0105141700001</v>
      </c>
      <c r="H121" s="36">
        <f>SUMIFS(СВЦЭМ!$D$39:$D$782,СВЦЭМ!$A$39:$A$782,$A121,СВЦЭМ!$B$39:$B$782,H$119)+'СЕТ СН'!$I$11+СВЦЭМ!$D$10+'СЕТ СН'!$I$6-'СЕТ СН'!$I$23</f>
        <v>2542.7504903999998</v>
      </c>
      <c r="I121" s="36">
        <f>SUMIFS(СВЦЭМ!$D$39:$D$782,СВЦЭМ!$A$39:$A$782,$A121,СВЦЭМ!$B$39:$B$782,I$119)+'СЕТ СН'!$I$11+СВЦЭМ!$D$10+'СЕТ СН'!$I$6-'СЕТ СН'!$I$23</f>
        <v>2370.7158815100001</v>
      </c>
      <c r="J121" s="36">
        <f>SUMIFS(СВЦЭМ!$D$39:$D$782,СВЦЭМ!$A$39:$A$782,$A121,СВЦЭМ!$B$39:$B$782,J$119)+'СЕТ СН'!$I$11+СВЦЭМ!$D$10+'СЕТ СН'!$I$6-'СЕТ СН'!$I$23</f>
        <v>2344.2947278299998</v>
      </c>
      <c r="K121" s="36">
        <f>SUMIFS(СВЦЭМ!$D$39:$D$782,СВЦЭМ!$A$39:$A$782,$A121,СВЦЭМ!$B$39:$B$782,K$119)+'СЕТ СН'!$I$11+СВЦЭМ!$D$10+'СЕТ СН'!$I$6-'СЕТ СН'!$I$23</f>
        <v>2328.3868903000002</v>
      </c>
      <c r="L121" s="36">
        <f>SUMIFS(СВЦЭМ!$D$39:$D$782,СВЦЭМ!$A$39:$A$782,$A121,СВЦЭМ!$B$39:$B$782,L$119)+'СЕТ СН'!$I$11+СВЦЭМ!$D$10+'СЕТ СН'!$I$6-'СЕТ СН'!$I$23</f>
        <v>2327.7891758400001</v>
      </c>
      <c r="M121" s="36">
        <f>SUMIFS(СВЦЭМ!$D$39:$D$782,СВЦЭМ!$A$39:$A$782,$A121,СВЦЭМ!$B$39:$B$782,M$119)+'СЕТ СН'!$I$11+СВЦЭМ!$D$10+'СЕТ СН'!$I$6-'СЕТ СН'!$I$23</f>
        <v>2336.35055134</v>
      </c>
      <c r="N121" s="36">
        <f>SUMIFS(СВЦЭМ!$D$39:$D$782,СВЦЭМ!$A$39:$A$782,$A121,СВЦЭМ!$B$39:$B$782,N$119)+'СЕТ СН'!$I$11+СВЦЭМ!$D$10+'СЕТ СН'!$I$6-'СЕТ СН'!$I$23</f>
        <v>2357.56957349</v>
      </c>
      <c r="O121" s="36">
        <f>SUMIFS(СВЦЭМ!$D$39:$D$782,СВЦЭМ!$A$39:$A$782,$A121,СВЦЭМ!$B$39:$B$782,O$119)+'СЕТ СН'!$I$11+СВЦЭМ!$D$10+'СЕТ СН'!$I$6-'СЕТ СН'!$I$23</f>
        <v>2375.0761953900001</v>
      </c>
      <c r="P121" s="36">
        <f>SUMIFS(СВЦЭМ!$D$39:$D$782,СВЦЭМ!$A$39:$A$782,$A121,СВЦЭМ!$B$39:$B$782,P$119)+'СЕТ СН'!$I$11+СВЦЭМ!$D$10+'СЕТ СН'!$I$6-'СЕТ СН'!$I$23</f>
        <v>2327.7388597700001</v>
      </c>
      <c r="Q121" s="36">
        <f>SUMIFS(СВЦЭМ!$D$39:$D$782,СВЦЭМ!$A$39:$A$782,$A121,СВЦЭМ!$B$39:$B$782,Q$119)+'СЕТ СН'!$I$11+СВЦЭМ!$D$10+'СЕТ СН'!$I$6-'СЕТ СН'!$I$23</f>
        <v>2281.3940182799997</v>
      </c>
      <c r="R121" s="36">
        <f>SUMIFS(СВЦЭМ!$D$39:$D$782,СВЦЭМ!$A$39:$A$782,$A121,СВЦЭМ!$B$39:$B$782,R$119)+'СЕТ СН'!$I$11+СВЦЭМ!$D$10+'СЕТ СН'!$I$6-'СЕТ СН'!$I$23</f>
        <v>2283.6634214699998</v>
      </c>
      <c r="S121" s="36">
        <f>SUMIFS(СВЦЭМ!$D$39:$D$782,СВЦЭМ!$A$39:$A$782,$A121,СВЦЭМ!$B$39:$B$782,S$119)+'СЕТ СН'!$I$11+СВЦЭМ!$D$10+'СЕТ СН'!$I$6-'СЕТ СН'!$I$23</f>
        <v>2248.2784176300001</v>
      </c>
      <c r="T121" s="36">
        <f>SUMIFS(СВЦЭМ!$D$39:$D$782,СВЦЭМ!$A$39:$A$782,$A121,СВЦЭМ!$B$39:$B$782,T$119)+'СЕТ СН'!$I$11+СВЦЭМ!$D$10+'СЕТ СН'!$I$6-'СЕТ СН'!$I$23</f>
        <v>2211.0857517200002</v>
      </c>
      <c r="U121" s="36">
        <f>SUMIFS(СВЦЭМ!$D$39:$D$782,СВЦЭМ!$A$39:$A$782,$A121,СВЦЭМ!$B$39:$B$782,U$119)+'СЕТ СН'!$I$11+СВЦЭМ!$D$10+'СЕТ СН'!$I$6-'СЕТ СН'!$I$23</f>
        <v>2186.0573660600003</v>
      </c>
      <c r="V121" s="36">
        <f>SUMIFS(СВЦЭМ!$D$39:$D$782,СВЦЭМ!$A$39:$A$782,$A121,СВЦЭМ!$B$39:$B$782,V$119)+'СЕТ СН'!$I$11+СВЦЭМ!$D$10+'СЕТ СН'!$I$6-'СЕТ СН'!$I$23</f>
        <v>2177.9788819200003</v>
      </c>
      <c r="W121" s="36">
        <f>SUMIFS(СВЦЭМ!$D$39:$D$782,СВЦЭМ!$A$39:$A$782,$A121,СВЦЭМ!$B$39:$B$782,W$119)+'СЕТ СН'!$I$11+СВЦЭМ!$D$10+'СЕТ СН'!$I$6-'СЕТ СН'!$I$23</f>
        <v>2151.7571077900002</v>
      </c>
      <c r="X121" s="36">
        <f>SUMIFS(СВЦЭМ!$D$39:$D$782,СВЦЭМ!$A$39:$A$782,$A121,СВЦЭМ!$B$39:$B$782,X$119)+'СЕТ СН'!$I$11+СВЦЭМ!$D$10+'СЕТ СН'!$I$6-'СЕТ СН'!$I$23</f>
        <v>2197.0761448000003</v>
      </c>
      <c r="Y121" s="36">
        <f>SUMIFS(СВЦЭМ!$D$39:$D$782,СВЦЭМ!$A$39:$A$782,$A121,СВЦЭМ!$B$39:$B$782,Y$119)+'СЕТ СН'!$I$11+СВЦЭМ!$D$10+'СЕТ СН'!$I$6-'СЕТ СН'!$I$23</f>
        <v>2228.7159833200003</v>
      </c>
    </row>
    <row r="122" spans="1:27" ht="15.75" x14ac:dyDescent="0.2">
      <c r="A122" s="35">
        <f t="shared" ref="A122:A150" si="3">A121+1</f>
        <v>45049</v>
      </c>
      <c r="B122" s="36">
        <f>SUMIFS(СВЦЭМ!$D$39:$D$782,СВЦЭМ!$A$39:$A$782,$A122,СВЦЭМ!$B$39:$B$782,B$119)+'СЕТ СН'!$I$11+СВЦЭМ!$D$10+'СЕТ СН'!$I$6-'СЕТ СН'!$I$23</f>
        <v>2366.0195156600003</v>
      </c>
      <c r="C122" s="36">
        <f>SUMIFS(СВЦЭМ!$D$39:$D$782,СВЦЭМ!$A$39:$A$782,$A122,СВЦЭМ!$B$39:$B$782,C$119)+'СЕТ СН'!$I$11+СВЦЭМ!$D$10+'СЕТ СН'!$I$6-'СЕТ СН'!$I$23</f>
        <v>2428.9570392000001</v>
      </c>
      <c r="D122" s="36">
        <f>SUMIFS(СВЦЭМ!$D$39:$D$782,СВЦЭМ!$A$39:$A$782,$A122,СВЦЭМ!$B$39:$B$782,D$119)+'СЕТ СН'!$I$11+СВЦЭМ!$D$10+'СЕТ СН'!$I$6-'СЕТ СН'!$I$23</f>
        <v>2499.9399037100002</v>
      </c>
      <c r="E122" s="36">
        <f>SUMIFS(СВЦЭМ!$D$39:$D$782,СВЦЭМ!$A$39:$A$782,$A122,СВЦЭМ!$B$39:$B$782,E$119)+'СЕТ СН'!$I$11+СВЦЭМ!$D$10+'СЕТ СН'!$I$6-'СЕТ СН'!$I$23</f>
        <v>2504.4177402200003</v>
      </c>
      <c r="F122" s="36">
        <f>SUMIFS(СВЦЭМ!$D$39:$D$782,СВЦЭМ!$A$39:$A$782,$A122,СВЦЭМ!$B$39:$B$782,F$119)+'СЕТ СН'!$I$11+СВЦЭМ!$D$10+'СЕТ СН'!$I$6-'СЕТ СН'!$I$23</f>
        <v>2518.0875604399998</v>
      </c>
      <c r="G122" s="36">
        <f>SUMIFS(СВЦЭМ!$D$39:$D$782,СВЦЭМ!$A$39:$A$782,$A122,СВЦЭМ!$B$39:$B$782,G$119)+'СЕТ СН'!$I$11+СВЦЭМ!$D$10+'СЕТ СН'!$I$6-'СЕТ СН'!$I$23</f>
        <v>2478.8674893300004</v>
      </c>
      <c r="H122" s="36">
        <f>SUMIFS(СВЦЭМ!$D$39:$D$782,СВЦЭМ!$A$39:$A$782,$A122,СВЦЭМ!$B$39:$B$782,H$119)+'СЕТ СН'!$I$11+СВЦЭМ!$D$10+'СЕТ СН'!$I$6-'СЕТ СН'!$I$23</f>
        <v>2425.1098522800003</v>
      </c>
      <c r="I122" s="36">
        <f>SUMIFS(СВЦЭМ!$D$39:$D$782,СВЦЭМ!$A$39:$A$782,$A122,СВЦЭМ!$B$39:$B$782,I$119)+'СЕТ СН'!$I$11+СВЦЭМ!$D$10+'СЕТ СН'!$I$6-'СЕТ СН'!$I$23</f>
        <v>2345.33836402</v>
      </c>
      <c r="J122" s="36">
        <f>SUMIFS(СВЦЭМ!$D$39:$D$782,СВЦЭМ!$A$39:$A$782,$A122,СВЦЭМ!$B$39:$B$782,J$119)+'СЕТ СН'!$I$11+СВЦЭМ!$D$10+'СЕТ СН'!$I$6-'СЕТ СН'!$I$23</f>
        <v>2304.5015110100003</v>
      </c>
      <c r="K122" s="36">
        <f>SUMIFS(СВЦЭМ!$D$39:$D$782,СВЦЭМ!$A$39:$A$782,$A122,СВЦЭМ!$B$39:$B$782,K$119)+'СЕТ СН'!$I$11+СВЦЭМ!$D$10+'СЕТ СН'!$I$6-'СЕТ СН'!$I$23</f>
        <v>2265.1295228700001</v>
      </c>
      <c r="L122" s="36">
        <f>SUMIFS(СВЦЭМ!$D$39:$D$782,СВЦЭМ!$A$39:$A$782,$A122,СВЦЭМ!$B$39:$B$782,L$119)+'СЕТ СН'!$I$11+СВЦЭМ!$D$10+'СЕТ СН'!$I$6-'СЕТ СН'!$I$23</f>
        <v>2255.3030309800001</v>
      </c>
      <c r="M122" s="36">
        <f>SUMIFS(СВЦЭМ!$D$39:$D$782,СВЦЭМ!$A$39:$A$782,$A122,СВЦЭМ!$B$39:$B$782,M$119)+'СЕТ СН'!$I$11+СВЦЭМ!$D$10+'СЕТ СН'!$I$6-'СЕТ СН'!$I$23</f>
        <v>2281.8206113300002</v>
      </c>
      <c r="N122" s="36">
        <f>SUMIFS(СВЦЭМ!$D$39:$D$782,СВЦЭМ!$A$39:$A$782,$A122,СВЦЭМ!$B$39:$B$782,N$119)+'СЕТ СН'!$I$11+СВЦЭМ!$D$10+'СЕТ СН'!$I$6-'СЕТ СН'!$I$23</f>
        <v>2326.1137452000003</v>
      </c>
      <c r="O122" s="36">
        <f>SUMIFS(СВЦЭМ!$D$39:$D$782,СВЦЭМ!$A$39:$A$782,$A122,СВЦЭМ!$B$39:$B$782,O$119)+'СЕТ СН'!$I$11+СВЦЭМ!$D$10+'СЕТ СН'!$I$6-'СЕТ СН'!$I$23</f>
        <v>2336.72854856</v>
      </c>
      <c r="P122" s="36">
        <f>SUMIFS(СВЦЭМ!$D$39:$D$782,СВЦЭМ!$A$39:$A$782,$A122,СВЦЭМ!$B$39:$B$782,P$119)+'СЕТ СН'!$I$11+СВЦЭМ!$D$10+'СЕТ СН'!$I$6-'СЕТ СН'!$I$23</f>
        <v>2348.4231634400003</v>
      </c>
      <c r="Q122" s="36">
        <f>SUMIFS(СВЦЭМ!$D$39:$D$782,СВЦЭМ!$A$39:$A$782,$A122,СВЦЭМ!$B$39:$B$782,Q$119)+'СЕТ СН'!$I$11+СВЦЭМ!$D$10+'СЕТ СН'!$I$6-'СЕТ СН'!$I$23</f>
        <v>2362.6850867499998</v>
      </c>
      <c r="R122" s="36">
        <f>SUMIFS(СВЦЭМ!$D$39:$D$782,СВЦЭМ!$A$39:$A$782,$A122,СВЦЭМ!$B$39:$B$782,R$119)+'СЕТ СН'!$I$11+СВЦЭМ!$D$10+'СЕТ СН'!$I$6-'СЕТ СН'!$I$23</f>
        <v>2356.13709595</v>
      </c>
      <c r="S122" s="36">
        <f>SUMIFS(СВЦЭМ!$D$39:$D$782,СВЦЭМ!$A$39:$A$782,$A122,СВЦЭМ!$B$39:$B$782,S$119)+'СЕТ СН'!$I$11+СВЦЭМ!$D$10+'СЕТ СН'!$I$6-'СЕТ СН'!$I$23</f>
        <v>2313.4273060699998</v>
      </c>
      <c r="T122" s="36">
        <f>SUMIFS(СВЦЭМ!$D$39:$D$782,СВЦЭМ!$A$39:$A$782,$A122,СВЦЭМ!$B$39:$B$782,T$119)+'СЕТ СН'!$I$11+СВЦЭМ!$D$10+'СЕТ СН'!$I$6-'СЕТ СН'!$I$23</f>
        <v>2275.68244529</v>
      </c>
      <c r="U122" s="36">
        <f>SUMIFS(СВЦЭМ!$D$39:$D$782,СВЦЭМ!$A$39:$A$782,$A122,СВЦЭМ!$B$39:$B$782,U$119)+'СЕТ СН'!$I$11+СВЦЭМ!$D$10+'СЕТ СН'!$I$6-'СЕТ СН'!$I$23</f>
        <v>2257.8346517099999</v>
      </c>
      <c r="V122" s="36">
        <f>SUMIFS(СВЦЭМ!$D$39:$D$782,СВЦЭМ!$A$39:$A$782,$A122,СВЦЭМ!$B$39:$B$782,V$119)+'СЕТ СН'!$I$11+СВЦЭМ!$D$10+'СЕТ СН'!$I$6-'СЕТ СН'!$I$23</f>
        <v>2225.8982102300001</v>
      </c>
      <c r="W122" s="36">
        <f>SUMIFS(СВЦЭМ!$D$39:$D$782,СВЦЭМ!$A$39:$A$782,$A122,СВЦЭМ!$B$39:$B$782,W$119)+'СЕТ СН'!$I$11+СВЦЭМ!$D$10+'СЕТ СН'!$I$6-'СЕТ СН'!$I$23</f>
        <v>2210.6363029100003</v>
      </c>
      <c r="X122" s="36">
        <f>SUMIFS(СВЦЭМ!$D$39:$D$782,СВЦЭМ!$A$39:$A$782,$A122,СВЦЭМ!$B$39:$B$782,X$119)+'СЕТ СН'!$I$11+СВЦЭМ!$D$10+'СЕТ СН'!$I$6-'СЕТ СН'!$I$23</f>
        <v>2259.8698759899999</v>
      </c>
      <c r="Y122" s="36">
        <f>SUMIFS(СВЦЭМ!$D$39:$D$782,СВЦЭМ!$A$39:$A$782,$A122,СВЦЭМ!$B$39:$B$782,Y$119)+'СЕТ СН'!$I$11+СВЦЭМ!$D$10+'СЕТ СН'!$I$6-'СЕТ СН'!$I$23</f>
        <v>2315.9502414500002</v>
      </c>
    </row>
    <row r="123" spans="1:27" ht="15.75" x14ac:dyDescent="0.2">
      <c r="A123" s="35">
        <f t="shared" si="3"/>
        <v>45050</v>
      </c>
      <c r="B123" s="36">
        <f>SUMIFS(СВЦЭМ!$D$39:$D$782,СВЦЭМ!$A$39:$A$782,$A123,СВЦЭМ!$B$39:$B$782,B$119)+'СЕТ СН'!$I$11+СВЦЭМ!$D$10+'СЕТ СН'!$I$6-'СЕТ СН'!$I$23</f>
        <v>2510.5719396</v>
      </c>
      <c r="C123" s="36">
        <f>SUMIFS(СВЦЭМ!$D$39:$D$782,СВЦЭМ!$A$39:$A$782,$A123,СВЦЭМ!$B$39:$B$782,C$119)+'СЕТ СН'!$I$11+СВЦЭМ!$D$10+'СЕТ СН'!$I$6-'СЕТ СН'!$I$23</f>
        <v>2589.8153968500001</v>
      </c>
      <c r="D123" s="36">
        <f>SUMIFS(СВЦЭМ!$D$39:$D$782,СВЦЭМ!$A$39:$A$782,$A123,СВЦЭМ!$B$39:$B$782,D$119)+'СЕТ СН'!$I$11+СВЦЭМ!$D$10+'СЕТ СН'!$I$6-'СЕТ СН'!$I$23</f>
        <v>2645.4218601899997</v>
      </c>
      <c r="E123" s="36">
        <f>SUMIFS(СВЦЭМ!$D$39:$D$782,СВЦЭМ!$A$39:$A$782,$A123,СВЦЭМ!$B$39:$B$782,E$119)+'СЕТ СН'!$I$11+СВЦЭМ!$D$10+'СЕТ СН'!$I$6-'СЕТ СН'!$I$23</f>
        <v>2644.2411103699997</v>
      </c>
      <c r="F123" s="36">
        <f>SUMIFS(СВЦЭМ!$D$39:$D$782,СВЦЭМ!$A$39:$A$782,$A123,СВЦЭМ!$B$39:$B$782,F$119)+'СЕТ СН'!$I$11+СВЦЭМ!$D$10+'СЕТ СН'!$I$6-'СЕТ СН'!$I$23</f>
        <v>2642.5382275599995</v>
      </c>
      <c r="G123" s="36">
        <f>SUMIFS(СВЦЭМ!$D$39:$D$782,СВЦЭМ!$A$39:$A$782,$A123,СВЦЭМ!$B$39:$B$782,G$119)+'СЕТ СН'!$I$11+СВЦЭМ!$D$10+'СЕТ СН'!$I$6-'СЕТ СН'!$I$23</f>
        <v>2642.4533441899998</v>
      </c>
      <c r="H123" s="36">
        <f>SUMIFS(СВЦЭМ!$D$39:$D$782,СВЦЭМ!$A$39:$A$782,$A123,СВЦЭМ!$B$39:$B$782,H$119)+'СЕТ СН'!$I$11+СВЦЭМ!$D$10+'СЕТ СН'!$I$6-'СЕТ СН'!$I$23</f>
        <v>2611.7476004700002</v>
      </c>
      <c r="I123" s="36">
        <f>SUMIFS(СВЦЭМ!$D$39:$D$782,СВЦЭМ!$A$39:$A$782,$A123,СВЦЭМ!$B$39:$B$782,I$119)+'СЕТ СН'!$I$11+СВЦЭМ!$D$10+'СЕТ СН'!$I$6-'СЕТ СН'!$I$23</f>
        <v>2555.5237233500002</v>
      </c>
      <c r="J123" s="36">
        <f>SUMIFS(СВЦЭМ!$D$39:$D$782,СВЦЭМ!$A$39:$A$782,$A123,СВЦЭМ!$B$39:$B$782,J$119)+'СЕТ СН'!$I$11+СВЦЭМ!$D$10+'СЕТ СН'!$I$6-'СЕТ СН'!$I$23</f>
        <v>2501.1309436299998</v>
      </c>
      <c r="K123" s="36">
        <f>SUMIFS(СВЦЭМ!$D$39:$D$782,СВЦЭМ!$A$39:$A$782,$A123,СВЦЭМ!$B$39:$B$782,K$119)+'СЕТ СН'!$I$11+СВЦЭМ!$D$10+'СЕТ СН'!$I$6-'СЕТ СН'!$I$23</f>
        <v>2487.93290716</v>
      </c>
      <c r="L123" s="36">
        <f>SUMIFS(СВЦЭМ!$D$39:$D$782,СВЦЭМ!$A$39:$A$782,$A123,СВЦЭМ!$B$39:$B$782,L$119)+'СЕТ СН'!$I$11+СВЦЭМ!$D$10+'СЕТ СН'!$I$6-'СЕТ СН'!$I$23</f>
        <v>2463.6647752700001</v>
      </c>
      <c r="M123" s="36">
        <f>SUMIFS(СВЦЭМ!$D$39:$D$782,СВЦЭМ!$A$39:$A$782,$A123,СВЦЭМ!$B$39:$B$782,M$119)+'СЕТ СН'!$I$11+СВЦЭМ!$D$10+'СЕТ СН'!$I$6-'СЕТ СН'!$I$23</f>
        <v>2486.9332914699999</v>
      </c>
      <c r="N123" s="36">
        <f>SUMIFS(СВЦЭМ!$D$39:$D$782,СВЦЭМ!$A$39:$A$782,$A123,СВЦЭМ!$B$39:$B$782,N$119)+'СЕТ СН'!$I$11+СВЦЭМ!$D$10+'СЕТ СН'!$I$6-'СЕТ СН'!$I$23</f>
        <v>2524.61504014</v>
      </c>
      <c r="O123" s="36">
        <f>SUMIFS(СВЦЭМ!$D$39:$D$782,СВЦЭМ!$A$39:$A$782,$A123,СВЦЭМ!$B$39:$B$782,O$119)+'СЕТ СН'!$I$11+СВЦЭМ!$D$10+'СЕТ СН'!$I$6-'СЕТ СН'!$I$23</f>
        <v>2539.8911211700001</v>
      </c>
      <c r="P123" s="36">
        <f>SUMIFS(СВЦЭМ!$D$39:$D$782,СВЦЭМ!$A$39:$A$782,$A123,СВЦЭМ!$B$39:$B$782,P$119)+'СЕТ СН'!$I$11+СВЦЭМ!$D$10+'СЕТ СН'!$I$6-'СЕТ СН'!$I$23</f>
        <v>2553.6899502400001</v>
      </c>
      <c r="Q123" s="36">
        <f>SUMIFS(СВЦЭМ!$D$39:$D$782,СВЦЭМ!$A$39:$A$782,$A123,СВЦЭМ!$B$39:$B$782,Q$119)+'СЕТ СН'!$I$11+СВЦЭМ!$D$10+'СЕТ СН'!$I$6-'СЕТ СН'!$I$23</f>
        <v>2567.1367887799997</v>
      </c>
      <c r="R123" s="36">
        <f>SUMIFS(СВЦЭМ!$D$39:$D$782,СВЦЭМ!$A$39:$A$782,$A123,СВЦЭМ!$B$39:$B$782,R$119)+'СЕТ СН'!$I$11+СВЦЭМ!$D$10+'СЕТ СН'!$I$6-'СЕТ СН'!$I$23</f>
        <v>2551.5782212100003</v>
      </c>
      <c r="S123" s="36">
        <f>SUMIFS(СВЦЭМ!$D$39:$D$782,СВЦЭМ!$A$39:$A$782,$A123,СВЦЭМ!$B$39:$B$782,S$119)+'СЕТ СН'!$I$11+СВЦЭМ!$D$10+'СЕТ СН'!$I$6-'СЕТ СН'!$I$23</f>
        <v>2502.0256917199999</v>
      </c>
      <c r="T123" s="36">
        <f>SUMIFS(СВЦЭМ!$D$39:$D$782,СВЦЭМ!$A$39:$A$782,$A123,СВЦЭМ!$B$39:$B$782,T$119)+'СЕТ СН'!$I$11+СВЦЭМ!$D$10+'СЕТ СН'!$I$6-'СЕТ СН'!$I$23</f>
        <v>2455.38624682</v>
      </c>
      <c r="U123" s="36">
        <f>SUMIFS(СВЦЭМ!$D$39:$D$782,СВЦЭМ!$A$39:$A$782,$A123,СВЦЭМ!$B$39:$B$782,U$119)+'СЕТ СН'!$I$11+СВЦЭМ!$D$10+'СЕТ СН'!$I$6-'СЕТ СН'!$I$23</f>
        <v>2428.1747151099999</v>
      </c>
      <c r="V123" s="36">
        <f>SUMIFS(СВЦЭМ!$D$39:$D$782,СВЦЭМ!$A$39:$A$782,$A123,СВЦЭМ!$B$39:$B$782,V$119)+'СЕТ СН'!$I$11+СВЦЭМ!$D$10+'СЕТ СН'!$I$6-'СЕТ СН'!$I$23</f>
        <v>2399.2366552499998</v>
      </c>
      <c r="W123" s="36">
        <f>SUMIFS(СВЦЭМ!$D$39:$D$782,СВЦЭМ!$A$39:$A$782,$A123,СВЦЭМ!$B$39:$B$782,W$119)+'СЕТ СН'!$I$11+СВЦЭМ!$D$10+'СЕТ СН'!$I$6-'СЕТ СН'!$I$23</f>
        <v>2386.1709836999999</v>
      </c>
      <c r="X123" s="36">
        <f>SUMIFS(СВЦЭМ!$D$39:$D$782,СВЦЭМ!$A$39:$A$782,$A123,СВЦЭМ!$B$39:$B$782,X$119)+'СЕТ СН'!$I$11+СВЦЭМ!$D$10+'СЕТ СН'!$I$6-'СЕТ СН'!$I$23</f>
        <v>2441.1978763900001</v>
      </c>
      <c r="Y123" s="36">
        <f>SUMIFS(СВЦЭМ!$D$39:$D$782,СВЦЭМ!$A$39:$A$782,$A123,СВЦЭМ!$B$39:$B$782,Y$119)+'СЕТ СН'!$I$11+СВЦЭМ!$D$10+'СЕТ СН'!$I$6-'СЕТ СН'!$I$23</f>
        <v>2475.0334119500003</v>
      </c>
    </row>
    <row r="124" spans="1:27" ht="15.75" x14ac:dyDescent="0.2">
      <c r="A124" s="35">
        <f t="shared" si="3"/>
        <v>45051</v>
      </c>
      <c r="B124" s="36">
        <f>SUMIFS(СВЦЭМ!$D$39:$D$782,СВЦЭМ!$A$39:$A$782,$A124,СВЦЭМ!$B$39:$B$782,B$119)+'СЕТ СН'!$I$11+СВЦЭМ!$D$10+'СЕТ СН'!$I$6-'СЕТ СН'!$I$23</f>
        <v>2496.9562857400001</v>
      </c>
      <c r="C124" s="36">
        <f>SUMIFS(СВЦЭМ!$D$39:$D$782,СВЦЭМ!$A$39:$A$782,$A124,СВЦЭМ!$B$39:$B$782,C$119)+'СЕТ СН'!$I$11+СВЦЭМ!$D$10+'СЕТ СН'!$I$6-'СЕТ СН'!$I$23</f>
        <v>2520.85254399</v>
      </c>
      <c r="D124" s="36">
        <f>SUMIFS(СВЦЭМ!$D$39:$D$782,СВЦЭМ!$A$39:$A$782,$A124,СВЦЭМ!$B$39:$B$782,D$119)+'СЕТ СН'!$I$11+СВЦЭМ!$D$10+'СЕТ СН'!$I$6-'СЕТ СН'!$I$23</f>
        <v>2598.6487870999999</v>
      </c>
      <c r="E124" s="36">
        <f>SUMIFS(СВЦЭМ!$D$39:$D$782,СВЦЭМ!$A$39:$A$782,$A124,СВЦЭМ!$B$39:$B$782,E$119)+'СЕТ СН'!$I$11+СВЦЭМ!$D$10+'СЕТ СН'!$I$6-'СЕТ СН'!$I$23</f>
        <v>2594.5099651</v>
      </c>
      <c r="F124" s="36">
        <f>SUMIFS(СВЦЭМ!$D$39:$D$782,СВЦЭМ!$A$39:$A$782,$A124,СВЦЭМ!$B$39:$B$782,F$119)+'СЕТ СН'!$I$11+СВЦЭМ!$D$10+'СЕТ СН'!$I$6-'СЕТ СН'!$I$23</f>
        <v>2598.8837082600003</v>
      </c>
      <c r="G124" s="36">
        <f>SUMIFS(СВЦЭМ!$D$39:$D$782,СВЦЭМ!$A$39:$A$782,$A124,СВЦЭМ!$B$39:$B$782,G$119)+'СЕТ СН'!$I$11+СВЦЭМ!$D$10+'СЕТ СН'!$I$6-'СЕТ СН'!$I$23</f>
        <v>2582.01238457</v>
      </c>
      <c r="H124" s="36">
        <f>SUMIFS(СВЦЭМ!$D$39:$D$782,СВЦЭМ!$A$39:$A$782,$A124,СВЦЭМ!$B$39:$B$782,H$119)+'СЕТ СН'!$I$11+СВЦЭМ!$D$10+'СЕТ СН'!$I$6-'СЕТ СН'!$I$23</f>
        <v>2526.3923085900001</v>
      </c>
      <c r="I124" s="36">
        <f>SUMIFS(СВЦЭМ!$D$39:$D$782,СВЦЭМ!$A$39:$A$782,$A124,СВЦЭМ!$B$39:$B$782,I$119)+'СЕТ СН'!$I$11+СВЦЭМ!$D$10+'СЕТ СН'!$I$6-'СЕТ СН'!$I$23</f>
        <v>2419.3962271800001</v>
      </c>
      <c r="J124" s="36">
        <f>SUMIFS(СВЦЭМ!$D$39:$D$782,СВЦЭМ!$A$39:$A$782,$A124,СВЦЭМ!$B$39:$B$782,J$119)+'СЕТ СН'!$I$11+СВЦЭМ!$D$10+'СЕТ СН'!$I$6-'СЕТ СН'!$I$23</f>
        <v>2431.3871281399997</v>
      </c>
      <c r="K124" s="36">
        <f>SUMIFS(СВЦЭМ!$D$39:$D$782,СВЦЭМ!$A$39:$A$782,$A124,СВЦЭМ!$B$39:$B$782,K$119)+'СЕТ СН'!$I$11+СВЦЭМ!$D$10+'СЕТ СН'!$I$6-'СЕТ СН'!$I$23</f>
        <v>2401.12805256</v>
      </c>
      <c r="L124" s="36">
        <f>SUMIFS(СВЦЭМ!$D$39:$D$782,СВЦЭМ!$A$39:$A$782,$A124,СВЦЭМ!$B$39:$B$782,L$119)+'СЕТ СН'!$I$11+СВЦЭМ!$D$10+'СЕТ СН'!$I$6-'СЕТ СН'!$I$23</f>
        <v>2380.5186124500001</v>
      </c>
      <c r="M124" s="36">
        <f>SUMIFS(СВЦЭМ!$D$39:$D$782,СВЦЭМ!$A$39:$A$782,$A124,СВЦЭМ!$B$39:$B$782,M$119)+'СЕТ СН'!$I$11+СВЦЭМ!$D$10+'СЕТ СН'!$I$6-'СЕТ СН'!$I$23</f>
        <v>2398.7056866499997</v>
      </c>
      <c r="N124" s="36">
        <f>SUMIFS(СВЦЭМ!$D$39:$D$782,СВЦЭМ!$A$39:$A$782,$A124,СВЦЭМ!$B$39:$B$782,N$119)+'СЕТ СН'!$I$11+СВЦЭМ!$D$10+'СЕТ СН'!$I$6-'СЕТ СН'!$I$23</f>
        <v>2435.2156285999999</v>
      </c>
      <c r="O124" s="36">
        <f>SUMIFS(СВЦЭМ!$D$39:$D$782,СВЦЭМ!$A$39:$A$782,$A124,СВЦЭМ!$B$39:$B$782,O$119)+'СЕТ СН'!$I$11+СВЦЭМ!$D$10+'СЕТ СН'!$I$6-'СЕТ СН'!$I$23</f>
        <v>2444.9302877999999</v>
      </c>
      <c r="P124" s="36">
        <f>SUMIFS(СВЦЭМ!$D$39:$D$782,СВЦЭМ!$A$39:$A$782,$A124,СВЦЭМ!$B$39:$B$782,P$119)+'СЕТ СН'!$I$11+СВЦЭМ!$D$10+'СЕТ СН'!$I$6-'СЕТ СН'!$I$23</f>
        <v>2467.46075711</v>
      </c>
      <c r="Q124" s="36">
        <f>SUMIFS(СВЦЭМ!$D$39:$D$782,СВЦЭМ!$A$39:$A$782,$A124,СВЦЭМ!$B$39:$B$782,Q$119)+'СЕТ СН'!$I$11+СВЦЭМ!$D$10+'СЕТ СН'!$I$6-'СЕТ СН'!$I$23</f>
        <v>2483.2143998800002</v>
      </c>
      <c r="R124" s="36">
        <f>SUMIFS(СВЦЭМ!$D$39:$D$782,СВЦЭМ!$A$39:$A$782,$A124,СВЦЭМ!$B$39:$B$782,R$119)+'СЕТ СН'!$I$11+СВЦЭМ!$D$10+'СЕТ СН'!$I$6-'СЕТ СН'!$I$23</f>
        <v>2466.0209554600001</v>
      </c>
      <c r="S124" s="36">
        <f>SUMIFS(СВЦЭМ!$D$39:$D$782,СВЦЭМ!$A$39:$A$782,$A124,СВЦЭМ!$B$39:$B$782,S$119)+'СЕТ СН'!$I$11+СВЦЭМ!$D$10+'СЕТ СН'!$I$6-'СЕТ СН'!$I$23</f>
        <v>2402.6114258899997</v>
      </c>
      <c r="T124" s="36">
        <f>SUMIFS(СВЦЭМ!$D$39:$D$782,СВЦЭМ!$A$39:$A$782,$A124,СВЦЭМ!$B$39:$B$782,T$119)+'СЕТ СН'!$I$11+СВЦЭМ!$D$10+'СЕТ СН'!$I$6-'СЕТ СН'!$I$23</f>
        <v>2354.85116324</v>
      </c>
      <c r="U124" s="36">
        <f>SUMIFS(СВЦЭМ!$D$39:$D$782,СВЦЭМ!$A$39:$A$782,$A124,СВЦЭМ!$B$39:$B$782,U$119)+'СЕТ СН'!$I$11+СВЦЭМ!$D$10+'СЕТ СН'!$I$6-'СЕТ СН'!$I$23</f>
        <v>2336.77159803</v>
      </c>
      <c r="V124" s="36">
        <f>SUMIFS(СВЦЭМ!$D$39:$D$782,СВЦЭМ!$A$39:$A$782,$A124,СВЦЭМ!$B$39:$B$782,V$119)+'СЕТ СН'!$I$11+СВЦЭМ!$D$10+'СЕТ СН'!$I$6-'СЕТ СН'!$I$23</f>
        <v>2315.1991213700003</v>
      </c>
      <c r="W124" s="36">
        <f>SUMIFS(СВЦЭМ!$D$39:$D$782,СВЦЭМ!$A$39:$A$782,$A124,СВЦЭМ!$B$39:$B$782,W$119)+'СЕТ СН'!$I$11+СВЦЭМ!$D$10+'СЕТ СН'!$I$6-'СЕТ СН'!$I$23</f>
        <v>2289.9154354900002</v>
      </c>
      <c r="X124" s="36">
        <f>SUMIFS(СВЦЭМ!$D$39:$D$782,СВЦЭМ!$A$39:$A$782,$A124,СВЦЭМ!$B$39:$B$782,X$119)+'СЕТ СН'!$I$11+СВЦЭМ!$D$10+'СЕТ СН'!$I$6-'СЕТ СН'!$I$23</f>
        <v>2345.96649454</v>
      </c>
      <c r="Y124" s="36">
        <f>SUMIFS(СВЦЭМ!$D$39:$D$782,СВЦЭМ!$A$39:$A$782,$A124,СВЦЭМ!$B$39:$B$782,Y$119)+'СЕТ СН'!$I$11+СВЦЭМ!$D$10+'СЕТ СН'!$I$6-'СЕТ СН'!$I$23</f>
        <v>2373.8338067900004</v>
      </c>
    </row>
    <row r="125" spans="1:27" ht="15.75" x14ac:dyDescent="0.2">
      <c r="A125" s="35">
        <f t="shared" si="3"/>
        <v>45052</v>
      </c>
      <c r="B125" s="36">
        <f>SUMIFS(СВЦЭМ!$D$39:$D$782,СВЦЭМ!$A$39:$A$782,$A125,СВЦЭМ!$B$39:$B$782,B$119)+'СЕТ СН'!$I$11+СВЦЭМ!$D$10+'СЕТ СН'!$I$6-'СЕТ СН'!$I$23</f>
        <v>2356.9757321799998</v>
      </c>
      <c r="C125" s="36">
        <f>SUMIFS(СВЦЭМ!$D$39:$D$782,СВЦЭМ!$A$39:$A$782,$A125,СВЦЭМ!$B$39:$B$782,C$119)+'СЕТ СН'!$I$11+СВЦЭМ!$D$10+'СЕТ СН'!$I$6-'СЕТ СН'!$I$23</f>
        <v>2477.5224344600001</v>
      </c>
      <c r="D125" s="36">
        <f>SUMIFS(СВЦЭМ!$D$39:$D$782,СВЦЭМ!$A$39:$A$782,$A125,СВЦЭМ!$B$39:$B$782,D$119)+'СЕТ СН'!$I$11+СВЦЭМ!$D$10+'СЕТ СН'!$I$6-'СЕТ СН'!$I$23</f>
        <v>2546.8841006000002</v>
      </c>
      <c r="E125" s="36">
        <f>SUMIFS(СВЦЭМ!$D$39:$D$782,СВЦЭМ!$A$39:$A$782,$A125,СВЦЭМ!$B$39:$B$782,E$119)+'СЕТ СН'!$I$11+СВЦЭМ!$D$10+'СЕТ СН'!$I$6-'СЕТ СН'!$I$23</f>
        <v>2536.3637702999999</v>
      </c>
      <c r="F125" s="36">
        <f>SUMIFS(СВЦЭМ!$D$39:$D$782,СВЦЭМ!$A$39:$A$782,$A125,СВЦЭМ!$B$39:$B$782,F$119)+'СЕТ СН'!$I$11+СВЦЭМ!$D$10+'СЕТ СН'!$I$6-'СЕТ СН'!$I$23</f>
        <v>2534.3772876900002</v>
      </c>
      <c r="G125" s="36">
        <f>SUMIFS(СВЦЭМ!$D$39:$D$782,СВЦЭМ!$A$39:$A$782,$A125,СВЦЭМ!$B$39:$B$782,G$119)+'СЕТ СН'!$I$11+СВЦЭМ!$D$10+'СЕТ СН'!$I$6-'СЕТ СН'!$I$23</f>
        <v>2533.6925422200002</v>
      </c>
      <c r="H125" s="36">
        <f>SUMIFS(СВЦЭМ!$D$39:$D$782,СВЦЭМ!$A$39:$A$782,$A125,СВЦЭМ!$B$39:$B$782,H$119)+'СЕТ СН'!$I$11+СВЦЭМ!$D$10+'СЕТ СН'!$I$6-'СЕТ СН'!$I$23</f>
        <v>2526.5191509300003</v>
      </c>
      <c r="I125" s="36">
        <f>SUMIFS(СВЦЭМ!$D$39:$D$782,СВЦЭМ!$A$39:$A$782,$A125,СВЦЭМ!$B$39:$B$782,I$119)+'СЕТ СН'!$I$11+СВЦЭМ!$D$10+'СЕТ СН'!$I$6-'СЕТ СН'!$I$23</f>
        <v>2448.15697563</v>
      </c>
      <c r="J125" s="36">
        <f>SUMIFS(СВЦЭМ!$D$39:$D$782,СВЦЭМ!$A$39:$A$782,$A125,СВЦЭМ!$B$39:$B$782,J$119)+'СЕТ СН'!$I$11+СВЦЭМ!$D$10+'СЕТ СН'!$I$6-'СЕТ СН'!$I$23</f>
        <v>2367.6798987700004</v>
      </c>
      <c r="K125" s="36">
        <f>SUMIFS(СВЦЭМ!$D$39:$D$782,СВЦЭМ!$A$39:$A$782,$A125,СВЦЭМ!$B$39:$B$782,K$119)+'СЕТ СН'!$I$11+СВЦЭМ!$D$10+'СЕТ СН'!$I$6-'СЕТ СН'!$I$23</f>
        <v>2292.6273459599997</v>
      </c>
      <c r="L125" s="36">
        <f>SUMIFS(СВЦЭМ!$D$39:$D$782,СВЦЭМ!$A$39:$A$782,$A125,СВЦЭМ!$B$39:$B$782,L$119)+'СЕТ СН'!$I$11+СВЦЭМ!$D$10+'СЕТ СН'!$I$6-'СЕТ СН'!$I$23</f>
        <v>2286.8980343200001</v>
      </c>
      <c r="M125" s="36">
        <f>SUMIFS(СВЦЭМ!$D$39:$D$782,СВЦЭМ!$A$39:$A$782,$A125,СВЦЭМ!$B$39:$B$782,M$119)+'СЕТ СН'!$I$11+СВЦЭМ!$D$10+'СЕТ СН'!$I$6-'СЕТ СН'!$I$23</f>
        <v>2284.1243419700004</v>
      </c>
      <c r="N125" s="36">
        <f>SUMIFS(СВЦЭМ!$D$39:$D$782,СВЦЭМ!$A$39:$A$782,$A125,СВЦЭМ!$B$39:$B$782,N$119)+'СЕТ СН'!$I$11+СВЦЭМ!$D$10+'СЕТ СН'!$I$6-'СЕТ СН'!$I$23</f>
        <v>2319.8069391099998</v>
      </c>
      <c r="O125" s="36">
        <f>SUMIFS(СВЦЭМ!$D$39:$D$782,СВЦЭМ!$A$39:$A$782,$A125,СВЦЭМ!$B$39:$B$782,O$119)+'СЕТ СН'!$I$11+СВЦЭМ!$D$10+'СЕТ СН'!$I$6-'СЕТ СН'!$I$23</f>
        <v>2321.5045775099998</v>
      </c>
      <c r="P125" s="36">
        <f>SUMIFS(СВЦЭМ!$D$39:$D$782,СВЦЭМ!$A$39:$A$782,$A125,СВЦЭМ!$B$39:$B$782,P$119)+'СЕТ СН'!$I$11+СВЦЭМ!$D$10+'СЕТ СН'!$I$6-'СЕТ СН'!$I$23</f>
        <v>2326.8289926699999</v>
      </c>
      <c r="Q125" s="36">
        <f>SUMIFS(СВЦЭМ!$D$39:$D$782,СВЦЭМ!$A$39:$A$782,$A125,СВЦЭМ!$B$39:$B$782,Q$119)+'СЕТ СН'!$I$11+СВЦЭМ!$D$10+'СЕТ СН'!$I$6-'СЕТ СН'!$I$23</f>
        <v>2293.9451780899999</v>
      </c>
      <c r="R125" s="36">
        <f>SUMIFS(СВЦЭМ!$D$39:$D$782,СВЦЭМ!$A$39:$A$782,$A125,СВЦЭМ!$B$39:$B$782,R$119)+'СЕТ СН'!$I$11+СВЦЭМ!$D$10+'СЕТ СН'!$I$6-'СЕТ СН'!$I$23</f>
        <v>2215.9772511400001</v>
      </c>
      <c r="S125" s="36">
        <f>SUMIFS(СВЦЭМ!$D$39:$D$782,СВЦЭМ!$A$39:$A$782,$A125,СВЦЭМ!$B$39:$B$782,S$119)+'СЕТ СН'!$I$11+СВЦЭМ!$D$10+'СЕТ СН'!$I$6-'СЕТ СН'!$I$23</f>
        <v>2030.18496568</v>
      </c>
      <c r="T125" s="36">
        <f>SUMIFS(СВЦЭМ!$D$39:$D$782,СВЦЭМ!$A$39:$A$782,$A125,СВЦЭМ!$B$39:$B$782,T$119)+'СЕТ СН'!$I$11+СВЦЭМ!$D$10+'СЕТ СН'!$I$6-'СЕТ СН'!$I$23</f>
        <v>1885.24878861</v>
      </c>
      <c r="U125" s="36">
        <f>SUMIFS(СВЦЭМ!$D$39:$D$782,СВЦЭМ!$A$39:$A$782,$A125,СВЦЭМ!$B$39:$B$782,U$119)+'СЕТ СН'!$I$11+СВЦЭМ!$D$10+'СЕТ СН'!$I$6-'СЕТ СН'!$I$23</f>
        <v>1890.0386547200001</v>
      </c>
      <c r="V125" s="36">
        <f>SUMIFS(СВЦЭМ!$D$39:$D$782,СВЦЭМ!$A$39:$A$782,$A125,СВЦЭМ!$B$39:$B$782,V$119)+'СЕТ СН'!$I$11+СВЦЭМ!$D$10+'СЕТ СН'!$I$6-'СЕТ СН'!$I$23</f>
        <v>1872.96214706</v>
      </c>
      <c r="W125" s="36">
        <f>SUMIFS(СВЦЭМ!$D$39:$D$782,СВЦЭМ!$A$39:$A$782,$A125,СВЦЭМ!$B$39:$B$782,W$119)+'СЕТ СН'!$I$11+СВЦЭМ!$D$10+'СЕТ СН'!$I$6-'СЕТ СН'!$I$23</f>
        <v>1866.2561813500001</v>
      </c>
      <c r="X125" s="36">
        <f>SUMIFS(СВЦЭМ!$D$39:$D$782,СВЦЭМ!$A$39:$A$782,$A125,СВЦЭМ!$B$39:$B$782,X$119)+'СЕТ СН'!$I$11+СВЦЭМ!$D$10+'СЕТ СН'!$I$6-'СЕТ СН'!$I$23</f>
        <v>2064.4041551299997</v>
      </c>
      <c r="Y125" s="36">
        <f>SUMIFS(СВЦЭМ!$D$39:$D$782,СВЦЭМ!$A$39:$A$782,$A125,СВЦЭМ!$B$39:$B$782,Y$119)+'СЕТ СН'!$I$11+СВЦЭМ!$D$10+'СЕТ СН'!$I$6-'СЕТ СН'!$I$23</f>
        <v>2315.9088122499998</v>
      </c>
    </row>
    <row r="126" spans="1:27" ht="15.75" x14ac:dyDescent="0.2">
      <c r="A126" s="35">
        <f t="shared" si="3"/>
        <v>45053</v>
      </c>
      <c r="B126" s="36">
        <f>SUMIFS(СВЦЭМ!$D$39:$D$782,СВЦЭМ!$A$39:$A$782,$A126,СВЦЭМ!$B$39:$B$782,B$119)+'СЕТ СН'!$I$11+СВЦЭМ!$D$10+'СЕТ СН'!$I$6-'СЕТ СН'!$I$23</f>
        <v>2263.5665308600001</v>
      </c>
      <c r="C126" s="36">
        <f>SUMIFS(СВЦЭМ!$D$39:$D$782,СВЦЭМ!$A$39:$A$782,$A126,СВЦЭМ!$B$39:$B$782,C$119)+'СЕТ СН'!$I$11+СВЦЭМ!$D$10+'СЕТ СН'!$I$6-'СЕТ СН'!$I$23</f>
        <v>2345.5997379099999</v>
      </c>
      <c r="D126" s="36">
        <f>SUMIFS(СВЦЭМ!$D$39:$D$782,СВЦЭМ!$A$39:$A$782,$A126,СВЦЭМ!$B$39:$B$782,D$119)+'СЕТ СН'!$I$11+СВЦЭМ!$D$10+'СЕТ СН'!$I$6-'СЕТ СН'!$I$23</f>
        <v>2353.5035090299998</v>
      </c>
      <c r="E126" s="36">
        <f>SUMIFS(СВЦЭМ!$D$39:$D$782,СВЦЭМ!$A$39:$A$782,$A126,СВЦЭМ!$B$39:$B$782,E$119)+'СЕТ СН'!$I$11+СВЦЭМ!$D$10+'СЕТ СН'!$I$6-'СЕТ СН'!$I$23</f>
        <v>2396.6825093100001</v>
      </c>
      <c r="F126" s="36">
        <f>SUMIFS(СВЦЭМ!$D$39:$D$782,СВЦЭМ!$A$39:$A$782,$A126,СВЦЭМ!$B$39:$B$782,F$119)+'СЕТ СН'!$I$11+СВЦЭМ!$D$10+'СЕТ СН'!$I$6-'СЕТ СН'!$I$23</f>
        <v>2397.94460454</v>
      </c>
      <c r="G126" s="36">
        <f>SUMIFS(СВЦЭМ!$D$39:$D$782,СВЦЭМ!$A$39:$A$782,$A126,СВЦЭМ!$B$39:$B$782,G$119)+'СЕТ СН'!$I$11+СВЦЭМ!$D$10+'СЕТ СН'!$I$6-'СЕТ СН'!$I$23</f>
        <v>2375.6020909999997</v>
      </c>
      <c r="H126" s="36">
        <f>SUMIFS(СВЦЭМ!$D$39:$D$782,СВЦЭМ!$A$39:$A$782,$A126,СВЦЭМ!$B$39:$B$782,H$119)+'СЕТ СН'!$I$11+СВЦЭМ!$D$10+'СЕТ СН'!$I$6-'СЕТ СН'!$I$23</f>
        <v>2352.0302252800002</v>
      </c>
      <c r="I126" s="36">
        <f>SUMIFS(СВЦЭМ!$D$39:$D$782,СВЦЭМ!$A$39:$A$782,$A126,СВЦЭМ!$B$39:$B$782,I$119)+'СЕТ СН'!$I$11+СВЦЭМ!$D$10+'СЕТ СН'!$I$6-'СЕТ СН'!$I$23</f>
        <v>2318.57577077</v>
      </c>
      <c r="J126" s="36">
        <f>SUMIFS(СВЦЭМ!$D$39:$D$782,СВЦЭМ!$A$39:$A$782,$A126,СВЦЭМ!$B$39:$B$782,J$119)+'СЕТ СН'!$I$11+СВЦЭМ!$D$10+'СЕТ СН'!$I$6-'СЕТ СН'!$I$23</f>
        <v>2303.0113468999998</v>
      </c>
      <c r="K126" s="36">
        <f>SUMIFS(СВЦЭМ!$D$39:$D$782,СВЦЭМ!$A$39:$A$782,$A126,СВЦЭМ!$B$39:$B$782,K$119)+'СЕТ СН'!$I$11+СВЦЭМ!$D$10+'СЕТ СН'!$I$6-'СЕТ СН'!$I$23</f>
        <v>2206.7152928</v>
      </c>
      <c r="L126" s="36">
        <f>SUMIFS(СВЦЭМ!$D$39:$D$782,СВЦЭМ!$A$39:$A$782,$A126,СВЦЭМ!$B$39:$B$782,L$119)+'СЕТ СН'!$I$11+СВЦЭМ!$D$10+'СЕТ СН'!$I$6-'СЕТ СН'!$I$23</f>
        <v>2247.92361282</v>
      </c>
      <c r="M126" s="36">
        <f>SUMIFS(СВЦЭМ!$D$39:$D$782,СВЦЭМ!$A$39:$A$782,$A126,СВЦЭМ!$B$39:$B$782,M$119)+'СЕТ СН'!$I$11+СВЦЭМ!$D$10+'СЕТ СН'!$I$6-'СЕТ СН'!$I$23</f>
        <v>2250.6530035400001</v>
      </c>
      <c r="N126" s="36">
        <f>SUMIFS(СВЦЭМ!$D$39:$D$782,СВЦЭМ!$A$39:$A$782,$A126,СВЦЭМ!$B$39:$B$782,N$119)+'СЕТ СН'!$I$11+СВЦЭМ!$D$10+'СЕТ СН'!$I$6-'СЕТ СН'!$I$23</f>
        <v>2289.8704748199998</v>
      </c>
      <c r="O126" s="36">
        <f>SUMIFS(СВЦЭМ!$D$39:$D$782,СВЦЭМ!$A$39:$A$782,$A126,СВЦЭМ!$B$39:$B$782,O$119)+'СЕТ СН'!$I$11+СВЦЭМ!$D$10+'СЕТ СН'!$I$6-'СЕТ СН'!$I$23</f>
        <v>2312.62810691</v>
      </c>
      <c r="P126" s="36">
        <f>SUMIFS(СВЦЭМ!$D$39:$D$782,СВЦЭМ!$A$39:$A$782,$A126,СВЦЭМ!$B$39:$B$782,P$119)+'СЕТ СН'!$I$11+СВЦЭМ!$D$10+'СЕТ СН'!$I$6-'СЕТ СН'!$I$23</f>
        <v>2325.6259355900002</v>
      </c>
      <c r="Q126" s="36">
        <f>SUMIFS(СВЦЭМ!$D$39:$D$782,СВЦЭМ!$A$39:$A$782,$A126,СВЦЭМ!$B$39:$B$782,Q$119)+'СЕТ СН'!$I$11+СВЦЭМ!$D$10+'СЕТ СН'!$I$6-'СЕТ СН'!$I$23</f>
        <v>2329.8099132699999</v>
      </c>
      <c r="R126" s="36">
        <f>SUMIFS(СВЦЭМ!$D$39:$D$782,СВЦЭМ!$A$39:$A$782,$A126,СВЦЭМ!$B$39:$B$782,R$119)+'СЕТ СН'!$I$11+СВЦЭМ!$D$10+'СЕТ СН'!$I$6-'СЕТ СН'!$I$23</f>
        <v>2294.0639926399999</v>
      </c>
      <c r="S126" s="36">
        <f>SUMIFS(СВЦЭМ!$D$39:$D$782,СВЦЭМ!$A$39:$A$782,$A126,СВЦЭМ!$B$39:$B$782,S$119)+'СЕТ СН'!$I$11+СВЦЭМ!$D$10+'СЕТ СН'!$I$6-'СЕТ СН'!$I$23</f>
        <v>2286.5031373000002</v>
      </c>
      <c r="T126" s="36">
        <f>SUMIFS(СВЦЭМ!$D$39:$D$782,СВЦЭМ!$A$39:$A$782,$A126,СВЦЭМ!$B$39:$B$782,T$119)+'СЕТ СН'!$I$11+СВЦЭМ!$D$10+'СЕТ СН'!$I$6-'СЕТ СН'!$I$23</f>
        <v>2228.5000508200001</v>
      </c>
      <c r="U126" s="36">
        <f>SUMIFS(СВЦЭМ!$D$39:$D$782,СВЦЭМ!$A$39:$A$782,$A126,СВЦЭМ!$B$39:$B$782,U$119)+'СЕТ СН'!$I$11+СВЦЭМ!$D$10+'СЕТ СН'!$I$6-'СЕТ СН'!$I$23</f>
        <v>2237.57866633</v>
      </c>
      <c r="V126" s="36">
        <f>SUMIFS(СВЦЭМ!$D$39:$D$782,СВЦЭМ!$A$39:$A$782,$A126,СВЦЭМ!$B$39:$B$782,V$119)+'СЕТ СН'!$I$11+СВЦЭМ!$D$10+'СЕТ СН'!$I$6-'СЕТ СН'!$I$23</f>
        <v>2246.18907661</v>
      </c>
      <c r="W126" s="36">
        <f>SUMIFS(СВЦЭМ!$D$39:$D$782,СВЦЭМ!$A$39:$A$782,$A126,СВЦЭМ!$B$39:$B$782,W$119)+'СЕТ СН'!$I$11+СВЦЭМ!$D$10+'СЕТ СН'!$I$6-'СЕТ СН'!$I$23</f>
        <v>2222.91959318</v>
      </c>
      <c r="X126" s="36">
        <f>SUMIFS(СВЦЭМ!$D$39:$D$782,СВЦЭМ!$A$39:$A$782,$A126,СВЦЭМ!$B$39:$B$782,X$119)+'СЕТ СН'!$I$11+СВЦЭМ!$D$10+'СЕТ СН'!$I$6-'СЕТ СН'!$I$23</f>
        <v>2254.0975563700003</v>
      </c>
      <c r="Y126" s="36">
        <f>SUMIFS(СВЦЭМ!$D$39:$D$782,СВЦЭМ!$A$39:$A$782,$A126,СВЦЭМ!$B$39:$B$782,Y$119)+'СЕТ СН'!$I$11+СВЦЭМ!$D$10+'СЕТ СН'!$I$6-'СЕТ СН'!$I$23</f>
        <v>2268.5414457799998</v>
      </c>
    </row>
    <row r="127" spans="1:27" ht="15.75" x14ac:dyDescent="0.2">
      <c r="A127" s="35">
        <f t="shared" si="3"/>
        <v>45054</v>
      </c>
      <c r="B127" s="36">
        <f>SUMIFS(СВЦЭМ!$D$39:$D$782,СВЦЭМ!$A$39:$A$782,$A127,СВЦЭМ!$B$39:$B$782,B$119)+'СЕТ СН'!$I$11+СВЦЭМ!$D$10+'СЕТ СН'!$I$6-'СЕТ СН'!$I$23</f>
        <v>2255.3657379300003</v>
      </c>
      <c r="C127" s="36">
        <f>SUMIFS(СВЦЭМ!$D$39:$D$782,СВЦЭМ!$A$39:$A$782,$A127,СВЦЭМ!$B$39:$B$782,C$119)+'СЕТ СН'!$I$11+СВЦЭМ!$D$10+'СЕТ СН'!$I$6-'СЕТ СН'!$I$23</f>
        <v>2307.5387002699999</v>
      </c>
      <c r="D127" s="36">
        <f>SUMIFS(СВЦЭМ!$D$39:$D$782,СВЦЭМ!$A$39:$A$782,$A127,СВЦЭМ!$B$39:$B$782,D$119)+'СЕТ СН'!$I$11+СВЦЭМ!$D$10+'СЕТ СН'!$I$6-'СЕТ СН'!$I$23</f>
        <v>2385.2805534399999</v>
      </c>
      <c r="E127" s="36">
        <f>SUMIFS(СВЦЭМ!$D$39:$D$782,СВЦЭМ!$A$39:$A$782,$A127,СВЦЭМ!$B$39:$B$782,E$119)+'СЕТ СН'!$I$11+СВЦЭМ!$D$10+'СЕТ СН'!$I$6-'СЕТ СН'!$I$23</f>
        <v>2414.4027527200001</v>
      </c>
      <c r="F127" s="36">
        <f>SUMIFS(СВЦЭМ!$D$39:$D$782,СВЦЭМ!$A$39:$A$782,$A127,СВЦЭМ!$B$39:$B$782,F$119)+'СЕТ СН'!$I$11+СВЦЭМ!$D$10+'СЕТ СН'!$I$6-'СЕТ СН'!$I$23</f>
        <v>2425.9219614499998</v>
      </c>
      <c r="G127" s="36">
        <f>SUMIFS(СВЦЭМ!$D$39:$D$782,СВЦЭМ!$A$39:$A$782,$A127,СВЦЭМ!$B$39:$B$782,G$119)+'СЕТ СН'!$I$11+СВЦЭМ!$D$10+'СЕТ СН'!$I$6-'СЕТ СН'!$I$23</f>
        <v>2391.09363622</v>
      </c>
      <c r="H127" s="36">
        <f>SUMIFS(СВЦЭМ!$D$39:$D$782,СВЦЭМ!$A$39:$A$782,$A127,СВЦЭМ!$B$39:$B$782,H$119)+'СЕТ СН'!$I$11+СВЦЭМ!$D$10+'СЕТ СН'!$I$6-'СЕТ СН'!$I$23</f>
        <v>2377.9360083399997</v>
      </c>
      <c r="I127" s="36">
        <f>SUMIFS(СВЦЭМ!$D$39:$D$782,СВЦЭМ!$A$39:$A$782,$A127,СВЦЭМ!$B$39:$B$782,I$119)+'СЕТ СН'!$I$11+СВЦЭМ!$D$10+'СЕТ СН'!$I$6-'СЕТ СН'!$I$23</f>
        <v>2316.6130507899998</v>
      </c>
      <c r="J127" s="36">
        <f>SUMIFS(СВЦЭМ!$D$39:$D$782,СВЦЭМ!$A$39:$A$782,$A127,СВЦЭМ!$B$39:$B$782,J$119)+'СЕТ СН'!$I$11+СВЦЭМ!$D$10+'СЕТ СН'!$I$6-'СЕТ СН'!$I$23</f>
        <v>2288.3748525600004</v>
      </c>
      <c r="K127" s="36">
        <f>SUMIFS(СВЦЭМ!$D$39:$D$782,СВЦЭМ!$A$39:$A$782,$A127,СВЦЭМ!$B$39:$B$782,K$119)+'СЕТ СН'!$I$11+СВЦЭМ!$D$10+'СЕТ СН'!$I$6-'СЕТ СН'!$I$23</f>
        <v>2247.9751508700001</v>
      </c>
      <c r="L127" s="36">
        <f>SUMIFS(СВЦЭМ!$D$39:$D$782,СВЦЭМ!$A$39:$A$782,$A127,СВЦЭМ!$B$39:$B$782,L$119)+'СЕТ СН'!$I$11+СВЦЭМ!$D$10+'СЕТ СН'!$I$6-'СЕТ СН'!$I$23</f>
        <v>2223.6790269800003</v>
      </c>
      <c r="M127" s="36">
        <f>SUMIFS(СВЦЭМ!$D$39:$D$782,СВЦЭМ!$A$39:$A$782,$A127,СВЦЭМ!$B$39:$B$782,M$119)+'СЕТ СН'!$I$11+СВЦЭМ!$D$10+'СЕТ СН'!$I$6-'СЕТ СН'!$I$23</f>
        <v>2168.0246377800004</v>
      </c>
      <c r="N127" s="36">
        <f>SUMIFS(СВЦЭМ!$D$39:$D$782,СВЦЭМ!$A$39:$A$782,$A127,СВЦЭМ!$B$39:$B$782,N$119)+'СЕТ СН'!$I$11+СВЦЭМ!$D$10+'СЕТ СН'!$I$6-'СЕТ СН'!$I$23</f>
        <v>2223.9114034000004</v>
      </c>
      <c r="O127" s="36">
        <f>SUMIFS(СВЦЭМ!$D$39:$D$782,СВЦЭМ!$A$39:$A$782,$A127,СВЦЭМ!$B$39:$B$782,O$119)+'СЕТ СН'!$I$11+СВЦЭМ!$D$10+'СЕТ СН'!$I$6-'СЕТ СН'!$I$23</f>
        <v>2229.2120832400001</v>
      </c>
      <c r="P127" s="36">
        <f>SUMIFS(СВЦЭМ!$D$39:$D$782,СВЦЭМ!$A$39:$A$782,$A127,СВЦЭМ!$B$39:$B$782,P$119)+'СЕТ СН'!$I$11+СВЦЭМ!$D$10+'СЕТ СН'!$I$6-'СЕТ СН'!$I$23</f>
        <v>2232.7536114599998</v>
      </c>
      <c r="Q127" s="36">
        <f>SUMIFS(СВЦЭМ!$D$39:$D$782,СВЦЭМ!$A$39:$A$782,$A127,СВЦЭМ!$B$39:$B$782,Q$119)+'СЕТ СН'!$I$11+СВЦЭМ!$D$10+'СЕТ СН'!$I$6-'СЕТ СН'!$I$23</f>
        <v>2231.5985167099998</v>
      </c>
      <c r="R127" s="36">
        <f>SUMIFS(СВЦЭМ!$D$39:$D$782,СВЦЭМ!$A$39:$A$782,$A127,СВЦЭМ!$B$39:$B$782,R$119)+'СЕТ СН'!$I$11+СВЦЭМ!$D$10+'СЕТ СН'!$I$6-'СЕТ СН'!$I$23</f>
        <v>2222.63191104</v>
      </c>
      <c r="S127" s="36">
        <f>SUMIFS(СВЦЭМ!$D$39:$D$782,СВЦЭМ!$A$39:$A$782,$A127,СВЦЭМ!$B$39:$B$782,S$119)+'СЕТ СН'!$I$11+СВЦЭМ!$D$10+'СЕТ СН'!$I$6-'СЕТ СН'!$I$23</f>
        <v>2200.2365338</v>
      </c>
      <c r="T127" s="36">
        <f>SUMIFS(СВЦЭМ!$D$39:$D$782,СВЦЭМ!$A$39:$A$782,$A127,СВЦЭМ!$B$39:$B$782,T$119)+'СЕТ СН'!$I$11+СВЦЭМ!$D$10+'СЕТ СН'!$I$6-'СЕТ СН'!$I$23</f>
        <v>2166.2996018700001</v>
      </c>
      <c r="U127" s="36">
        <f>SUMIFS(СВЦЭМ!$D$39:$D$782,СВЦЭМ!$A$39:$A$782,$A127,СВЦЭМ!$B$39:$B$782,U$119)+'СЕТ СН'!$I$11+СВЦЭМ!$D$10+'СЕТ СН'!$I$6-'СЕТ СН'!$I$23</f>
        <v>2154.6884264</v>
      </c>
      <c r="V127" s="36">
        <f>SUMIFS(СВЦЭМ!$D$39:$D$782,СВЦЭМ!$A$39:$A$782,$A127,СВЦЭМ!$B$39:$B$782,V$119)+'СЕТ СН'!$I$11+СВЦЭМ!$D$10+'СЕТ СН'!$I$6-'СЕТ СН'!$I$23</f>
        <v>2170.2643508400001</v>
      </c>
      <c r="W127" s="36">
        <f>SUMIFS(СВЦЭМ!$D$39:$D$782,СВЦЭМ!$A$39:$A$782,$A127,СВЦЭМ!$B$39:$B$782,W$119)+'СЕТ СН'!$I$11+СВЦЭМ!$D$10+'СЕТ СН'!$I$6-'СЕТ СН'!$I$23</f>
        <v>2167.9009383500002</v>
      </c>
      <c r="X127" s="36">
        <f>SUMIFS(СВЦЭМ!$D$39:$D$782,СВЦЭМ!$A$39:$A$782,$A127,СВЦЭМ!$B$39:$B$782,X$119)+'СЕТ СН'!$I$11+СВЦЭМ!$D$10+'СЕТ СН'!$I$6-'СЕТ СН'!$I$23</f>
        <v>2207.4818583599999</v>
      </c>
      <c r="Y127" s="36">
        <f>SUMIFS(СВЦЭМ!$D$39:$D$782,СВЦЭМ!$A$39:$A$782,$A127,СВЦЭМ!$B$39:$B$782,Y$119)+'СЕТ СН'!$I$11+СВЦЭМ!$D$10+'СЕТ СН'!$I$6-'СЕТ СН'!$I$23</f>
        <v>2189.9181169800004</v>
      </c>
    </row>
    <row r="128" spans="1:27" ht="15.75" x14ac:dyDescent="0.2">
      <c r="A128" s="35">
        <f t="shared" si="3"/>
        <v>45055</v>
      </c>
      <c r="B128" s="36">
        <f>SUMIFS(СВЦЭМ!$D$39:$D$782,СВЦЭМ!$A$39:$A$782,$A128,СВЦЭМ!$B$39:$B$782,B$119)+'СЕТ СН'!$I$11+СВЦЭМ!$D$10+'СЕТ СН'!$I$6-'СЕТ СН'!$I$23</f>
        <v>2332.8647003200003</v>
      </c>
      <c r="C128" s="36">
        <f>SUMIFS(СВЦЭМ!$D$39:$D$782,СВЦЭМ!$A$39:$A$782,$A128,СВЦЭМ!$B$39:$B$782,C$119)+'СЕТ СН'!$I$11+СВЦЭМ!$D$10+'СЕТ СН'!$I$6-'СЕТ СН'!$I$23</f>
        <v>2340.1903446300003</v>
      </c>
      <c r="D128" s="36">
        <f>SUMIFS(СВЦЭМ!$D$39:$D$782,СВЦЭМ!$A$39:$A$782,$A128,СВЦЭМ!$B$39:$B$782,D$119)+'СЕТ СН'!$I$11+СВЦЭМ!$D$10+'СЕТ СН'!$I$6-'СЕТ СН'!$I$23</f>
        <v>2382.0713443499999</v>
      </c>
      <c r="E128" s="36">
        <f>SUMIFS(СВЦЭМ!$D$39:$D$782,СВЦЭМ!$A$39:$A$782,$A128,СВЦЭМ!$B$39:$B$782,E$119)+'СЕТ СН'!$I$11+СВЦЭМ!$D$10+'СЕТ СН'!$I$6-'СЕТ СН'!$I$23</f>
        <v>2376.7445741500001</v>
      </c>
      <c r="F128" s="36">
        <f>SUMIFS(СВЦЭМ!$D$39:$D$782,СВЦЭМ!$A$39:$A$782,$A128,СВЦЭМ!$B$39:$B$782,F$119)+'СЕТ СН'!$I$11+СВЦЭМ!$D$10+'СЕТ СН'!$I$6-'СЕТ СН'!$I$23</f>
        <v>2364.6187305900003</v>
      </c>
      <c r="G128" s="36">
        <f>SUMIFS(СВЦЭМ!$D$39:$D$782,СВЦЭМ!$A$39:$A$782,$A128,СВЦЭМ!$B$39:$B$782,G$119)+'СЕТ СН'!$I$11+СВЦЭМ!$D$10+'СЕТ СН'!$I$6-'СЕТ СН'!$I$23</f>
        <v>2379.4709205600002</v>
      </c>
      <c r="H128" s="36">
        <f>SUMIFS(СВЦЭМ!$D$39:$D$782,СВЦЭМ!$A$39:$A$782,$A128,СВЦЭМ!$B$39:$B$782,H$119)+'СЕТ СН'!$I$11+СВЦЭМ!$D$10+'СЕТ СН'!$I$6-'СЕТ СН'!$I$23</f>
        <v>2415.9019889299998</v>
      </c>
      <c r="I128" s="36">
        <f>SUMIFS(СВЦЭМ!$D$39:$D$782,СВЦЭМ!$A$39:$A$782,$A128,СВЦЭМ!$B$39:$B$782,I$119)+'СЕТ СН'!$I$11+СВЦЭМ!$D$10+'СЕТ СН'!$I$6-'СЕТ СН'!$I$23</f>
        <v>2401.22974019</v>
      </c>
      <c r="J128" s="36">
        <f>SUMIFS(СВЦЭМ!$D$39:$D$782,СВЦЭМ!$A$39:$A$782,$A128,СВЦЭМ!$B$39:$B$782,J$119)+'СЕТ СН'!$I$11+СВЦЭМ!$D$10+'СЕТ СН'!$I$6-'СЕТ СН'!$I$23</f>
        <v>2360.0838830900002</v>
      </c>
      <c r="K128" s="36">
        <f>SUMIFS(СВЦЭМ!$D$39:$D$782,СВЦЭМ!$A$39:$A$782,$A128,СВЦЭМ!$B$39:$B$782,K$119)+'СЕТ СН'!$I$11+СВЦЭМ!$D$10+'СЕТ СН'!$I$6-'СЕТ СН'!$I$23</f>
        <v>2286.5562875599999</v>
      </c>
      <c r="L128" s="36">
        <f>SUMIFS(СВЦЭМ!$D$39:$D$782,СВЦЭМ!$A$39:$A$782,$A128,СВЦЭМ!$B$39:$B$782,L$119)+'СЕТ СН'!$I$11+СВЦЭМ!$D$10+'СЕТ СН'!$I$6-'СЕТ СН'!$I$23</f>
        <v>2257.6850483200001</v>
      </c>
      <c r="M128" s="36">
        <f>SUMIFS(СВЦЭМ!$D$39:$D$782,СВЦЭМ!$A$39:$A$782,$A128,СВЦЭМ!$B$39:$B$782,M$119)+'СЕТ СН'!$I$11+СВЦЭМ!$D$10+'СЕТ СН'!$I$6-'СЕТ СН'!$I$23</f>
        <v>2240.7429944099999</v>
      </c>
      <c r="N128" s="36">
        <f>SUMIFS(СВЦЭМ!$D$39:$D$782,СВЦЭМ!$A$39:$A$782,$A128,СВЦЭМ!$B$39:$B$782,N$119)+'СЕТ СН'!$I$11+СВЦЭМ!$D$10+'СЕТ СН'!$I$6-'СЕТ СН'!$I$23</f>
        <v>2268.3490736399999</v>
      </c>
      <c r="O128" s="36">
        <f>SUMIFS(СВЦЭМ!$D$39:$D$782,СВЦЭМ!$A$39:$A$782,$A128,СВЦЭМ!$B$39:$B$782,O$119)+'СЕТ СН'!$I$11+СВЦЭМ!$D$10+'СЕТ СН'!$I$6-'СЕТ СН'!$I$23</f>
        <v>2287.73981314</v>
      </c>
      <c r="P128" s="36">
        <f>SUMIFS(СВЦЭМ!$D$39:$D$782,СВЦЭМ!$A$39:$A$782,$A128,СВЦЭМ!$B$39:$B$782,P$119)+'СЕТ СН'!$I$11+СВЦЭМ!$D$10+'СЕТ СН'!$I$6-'СЕТ СН'!$I$23</f>
        <v>2304.8939284799999</v>
      </c>
      <c r="Q128" s="36">
        <f>SUMIFS(СВЦЭМ!$D$39:$D$782,СВЦЭМ!$A$39:$A$782,$A128,СВЦЭМ!$B$39:$B$782,Q$119)+'СЕТ СН'!$I$11+СВЦЭМ!$D$10+'СЕТ СН'!$I$6-'СЕТ СН'!$I$23</f>
        <v>2320.5251159099998</v>
      </c>
      <c r="R128" s="36">
        <f>SUMIFS(СВЦЭМ!$D$39:$D$782,СВЦЭМ!$A$39:$A$782,$A128,СВЦЭМ!$B$39:$B$782,R$119)+'СЕТ СН'!$I$11+СВЦЭМ!$D$10+'СЕТ СН'!$I$6-'СЕТ СН'!$I$23</f>
        <v>2318.5659525999999</v>
      </c>
      <c r="S128" s="36">
        <f>SUMIFS(СВЦЭМ!$D$39:$D$782,СВЦЭМ!$A$39:$A$782,$A128,СВЦЭМ!$B$39:$B$782,S$119)+'СЕТ СН'!$I$11+СВЦЭМ!$D$10+'СЕТ СН'!$I$6-'СЕТ СН'!$I$23</f>
        <v>2280.3657548400001</v>
      </c>
      <c r="T128" s="36">
        <f>SUMIFS(СВЦЭМ!$D$39:$D$782,СВЦЭМ!$A$39:$A$782,$A128,СВЦЭМ!$B$39:$B$782,T$119)+'СЕТ СН'!$I$11+СВЦЭМ!$D$10+'СЕТ СН'!$I$6-'СЕТ СН'!$I$23</f>
        <v>2240.7037911799998</v>
      </c>
      <c r="U128" s="36">
        <f>SUMIFS(СВЦЭМ!$D$39:$D$782,СВЦЭМ!$A$39:$A$782,$A128,СВЦЭМ!$B$39:$B$782,U$119)+'СЕТ СН'!$I$11+СВЦЭМ!$D$10+'СЕТ СН'!$I$6-'СЕТ СН'!$I$23</f>
        <v>2224.13757403</v>
      </c>
      <c r="V128" s="36">
        <f>SUMIFS(СВЦЭМ!$D$39:$D$782,СВЦЭМ!$A$39:$A$782,$A128,СВЦЭМ!$B$39:$B$782,V$119)+'СЕТ СН'!$I$11+СВЦЭМ!$D$10+'СЕТ СН'!$I$6-'СЕТ СН'!$I$23</f>
        <v>2186.15509948</v>
      </c>
      <c r="W128" s="36">
        <f>SUMIFS(СВЦЭМ!$D$39:$D$782,СВЦЭМ!$A$39:$A$782,$A128,СВЦЭМ!$B$39:$B$782,W$119)+'СЕТ СН'!$I$11+СВЦЭМ!$D$10+'СЕТ СН'!$I$6-'СЕТ СН'!$I$23</f>
        <v>2158.72197658</v>
      </c>
      <c r="X128" s="36">
        <f>SUMIFS(СВЦЭМ!$D$39:$D$782,СВЦЭМ!$A$39:$A$782,$A128,СВЦЭМ!$B$39:$B$782,X$119)+'СЕТ СН'!$I$11+СВЦЭМ!$D$10+'СЕТ СН'!$I$6-'СЕТ СН'!$I$23</f>
        <v>2191.09474886</v>
      </c>
      <c r="Y128" s="36">
        <f>SUMIFS(СВЦЭМ!$D$39:$D$782,СВЦЭМ!$A$39:$A$782,$A128,СВЦЭМ!$B$39:$B$782,Y$119)+'СЕТ СН'!$I$11+СВЦЭМ!$D$10+'СЕТ СН'!$I$6-'СЕТ СН'!$I$23</f>
        <v>2263.4334263600003</v>
      </c>
    </row>
    <row r="129" spans="1:25" ht="15.75" x14ac:dyDescent="0.2">
      <c r="A129" s="35">
        <f t="shared" si="3"/>
        <v>45056</v>
      </c>
      <c r="B129" s="36">
        <f>SUMIFS(СВЦЭМ!$D$39:$D$782,СВЦЭМ!$A$39:$A$782,$A129,СВЦЭМ!$B$39:$B$782,B$119)+'СЕТ СН'!$I$11+СВЦЭМ!$D$10+'СЕТ СН'!$I$6-'СЕТ СН'!$I$23</f>
        <v>2273.8370232900002</v>
      </c>
      <c r="C129" s="36">
        <f>SUMIFS(СВЦЭМ!$D$39:$D$782,СВЦЭМ!$A$39:$A$782,$A129,СВЦЭМ!$B$39:$B$782,C$119)+'СЕТ СН'!$I$11+СВЦЭМ!$D$10+'СЕТ СН'!$I$6-'СЕТ СН'!$I$23</f>
        <v>2304.9751470800002</v>
      </c>
      <c r="D129" s="36">
        <f>SUMIFS(СВЦЭМ!$D$39:$D$782,СВЦЭМ!$A$39:$A$782,$A129,СВЦЭМ!$B$39:$B$782,D$119)+'СЕТ СН'!$I$11+СВЦЭМ!$D$10+'СЕТ СН'!$I$6-'СЕТ СН'!$I$23</f>
        <v>2335.51527773</v>
      </c>
      <c r="E129" s="36">
        <f>SUMIFS(СВЦЭМ!$D$39:$D$782,СВЦЭМ!$A$39:$A$782,$A129,СВЦЭМ!$B$39:$B$782,E$119)+'СЕТ СН'!$I$11+СВЦЭМ!$D$10+'СЕТ СН'!$I$6-'СЕТ СН'!$I$23</f>
        <v>2346.8885765499999</v>
      </c>
      <c r="F129" s="36">
        <f>SUMIFS(СВЦЭМ!$D$39:$D$782,СВЦЭМ!$A$39:$A$782,$A129,СВЦЭМ!$B$39:$B$782,F$119)+'СЕТ СН'!$I$11+СВЦЭМ!$D$10+'СЕТ СН'!$I$6-'СЕТ СН'!$I$23</f>
        <v>2369.0238939400001</v>
      </c>
      <c r="G129" s="36">
        <f>SUMIFS(СВЦЭМ!$D$39:$D$782,СВЦЭМ!$A$39:$A$782,$A129,СВЦЭМ!$B$39:$B$782,G$119)+'СЕТ СН'!$I$11+СВЦЭМ!$D$10+'СЕТ СН'!$I$6-'СЕТ СН'!$I$23</f>
        <v>2393.1405124100002</v>
      </c>
      <c r="H129" s="36">
        <f>SUMIFS(СВЦЭМ!$D$39:$D$782,СВЦЭМ!$A$39:$A$782,$A129,СВЦЭМ!$B$39:$B$782,H$119)+'СЕТ СН'!$I$11+СВЦЭМ!$D$10+'СЕТ СН'!$I$6-'СЕТ СН'!$I$23</f>
        <v>2382.2498884400002</v>
      </c>
      <c r="I129" s="36">
        <f>SUMIFS(СВЦЭМ!$D$39:$D$782,СВЦЭМ!$A$39:$A$782,$A129,СВЦЭМ!$B$39:$B$782,I$119)+'СЕТ СН'!$I$11+СВЦЭМ!$D$10+'СЕТ СН'!$I$6-'СЕТ СН'!$I$23</f>
        <v>2328.8449749599999</v>
      </c>
      <c r="J129" s="36">
        <f>SUMIFS(СВЦЭМ!$D$39:$D$782,СВЦЭМ!$A$39:$A$782,$A129,СВЦЭМ!$B$39:$B$782,J$119)+'СЕТ СН'!$I$11+СВЦЭМ!$D$10+'СЕТ СН'!$I$6-'СЕТ СН'!$I$23</f>
        <v>2306.54296729</v>
      </c>
      <c r="K129" s="36">
        <f>SUMIFS(СВЦЭМ!$D$39:$D$782,СВЦЭМ!$A$39:$A$782,$A129,СВЦЭМ!$B$39:$B$782,K$119)+'СЕТ СН'!$I$11+СВЦЭМ!$D$10+'СЕТ СН'!$I$6-'СЕТ СН'!$I$23</f>
        <v>2269.2448480900002</v>
      </c>
      <c r="L129" s="36">
        <f>SUMIFS(СВЦЭМ!$D$39:$D$782,СВЦЭМ!$A$39:$A$782,$A129,СВЦЭМ!$B$39:$B$782,L$119)+'СЕТ СН'!$I$11+СВЦЭМ!$D$10+'СЕТ СН'!$I$6-'СЕТ СН'!$I$23</f>
        <v>2255.79361384</v>
      </c>
      <c r="M129" s="36">
        <f>SUMIFS(СВЦЭМ!$D$39:$D$782,СВЦЭМ!$A$39:$A$782,$A129,СВЦЭМ!$B$39:$B$782,M$119)+'СЕТ СН'!$I$11+СВЦЭМ!$D$10+'СЕТ СН'!$I$6-'СЕТ СН'!$I$23</f>
        <v>2276.8870188299998</v>
      </c>
      <c r="N129" s="36">
        <f>SUMIFS(СВЦЭМ!$D$39:$D$782,СВЦЭМ!$A$39:$A$782,$A129,СВЦЭМ!$B$39:$B$782,N$119)+'СЕТ СН'!$I$11+СВЦЭМ!$D$10+'СЕТ СН'!$I$6-'СЕТ СН'!$I$23</f>
        <v>2219.9024394200001</v>
      </c>
      <c r="O129" s="36">
        <f>SUMIFS(СВЦЭМ!$D$39:$D$782,СВЦЭМ!$A$39:$A$782,$A129,СВЦЭМ!$B$39:$B$782,O$119)+'СЕТ СН'!$I$11+СВЦЭМ!$D$10+'СЕТ СН'!$I$6-'СЕТ СН'!$I$23</f>
        <v>2343.5064846200003</v>
      </c>
      <c r="P129" s="36">
        <f>SUMIFS(СВЦЭМ!$D$39:$D$782,СВЦЭМ!$A$39:$A$782,$A129,СВЦЭМ!$B$39:$B$782,P$119)+'СЕТ СН'!$I$11+СВЦЭМ!$D$10+'СЕТ СН'!$I$6-'СЕТ СН'!$I$23</f>
        <v>2233.4998057900002</v>
      </c>
      <c r="Q129" s="36">
        <f>SUMIFS(СВЦЭМ!$D$39:$D$782,СВЦЭМ!$A$39:$A$782,$A129,СВЦЭМ!$B$39:$B$782,Q$119)+'СЕТ СН'!$I$11+СВЦЭМ!$D$10+'СЕТ СН'!$I$6-'СЕТ СН'!$I$23</f>
        <v>2354.7439066300003</v>
      </c>
      <c r="R129" s="36">
        <f>SUMIFS(СВЦЭМ!$D$39:$D$782,СВЦЭМ!$A$39:$A$782,$A129,СВЦЭМ!$B$39:$B$782,R$119)+'СЕТ СН'!$I$11+СВЦЭМ!$D$10+'СЕТ СН'!$I$6-'СЕТ СН'!$I$23</f>
        <v>2194.55831463</v>
      </c>
      <c r="S129" s="36">
        <f>SUMIFS(СВЦЭМ!$D$39:$D$782,СВЦЭМ!$A$39:$A$782,$A129,СВЦЭМ!$B$39:$B$782,S$119)+'СЕТ СН'!$I$11+СВЦЭМ!$D$10+'СЕТ СН'!$I$6-'СЕТ СН'!$I$23</f>
        <v>2307.1601801199999</v>
      </c>
      <c r="T129" s="36">
        <f>SUMIFS(СВЦЭМ!$D$39:$D$782,СВЦЭМ!$A$39:$A$782,$A129,СВЦЭМ!$B$39:$B$782,T$119)+'СЕТ СН'!$I$11+СВЦЭМ!$D$10+'СЕТ СН'!$I$6-'СЕТ СН'!$I$23</f>
        <v>2235.96233527</v>
      </c>
      <c r="U129" s="36">
        <f>SUMIFS(СВЦЭМ!$D$39:$D$782,СВЦЭМ!$A$39:$A$782,$A129,СВЦЭМ!$B$39:$B$782,U$119)+'СЕТ СН'!$I$11+СВЦЭМ!$D$10+'СЕТ СН'!$I$6-'СЕТ СН'!$I$23</f>
        <v>2184.1791229199998</v>
      </c>
      <c r="V129" s="36">
        <f>SUMIFS(СВЦЭМ!$D$39:$D$782,СВЦЭМ!$A$39:$A$782,$A129,СВЦЭМ!$B$39:$B$782,V$119)+'СЕТ СН'!$I$11+СВЦЭМ!$D$10+'СЕТ СН'!$I$6-'СЕТ СН'!$I$23</f>
        <v>2168.2695344900003</v>
      </c>
      <c r="W129" s="36">
        <f>SUMIFS(СВЦЭМ!$D$39:$D$782,СВЦЭМ!$A$39:$A$782,$A129,СВЦЭМ!$B$39:$B$782,W$119)+'СЕТ СН'!$I$11+СВЦЭМ!$D$10+'СЕТ СН'!$I$6-'СЕТ СН'!$I$23</f>
        <v>2205.9979859</v>
      </c>
      <c r="X129" s="36">
        <f>SUMIFS(СВЦЭМ!$D$39:$D$782,СВЦЭМ!$A$39:$A$782,$A129,СВЦЭМ!$B$39:$B$782,X$119)+'СЕТ СН'!$I$11+СВЦЭМ!$D$10+'СЕТ СН'!$I$6-'СЕТ СН'!$I$23</f>
        <v>2249.6448770500001</v>
      </c>
      <c r="Y129" s="36">
        <f>SUMIFS(СВЦЭМ!$D$39:$D$782,СВЦЭМ!$A$39:$A$782,$A129,СВЦЭМ!$B$39:$B$782,Y$119)+'СЕТ СН'!$I$11+СВЦЭМ!$D$10+'СЕТ СН'!$I$6-'СЕТ СН'!$I$23</f>
        <v>2257.5732179000001</v>
      </c>
    </row>
    <row r="130" spans="1:25" ht="15.75" x14ac:dyDescent="0.2">
      <c r="A130" s="35">
        <f t="shared" si="3"/>
        <v>45057</v>
      </c>
      <c r="B130" s="36">
        <f>SUMIFS(СВЦЭМ!$D$39:$D$782,СВЦЭМ!$A$39:$A$782,$A130,СВЦЭМ!$B$39:$B$782,B$119)+'СЕТ СН'!$I$11+СВЦЭМ!$D$10+'СЕТ СН'!$I$6-'СЕТ СН'!$I$23</f>
        <v>2293.6823504900003</v>
      </c>
      <c r="C130" s="36">
        <f>SUMIFS(СВЦЭМ!$D$39:$D$782,СВЦЭМ!$A$39:$A$782,$A130,СВЦЭМ!$B$39:$B$782,C$119)+'СЕТ СН'!$I$11+СВЦЭМ!$D$10+'СЕТ СН'!$I$6-'СЕТ СН'!$I$23</f>
        <v>2368.42121387</v>
      </c>
      <c r="D130" s="36">
        <f>SUMIFS(СВЦЭМ!$D$39:$D$782,СВЦЭМ!$A$39:$A$782,$A130,СВЦЭМ!$B$39:$B$782,D$119)+'СЕТ СН'!$I$11+СВЦЭМ!$D$10+'СЕТ СН'!$I$6-'СЕТ СН'!$I$23</f>
        <v>2443.3582513900001</v>
      </c>
      <c r="E130" s="36">
        <f>SUMIFS(СВЦЭМ!$D$39:$D$782,СВЦЭМ!$A$39:$A$782,$A130,СВЦЭМ!$B$39:$B$782,E$119)+'СЕТ СН'!$I$11+СВЦЭМ!$D$10+'СЕТ СН'!$I$6-'СЕТ СН'!$I$23</f>
        <v>2462.0904919300001</v>
      </c>
      <c r="F130" s="36">
        <f>SUMIFS(СВЦЭМ!$D$39:$D$782,СВЦЭМ!$A$39:$A$782,$A130,СВЦЭМ!$B$39:$B$782,F$119)+'СЕТ СН'!$I$11+СВЦЭМ!$D$10+'СЕТ СН'!$I$6-'СЕТ СН'!$I$23</f>
        <v>2370.07040822</v>
      </c>
      <c r="G130" s="36">
        <f>SUMIFS(СВЦЭМ!$D$39:$D$782,СВЦЭМ!$A$39:$A$782,$A130,СВЦЭМ!$B$39:$B$782,G$119)+'СЕТ СН'!$I$11+СВЦЭМ!$D$10+'СЕТ СН'!$I$6-'СЕТ СН'!$I$23</f>
        <v>2435.9299873700002</v>
      </c>
      <c r="H130" s="36">
        <f>SUMIFS(СВЦЭМ!$D$39:$D$782,СВЦЭМ!$A$39:$A$782,$A130,СВЦЭМ!$B$39:$B$782,H$119)+'СЕТ СН'!$I$11+СВЦЭМ!$D$10+'СЕТ СН'!$I$6-'СЕТ СН'!$I$23</f>
        <v>2359.3484590500002</v>
      </c>
      <c r="I130" s="36">
        <f>SUMIFS(СВЦЭМ!$D$39:$D$782,СВЦЭМ!$A$39:$A$782,$A130,СВЦЭМ!$B$39:$B$782,I$119)+'СЕТ СН'!$I$11+СВЦЭМ!$D$10+'СЕТ СН'!$I$6-'СЕТ СН'!$I$23</f>
        <v>2261.8462291800001</v>
      </c>
      <c r="J130" s="36">
        <f>SUMIFS(СВЦЭМ!$D$39:$D$782,СВЦЭМ!$A$39:$A$782,$A130,СВЦЭМ!$B$39:$B$782,J$119)+'СЕТ СН'!$I$11+СВЦЭМ!$D$10+'СЕТ СН'!$I$6-'СЕТ СН'!$I$23</f>
        <v>2216.21274881</v>
      </c>
      <c r="K130" s="36">
        <f>SUMIFS(СВЦЭМ!$D$39:$D$782,СВЦЭМ!$A$39:$A$782,$A130,СВЦЭМ!$B$39:$B$782,K$119)+'СЕТ СН'!$I$11+СВЦЭМ!$D$10+'СЕТ СН'!$I$6-'СЕТ СН'!$I$23</f>
        <v>2193.52984629</v>
      </c>
      <c r="L130" s="36">
        <f>SUMIFS(СВЦЭМ!$D$39:$D$782,СВЦЭМ!$A$39:$A$782,$A130,СВЦЭМ!$B$39:$B$782,L$119)+'СЕТ СН'!$I$11+СВЦЭМ!$D$10+'СЕТ СН'!$I$6-'СЕТ СН'!$I$23</f>
        <v>2200.8980615299997</v>
      </c>
      <c r="M130" s="36">
        <f>SUMIFS(СВЦЭМ!$D$39:$D$782,СВЦЭМ!$A$39:$A$782,$A130,СВЦЭМ!$B$39:$B$782,M$119)+'СЕТ СН'!$I$11+СВЦЭМ!$D$10+'СЕТ СН'!$I$6-'СЕТ СН'!$I$23</f>
        <v>2183.1907221199999</v>
      </c>
      <c r="N130" s="36">
        <f>SUMIFS(СВЦЭМ!$D$39:$D$782,СВЦЭМ!$A$39:$A$782,$A130,СВЦЭМ!$B$39:$B$782,N$119)+'СЕТ СН'!$I$11+СВЦЭМ!$D$10+'СЕТ СН'!$I$6-'СЕТ СН'!$I$23</f>
        <v>2245.4756439600001</v>
      </c>
      <c r="O130" s="36">
        <f>SUMIFS(СВЦЭМ!$D$39:$D$782,СВЦЭМ!$A$39:$A$782,$A130,СВЦЭМ!$B$39:$B$782,O$119)+'СЕТ СН'!$I$11+СВЦЭМ!$D$10+'СЕТ СН'!$I$6-'СЕТ СН'!$I$23</f>
        <v>2254.9288133199998</v>
      </c>
      <c r="P130" s="36">
        <f>SUMIFS(СВЦЭМ!$D$39:$D$782,СВЦЭМ!$A$39:$A$782,$A130,СВЦЭМ!$B$39:$B$782,P$119)+'СЕТ СН'!$I$11+СВЦЭМ!$D$10+'СЕТ СН'!$I$6-'СЕТ СН'!$I$23</f>
        <v>2255.2475386800002</v>
      </c>
      <c r="Q130" s="36">
        <f>SUMIFS(СВЦЭМ!$D$39:$D$782,СВЦЭМ!$A$39:$A$782,$A130,СВЦЭМ!$B$39:$B$782,Q$119)+'СЕТ СН'!$I$11+СВЦЭМ!$D$10+'СЕТ СН'!$I$6-'СЕТ СН'!$I$23</f>
        <v>2260.3107275000002</v>
      </c>
      <c r="R130" s="36">
        <f>SUMIFS(СВЦЭМ!$D$39:$D$782,СВЦЭМ!$A$39:$A$782,$A130,СВЦЭМ!$B$39:$B$782,R$119)+'СЕТ СН'!$I$11+СВЦЭМ!$D$10+'СЕТ СН'!$I$6-'СЕТ СН'!$I$23</f>
        <v>2248.9815656199999</v>
      </c>
      <c r="S130" s="36">
        <f>SUMIFS(СВЦЭМ!$D$39:$D$782,СВЦЭМ!$A$39:$A$782,$A130,СВЦЭМ!$B$39:$B$782,S$119)+'СЕТ СН'!$I$11+СВЦЭМ!$D$10+'СЕТ СН'!$I$6-'СЕТ СН'!$I$23</f>
        <v>2197.87427536</v>
      </c>
      <c r="T130" s="36">
        <f>SUMIFS(СВЦЭМ!$D$39:$D$782,СВЦЭМ!$A$39:$A$782,$A130,СВЦЭМ!$B$39:$B$782,T$119)+'СЕТ СН'!$I$11+СВЦЭМ!$D$10+'СЕТ СН'!$I$6-'СЕТ СН'!$I$23</f>
        <v>2166.9700272700002</v>
      </c>
      <c r="U130" s="36">
        <f>SUMIFS(СВЦЭМ!$D$39:$D$782,СВЦЭМ!$A$39:$A$782,$A130,СВЦЭМ!$B$39:$B$782,U$119)+'СЕТ СН'!$I$11+СВЦЭМ!$D$10+'СЕТ СН'!$I$6-'СЕТ СН'!$I$23</f>
        <v>2188.6961971999999</v>
      </c>
      <c r="V130" s="36">
        <f>SUMIFS(СВЦЭМ!$D$39:$D$782,СВЦЭМ!$A$39:$A$782,$A130,СВЦЭМ!$B$39:$B$782,V$119)+'СЕТ СН'!$I$11+СВЦЭМ!$D$10+'СЕТ СН'!$I$6-'СЕТ СН'!$I$23</f>
        <v>2170.7309757100002</v>
      </c>
      <c r="W130" s="36">
        <f>SUMIFS(СВЦЭМ!$D$39:$D$782,СВЦЭМ!$A$39:$A$782,$A130,СВЦЭМ!$B$39:$B$782,W$119)+'СЕТ СН'!$I$11+СВЦЭМ!$D$10+'СЕТ СН'!$I$6-'СЕТ СН'!$I$23</f>
        <v>2187.0012995699999</v>
      </c>
      <c r="X130" s="36">
        <f>SUMIFS(СВЦЭМ!$D$39:$D$782,СВЦЭМ!$A$39:$A$782,$A130,СВЦЭМ!$B$39:$B$782,X$119)+'СЕТ СН'!$I$11+СВЦЭМ!$D$10+'СЕТ СН'!$I$6-'СЕТ СН'!$I$23</f>
        <v>2193.3759446399999</v>
      </c>
      <c r="Y130" s="36">
        <f>SUMIFS(СВЦЭМ!$D$39:$D$782,СВЦЭМ!$A$39:$A$782,$A130,СВЦЭМ!$B$39:$B$782,Y$119)+'СЕТ СН'!$I$11+СВЦЭМ!$D$10+'СЕТ СН'!$I$6-'СЕТ СН'!$I$23</f>
        <v>2238.9358543099997</v>
      </c>
    </row>
    <row r="131" spans="1:25" ht="15.75" x14ac:dyDescent="0.2">
      <c r="A131" s="35">
        <f t="shared" si="3"/>
        <v>45058</v>
      </c>
      <c r="B131" s="36">
        <f>SUMIFS(СВЦЭМ!$D$39:$D$782,СВЦЭМ!$A$39:$A$782,$A131,СВЦЭМ!$B$39:$B$782,B$119)+'СЕТ СН'!$I$11+СВЦЭМ!$D$10+'СЕТ СН'!$I$6-'СЕТ СН'!$I$23</f>
        <v>2390.8269752799997</v>
      </c>
      <c r="C131" s="36">
        <f>SUMIFS(СВЦЭМ!$D$39:$D$782,СВЦЭМ!$A$39:$A$782,$A131,СВЦЭМ!$B$39:$B$782,C$119)+'СЕТ СН'!$I$11+СВЦЭМ!$D$10+'СЕТ СН'!$I$6-'СЕТ СН'!$I$23</f>
        <v>2454.4841785200001</v>
      </c>
      <c r="D131" s="36">
        <f>SUMIFS(СВЦЭМ!$D$39:$D$782,СВЦЭМ!$A$39:$A$782,$A131,СВЦЭМ!$B$39:$B$782,D$119)+'СЕТ СН'!$I$11+СВЦЭМ!$D$10+'СЕТ СН'!$I$6-'СЕТ СН'!$I$23</f>
        <v>2468.0084290499999</v>
      </c>
      <c r="E131" s="36">
        <f>SUMIFS(СВЦЭМ!$D$39:$D$782,СВЦЭМ!$A$39:$A$782,$A131,СВЦЭМ!$B$39:$B$782,E$119)+'СЕТ СН'!$I$11+СВЦЭМ!$D$10+'СЕТ СН'!$I$6-'СЕТ СН'!$I$23</f>
        <v>2447.6744853199998</v>
      </c>
      <c r="F131" s="36">
        <f>SUMIFS(СВЦЭМ!$D$39:$D$782,СВЦЭМ!$A$39:$A$782,$A131,СВЦЭМ!$B$39:$B$782,F$119)+'СЕТ СН'!$I$11+СВЦЭМ!$D$10+'СЕТ СН'!$I$6-'СЕТ СН'!$I$23</f>
        <v>2446.2790401299999</v>
      </c>
      <c r="G131" s="36">
        <f>SUMIFS(СВЦЭМ!$D$39:$D$782,СВЦЭМ!$A$39:$A$782,$A131,СВЦЭМ!$B$39:$B$782,G$119)+'СЕТ СН'!$I$11+СВЦЭМ!$D$10+'СЕТ СН'!$I$6-'СЕТ СН'!$I$23</f>
        <v>2441.6158036400002</v>
      </c>
      <c r="H131" s="36">
        <f>SUMIFS(СВЦЭМ!$D$39:$D$782,СВЦЭМ!$A$39:$A$782,$A131,СВЦЭМ!$B$39:$B$782,H$119)+'СЕТ СН'!$I$11+СВЦЭМ!$D$10+'СЕТ СН'!$I$6-'СЕТ СН'!$I$23</f>
        <v>2293.7525737300002</v>
      </c>
      <c r="I131" s="36">
        <f>SUMIFS(СВЦЭМ!$D$39:$D$782,СВЦЭМ!$A$39:$A$782,$A131,СВЦЭМ!$B$39:$B$782,I$119)+'СЕТ СН'!$I$11+СВЦЭМ!$D$10+'СЕТ СН'!$I$6-'СЕТ СН'!$I$23</f>
        <v>2253.5234336200001</v>
      </c>
      <c r="J131" s="36">
        <f>SUMIFS(СВЦЭМ!$D$39:$D$782,СВЦЭМ!$A$39:$A$782,$A131,СВЦЭМ!$B$39:$B$782,J$119)+'СЕТ СН'!$I$11+СВЦЭМ!$D$10+'СЕТ СН'!$I$6-'СЕТ СН'!$I$23</f>
        <v>2185.7215466100001</v>
      </c>
      <c r="K131" s="36">
        <f>SUMIFS(СВЦЭМ!$D$39:$D$782,СВЦЭМ!$A$39:$A$782,$A131,СВЦЭМ!$B$39:$B$782,K$119)+'СЕТ СН'!$I$11+СВЦЭМ!$D$10+'СЕТ СН'!$I$6-'СЕТ СН'!$I$23</f>
        <v>2144.4673460900003</v>
      </c>
      <c r="L131" s="36">
        <f>SUMIFS(СВЦЭМ!$D$39:$D$782,СВЦЭМ!$A$39:$A$782,$A131,СВЦЭМ!$B$39:$B$782,L$119)+'СЕТ СН'!$I$11+СВЦЭМ!$D$10+'СЕТ СН'!$I$6-'СЕТ СН'!$I$23</f>
        <v>2158.5437546900002</v>
      </c>
      <c r="M131" s="36">
        <f>SUMIFS(СВЦЭМ!$D$39:$D$782,СВЦЭМ!$A$39:$A$782,$A131,СВЦЭМ!$B$39:$B$782,M$119)+'СЕТ СН'!$I$11+СВЦЭМ!$D$10+'СЕТ СН'!$I$6-'СЕТ СН'!$I$23</f>
        <v>2192.1541067799999</v>
      </c>
      <c r="N131" s="36">
        <f>SUMIFS(СВЦЭМ!$D$39:$D$782,СВЦЭМ!$A$39:$A$782,$A131,СВЦЭМ!$B$39:$B$782,N$119)+'СЕТ СН'!$I$11+СВЦЭМ!$D$10+'СЕТ СН'!$I$6-'СЕТ СН'!$I$23</f>
        <v>2238.0125453600003</v>
      </c>
      <c r="O131" s="36">
        <f>SUMIFS(СВЦЭМ!$D$39:$D$782,СВЦЭМ!$A$39:$A$782,$A131,СВЦЭМ!$B$39:$B$782,O$119)+'СЕТ СН'!$I$11+СВЦЭМ!$D$10+'СЕТ СН'!$I$6-'СЕТ СН'!$I$23</f>
        <v>2241.4351950099999</v>
      </c>
      <c r="P131" s="36">
        <f>SUMIFS(СВЦЭМ!$D$39:$D$782,СВЦЭМ!$A$39:$A$782,$A131,СВЦЭМ!$B$39:$B$782,P$119)+'СЕТ СН'!$I$11+СВЦЭМ!$D$10+'СЕТ СН'!$I$6-'СЕТ СН'!$I$23</f>
        <v>2266.1991269800001</v>
      </c>
      <c r="Q131" s="36">
        <f>SUMIFS(СВЦЭМ!$D$39:$D$782,СВЦЭМ!$A$39:$A$782,$A131,СВЦЭМ!$B$39:$B$782,Q$119)+'СЕТ СН'!$I$11+СВЦЭМ!$D$10+'СЕТ СН'!$I$6-'СЕТ СН'!$I$23</f>
        <v>2254.7193026</v>
      </c>
      <c r="R131" s="36">
        <f>SUMIFS(СВЦЭМ!$D$39:$D$782,СВЦЭМ!$A$39:$A$782,$A131,СВЦЭМ!$B$39:$B$782,R$119)+'СЕТ СН'!$I$11+СВЦЭМ!$D$10+'СЕТ СН'!$I$6-'СЕТ СН'!$I$23</f>
        <v>2222.4340324300001</v>
      </c>
      <c r="S131" s="36">
        <f>SUMIFS(СВЦЭМ!$D$39:$D$782,СВЦЭМ!$A$39:$A$782,$A131,СВЦЭМ!$B$39:$B$782,S$119)+'СЕТ СН'!$I$11+СВЦЭМ!$D$10+'СЕТ СН'!$I$6-'СЕТ СН'!$I$23</f>
        <v>2188.0637797600002</v>
      </c>
      <c r="T131" s="36">
        <f>SUMIFS(СВЦЭМ!$D$39:$D$782,СВЦЭМ!$A$39:$A$782,$A131,СВЦЭМ!$B$39:$B$782,T$119)+'СЕТ СН'!$I$11+СВЦЭМ!$D$10+'СЕТ СН'!$I$6-'СЕТ СН'!$I$23</f>
        <v>2160.1188168899998</v>
      </c>
      <c r="U131" s="36">
        <f>SUMIFS(СВЦЭМ!$D$39:$D$782,СВЦЭМ!$A$39:$A$782,$A131,СВЦЭМ!$B$39:$B$782,U$119)+'СЕТ СН'!$I$11+СВЦЭМ!$D$10+'СЕТ СН'!$I$6-'СЕТ СН'!$I$23</f>
        <v>2119.3844786199998</v>
      </c>
      <c r="V131" s="36">
        <f>SUMIFS(СВЦЭМ!$D$39:$D$782,СВЦЭМ!$A$39:$A$782,$A131,СВЦЭМ!$B$39:$B$782,V$119)+'СЕТ СН'!$I$11+СВЦЭМ!$D$10+'СЕТ СН'!$I$6-'СЕТ СН'!$I$23</f>
        <v>2109.07344595</v>
      </c>
      <c r="W131" s="36">
        <f>SUMIFS(СВЦЭМ!$D$39:$D$782,СВЦЭМ!$A$39:$A$782,$A131,СВЦЭМ!$B$39:$B$782,W$119)+'СЕТ СН'!$I$11+СВЦЭМ!$D$10+'СЕТ СН'!$I$6-'СЕТ СН'!$I$23</f>
        <v>2173.0704466100001</v>
      </c>
      <c r="X131" s="36">
        <f>SUMIFS(СВЦЭМ!$D$39:$D$782,СВЦЭМ!$A$39:$A$782,$A131,СВЦЭМ!$B$39:$B$782,X$119)+'СЕТ СН'!$I$11+СВЦЭМ!$D$10+'СЕТ СН'!$I$6-'СЕТ СН'!$I$23</f>
        <v>2189.17365651</v>
      </c>
      <c r="Y131" s="36">
        <f>SUMIFS(СВЦЭМ!$D$39:$D$782,СВЦЭМ!$A$39:$A$782,$A131,СВЦЭМ!$B$39:$B$782,Y$119)+'СЕТ СН'!$I$11+СВЦЭМ!$D$10+'СЕТ СН'!$I$6-'СЕТ СН'!$I$23</f>
        <v>2249.7491404399998</v>
      </c>
    </row>
    <row r="132" spans="1:25" ht="15.75" x14ac:dyDescent="0.2">
      <c r="A132" s="35">
        <f t="shared" si="3"/>
        <v>45059</v>
      </c>
      <c r="B132" s="36">
        <f>SUMIFS(СВЦЭМ!$D$39:$D$782,СВЦЭМ!$A$39:$A$782,$A132,СВЦЭМ!$B$39:$B$782,B$119)+'СЕТ СН'!$I$11+СВЦЭМ!$D$10+'СЕТ СН'!$I$6-'СЕТ СН'!$I$23</f>
        <v>2324.0135253500002</v>
      </c>
      <c r="C132" s="36">
        <f>SUMIFS(СВЦЭМ!$D$39:$D$782,СВЦЭМ!$A$39:$A$782,$A132,СВЦЭМ!$B$39:$B$782,C$119)+'СЕТ СН'!$I$11+СВЦЭМ!$D$10+'СЕТ СН'!$I$6-'СЕТ СН'!$I$23</f>
        <v>2372.3079405099998</v>
      </c>
      <c r="D132" s="36">
        <f>SUMIFS(СВЦЭМ!$D$39:$D$782,СВЦЭМ!$A$39:$A$782,$A132,СВЦЭМ!$B$39:$B$782,D$119)+'СЕТ СН'!$I$11+СВЦЭМ!$D$10+'СЕТ СН'!$I$6-'СЕТ СН'!$I$23</f>
        <v>2418.7405975800002</v>
      </c>
      <c r="E132" s="36">
        <f>SUMIFS(СВЦЭМ!$D$39:$D$782,СВЦЭМ!$A$39:$A$782,$A132,СВЦЭМ!$B$39:$B$782,E$119)+'СЕТ СН'!$I$11+СВЦЭМ!$D$10+'СЕТ СН'!$I$6-'СЕТ СН'!$I$23</f>
        <v>2437.0882099199998</v>
      </c>
      <c r="F132" s="36">
        <f>SUMIFS(СВЦЭМ!$D$39:$D$782,СВЦЭМ!$A$39:$A$782,$A132,СВЦЭМ!$B$39:$B$782,F$119)+'СЕТ СН'!$I$11+СВЦЭМ!$D$10+'СЕТ СН'!$I$6-'СЕТ СН'!$I$23</f>
        <v>2436.6490934499998</v>
      </c>
      <c r="G132" s="36">
        <f>SUMIFS(СВЦЭМ!$D$39:$D$782,СВЦЭМ!$A$39:$A$782,$A132,СВЦЭМ!$B$39:$B$782,G$119)+'СЕТ СН'!$I$11+СВЦЭМ!$D$10+'СЕТ СН'!$I$6-'СЕТ СН'!$I$23</f>
        <v>2417.4079311200003</v>
      </c>
      <c r="H132" s="36">
        <f>SUMIFS(СВЦЭМ!$D$39:$D$782,СВЦЭМ!$A$39:$A$782,$A132,СВЦЭМ!$B$39:$B$782,H$119)+'СЕТ СН'!$I$11+СВЦЭМ!$D$10+'СЕТ СН'!$I$6-'СЕТ СН'!$I$23</f>
        <v>2396.0292342600001</v>
      </c>
      <c r="I132" s="36">
        <f>SUMIFS(СВЦЭМ!$D$39:$D$782,СВЦЭМ!$A$39:$A$782,$A132,СВЦЭМ!$B$39:$B$782,I$119)+'СЕТ СН'!$I$11+СВЦЭМ!$D$10+'СЕТ СН'!$I$6-'СЕТ СН'!$I$23</f>
        <v>2312.9444387200001</v>
      </c>
      <c r="J132" s="36">
        <f>SUMIFS(СВЦЭМ!$D$39:$D$782,СВЦЭМ!$A$39:$A$782,$A132,СВЦЭМ!$B$39:$B$782,J$119)+'СЕТ СН'!$I$11+СВЦЭМ!$D$10+'СЕТ СН'!$I$6-'СЕТ СН'!$I$23</f>
        <v>2252.1127936499997</v>
      </c>
      <c r="K132" s="36">
        <f>SUMIFS(СВЦЭМ!$D$39:$D$782,СВЦЭМ!$A$39:$A$782,$A132,СВЦЭМ!$B$39:$B$782,K$119)+'СЕТ СН'!$I$11+СВЦЭМ!$D$10+'СЕТ СН'!$I$6-'СЕТ СН'!$I$23</f>
        <v>2253.5872005199999</v>
      </c>
      <c r="L132" s="36">
        <f>SUMIFS(СВЦЭМ!$D$39:$D$782,СВЦЭМ!$A$39:$A$782,$A132,СВЦЭМ!$B$39:$B$782,L$119)+'СЕТ СН'!$I$11+СВЦЭМ!$D$10+'СЕТ СН'!$I$6-'СЕТ СН'!$I$23</f>
        <v>2241.3247458400001</v>
      </c>
      <c r="M132" s="36">
        <f>SUMIFS(СВЦЭМ!$D$39:$D$782,СВЦЭМ!$A$39:$A$782,$A132,СВЦЭМ!$B$39:$B$782,M$119)+'СЕТ СН'!$I$11+СВЦЭМ!$D$10+'СЕТ СН'!$I$6-'СЕТ СН'!$I$23</f>
        <v>2223.4734709100003</v>
      </c>
      <c r="N132" s="36">
        <f>SUMIFS(СВЦЭМ!$D$39:$D$782,СВЦЭМ!$A$39:$A$782,$A132,СВЦЭМ!$B$39:$B$782,N$119)+'СЕТ СН'!$I$11+СВЦЭМ!$D$10+'СЕТ СН'!$I$6-'СЕТ СН'!$I$23</f>
        <v>2256.5745473699999</v>
      </c>
      <c r="O132" s="36">
        <f>SUMIFS(СВЦЭМ!$D$39:$D$782,СВЦЭМ!$A$39:$A$782,$A132,СВЦЭМ!$B$39:$B$782,O$119)+'СЕТ СН'!$I$11+СВЦЭМ!$D$10+'СЕТ СН'!$I$6-'СЕТ СН'!$I$23</f>
        <v>2282.1006901999999</v>
      </c>
      <c r="P132" s="36">
        <f>SUMIFS(СВЦЭМ!$D$39:$D$782,СВЦЭМ!$A$39:$A$782,$A132,СВЦЭМ!$B$39:$B$782,P$119)+'СЕТ СН'!$I$11+СВЦЭМ!$D$10+'СЕТ СН'!$I$6-'СЕТ СН'!$I$23</f>
        <v>2297.4257491799999</v>
      </c>
      <c r="Q132" s="36">
        <f>SUMIFS(СВЦЭМ!$D$39:$D$782,СВЦЭМ!$A$39:$A$782,$A132,СВЦЭМ!$B$39:$B$782,Q$119)+'СЕТ СН'!$I$11+СВЦЭМ!$D$10+'СЕТ СН'!$I$6-'СЕТ СН'!$I$23</f>
        <v>2319.23551378</v>
      </c>
      <c r="R132" s="36">
        <f>SUMIFS(СВЦЭМ!$D$39:$D$782,СВЦЭМ!$A$39:$A$782,$A132,СВЦЭМ!$B$39:$B$782,R$119)+'СЕТ СН'!$I$11+СВЦЭМ!$D$10+'СЕТ СН'!$I$6-'СЕТ СН'!$I$23</f>
        <v>2319.1053578400001</v>
      </c>
      <c r="S132" s="36">
        <f>SUMIFS(СВЦЭМ!$D$39:$D$782,СВЦЭМ!$A$39:$A$782,$A132,СВЦЭМ!$B$39:$B$782,S$119)+'СЕТ СН'!$I$11+СВЦЭМ!$D$10+'СЕТ СН'!$I$6-'СЕТ СН'!$I$23</f>
        <v>2291.6133864900003</v>
      </c>
      <c r="T132" s="36">
        <f>SUMIFS(СВЦЭМ!$D$39:$D$782,СВЦЭМ!$A$39:$A$782,$A132,СВЦЭМ!$B$39:$B$782,T$119)+'СЕТ СН'!$I$11+СВЦЭМ!$D$10+'СЕТ СН'!$I$6-'СЕТ СН'!$I$23</f>
        <v>2264.8572030400001</v>
      </c>
      <c r="U132" s="36">
        <f>SUMIFS(СВЦЭМ!$D$39:$D$782,СВЦЭМ!$A$39:$A$782,$A132,СВЦЭМ!$B$39:$B$782,U$119)+'СЕТ СН'!$I$11+СВЦЭМ!$D$10+'СЕТ СН'!$I$6-'СЕТ СН'!$I$23</f>
        <v>2158.3000865100003</v>
      </c>
      <c r="V132" s="36">
        <f>SUMIFS(СВЦЭМ!$D$39:$D$782,СВЦЭМ!$A$39:$A$782,$A132,СВЦЭМ!$B$39:$B$782,V$119)+'СЕТ СН'!$I$11+СВЦЭМ!$D$10+'СЕТ СН'!$I$6-'СЕТ СН'!$I$23</f>
        <v>2167.9763873700003</v>
      </c>
      <c r="W132" s="36">
        <f>SUMIFS(СВЦЭМ!$D$39:$D$782,СВЦЭМ!$A$39:$A$782,$A132,СВЦЭМ!$B$39:$B$782,W$119)+'СЕТ СН'!$I$11+СВЦЭМ!$D$10+'СЕТ СН'!$I$6-'СЕТ СН'!$I$23</f>
        <v>2163.5135478299999</v>
      </c>
      <c r="X132" s="36">
        <f>SUMIFS(СВЦЭМ!$D$39:$D$782,СВЦЭМ!$A$39:$A$782,$A132,СВЦЭМ!$B$39:$B$782,X$119)+'СЕТ СН'!$I$11+СВЦЭМ!$D$10+'СЕТ СН'!$I$6-'СЕТ СН'!$I$23</f>
        <v>2212.2505506899997</v>
      </c>
      <c r="Y132" s="36">
        <f>SUMIFS(СВЦЭМ!$D$39:$D$782,СВЦЭМ!$A$39:$A$782,$A132,СВЦЭМ!$B$39:$B$782,Y$119)+'СЕТ СН'!$I$11+СВЦЭМ!$D$10+'СЕТ СН'!$I$6-'СЕТ СН'!$I$23</f>
        <v>2216.4021996500001</v>
      </c>
    </row>
    <row r="133" spans="1:25" ht="15.75" x14ac:dyDescent="0.2">
      <c r="A133" s="35">
        <f t="shared" si="3"/>
        <v>45060</v>
      </c>
      <c r="B133" s="36">
        <f>SUMIFS(СВЦЭМ!$D$39:$D$782,СВЦЭМ!$A$39:$A$782,$A133,СВЦЭМ!$B$39:$B$782,B$119)+'СЕТ СН'!$I$11+СВЦЭМ!$D$10+'СЕТ СН'!$I$6-'СЕТ СН'!$I$23</f>
        <v>2283.2982377099997</v>
      </c>
      <c r="C133" s="36">
        <f>SUMIFS(СВЦЭМ!$D$39:$D$782,СВЦЭМ!$A$39:$A$782,$A133,СВЦЭМ!$B$39:$B$782,C$119)+'СЕТ СН'!$I$11+СВЦЭМ!$D$10+'СЕТ СН'!$I$6-'СЕТ СН'!$I$23</f>
        <v>2365.7437969699999</v>
      </c>
      <c r="D133" s="36">
        <f>SUMIFS(СВЦЭМ!$D$39:$D$782,СВЦЭМ!$A$39:$A$782,$A133,СВЦЭМ!$B$39:$B$782,D$119)+'СЕТ СН'!$I$11+СВЦЭМ!$D$10+'СЕТ СН'!$I$6-'СЕТ СН'!$I$23</f>
        <v>2433.3971951100002</v>
      </c>
      <c r="E133" s="36">
        <f>SUMIFS(СВЦЭМ!$D$39:$D$782,СВЦЭМ!$A$39:$A$782,$A133,СВЦЭМ!$B$39:$B$782,E$119)+'СЕТ СН'!$I$11+СВЦЭМ!$D$10+'СЕТ СН'!$I$6-'СЕТ СН'!$I$23</f>
        <v>2425.8628008200003</v>
      </c>
      <c r="F133" s="36">
        <f>SUMIFS(СВЦЭМ!$D$39:$D$782,СВЦЭМ!$A$39:$A$782,$A133,СВЦЭМ!$B$39:$B$782,F$119)+'СЕТ СН'!$I$11+СВЦЭМ!$D$10+'СЕТ СН'!$I$6-'СЕТ СН'!$I$23</f>
        <v>2435.4265004200001</v>
      </c>
      <c r="G133" s="36">
        <f>SUMIFS(СВЦЭМ!$D$39:$D$782,СВЦЭМ!$A$39:$A$782,$A133,СВЦЭМ!$B$39:$B$782,G$119)+'СЕТ СН'!$I$11+СВЦЭМ!$D$10+'СЕТ СН'!$I$6-'СЕТ СН'!$I$23</f>
        <v>2423.37658113</v>
      </c>
      <c r="H133" s="36">
        <f>SUMIFS(СВЦЭМ!$D$39:$D$782,СВЦЭМ!$A$39:$A$782,$A133,СВЦЭМ!$B$39:$B$782,H$119)+'СЕТ СН'!$I$11+СВЦЭМ!$D$10+'СЕТ СН'!$I$6-'СЕТ СН'!$I$23</f>
        <v>2423.1330343099999</v>
      </c>
      <c r="I133" s="36">
        <f>SUMIFS(СВЦЭМ!$D$39:$D$782,СВЦЭМ!$A$39:$A$782,$A133,СВЦЭМ!$B$39:$B$782,I$119)+'СЕТ СН'!$I$11+СВЦЭМ!$D$10+'СЕТ СН'!$I$6-'СЕТ СН'!$I$23</f>
        <v>2372.18366771</v>
      </c>
      <c r="J133" s="36">
        <f>SUMIFS(СВЦЭМ!$D$39:$D$782,СВЦЭМ!$A$39:$A$782,$A133,СВЦЭМ!$B$39:$B$782,J$119)+'СЕТ СН'!$I$11+СВЦЭМ!$D$10+'СЕТ СН'!$I$6-'СЕТ СН'!$I$23</f>
        <v>2293.2745424200002</v>
      </c>
      <c r="K133" s="36">
        <f>SUMIFS(СВЦЭМ!$D$39:$D$782,СВЦЭМ!$A$39:$A$782,$A133,СВЦЭМ!$B$39:$B$782,K$119)+'СЕТ СН'!$I$11+СВЦЭМ!$D$10+'СЕТ СН'!$I$6-'СЕТ СН'!$I$23</f>
        <v>2221.6589837800002</v>
      </c>
      <c r="L133" s="36">
        <f>SUMIFS(СВЦЭМ!$D$39:$D$782,СВЦЭМ!$A$39:$A$782,$A133,СВЦЭМ!$B$39:$B$782,L$119)+'СЕТ СН'!$I$11+СВЦЭМ!$D$10+'СЕТ СН'!$I$6-'СЕТ СН'!$I$23</f>
        <v>2194.4978100500002</v>
      </c>
      <c r="M133" s="36">
        <f>SUMIFS(СВЦЭМ!$D$39:$D$782,СВЦЭМ!$A$39:$A$782,$A133,СВЦЭМ!$B$39:$B$782,M$119)+'СЕТ СН'!$I$11+СВЦЭМ!$D$10+'СЕТ СН'!$I$6-'СЕТ СН'!$I$23</f>
        <v>2184.7918952300001</v>
      </c>
      <c r="N133" s="36">
        <f>SUMIFS(СВЦЭМ!$D$39:$D$782,СВЦЭМ!$A$39:$A$782,$A133,СВЦЭМ!$B$39:$B$782,N$119)+'СЕТ СН'!$I$11+СВЦЭМ!$D$10+'СЕТ СН'!$I$6-'СЕТ СН'!$I$23</f>
        <v>2206.6872691099998</v>
      </c>
      <c r="O133" s="36">
        <f>SUMIFS(СВЦЭМ!$D$39:$D$782,СВЦЭМ!$A$39:$A$782,$A133,СВЦЭМ!$B$39:$B$782,O$119)+'СЕТ СН'!$I$11+СВЦЭМ!$D$10+'СЕТ СН'!$I$6-'СЕТ СН'!$I$23</f>
        <v>2238.4424671699999</v>
      </c>
      <c r="P133" s="36">
        <f>SUMIFS(СВЦЭМ!$D$39:$D$782,СВЦЭМ!$A$39:$A$782,$A133,СВЦЭМ!$B$39:$B$782,P$119)+'СЕТ СН'!$I$11+СВЦЭМ!$D$10+'СЕТ СН'!$I$6-'СЕТ СН'!$I$23</f>
        <v>2253.6790270800002</v>
      </c>
      <c r="Q133" s="36">
        <f>SUMIFS(СВЦЭМ!$D$39:$D$782,СВЦЭМ!$A$39:$A$782,$A133,СВЦЭМ!$B$39:$B$782,Q$119)+'СЕТ СН'!$I$11+СВЦЭМ!$D$10+'СЕТ СН'!$I$6-'СЕТ СН'!$I$23</f>
        <v>2272.2638942000003</v>
      </c>
      <c r="R133" s="36">
        <f>SUMIFS(СВЦЭМ!$D$39:$D$782,СВЦЭМ!$A$39:$A$782,$A133,СВЦЭМ!$B$39:$B$782,R$119)+'СЕТ СН'!$I$11+СВЦЭМ!$D$10+'СЕТ СН'!$I$6-'СЕТ СН'!$I$23</f>
        <v>2253.6668559</v>
      </c>
      <c r="S133" s="36">
        <f>SUMIFS(СВЦЭМ!$D$39:$D$782,СВЦЭМ!$A$39:$A$782,$A133,СВЦЭМ!$B$39:$B$782,S$119)+'СЕТ СН'!$I$11+СВЦЭМ!$D$10+'СЕТ СН'!$I$6-'СЕТ СН'!$I$23</f>
        <v>2220.0638961100003</v>
      </c>
      <c r="T133" s="36">
        <f>SUMIFS(СВЦЭМ!$D$39:$D$782,СВЦЭМ!$A$39:$A$782,$A133,СВЦЭМ!$B$39:$B$782,T$119)+'СЕТ СН'!$I$11+СВЦЭМ!$D$10+'СЕТ СН'!$I$6-'СЕТ СН'!$I$23</f>
        <v>2207.2749639499998</v>
      </c>
      <c r="U133" s="36">
        <f>SUMIFS(СВЦЭМ!$D$39:$D$782,СВЦЭМ!$A$39:$A$782,$A133,СВЦЭМ!$B$39:$B$782,U$119)+'СЕТ СН'!$I$11+СВЦЭМ!$D$10+'СЕТ СН'!$I$6-'СЕТ СН'!$I$23</f>
        <v>2179.55809662</v>
      </c>
      <c r="V133" s="36">
        <f>SUMIFS(СВЦЭМ!$D$39:$D$782,СВЦЭМ!$A$39:$A$782,$A133,СВЦЭМ!$B$39:$B$782,V$119)+'СЕТ СН'!$I$11+СВЦЭМ!$D$10+'СЕТ СН'!$I$6-'СЕТ СН'!$I$23</f>
        <v>2155.7870135499998</v>
      </c>
      <c r="W133" s="36">
        <f>SUMIFS(СВЦЭМ!$D$39:$D$782,СВЦЭМ!$A$39:$A$782,$A133,СВЦЭМ!$B$39:$B$782,W$119)+'СЕТ СН'!$I$11+СВЦЭМ!$D$10+'СЕТ СН'!$I$6-'СЕТ СН'!$I$23</f>
        <v>2121.0196810699999</v>
      </c>
      <c r="X133" s="36">
        <f>SUMIFS(СВЦЭМ!$D$39:$D$782,СВЦЭМ!$A$39:$A$782,$A133,СВЦЭМ!$B$39:$B$782,X$119)+'СЕТ СН'!$I$11+СВЦЭМ!$D$10+'СЕТ СН'!$I$6-'СЕТ СН'!$I$23</f>
        <v>2162.2332240599999</v>
      </c>
      <c r="Y133" s="36">
        <f>SUMIFS(СВЦЭМ!$D$39:$D$782,СВЦЭМ!$A$39:$A$782,$A133,СВЦЭМ!$B$39:$B$782,Y$119)+'СЕТ СН'!$I$11+СВЦЭМ!$D$10+'СЕТ СН'!$I$6-'СЕТ СН'!$I$23</f>
        <v>2230.5006600000002</v>
      </c>
    </row>
    <row r="134" spans="1:25" ht="15.75" x14ac:dyDescent="0.2">
      <c r="A134" s="35">
        <f t="shared" si="3"/>
        <v>45061</v>
      </c>
      <c r="B134" s="36">
        <f>SUMIFS(СВЦЭМ!$D$39:$D$782,СВЦЭМ!$A$39:$A$782,$A134,СВЦЭМ!$B$39:$B$782,B$119)+'СЕТ СН'!$I$11+СВЦЭМ!$D$10+'СЕТ СН'!$I$6-'СЕТ СН'!$I$23</f>
        <v>2320.2720288</v>
      </c>
      <c r="C134" s="36">
        <f>SUMIFS(СВЦЭМ!$D$39:$D$782,СВЦЭМ!$A$39:$A$782,$A134,СВЦЭМ!$B$39:$B$782,C$119)+'СЕТ СН'!$I$11+СВЦЭМ!$D$10+'СЕТ СН'!$I$6-'СЕТ СН'!$I$23</f>
        <v>2389.5340582099998</v>
      </c>
      <c r="D134" s="36">
        <f>SUMIFS(СВЦЭМ!$D$39:$D$782,СВЦЭМ!$A$39:$A$782,$A134,СВЦЭМ!$B$39:$B$782,D$119)+'СЕТ СН'!$I$11+СВЦЭМ!$D$10+'СЕТ СН'!$I$6-'СЕТ СН'!$I$23</f>
        <v>2480.2134133600002</v>
      </c>
      <c r="E134" s="36">
        <f>SUMIFS(СВЦЭМ!$D$39:$D$782,СВЦЭМ!$A$39:$A$782,$A134,СВЦЭМ!$B$39:$B$782,E$119)+'СЕТ СН'!$I$11+СВЦЭМ!$D$10+'СЕТ СН'!$I$6-'СЕТ СН'!$I$23</f>
        <v>2478.1752004600003</v>
      </c>
      <c r="F134" s="36">
        <f>SUMIFS(СВЦЭМ!$D$39:$D$782,СВЦЭМ!$A$39:$A$782,$A134,СВЦЭМ!$B$39:$B$782,F$119)+'СЕТ СН'!$I$11+СВЦЭМ!$D$10+'СЕТ СН'!$I$6-'СЕТ СН'!$I$23</f>
        <v>2463.4694494100004</v>
      </c>
      <c r="G134" s="36">
        <f>SUMIFS(СВЦЭМ!$D$39:$D$782,СВЦЭМ!$A$39:$A$782,$A134,СВЦЭМ!$B$39:$B$782,G$119)+'СЕТ СН'!$I$11+СВЦЭМ!$D$10+'СЕТ СН'!$I$6-'СЕТ СН'!$I$23</f>
        <v>2428.70744044</v>
      </c>
      <c r="H134" s="36">
        <f>SUMIFS(СВЦЭМ!$D$39:$D$782,СВЦЭМ!$A$39:$A$782,$A134,СВЦЭМ!$B$39:$B$782,H$119)+'СЕТ СН'!$I$11+СВЦЭМ!$D$10+'СЕТ СН'!$I$6-'СЕТ СН'!$I$23</f>
        <v>2375.9435509300001</v>
      </c>
      <c r="I134" s="36">
        <f>SUMIFS(СВЦЭМ!$D$39:$D$782,СВЦЭМ!$A$39:$A$782,$A134,СВЦЭМ!$B$39:$B$782,I$119)+'СЕТ СН'!$I$11+СВЦЭМ!$D$10+'СЕТ СН'!$I$6-'СЕТ СН'!$I$23</f>
        <v>2322.2208413799999</v>
      </c>
      <c r="J134" s="36">
        <f>SUMIFS(СВЦЭМ!$D$39:$D$782,СВЦЭМ!$A$39:$A$782,$A134,СВЦЭМ!$B$39:$B$782,J$119)+'СЕТ СН'!$I$11+СВЦЭМ!$D$10+'СЕТ СН'!$I$6-'СЕТ СН'!$I$23</f>
        <v>2250.2313119600003</v>
      </c>
      <c r="K134" s="36">
        <f>SUMIFS(СВЦЭМ!$D$39:$D$782,СВЦЭМ!$A$39:$A$782,$A134,СВЦЭМ!$B$39:$B$782,K$119)+'СЕТ СН'!$I$11+СВЦЭМ!$D$10+'СЕТ СН'!$I$6-'СЕТ СН'!$I$23</f>
        <v>2232.6909719800001</v>
      </c>
      <c r="L134" s="36">
        <f>SUMIFS(СВЦЭМ!$D$39:$D$782,СВЦЭМ!$A$39:$A$782,$A134,СВЦЭМ!$B$39:$B$782,L$119)+'СЕТ СН'!$I$11+СВЦЭМ!$D$10+'СЕТ СН'!$I$6-'СЕТ СН'!$I$23</f>
        <v>2220.4418765999999</v>
      </c>
      <c r="M134" s="36">
        <f>SUMIFS(СВЦЭМ!$D$39:$D$782,СВЦЭМ!$A$39:$A$782,$A134,СВЦЭМ!$B$39:$B$782,M$119)+'СЕТ СН'!$I$11+СВЦЭМ!$D$10+'СЕТ СН'!$I$6-'СЕТ СН'!$I$23</f>
        <v>2215.04039818</v>
      </c>
      <c r="N134" s="36">
        <f>SUMIFS(СВЦЭМ!$D$39:$D$782,СВЦЭМ!$A$39:$A$782,$A134,СВЦЭМ!$B$39:$B$782,N$119)+'СЕТ СН'!$I$11+СВЦЭМ!$D$10+'СЕТ СН'!$I$6-'СЕТ СН'!$I$23</f>
        <v>2277.0402771600002</v>
      </c>
      <c r="O134" s="36">
        <f>SUMIFS(СВЦЭМ!$D$39:$D$782,СВЦЭМ!$A$39:$A$782,$A134,СВЦЭМ!$B$39:$B$782,O$119)+'СЕТ СН'!$I$11+СВЦЭМ!$D$10+'СЕТ СН'!$I$6-'СЕТ СН'!$I$23</f>
        <v>2277.8922620399999</v>
      </c>
      <c r="P134" s="36">
        <f>SUMIFS(СВЦЭМ!$D$39:$D$782,СВЦЭМ!$A$39:$A$782,$A134,СВЦЭМ!$B$39:$B$782,P$119)+'СЕТ СН'!$I$11+СВЦЭМ!$D$10+'СЕТ СН'!$I$6-'СЕТ СН'!$I$23</f>
        <v>2268.5241066500002</v>
      </c>
      <c r="Q134" s="36">
        <f>SUMIFS(СВЦЭМ!$D$39:$D$782,СВЦЭМ!$A$39:$A$782,$A134,СВЦЭМ!$B$39:$B$782,Q$119)+'СЕТ СН'!$I$11+СВЦЭМ!$D$10+'СЕТ СН'!$I$6-'СЕТ СН'!$I$23</f>
        <v>2268.7972045799997</v>
      </c>
      <c r="R134" s="36">
        <f>SUMIFS(СВЦЭМ!$D$39:$D$782,СВЦЭМ!$A$39:$A$782,$A134,СВЦЭМ!$B$39:$B$782,R$119)+'СЕТ СН'!$I$11+СВЦЭМ!$D$10+'СЕТ СН'!$I$6-'СЕТ СН'!$I$23</f>
        <v>2288.9138824800002</v>
      </c>
      <c r="S134" s="36">
        <f>SUMIFS(СВЦЭМ!$D$39:$D$782,СВЦЭМ!$A$39:$A$782,$A134,СВЦЭМ!$B$39:$B$782,S$119)+'СЕТ СН'!$I$11+СВЦЭМ!$D$10+'СЕТ СН'!$I$6-'СЕТ СН'!$I$23</f>
        <v>2235.3088550299999</v>
      </c>
      <c r="T134" s="36">
        <f>SUMIFS(СВЦЭМ!$D$39:$D$782,СВЦЭМ!$A$39:$A$782,$A134,СВЦЭМ!$B$39:$B$782,T$119)+'СЕТ СН'!$I$11+СВЦЭМ!$D$10+'СЕТ СН'!$I$6-'СЕТ СН'!$I$23</f>
        <v>2164.9190920999999</v>
      </c>
      <c r="U134" s="36">
        <f>SUMIFS(СВЦЭМ!$D$39:$D$782,СВЦЭМ!$A$39:$A$782,$A134,СВЦЭМ!$B$39:$B$782,U$119)+'СЕТ СН'!$I$11+СВЦЭМ!$D$10+'СЕТ СН'!$I$6-'СЕТ СН'!$I$23</f>
        <v>2115.35520038</v>
      </c>
      <c r="V134" s="36">
        <f>SUMIFS(СВЦЭМ!$D$39:$D$782,СВЦЭМ!$A$39:$A$782,$A134,СВЦЭМ!$B$39:$B$782,V$119)+'СЕТ СН'!$I$11+СВЦЭМ!$D$10+'СЕТ СН'!$I$6-'СЕТ СН'!$I$23</f>
        <v>2092.67928484</v>
      </c>
      <c r="W134" s="36">
        <f>SUMIFS(СВЦЭМ!$D$39:$D$782,СВЦЭМ!$A$39:$A$782,$A134,СВЦЭМ!$B$39:$B$782,W$119)+'СЕТ СН'!$I$11+СВЦЭМ!$D$10+'СЕТ СН'!$I$6-'СЕТ СН'!$I$23</f>
        <v>2146.4346968600003</v>
      </c>
      <c r="X134" s="36">
        <f>SUMIFS(СВЦЭМ!$D$39:$D$782,СВЦЭМ!$A$39:$A$782,$A134,СВЦЭМ!$B$39:$B$782,X$119)+'СЕТ СН'!$I$11+СВЦЭМ!$D$10+'СЕТ СН'!$I$6-'СЕТ СН'!$I$23</f>
        <v>2194.6312370300002</v>
      </c>
      <c r="Y134" s="36">
        <f>SUMIFS(СВЦЭМ!$D$39:$D$782,СВЦЭМ!$A$39:$A$782,$A134,СВЦЭМ!$B$39:$B$782,Y$119)+'СЕТ СН'!$I$11+СВЦЭМ!$D$10+'СЕТ СН'!$I$6-'СЕТ СН'!$I$23</f>
        <v>2258.7026366600003</v>
      </c>
    </row>
    <row r="135" spans="1:25" ht="15.75" x14ac:dyDescent="0.2">
      <c r="A135" s="35">
        <f t="shared" si="3"/>
        <v>45062</v>
      </c>
      <c r="B135" s="36">
        <f>SUMIFS(СВЦЭМ!$D$39:$D$782,СВЦЭМ!$A$39:$A$782,$A135,СВЦЭМ!$B$39:$B$782,B$119)+'СЕТ СН'!$I$11+СВЦЭМ!$D$10+'СЕТ СН'!$I$6-'СЕТ СН'!$I$23</f>
        <v>2382.0791706600003</v>
      </c>
      <c r="C135" s="36">
        <f>SUMIFS(СВЦЭМ!$D$39:$D$782,СВЦЭМ!$A$39:$A$782,$A135,СВЦЭМ!$B$39:$B$782,C$119)+'СЕТ СН'!$I$11+СВЦЭМ!$D$10+'СЕТ СН'!$I$6-'СЕТ СН'!$I$23</f>
        <v>2417.2032755499999</v>
      </c>
      <c r="D135" s="36">
        <f>SUMIFS(СВЦЭМ!$D$39:$D$782,СВЦЭМ!$A$39:$A$782,$A135,СВЦЭМ!$B$39:$B$782,D$119)+'СЕТ СН'!$I$11+СВЦЭМ!$D$10+'СЕТ СН'!$I$6-'СЕТ СН'!$I$23</f>
        <v>2438.0347354300002</v>
      </c>
      <c r="E135" s="36">
        <f>SUMIFS(СВЦЭМ!$D$39:$D$782,СВЦЭМ!$A$39:$A$782,$A135,СВЦЭМ!$B$39:$B$782,E$119)+'СЕТ СН'!$I$11+СВЦЭМ!$D$10+'СЕТ СН'!$I$6-'СЕТ СН'!$I$23</f>
        <v>2417.1815874000004</v>
      </c>
      <c r="F135" s="36">
        <f>SUMIFS(СВЦЭМ!$D$39:$D$782,СВЦЭМ!$A$39:$A$782,$A135,СВЦЭМ!$B$39:$B$782,F$119)+'СЕТ СН'!$I$11+СВЦЭМ!$D$10+'СЕТ СН'!$I$6-'СЕТ СН'!$I$23</f>
        <v>2416.73510773</v>
      </c>
      <c r="G135" s="36">
        <f>SUMIFS(СВЦЭМ!$D$39:$D$782,СВЦЭМ!$A$39:$A$782,$A135,СВЦЭМ!$B$39:$B$782,G$119)+'СЕТ СН'!$I$11+СВЦЭМ!$D$10+'СЕТ СН'!$I$6-'СЕТ СН'!$I$23</f>
        <v>2423.65950539</v>
      </c>
      <c r="H135" s="36">
        <f>SUMIFS(СВЦЭМ!$D$39:$D$782,СВЦЭМ!$A$39:$A$782,$A135,СВЦЭМ!$B$39:$B$782,H$119)+'СЕТ СН'!$I$11+СВЦЭМ!$D$10+'СЕТ СН'!$I$6-'СЕТ СН'!$I$23</f>
        <v>2298.1791092200001</v>
      </c>
      <c r="I135" s="36">
        <f>SUMIFS(СВЦЭМ!$D$39:$D$782,СВЦЭМ!$A$39:$A$782,$A135,СВЦЭМ!$B$39:$B$782,I$119)+'СЕТ СН'!$I$11+СВЦЭМ!$D$10+'СЕТ СН'!$I$6-'СЕТ СН'!$I$23</f>
        <v>2284.4878641100004</v>
      </c>
      <c r="J135" s="36">
        <f>SUMIFS(СВЦЭМ!$D$39:$D$782,СВЦЭМ!$A$39:$A$782,$A135,СВЦЭМ!$B$39:$B$782,J$119)+'СЕТ СН'!$I$11+СВЦЭМ!$D$10+'СЕТ СН'!$I$6-'СЕТ СН'!$I$23</f>
        <v>2194.6266146600001</v>
      </c>
      <c r="K135" s="36">
        <f>SUMIFS(СВЦЭМ!$D$39:$D$782,СВЦЭМ!$A$39:$A$782,$A135,СВЦЭМ!$B$39:$B$782,K$119)+'СЕТ СН'!$I$11+СВЦЭМ!$D$10+'СЕТ СН'!$I$6-'СЕТ СН'!$I$23</f>
        <v>2188.7892306100002</v>
      </c>
      <c r="L135" s="36">
        <f>SUMIFS(СВЦЭМ!$D$39:$D$782,СВЦЭМ!$A$39:$A$782,$A135,СВЦЭМ!$B$39:$B$782,L$119)+'СЕТ СН'!$I$11+СВЦЭМ!$D$10+'СЕТ СН'!$I$6-'СЕТ СН'!$I$23</f>
        <v>2193.9310873900004</v>
      </c>
      <c r="M135" s="36">
        <f>SUMIFS(СВЦЭМ!$D$39:$D$782,СВЦЭМ!$A$39:$A$782,$A135,СВЦЭМ!$B$39:$B$782,M$119)+'СЕТ СН'!$I$11+СВЦЭМ!$D$10+'СЕТ СН'!$I$6-'СЕТ СН'!$I$23</f>
        <v>2219.6505331099997</v>
      </c>
      <c r="N135" s="36">
        <f>SUMIFS(СВЦЭМ!$D$39:$D$782,СВЦЭМ!$A$39:$A$782,$A135,СВЦЭМ!$B$39:$B$782,N$119)+'СЕТ СН'!$I$11+СВЦЭМ!$D$10+'СЕТ СН'!$I$6-'СЕТ СН'!$I$23</f>
        <v>2259.9194521199997</v>
      </c>
      <c r="O135" s="36">
        <f>SUMIFS(СВЦЭМ!$D$39:$D$782,СВЦЭМ!$A$39:$A$782,$A135,СВЦЭМ!$B$39:$B$782,O$119)+'СЕТ СН'!$I$11+СВЦЭМ!$D$10+'СЕТ СН'!$I$6-'СЕТ СН'!$I$23</f>
        <v>2274.9058193600004</v>
      </c>
      <c r="P135" s="36">
        <f>SUMIFS(СВЦЭМ!$D$39:$D$782,СВЦЭМ!$A$39:$A$782,$A135,СВЦЭМ!$B$39:$B$782,P$119)+'СЕТ СН'!$I$11+СВЦЭМ!$D$10+'СЕТ СН'!$I$6-'СЕТ СН'!$I$23</f>
        <v>2282.5767723700001</v>
      </c>
      <c r="Q135" s="36">
        <f>SUMIFS(СВЦЭМ!$D$39:$D$782,СВЦЭМ!$A$39:$A$782,$A135,СВЦЭМ!$B$39:$B$782,Q$119)+'СЕТ СН'!$I$11+СВЦЭМ!$D$10+'СЕТ СН'!$I$6-'СЕТ СН'!$I$23</f>
        <v>2272.4285486799999</v>
      </c>
      <c r="R135" s="36">
        <f>SUMIFS(СВЦЭМ!$D$39:$D$782,СВЦЭМ!$A$39:$A$782,$A135,СВЦЭМ!$B$39:$B$782,R$119)+'СЕТ СН'!$I$11+СВЦЭМ!$D$10+'СЕТ СН'!$I$6-'СЕТ СН'!$I$23</f>
        <v>2228.9699179500003</v>
      </c>
      <c r="S135" s="36">
        <f>SUMIFS(СВЦЭМ!$D$39:$D$782,СВЦЭМ!$A$39:$A$782,$A135,СВЦЭМ!$B$39:$B$782,S$119)+'СЕТ СН'!$I$11+СВЦЭМ!$D$10+'СЕТ СН'!$I$6-'СЕТ СН'!$I$23</f>
        <v>2196.4285744600002</v>
      </c>
      <c r="T135" s="36">
        <f>SUMIFS(СВЦЭМ!$D$39:$D$782,СВЦЭМ!$A$39:$A$782,$A135,СВЦЭМ!$B$39:$B$782,T$119)+'СЕТ СН'!$I$11+СВЦЭМ!$D$10+'СЕТ СН'!$I$6-'СЕТ СН'!$I$23</f>
        <v>2085.18558669</v>
      </c>
      <c r="U135" s="36">
        <f>SUMIFS(СВЦЭМ!$D$39:$D$782,СВЦЭМ!$A$39:$A$782,$A135,СВЦЭМ!$B$39:$B$782,U$119)+'СЕТ СН'!$I$11+СВЦЭМ!$D$10+'СЕТ СН'!$I$6-'СЕТ СН'!$I$23</f>
        <v>2008.6161681800002</v>
      </c>
      <c r="V135" s="36">
        <f>SUMIFS(СВЦЭМ!$D$39:$D$782,СВЦЭМ!$A$39:$A$782,$A135,СВЦЭМ!$B$39:$B$782,V$119)+'СЕТ СН'!$I$11+СВЦЭМ!$D$10+'СЕТ СН'!$I$6-'СЕТ СН'!$I$23</f>
        <v>2015.5388610800001</v>
      </c>
      <c r="W135" s="36">
        <f>SUMIFS(СВЦЭМ!$D$39:$D$782,СВЦЭМ!$A$39:$A$782,$A135,СВЦЭМ!$B$39:$B$782,W$119)+'СЕТ СН'!$I$11+СВЦЭМ!$D$10+'СЕТ СН'!$I$6-'СЕТ СН'!$I$23</f>
        <v>2072.3180441700001</v>
      </c>
      <c r="X135" s="36">
        <f>SUMIFS(СВЦЭМ!$D$39:$D$782,СВЦЭМ!$A$39:$A$782,$A135,СВЦЭМ!$B$39:$B$782,X$119)+'СЕТ СН'!$I$11+СВЦЭМ!$D$10+'СЕТ СН'!$I$6-'СЕТ СН'!$I$23</f>
        <v>2121.2074749499998</v>
      </c>
      <c r="Y135" s="36">
        <f>SUMIFS(СВЦЭМ!$D$39:$D$782,СВЦЭМ!$A$39:$A$782,$A135,СВЦЭМ!$B$39:$B$782,Y$119)+'СЕТ СН'!$I$11+СВЦЭМ!$D$10+'СЕТ СН'!$I$6-'СЕТ СН'!$I$23</f>
        <v>2215.13576758</v>
      </c>
    </row>
    <row r="136" spans="1:25" ht="15.75" x14ac:dyDescent="0.2">
      <c r="A136" s="35">
        <f t="shared" si="3"/>
        <v>45063</v>
      </c>
      <c r="B136" s="36">
        <f>SUMIFS(СВЦЭМ!$D$39:$D$782,СВЦЭМ!$A$39:$A$782,$A136,СВЦЭМ!$B$39:$B$782,B$119)+'СЕТ СН'!$I$11+СВЦЭМ!$D$10+'СЕТ СН'!$I$6-'СЕТ СН'!$I$23</f>
        <v>2287.99184504</v>
      </c>
      <c r="C136" s="36">
        <f>SUMIFS(СВЦЭМ!$D$39:$D$782,СВЦЭМ!$A$39:$A$782,$A136,СВЦЭМ!$B$39:$B$782,C$119)+'СЕТ СН'!$I$11+СВЦЭМ!$D$10+'СЕТ СН'!$I$6-'СЕТ СН'!$I$23</f>
        <v>2387.0606211100003</v>
      </c>
      <c r="D136" s="36">
        <f>SUMIFS(СВЦЭМ!$D$39:$D$782,СВЦЭМ!$A$39:$A$782,$A136,СВЦЭМ!$B$39:$B$782,D$119)+'СЕТ СН'!$I$11+СВЦЭМ!$D$10+'СЕТ СН'!$I$6-'СЕТ СН'!$I$23</f>
        <v>2364.8032000100002</v>
      </c>
      <c r="E136" s="36">
        <f>SUMIFS(СВЦЭМ!$D$39:$D$782,СВЦЭМ!$A$39:$A$782,$A136,СВЦЭМ!$B$39:$B$782,E$119)+'СЕТ СН'!$I$11+СВЦЭМ!$D$10+'СЕТ СН'!$I$6-'СЕТ СН'!$I$23</f>
        <v>2449.7316929099998</v>
      </c>
      <c r="F136" s="36">
        <f>SUMIFS(СВЦЭМ!$D$39:$D$782,СВЦЭМ!$A$39:$A$782,$A136,СВЦЭМ!$B$39:$B$782,F$119)+'СЕТ СН'!$I$11+СВЦЭМ!$D$10+'СЕТ СН'!$I$6-'СЕТ СН'!$I$23</f>
        <v>2448.8893730999998</v>
      </c>
      <c r="G136" s="36">
        <f>SUMIFS(СВЦЭМ!$D$39:$D$782,СВЦЭМ!$A$39:$A$782,$A136,СВЦЭМ!$B$39:$B$782,G$119)+'СЕТ СН'!$I$11+СВЦЭМ!$D$10+'СЕТ СН'!$I$6-'СЕТ СН'!$I$23</f>
        <v>2365.7876276100001</v>
      </c>
      <c r="H136" s="36">
        <f>SUMIFS(СВЦЭМ!$D$39:$D$782,СВЦЭМ!$A$39:$A$782,$A136,СВЦЭМ!$B$39:$B$782,H$119)+'СЕТ СН'!$I$11+СВЦЭМ!$D$10+'СЕТ СН'!$I$6-'СЕТ СН'!$I$23</f>
        <v>2322.19029722</v>
      </c>
      <c r="I136" s="36">
        <f>SUMIFS(СВЦЭМ!$D$39:$D$782,СВЦЭМ!$A$39:$A$782,$A136,СВЦЭМ!$B$39:$B$782,I$119)+'СЕТ СН'!$I$11+СВЦЭМ!$D$10+'СЕТ СН'!$I$6-'СЕТ СН'!$I$23</f>
        <v>2259.6063166900003</v>
      </c>
      <c r="J136" s="36">
        <f>SUMIFS(СВЦЭМ!$D$39:$D$782,СВЦЭМ!$A$39:$A$782,$A136,СВЦЭМ!$B$39:$B$782,J$119)+'СЕТ СН'!$I$11+СВЦЭМ!$D$10+'СЕТ СН'!$I$6-'СЕТ СН'!$I$23</f>
        <v>2231.3010747799999</v>
      </c>
      <c r="K136" s="36">
        <f>SUMIFS(СВЦЭМ!$D$39:$D$782,СВЦЭМ!$A$39:$A$782,$A136,СВЦЭМ!$B$39:$B$782,K$119)+'СЕТ СН'!$I$11+СВЦЭМ!$D$10+'СЕТ СН'!$I$6-'СЕТ СН'!$I$23</f>
        <v>2205.2402490499999</v>
      </c>
      <c r="L136" s="36">
        <f>SUMIFS(СВЦЭМ!$D$39:$D$782,СВЦЭМ!$A$39:$A$782,$A136,СВЦЭМ!$B$39:$B$782,L$119)+'СЕТ СН'!$I$11+СВЦЭМ!$D$10+'СЕТ СН'!$I$6-'СЕТ СН'!$I$23</f>
        <v>2194.6438007300003</v>
      </c>
      <c r="M136" s="36">
        <f>SUMIFS(СВЦЭМ!$D$39:$D$782,СВЦЭМ!$A$39:$A$782,$A136,СВЦЭМ!$B$39:$B$782,M$119)+'СЕТ СН'!$I$11+СВЦЭМ!$D$10+'СЕТ СН'!$I$6-'СЕТ СН'!$I$23</f>
        <v>2224.8881277600003</v>
      </c>
      <c r="N136" s="36">
        <f>SUMIFS(СВЦЭМ!$D$39:$D$782,СВЦЭМ!$A$39:$A$782,$A136,СВЦЭМ!$B$39:$B$782,N$119)+'СЕТ СН'!$I$11+СВЦЭМ!$D$10+'СЕТ СН'!$I$6-'СЕТ СН'!$I$23</f>
        <v>2318.07549152</v>
      </c>
      <c r="O136" s="36">
        <f>SUMIFS(СВЦЭМ!$D$39:$D$782,СВЦЭМ!$A$39:$A$782,$A136,СВЦЭМ!$B$39:$B$782,O$119)+'СЕТ СН'!$I$11+СВЦЭМ!$D$10+'СЕТ СН'!$I$6-'СЕТ СН'!$I$23</f>
        <v>2283.5163739500003</v>
      </c>
      <c r="P136" s="36">
        <f>SUMIFS(СВЦЭМ!$D$39:$D$782,СВЦЭМ!$A$39:$A$782,$A136,СВЦЭМ!$B$39:$B$782,P$119)+'СЕТ СН'!$I$11+СВЦЭМ!$D$10+'СЕТ СН'!$I$6-'СЕТ СН'!$I$23</f>
        <v>2291.6848287600001</v>
      </c>
      <c r="Q136" s="36">
        <f>SUMIFS(СВЦЭМ!$D$39:$D$782,СВЦЭМ!$A$39:$A$782,$A136,СВЦЭМ!$B$39:$B$782,Q$119)+'СЕТ СН'!$I$11+СВЦЭМ!$D$10+'СЕТ СН'!$I$6-'СЕТ СН'!$I$23</f>
        <v>2366.50188824</v>
      </c>
      <c r="R136" s="36">
        <f>SUMIFS(СВЦЭМ!$D$39:$D$782,СВЦЭМ!$A$39:$A$782,$A136,СВЦЭМ!$B$39:$B$782,R$119)+'СЕТ СН'!$I$11+СВЦЭМ!$D$10+'СЕТ СН'!$I$6-'СЕТ СН'!$I$23</f>
        <v>2303.21299821</v>
      </c>
      <c r="S136" s="36">
        <f>SUMIFS(СВЦЭМ!$D$39:$D$782,СВЦЭМ!$A$39:$A$782,$A136,СВЦЭМ!$B$39:$B$782,S$119)+'СЕТ СН'!$I$11+СВЦЭМ!$D$10+'СЕТ СН'!$I$6-'СЕТ СН'!$I$23</f>
        <v>2253.3390058200002</v>
      </c>
      <c r="T136" s="36">
        <f>SUMIFS(СВЦЭМ!$D$39:$D$782,СВЦЭМ!$A$39:$A$782,$A136,СВЦЭМ!$B$39:$B$782,T$119)+'СЕТ СН'!$I$11+СВЦЭМ!$D$10+'СЕТ СН'!$I$6-'СЕТ СН'!$I$23</f>
        <v>2193.1955808900002</v>
      </c>
      <c r="U136" s="36">
        <f>SUMIFS(СВЦЭМ!$D$39:$D$782,СВЦЭМ!$A$39:$A$782,$A136,СВЦЭМ!$B$39:$B$782,U$119)+'СЕТ СН'!$I$11+СВЦЭМ!$D$10+'СЕТ СН'!$I$6-'СЕТ СН'!$I$23</f>
        <v>2161.38549315</v>
      </c>
      <c r="V136" s="36">
        <f>SUMIFS(СВЦЭМ!$D$39:$D$782,СВЦЭМ!$A$39:$A$782,$A136,СВЦЭМ!$B$39:$B$782,V$119)+'СЕТ СН'!$I$11+СВЦЭМ!$D$10+'СЕТ СН'!$I$6-'СЕТ СН'!$I$23</f>
        <v>2146.6025101499999</v>
      </c>
      <c r="W136" s="36">
        <f>SUMIFS(СВЦЭМ!$D$39:$D$782,СВЦЭМ!$A$39:$A$782,$A136,СВЦЭМ!$B$39:$B$782,W$119)+'СЕТ СН'!$I$11+СВЦЭМ!$D$10+'СЕТ СН'!$I$6-'СЕТ СН'!$I$23</f>
        <v>2115.6691528800002</v>
      </c>
      <c r="X136" s="36">
        <f>SUMIFS(СВЦЭМ!$D$39:$D$782,СВЦЭМ!$A$39:$A$782,$A136,СВЦЭМ!$B$39:$B$782,X$119)+'СЕТ СН'!$I$11+СВЦЭМ!$D$10+'СЕТ СН'!$I$6-'СЕТ СН'!$I$23</f>
        <v>2144.60680207</v>
      </c>
      <c r="Y136" s="36">
        <f>SUMIFS(СВЦЭМ!$D$39:$D$782,СВЦЭМ!$A$39:$A$782,$A136,СВЦЭМ!$B$39:$B$782,Y$119)+'СЕТ СН'!$I$11+СВЦЭМ!$D$10+'СЕТ СН'!$I$6-'СЕТ СН'!$I$23</f>
        <v>2232.05385815</v>
      </c>
    </row>
    <row r="137" spans="1:25" ht="15.75" x14ac:dyDescent="0.2">
      <c r="A137" s="35">
        <f t="shared" si="3"/>
        <v>45064</v>
      </c>
      <c r="B137" s="36">
        <f>SUMIFS(СВЦЭМ!$D$39:$D$782,СВЦЭМ!$A$39:$A$782,$A137,СВЦЭМ!$B$39:$B$782,B$119)+'СЕТ СН'!$I$11+СВЦЭМ!$D$10+'СЕТ СН'!$I$6-'СЕТ СН'!$I$23</f>
        <v>2295.36696467</v>
      </c>
      <c r="C137" s="36">
        <f>SUMIFS(СВЦЭМ!$D$39:$D$782,СВЦЭМ!$A$39:$A$782,$A137,СВЦЭМ!$B$39:$B$782,C$119)+'СЕТ СН'!$I$11+СВЦЭМ!$D$10+'СЕТ СН'!$I$6-'СЕТ СН'!$I$23</f>
        <v>2374.67782446</v>
      </c>
      <c r="D137" s="36">
        <f>SUMIFS(СВЦЭМ!$D$39:$D$782,СВЦЭМ!$A$39:$A$782,$A137,СВЦЭМ!$B$39:$B$782,D$119)+'СЕТ СН'!$I$11+СВЦЭМ!$D$10+'СЕТ СН'!$I$6-'СЕТ СН'!$I$23</f>
        <v>2420.3379039500001</v>
      </c>
      <c r="E137" s="36">
        <f>SUMIFS(СВЦЭМ!$D$39:$D$782,СВЦЭМ!$A$39:$A$782,$A137,СВЦЭМ!$B$39:$B$782,E$119)+'СЕТ СН'!$I$11+СВЦЭМ!$D$10+'СЕТ СН'!$I$6-'СЕТ СН'!$I$23</f>
        <v>2477.4757527700003</v>
      </c>
      <c r="F137" s="36">
        <f>SUMIFS(СВЦЭМ!$D$39:$D$782,СВЦЭМ!$A$39:$A$782,$A137,СВЦЭМ!$B$39:$B$782,F$119)+'СЕТ СН'!$I$11+СВЦЭМ!$D$10+'СЕТ СН'!$I$6-'СЕТ СН'!$I$23</f>
        <v>2493.6588063300001</v>
      </c>
      <c r="G137" s="36">
        <f>SUMIFS(СВЦЭМ!$D$39:$D$782,СВЦЭМ!$A$39:$A$782,$A137,СВЦЭМ!$B$39:$B$782,G$119)+'СЕТ СН'!$I$11+СВЦЭМ!$D$10+'СЕТ СН'!$I$6-'СЕТ СН'!$I$23</f>
        <v>2462.1102004700001</v>
      </c>
      <c r="H137" s="36">
        <f>SUMIFS(СВЦЭМ!$D$39:$D$782,СВЦЭМ!$A$39:$A$782,$A137,СВЦЭМ!$B$39:$B$782,H$119)+'СЕТ СН'!$I$11+СВЦЭМ!$D$10+'СЕТ СН'!$I$6-'СЕТ СН'!$I$23</f>
        <v>2385.4097489000001</v>
      </c>
      <c r="I137" s="36">
        <f>SUMIFS(СВЦЭМ!$D$39:$D$782,СВЦЭМ!$A$39:$A$782,$A137,СВЦЭМ!$B$39:$B$782,I$119)+'СЕТ СН'!$I$11+СВЦЭМ!$D$10+'СЕТ СН'!$I$6-'СЕТ СН'!$I$23</f>
        <v>2277.1669029100003</v>
      </c>
      <c r="J137" s="36">
        <f>SUMIFS(СВЦЭМ!$D$39:$D$782,СВЦЭМ!$A$39:$A$782,$A137,СВЦЭМ!$B$39:$B$782,J$119)+'СЕТ СН'!$I$11+СВЦЭМ!$D$10+'СЕТ СН'!$I$6-'СЕТ СН'!$I$23</f>
        <v>2209.61037562</v>
      </c>
      <c r="K137" s="36">
        <f>SUMIFS(СВЦЭМ!$D$39:$D$782,СВЦЭМ!$A$39:$A$782,$A137,СВЦЭМ!$B$39:$B$782,K$119)+'СЕТ СН'!$I$11+СВЦЭМ!$D$10+'СЕТ СН'!$I$6-'СЕТ СН'!$I$23</f>
        <v>2204.4268449900001</v>
      </c>
      <c r="L137" s="36">
        <f>SUMIFS(СВЦЭМ!$D$39:$D$782,СВЦЭМ!$A$39:$A$782,$A137,СВЦЭМ!$B$39:$B$782,L$119)+'СЕТ СН'!$I$11+СВЦЭМ!$D$10+'СЕТ СН'!$I$6-'СЕТ СН'!$I$23</f>
        <v>2206.7078561899998</v>
      </c>
      <c r="M137" s="36">
        <f>SUMIFS(СВЦЭМ!$D$39:$D$782,СВЦЭМ!$A$39:$A$782,$A137,СВЦЭМ!$B$39:$B$782,M$119)+'СЕТ СН'!$I$11+СВЦЭМ!$D$10+'СЕТ СН'!$I$6-'СЕТ СН'!$I$23</f>
        <v>2232.1802069800001</v>
      </c>
      <c r="N137" s="36">
        <f>SUMIFS(СВЦЭМ!$D$39:$D$782,СВЦЭМ!$A$39:$A$782,$A137,СВЦЭМ!$B$39:$B$782,N$119)+'СЕТ СН'!$I$11+СВЦЭМ!$D$10+'СЕТ СН'!$I$6-'СЕТ СН'!$I$23</f>
        <v>2276.1423126500003</v>
      </c>
      <c r="O137" s="36">
        <f>SUMIFS(СВЦЭМ!$D$39:$D$782,СВЦЭМ!$A$39:$A$782,$A137,СВЦЭМ!$B$39:$B$782,O$119)+'СЕТ СН'!$I$11+СВЦЭМ!$D$10+'СЕТ СН'!$I$6-'СЕТ СН'!$I$23</f>
        <v>2316.4257417600002</v>
      </c>
      <c r="P137" s="36">
        <f>SUMIFS(СВЦЭМ!$D$39:$D$782,СВЦЭМ!$A$39:$A$782,$A137,СВЦЭМ!$B$39:$B$782,P$119)+'СЕТ СН'!$I$11+СВЦЭМ!$D$10+'СЕТ СН'!$I$6-'СЕТ СН'!$I$23</f>
        <v>2305.9604940899999</v>
      </c>
      <c r="Q137" s="36">
        <f>SUMIFS(СВЦЭМ!$D$39:$D$782,СВЦЭМ!$A$39:$A$782,$A137,СВЦЭМ!$B$39:$B$782,Q$119)+'СЕТ СН'!$I$11+СВЦЭМ!$D$10+'СЕТ СН'!$I$6-'СЕТ СН'!$I$23</f>
        <v>2304.9343770099999</v>
      </c>
      <c r="R137" s="36">
        <f>SUMIFS(СВЦЭМ!$D$39:$D$782,СВЦЭМ!$A$39:$A$782,$A137,СВЦЭМ!$B$39:$B$782,R$119)+'СЕТ СН'!$I$11+СВЦЭМ!$D$10+'СЕТ СН'!$I$6-'СЕТ СН'!$I$23</f>
        <v>2329.2800056800002</v>
      </c>
      <c r="S137" s="36">
        <f>SUMIFS(СВЦЭМ!$D$39:$D$782,СВЦЭМ!$A$39:$A$782,$A137,СВЦЭМ!$B$39:$B$782,S$119)+'СЕТ СН'!$I$11+СВЦЭМ!$D$10+'СЕТ СН'!$I$6-'СЕТ СН'!$I$23</f>
        <v>2282.9716033900004</v>
      </c>
      <c r="T137" s="36">
        <f>SUMIFS(СВЦЭМ!$D$39:$D$782,СВЦЭМ!$A$39:$A$782,$A137,СВЦЭМ!$B$39:$B$782,T$119)+'СЕТ СН'!$I$11+СВЦЭМ!$D$10+'СЕТ СН'!$I$6-'СЕТ СН'!$I$23</f>
        <v>2239.1509323700002</v>
      </c>
      <c r="U137" s="36">
        <f>SUMIFS(СВЦЭМ!$D$39:$D$782,СВЦЭМ!$A$39:$A$782,$A137,СВЦЭМ!$B$39:$B$782,U$119)+'СЕТ СН'!$I$11+СВЦЭМ!$D$10+'СЕТ СН'!$I$6-'СЕТ СН'!$I$23</f>
        <v>2211.3912897499999</v>
      </c>
      <c r="V137" s="36">
        <f>SUMIFS(СВЦЭМ!$D$39:$D$782,СВЦЭМ!$A$39:$A$782,$A137,СВЦЭМ!$B$39:$B$782,V$119)+'СЕТ СН'!$I$11+СВЦЭМ!$D$10+'СЕТ СН'!$I$6-'СЕТ СН'!$I$23</f>
        <v>2181.7898628200001</v>
      </c>
      <c r="W137" s="36">
        <f>SUMIFS(СВЦЭМ!$D$39:$D$782,СВЦЭМ!$A$39:$A$782,$A137,СВЦЭМ!$B$39:$B$782,W$119)+'СЕТ СН'!$I$11+СВЦЭМ!$D$10+'СЕТ СН'!$I$6-'СЕТ СН'!$I$23</f>
        <v>2170.8315856999998</v>
      </c>
      <c r="X137" s="36">
        <f>SUMIFS(СВЦЭМ!$D$39:$D$782,СВЦЭМ!$A$39:$A$782,$A137,СВЦЭМ!$B$39:$B$782,X$119)+'СЕТ СН'!$I$11+СВЦЭМ!$D$10+'СЕТ СН'!$I$6-'СЕТ СН'!$I$23</f>
        <v>2221.5766656200003</v>
      </c>
      <c r="Y137" s="36">
        <f>SUMIFS(СВЦЭМ!$D$39:$D$782,СВЦЭМ!$A$39:$A$782,$A137,СВЦЭМ!$B$39:$B$782,Y$119)+'СЕТ СН'!$I$11+СВЦЭМ!$D$10+'СЕТ СН'!$I$6-'СЕТ СН'!$I$23</f>
        <v>2307.59369715</v>
      </c>
    </row>
    <row r="138" spans="1:25" ht="15.75" x14ac:dyDescent="0.2">
      <c r="A138" s="35">
        <f t="shared" si="3"/>
        <v>45065</v>
      </c>
      <c r="B138" s="36">
        <f>SUMIFS(СВЦЭМ!$D$39:$D$782,СВЦЭМ!$A$39:$A$782,$A138,СВЦЭМ!$B$39:$B$782,B$119)+'СЕТ СН'!$I$11+СВЦЭМ!$D$10+'СЕТ СН'!$I$6-'СЕТ СН'!$I$23</f>
        <v>2369.8774393399999</v>
      </c>
      <c r="C138" s="36">
        <f>SUMIFS(СВЦЭМ!$D$39:$D$782,СВЦЭМ!$A$39:$A$782,$A138,СВЦЭМ!$B$39:$B$782,C$119)+'СЕТ СН'!$I$11+СВЦЭМ!$D$10+'СЕТ СН'!$I$6-'СЕТ СН'!$I$23</f>
        <v>2409.85772963</v>
      </c>
      <c r="D138" s="36">
        <f>SUMIFS(СВЦЭМ!$D$39:$D$782,СВЦЭМ!$A$39:$A$782,$A138,СВЦЭМ!$B$39:$B$782,D$119)+'СЕТ СН'!$I$11+СВЦЭМ!$D$10+'СЕТ СН'!$I$6-'СЕТ СН'!$I$23</f>
        <v>2422.6307163500001</v>
      </c>
      <c r="E138" s="36">
        <f>SUMIFS(СВЦЭМ!$D$39:$D$782,СВЦЭМ!$A$39:$A$782,$A138,СВЦЭМ!$B$39:$B$782,E$119)+'СЕТ СН'!$I$11+СВЦЭМ!$D$10+'СЕТ СН'!$I$6-'СЕТ СН'!$I$23</f>
        <v>2411.4909222000001</v>
      </c>
      <c r="F138" s="36">
        <f>SUMIFS(СВЦЭМ!$D$39:$D$782,СВЦЭМ!$A$39:$A$782,$A138,СВЦЭМ!$B$39:$B$782,F$119)+'СЕТ СН'!$I$11+СВЦЭМ!$D$10+'СЕТ СН'!$I$6-'СЕТ СН'!$I$23</f>
        <v>2414.6819801399997</v>
      </c>
      <c r="G138" s="36">
        <f>SUMIFS(СВЦЭМ!$D$39:$D$782,СВЦЭМ!$A$39:$A$782,$A138,СВЦЭМ!$B$39:$B$782,G$119)+'СЕТ СН'!$I$11+СВЦЭМ!$D$10+'СЕТ СН'!$I$6-'СЕТ СН'!$I$23</f>
        <v>2353.2324036300001</v>
      </c>
      <c r="H138" s="36">
        <f>SUMIFS(СВЦЭМ!$D$39:$D$782,СВЦЭМ!$A$39:$A$782,$A138,СВЦЭМ!$B$39:$B$782,H$119)+'СЕТ СН'!$I$11+СВЦЭМ!$D$10+'СЕТ СН'!$I$6-'СЕТ СН'!$I$23</f>
        <v>2205.03527214</v>
      </c>
      <c r="I138" s="36">
        <f>SUMIFS(СВЦЭМ!$D$39:$D$782,СВЦЭМ!$A$39:$A$782,$A138,СВЦЭМ!$B$39:$B$782,I$119)+'СЕТ СН'!$I$11+СВЦЭМ!$D$10+'СЕТ СН'!$I$6-'СЕТ СН'!$I$23</f>
        <v>2202.2237471400003</v>
      </c>
      <c r="J138" s="36">
        <f>SUMIFS(СВЦЭМ!$D$39:$D$782,СВЦЭМ!$A$39:$A$782,$A138,СВЦЭМ!$B$39:$B$782,J$119)+'СЕТ СН'!$I$11+СВЦЭМ!$D$10+'СЕТ СН'!$I$6-'СЕТ СН'!$I$23</f>
        <v>2144.5830331300003</v>
      </c>
      <c r="K138" s="36">
        <f>SUMIFS(СВЦЭМ!$D$39:$D$782,СВЦЭМ!$A$39:$A$782,$A138,СВЦЭМ!$B$39:$B$782,K$119)+'СЕТ СН'!$I$11+СВЦЭМ!$D$10+'СЕТ СН'!$I$6-'СЕТ СН'!$I$23</f>
        <v>2142.8613710899999</v>
      </c>
      <c r="L138" s="36">
        <f>SUMIFS(СВЦЭМ!$D$39:$D$782,СВЦЭМ!$A$39:$A$782,$A138,СВЦЭМ!$B$39:$B$782,L$119)+'СЕТ СН'!$I$11+СВЦЭМ!$D$10+'СЕТ СН'!$I$6-'СЕТ СН'!$I$23</f>
        <v>2165.52021805</v>
      </c>
      <c r="M138" s="36">
        <f>SUMIFS(СВЦЭМ!$D$39:$D$782,СВЦЭМ!$A$39:$A$782,$A138,СВЦЭМ!$B$39:$B$782,M$119)+'СЕТ СН'!$I$11+СВЦЭМ!$D$10+'СЕТ СН'!$I$6-'СЕТ СН'!$I$23</f>
        <v>2185.4869784699999</v>
      </c>
      <c r="N138" s="36">
        <f>SUMIFS(СВЦЭМ!$D$39:$D$782,СВЦЭМ!$A$39:$A$782,$A138,СВЦЭМ!$B$39:$B$782,N$119)+'СЕТ СН'!$I$11+СВЦЭМ!$D$10+'СЕТ СН'!$I$6-'СЕТ СН'!$I$23</f>
        <v>2226.0626946399998</v>
      </c>
      <c r="O138" s="36">
        <f>SUMIFS(СВЦЭМ!$D$39:$D$782,СВЦЭМ!$A$39:$A$782,$A138,СВЦЭМ!$B$39:$B$782,O$119)+'СЕТ СН'!$I$11+СВЦЭМ!$D$10+'СЕТ СН'!$I$6-'СЕТ СН'!$I$23</f>
        <v>2254.60491753</v>
      </c>
      <c r="P138" s="36">
        <f>SUMIFS(СВЦЭМ!$D$39:$D$782,СВЦЭМ!$A$39:$A$782,$A138,СВЦЭМ!$B$39:$B$782,P$119)+'СЕТ СН'!$I$11+СВЦЭМ!$D$10+'СЕТ СН'!$I$6-'СЕТ СН'!$I$23</f>
        <v>2287.2299098600001</v>
      </c>
      <c r="Q138" s="36">
        <f>SUMIFS(СВЦЭМ!$D$39:$D$782,СВЦЭМ!$A$39:$A$782,$A138,СВЦЭМ!$B$39:$B$782,Q$119)+'СЕТ СН'!$I$11+СВЦЭМ!$D$10+'СЕТ СН'!$I$6-'СЕТ СН'!$I$23</f>
        <v>2289.9057496400001</v>
      </c>
      <c r="R138" s="36">
        <f>SUMIFS(СВЦЭМ!$D$39:$D$782,СВЦЭМ!$A$39:$A$782,$A138,СВЦЭМ!$B$39:$B$782,R$119)+'СЕТ СН'!$I$11+СВЦЭМ!$D$10+'СЕТ СН'!$I$6-'СЕТ СН'!$I$23</f>
        <v>2224.2797325500001</v>
      </c>
      <c r="S138" s="36">
        <f>SUMIFS(СВЦЭМ!$D$39:$D$782,СВЦЭМ!$A$39:$A$782,$A138,СВЦЭМ!$B$39:$B$782,S$119)+'СЕТ СН'!$I$11+СВЦЭМ!$D$10+'СЕТ СН'!$I$6-'СЕТ СН'!$I$23</f>
        <v>2169.1905262999999</v>
      </c>
      <c r="T138" s="36">
        <f>SUMIFS(СВЦЭМ!$D$39:$D$782,СВЦЭМ!$A$39:$A$782,$A138,СВЦЭМ!$B$39:$B$782,T$119)+'СЕТ СН'!$I$11+СВЦЭМ!$D$10+'СЕТ СН'!$I$6-'СЕТ СН'!$I$23</f>
        <v>2116.1933066900001</v>
      </c>
      <c r="U138" s="36">
        <f>SUMIFS(СВЦЭМ!$D$39:$D$782,СВЦЭМ!$A$39:$A$782,$A138,СВЦЭМ!$B$39:$B$782,U$119)+'СЕТ СН'!$I$11+СВЦЭМ!$D$10+'СЕТ СН'!$I$6-'СЕТ СН'!$I$23</f>
        <v>2077.93217022</v>
      </c>
      <c r="V138" s="36">
        <f>SUMIFS(СВЦЭМ!$D$39:$D$782,СВЦЭМ!$A$39:$A$782,$A138,СВЦЭМ!$B$39:$B$782,V$119)+'СЕТ СН'!$I$11+СВЦЭМ!$D$10+'СЕТ СН'!$I$6-'СЕТ СН'!$I$23</f>
        <v>2044.0627751900001</v>
      </c>
      <c r="W138" s="36">
        <f>SUMIFS(СВЦЭМ!$D$39:$D$782,СВЦЭМ!$A$39:$A$782,$A138,СВЦЭМ!$B$39:$B$782,W$119)+'СЕТ СН'!$I$11+СВЦЭМ!$D$10+'СЕТ СН'!$I$6-'СЕТ СН'!$I$23</f>
        <v>2055.6341315899999</v>
      </c>
      <c r="X138" s="36">
        <f>SUMIFS(СВЦЭМ!$D$39:$D$782,СВЦЭМ!$A$39:$A$782,$A138,СВЦЭМ!$B$39:$B$782,X$119)+'СЕТ СН'!$I$11+СВЦЭМ!$D$10+'СЕТ СН'!$I$6-'СЕТ СН'!$I$23</f>
        <v>2109.1507143899998</v>
      </c>
      <c r="Y138" s="36">
        <f>SUMIFS(СВЦЭМ!$D$39:$D$782,СВЦЭМ!$A$39:$A$782,$A138,СВЦЭМ!$B$39:$B$782,Y$119)+'СЕТ СН'!$I$11+СВЦЭМ!$D$10+'СЕТ СН'!$I$6-'СЕТ СН'!$I$23</f>
        <v>2147.1869028199999</v>
      </c>
    </row>
    <row r="139" spans="1:25" ht="15.75" x14ac:dyDescent="0.2">
      <c r="A139" s="35">
        <f t="shared" si="3"/>
        <v>45066</v>
      </c>
      <c r="B139" s="36">
        <f>SUMIFS(СВЦЭМ!$D$39:$D$782,СВЦЭМ!$A$39:$A$782,$A139,СВЦЭМ!$B$39:$B$782,B$119)+'СЕТ СН'!$I$11+СВЦЭМ!$D$10+'СЕТ СН'!$I$6-'СЕТ СН'!$I$23</f>
        <v>2255.94173404</v>
      </c>
      <c r="C139" s="36">
        <f>SUMIFS(СВЦЭМ!$D$39:$D$782,СВЦЭМ!$A$39:$A$782,$A139,СВЦЭМ!$B$39:$B$782,C$119)+'СЕТ СН'!$I$11+СВЦЭМ!$D$10+'СЕТ СН'!$I$6-'СЕТ СН'!$I$23</f>
        <v>2343.6107586099997</v>
      </c>
      <c r="D139" s="36">
        <f>SUMIFS(СВЦЭМ!$D$39:$D$782,СВЦЭМ!$A$39:$A$782,$A139,СВЦЭМ!$B$39:$B$782,D$119)+'СЕТ СН'!$I$11+СВЦЭМ!$D$10+'СЕТ СН'!$I$6-'СЕТ СН'!$I$23</f>
        <v>2351.0822344899998</v>
      </c>
      <c r="E139" s="36">
        <f>SUMIFS(СВЦЭМ!$D$39:$D$782,СВЦЭМ!$A$39:$A$782,$A139,СВЦЭМ!$B$39:$B$782,E$119)+'СЕТ СН'!$I$11+СВЦЭМ!$D$10+'СЕТ СН'!$I$6-'СЕТ СН'!$I$23</f>
        <v>2337.42091046</v>
      </c>
      <c r="F139" s="36">
        <f>SUMIFS(СВЦЭМ!$D$39:$D$782,СВЦЭМ!$A$39:$A$782,$A139,СВЦЭМ!$B$39:$B$782,F$119)+'СЕТ СН'!$I$11+СВЦЭМ!$D$10+'СЕТ СН'!$I$6-'СЕТ СН'!$I$23</f>
        <v>2415.8554229599999</v>
      </c>
      <c r="G139" s="36">
        <f>SUMIFS(СВЦЭМ!$D$39:$D$782,СВЦЭМ!$A$39:$A$782,$A139,СВЦЭМ!$B$39:$B$782,G$119)+'СЕТ СН'!$I$11+СВЦЭМ!$D$10+'СЕТ СН'!$I$6-'СЕТ СН'!$I$23</f>
        <v>2407.62442848</v>
      </c>
      <c r="H139" s="36">
        <f>SUMIFS(СВЦЭМ!$D$39:$D$782,СВЦЭМ!$A$39:$A$782,$A139,СВЦЭМ!$B$39:$B$782,H$119)+'СЕТ СН'!$I$11+СВЦЭМ!$D$10+'СЕТ СН'!$I$6-'СЕТ СН'!$I$23</f>
        <v>2392.3509488999998</v>
      </c>
      <c r="I139" s="36">
        <f>SUMIFS(СВЦЭМ!$D$39:$D$782,СВЦЭМ!$A$39:$A$782,$A139,СВЦЭМ!$B$39:$B$782,I$119)+'СЕТ СН'!$I$11+СВЦЭМ!$D$10+'СЕТ СН'!$I$6-'СЕТ СН'!$I$23</f>
        <v>2290.9042059900003</v>
      </c>
      <c r="J139" s="36">
        <f>SUMIFS(СВЦЭМ!$D$39:$D$782,СВЦЭМ!$A$39:$A$782,$A139,СВЦЭМ!$B$39:$B$782,J$119)+'СЕТ СН'!$I$11+СВЦЭМ!$D$10+'СЕТ СН'!$I$6-'СЕТ СН'!$I$23</f>
        <v>2189.72984219</v>
      </c>
      <c r="K139" s="36">
        <f>SUMIFS(СВЦЭМ!$D$39:$D$782,СВЦЭМ!$A$39:$A$782,$A139,СВЦЭМ!$B$39:$B$782,K$119)+'СЕТ СН'!$I$11+СВЦЭМ!$D$10+'СЕТ СН'!$I$6-'СЕТ СН'!$I$23</f>
        <v>2151.2045622599999</v>
      </c>
      <c r="L139" s="36">
        <f>SUMIFS(СВЦЭМ!$D$39:$D$782,СВЦЭМ!$A$39:$A$782,$A139,СВЦЭМ!$B$39:$B$782,L$119)+'СЕТ СН'!$I$11+СВЦЭМ!$D$10+'СЕТ СН'!$I$6-'СЕТ СН'!$I$23</f>
        <v>2136.0307587500001</v>
      </c>
      <c r="M139" s="36">
        <f>SUMIFS(СВЦЭМ!$D$39:$D$782,СВЦЭМ!$A$39:$A$782,$A139,СВЦЭМ!$B$39:$B$782,M$119)+'СЕТ СН'!$I$11+СВЦЭМ!$D$10+'СЕТ СН'!$I$6-'СЕТ СН'!$I$23</f>
        <v>2128.7827434700002</v>
      </c>
      <c r="N139" s="36">
        <f>SUMIFS(СВЦЭМ!$D$39:$D$782,СВЦЭМ!$A$39:$A$782,$A139,СВЦЭМ!$B$39:$B$782,N$119)+'СЕТ СН'!$I$11+СВЦЭМ!$D$10+'СЕТ СН'!$I$6-'СЕТ СН'!$I$23</f>
        <v>2162.3557521600001</v>
      </c>
      <c r="O139" s="36">
        <f>SUMIFS(СВЦЭМ!$D$39:$D$782,СВЦЭМ!$A$39:$A$782,$A139,СВЦЭМ!$B$39:$B$782,O$119)+'СЕТ СН'!$I$11+СВЦЭМ!$D$10+'СЕТ СН'!$I$6-'СЕТ СН'!$I$23</f>
        <v>2173.3725537700002</v>
      </c>
      <c r="P139" s="36">
        <f>SUMIFS(СВЦЭМ!$D$39:$D$782,СВЦЭМ!$A$39:$A$782,$A139,СВЦЭМ!$B$39:$B$782,P$119)+'СЕТ СН'!$I$11+СВЦЭМ!$D$10+'СЕТ СН'!$I$6-'СЕТ СН'!$I$23</f>
        <v>2186.3496020399998</v>
      </c>
      <c r="Q139" s="36">
        <f>SUMIFS(СВЦЭМ!$D$39:$D$782,СВЦЭМ!$A$39:$A$782,$A139,СВЦЭМ!$B$39:$B$782,Q$119)+'СЕТ СН'!$I$11+СВЦЭМ!$D$10+'СЕТ СН'!$I$6-'СЕТ СН'!$I$23</f>
        <v>2203.8803379600004</v>
      </c>
      <c r="R139" s="36">
        <f>SUMIFS(СВЦЭМ!$D$39:$D$782,СВЦЭМ!$A$39:$A$782,$A139,СВЦЭМ!$B$39:$B$782,R$119)+'СЕТ СН'!$I$11+СВЦЭМ!$D$10+'СЕТ СН'!$I$6-'СЕТ СН'!$I$23</f>
        <v>2188.5208353200001</v>
      </c>
      <c r="S139" s="36">
        <f>SUMIFS(СВЦЭМ!$D$39:$D$782,СВЦЭМ!$A$39:$A$782,$A139,СВЦЭМ!$B$39:$B$782,S$119)+'СЕТ СН'!$I$11+СВЦЭМ!$D$10+'СЕТ СН'!$I$6-'СЕТ СН'!$I$23</f>
        <v>2136.97812075</v>
      </c>
      <c r="T139" s="36">
        <f>SUMIFS(СВЦЭМ!$D$39:$D$782,СВЦЭМ!$A$39:$A$782,$A139,СВЦЭМ!$B$39:$B$782,T$119)+'СЕТ СН'!$I$11+СВЦЭМ!$D$10+'СЕТ СН'!$I$6-'СЕТ СН'!$I$23</f>
        <v>2103.3787559399998</v>
      </c>
      <c r="U139" s="36">
        <f>SUMIFS(СВЦЭМ!$D$39:$D$782,СВЦЭМ!$A$39:$A$782,$A139,СВЦЭМ!$B$39:$B$782,U$119)+'СЕТ СН'!$I$11+СВЦЭМ!$D$10+'СЕТ СН'!$I$6-'СЕТ СН'!$I$23</f>
        <v>2091.60443068</v>
      </c>
      <c r="V139" s="36">
        <f>SUMIFS(СВЦЭМ!$D$39:$D$782,СВЦЭМ!$A$39:$A$782,$A139,СВЦЭМ!$B$39:$B$782,V$119)+'СЕТ СН'!$I$11+СВЦЭМ!$D$10+'СЕТ СН'!$I$6-'СЕТ СН'!$I$23</f>
        <v>2061.5108809100002</v>
      </c>
      <c r="W139" s="36">
        <f>SUMIFS(СВЦЭМ!$D$39:$D$782,СВЦЭМ!$A$39:$A$782,$A139,СВЦЭМ!$B$39:$B$782,W$119)+'СЕТ СН'!$I$11+СВЦЭМ!$D$10+'СЕТ СН'!$I$6-'СЕТ СН'!$I$23</f>
        <v>2035.2806080600001</v>
      </c>
      <c r="X139" s="36">
        <f>SUMIFS(СВЦЭМ!$D$39:$D$782,СВЦЭМ!$A$39:$A$782,$A139,СВЦЭМ!$B$39:$B$782,X$119)+'СЕТ СН'!$I$11+СВЦЭМ!$D$10+'СЕТ СН'!$I$6-'СЕТ СН'!$I$23</f>
        <v>2080.30560603</v>
      </c>
      <c r="Y139" s="36">
        <f>SUMIFS(СВЦЭМ!$D$39:$D$782,СВЦЭМ!$A$39:$A$782,$A139,СВЦЭМ!$B$39:$B$782,Y$119)+'СЕТ СН'!$I$11+СВЦЭМ!$D$10+'СЕТ СН'!$I$6-'СЕТ СН'!$I$23</f>
        <v>2139.2590270999999</v>
      </c>
    </row>
    <row r="140" spans="1:25" ht="15.75" x14ac:dyDescent="0.2">
      <c r="A140" s="35">
        <f t="shared" si="3"/>
        <v>45067</v>
      </c>
      <c r="B140" s="36">
        <f>SUMIFS(СВЦЭМ!$D$39:$D$782,СВЦЭМ!$A$39:$A$782,$A140,СВЦЭМ!$B$39:$B$782,B$119)+'СЕТ СН'!$I$11+СВЦЭМ!$D$10+'СЕТ СН'!$I$6-'СЕТ СН'!$I$23</f>
        <v>2192.5934903799998</v>
      </c>
      <c r="C140" s="36">
        <f>SUMIFS(СВЦЭМ!$D$39:$D$782,СВЦЭМ!$A$39:$A$782,$A140,СВЦЭМ!$B$39:$B$782,C$119)+'СЕТ СН'!$I$11+СВЦЭМ!$D$10+'СЕТ СН'!$I$6-'СЕТ СН'!$I$23</f>
        <v>2281.6980042699997</v>
      </c>
      <c r="D140" s="36">
        <f>SUMIFS(СВЦЭМ!$D$39:$D$782,СВЦЭМ!$A$39:$A$782,$A140,СВЦЭМ!$B$39:$B$782,D$119)+'СЕТ СН'!$I$11+СВЦЭМ!$D$10+'СЕТ СН'!$I$6-'СЕТ СН'!$I$23</f>
        <v>2384.4124073900002</v>
      </c>
      <c r="E140" s="36">
        <f>SUMIFS(СВЦЭМ!$D$39:$D$782,СВЦЭМ!$A$39:$A$782,$A140,СВЦЭМ!$B$39:$B$782,E$119)+'СЕТ СН'!$I$11+СВЦЭМ!$D$10+'СЕТ СН'!$I$6-'СЕТ СН'!$I$23</f>
        <v>2352.1178534400001</v>
      </c>
      <c r="F140" s="36">
        <f>SUMIFS(СВЦЭМ!$D$39:$D$782,СВЦЭМ!$A$39:$A$782,$A140,СВЦЭМ!$B$39:$B$782,F$119)+'СЕТ СН'!$I$11+СВЦЭМ!$D$10+'СЕТ СН'!$I$6-'СЕТ СН'!$I$23</f>
        <v>2442.0897154599998</v>
      </c>
      <c r="G140" s="36">
        <f>SUMIFS(СВЦЭМ!$D$39:$D$782,СВЦЭМ!$A$39:$A$782,$A140,СВЦЭМ!$B$39:$B$782,G$119)+'СЕТ СН'!$I$11+СВЦЭМ!$D$10+'СЕТ СН'!$I$6-'СЕТ СН'!$I$23</f>
        <v>2430.9519287600001</v>
      </c>
      <c r="H140" s="36">
        <f>SUMIFS(СВЦЭМ!$D$39:$D$782,СВЦЭМ!$A$39:$A$782,$A140,СВЦЭМ!$B$39:$B$782,H$119)+'СЕТ СН'!$I$11+СВЦЭМ!$D$10+'СЕТ СН'!$I$6-'СЕТ СН'!$I$23</f>
        <v>2392.7693605700001</v>
      </c>
      <c r="I140" s="36">
        <f>SUMIFS(СВЦЭМ!$D$39:$D$782,СВЦЭМ!$A$39:$A$782,$A140,СВЦЭМ!$B$39:$B$782,I$119)+'СЕТ СН'!$I$11+СВЦЭМ!$D$10+'СЕТ СН'!$I$6-'СЕТ СН'!$I$23</f>
        <v>2337.7023746200002</v>
      </c>
      <c r="J140" s="36">
        <f>SUMIFS(СВЦЭМ!$D$39:$D$782,СВЦЭМ!$A$39:$A$782,$A140,СВЦЭМ!$B$39:$B$782,J$119)+'СЕТ СН'!$I$11+СВЦЭМ!$D$10+'СЕТ СН'!$I$6-'СЕТ СН'!$I$23</f>
        <v>2229.5834334199999</v>
      </c>
      <c r="K140" s="36">
        <f>SUMIFS(СВЦЭМ!$D$39:$D$782,СВЦЭМ!$A$39:$A$782,$A140,СВЦЭМ!$B$39:$B$782,K$119)+'СЕТ СН'!$I$11+СВЦЭМ!$D$10+'СЕТ СН'!$I$6-'СЕТ СН'!$I$23</f>
        <v>2205.73215587</v>
      </c>
      <c r="L140" s="36">
        <f>SUMIFS(СВЦЭМ!$D$39:$D$782,СВЦЭМ!$A$39:$A$782,$A140,СВЦЭМ!$B$39:$B$782,L$119)+'СЕТ СН'!$I$11+СВЦЭМ!$D$10+'СЕТ СН'!$I$6-'СЕТ СН'!$I$23</f>
        <v>2183.4299725800001</v>
      </c>
      <c r="M140" s="36">
        <f>SUMIFS(СВЦЭМ!$D$39:$D$782,СВЦЭМ!$A$39:$A$782,$A140,СВЦЭМ!$B$39:$B$782,M$119)+'СЕТ СН'!$I$11+СВЦЭМ!$D$10+'СЕТ СН'!$I$6-'СЕТ СН'!$I$23</f>
        <v>2170.7989026599998</v>
      </c>
      <c r="N140" s="36">
        <f>SUMIFS(СВЦЭМ!$D$39:$D$782,СВЦЭМ!$A$39:$A$782,$A140,СВЦЭМ!$B$39:$B$782,N$119)+'СЕТ СН'!$I$11+СВЦЭМ!$D$10+'СЕТ СН'!$I$6-'СЕТ СН'!$I$23</f>
        <v>2196.5163623500002</v>
      </c>
      <c r="O140" s="36">
        <f>SUMIFS(СВЦЭМ!$D$39:$D$782,СВЦЭМ!$A$39:$A$782,$A140,СВЦЭМ!$B$39:$B$782,O$119)+'СЕТ СН'!$I$11+СВЦЭМ!$D$10+'СЕТ СН'!$I$6-'СЕТ СН'!$I$23</f>
        <v>2212.3171194300003</v>
      </c>
      <c r="P140" s="36">
        <f>SUMIFS(СВЦЭМ!$D$39:$D$782,СВЦЭМ!$A$39:$A$782,$A140,СВЦЭМ!$B$39:$B$782,P$119)+'СЕТ СН'!$I$11+СВЦЭМ!$D$10+'СЕТ СН'!$I$6-'СЕТ СН'!$I$23</f>
        <v>2225.0243537900001</v>
      </c>
      <c r="Q140" s="36">
        <f>SUMIFS(СВЦЭМ!$D$39:$D$782,СВЦЭМ!$A$39:$A$782,$A140,СВЦЭМ!$B$39:$B$782,Q$119)+'СЕТ СН'!$I$11+СВЦЭМ!$D$10+'СЕТ СН'!$I$6-'СЕТ СН'!$I$23</f>
        <v>2233.4739055800001</v>
      </c>
      <c r="R140" s="36">
        <f>SUMIFS(СВЦЭМ!$D$39:$D$782,СВЦЭМ!$A$39:$A$782,$A140,СВЦЭМ!$B$39:$B$782,R$119)+'СЕТ СН'!$I$11+СВЦЭМ!$D$10+'СЕТ СН'!$I$6-'СЕТ СН'!$I$23</f>
        <v>2216.0127653300001</v>
      </c>
      <c r="S140" s="36">
        <f>SUMIFS(СВЦЭМ!$D$39:$D$782,СВЦЭМ!$A$39:$A$782,$A140,СВЦЭМ!$B$39:$B$782,S$119)+'СЕТ СН'!$I$11+СВЦЭМ!$D$10+'СЕТ СН'!$I$6-'СЕТ СН'!$I$23</f>
        <v>2176.04646396</v>
      </c>
      <c r="T140" s="36">
        <f>SUMIFS(СВЦЭМ!$D$39:$D$782,СВЦЭМ!$A$39:$A$782,$A140,СВЦЭМ!$B$39:$B$782,T$119)+'СЕТ СН'!$I$11+СВЦЭМ!$D$10+'СЕТ СН'!$I$6-'СЕТ СН'!$I$23</f>
        <v>2148.4723872700001</v>
      </c>
      <c r="U140" s="36">
        <f>SUMIFS(СВЦЭМ!$D$39:$D$782,СВЦЭМ!$A$39:$A$782,$A140,СВЦЭМ!$B$39:$B$782,U$119)+'СЕТ СН'!$I$11+СВЦЭМ!$D$10+'СЕТ СН'!$I$6-'СЕТ СН'!$I$23</f>
        <v>2133.80535315</v>
      </c>
      <c r="V140" s="36">
        <f>SUMIFS(СВЦЭМ!$D$39:$D$782,СВЦЭМ!$A$39:$A$782,$A140,СВЦЭМ!$B$39:$B$782,V$119)+'СЕТ СН'!$I$11+СВЦЭМ!$D$10+'СЕТ СН'!$I$6-'СЕТ СН'!$I$23</f>
        <v>2120.2884206999997</v>
      </c>
      <c r="W140" s="36">
        <f>SUMIFS(СВЦЭМ!$D$39:$D$782,СВЦЭМ!$A$39:$A$782,$A140,СВЦЭМ!$B$39:$B$782,W$119)+'СЕТ СН'!$I$11+СВЦЭМ!$D$10+'СЕТ СН'!$I$6-'СЕТ СН'!$I$23</f>
        <v>2089.57364409</v>
      </c>
      <c r="X140" s="36">
        <f>SUMIFS(СВЦЭМ!$D$39:$D$782,СВЦЭМ!$A$39:$A$782,$A140,СВЦЭМ!$B$39:$B$782,X$119)+'СЕТ СН'!$I$11+СВЦЭМ!$D$10+'СЕТ СН'!$I$6-'СЕТ СН'!$I$23</f>
        <v>2135.010479</v>
      </c>
      <c r="Y140" s="36">
        <f>SUMIFS(СВЦЭМ!$D$39:$D$782,СВЦЭМ!$A$39:$A$782,$A140,СВЦЭМ!$B$39:$B$782,Y$119)+'СЕТ СН'!$I$11+СВЦЭМ!$D$10+'СЕТ СН'!$I$6-'СЕТ СН'!$I$23</f>
        <v>2191.9620364900002</v>
      </c>
    </row>
    <row r="141" spans="1:25" ht="15.75" x14ac:dyDescent="0.2">
      <c r="A141" s="35">
        <f t="shared" si="3"/>
        <v>45068</v>
      </c>
      <c r="B141" s="36">
        <f>SUMIFS(СВЦЭМ!$D$39:$D$782,СВЦЭМ!$A$39:$A$782,$A141,СВЦЭМ!$B$39:$B$782,B$119)+'СЕТ СН'!$I$11+СВЦЭМ!$D$10+'СЕТ СН'!$I$6-'СЕТ СН'!$I$23</f>
        <v>2268.3136124000002</v>
      </c>
      <c r="C141" s="36">
        <f>SUMIFS(СВЦЭМ!$D$39:$D$782,СВЦЭМ!$A$39:$A$782,$A141,СВЦЭМ!$B$39:$B$782,C$119)+'СЕТ СН'!$I$11+СВЦЭМ!$D$10+'СЕТ СН'!$I$6-'СЕТ СН'!$I$23</f>
        <v>2345.5165234400001</v>
      </c>
      <c r="D141" s="36">
        <f>SUMIFS(СВЦЭМ!$D$39:$D$782,СВЦЭМ!$A$39:$A$782,$A141,СВЦЭМ!$B$39:$B$782,D$119)+'СЕТ СН'!$I$11+СВЦЭМ!$D$10+'СЕТ СН'!$I$6-'СЕТ СН'!$I$23</f>
        <v>2341.91066082</v>
      </c>
      <c r="E141" s="36">
        <f>SUMIFS(СВЦЭМ!$D$39:$D$782,СВЦЭМ!$A$39:$A$782,$A141,СВЦЭМ!$B$39:$B$782,E$119)+'СЕТ СН'!$I$11+СВЦЭМ!$D$10+'СЕТ СН'!$I$6-'СЕТ СН'!$I$23</f>
        <v>2326.9633791400001</v>
      </c>
      <c r="F141" s="36">
        <f>SUMIFS(СВЦЭМ!$D$39:$D$782,СВЦЭМ!$A$39:$A$782,$A141,СВЦЭМ!$B$39:$B$782,F$119)+'СЕТ СН'!$I$11+СВЦЭМ!$D$10+'СЕТ СН'!$I$6-'СЕТ СН'!$I$23</f>
        <v>2391.1914216100004</v>
      </c>
      <c r="G141" s="36">
        <f>SUMIFS(СВЦЭМ!$D$39:$D$782,СВЦЭМ!$A$39:$A$782,$A141,СВЦЭМ!$B$39:$B$782,G$119)+'СЕТ СН'!$I$11+СВЦЭМ!$D$10+'СЕТ СН'!$I$6-'СЕТ СН'!$I$23</f>
        <v>2347.4147067000004</v>
      </c>
      <c r="H141" s="36">
        <f>SUMIFS(СВЦЭМ!$D$39:$D$782,СВЦЭМ!$A$39:$A$782,$A141,СВЦЭМ!$B$39:$B$782,H$119)+'СЕТ СН'!$I$11+СВЦЭМ!$D$10+'СЕТ СН'!$I$6-'СЕТ СН'!$I$23</f>
        <v>2302.1492745099999</v>
      </c>
      <c r="I141" s="36">
        <f>SUMIFS(СВЦЭМ!$D$39:$D$782,СВЦЭМ!$A$39:$A$782,$A141,СВЦЭМ!$B$39:$B$782,I$119)+'СЕТ СН'!$I$11+СВЦЭМ!$D$10+'СЕТ СН'!$I$6-'СЕТ СН'!$I$23</f>
        <v>2231.8444483000003</v>
      </c>
      <c r="J141" s="36">
        <f>SUMIFS(СВЦЭМ!$D$39:$D$782,СВЦЭМ!$A$39:$A$782,$A141,СВЦЭМ!$B$39:$B$782,J$119)+'СЕТ СН'!$I$11+СВЦЭМ!$D$10+'СЕТ СН'!$I$6-'СЕТ СН'!$I$23</f>
        <v>2190.8803393500002</v>
      </c>
      <c r="K141" s="36">
        <f>SUMIFS(СВЦЭМ!$D$39:$D$782,СВЦЭМ!$A$39:$A$782,$A141,СВЦЭМ!$B$39:$B$782,K$119)+'СЕТ СН'!$I$11+СВЦЭМ!$D$10+'СЕТ СН'!$I$6-'СЕТ СН'!$I$23</f>
        <v>2157.64622801</v>
      </c>
      <c r="L141" s="36">
        <f>SUMIFS(СВЦЭМ!$D$39:$D$782,СВЦЭМ!$A$39:$A$782,$A141,СВЦЭМ!$B$39:$B$782,L$119)+'СЕТ СН'!$I$11+СВЦЭМ!$D$10+'СЕТ СН'!$I$6-'СЕТ СН'!$I$23</f>
        <v>2169.6993255899997</v>
      </c>
      <c r="M141" s="36">
        <f>SUMIFS(СВЦЭМ!$D$39:$D$782,СВЦЭМ!$A$39:$A$782,$A141,СВЦЭМ!$B$39:$B$782,M$119)+'СЕТ СН'!$I$11+СВЦЭМ!$D$10+'СЕТ СН'!$I$6-'СЕТ СН'!$I$23</f>
        <v>2223.3907890400001</v>
      </c>
      <c r="N141" s="36">
        <f>SUMIFS(СВЦЭМ!$D$39:$D$782,СВЦЭМ!$A$39:$A$782,$A141,СВЦЭМ!$B$39:$B$782,N$119)+'СЕТ СН'!$I$11+СВЦЭМ!$D$10+'СЕТ СН'!$I$6-'СЕТ СН'!$I$23</f>
        <v>2247.7492603800001</v>
      </c>
      <c r="O141" s="36">
        <f>SUMIFS(СВЦЭМ!$D$39:$D$782,СВЦЭМ!$A$39:$A$782,$A141,СВЦЭМ!$B$39:$B$782,O$119)+'СЕТ СН'!$I$11+СВЦЭМ!$D$10+'СЕТ СН'!$I$6-'СЕТ СН'!$I$23</f>
        <v>2243.8749730300001</v>
      </c>
      <c r="P141" s="36">
        <f>SUMIFS(СВЦЭМ!$D$39:$D$782,СВЦЭМ!$A$39:$A$782,$A141,СВЦЭМ!$B$39:$B$782,P$119)+'СЕТ СН'!$I$11+СВЦЭМ!$D$10+'СЕТ СН'!$I$6-'СЕТ СН'!$I$23</f>
        <v>2250.6266160100004</v>
      </c>
      <c r="Q141" s="36">
        <f>SUMIFS(СВЦЭМ!$D$39:$D$782,СВЦЭМ!$A$39:$A$782,$A141,СВЦЭМ!$B$39:$B$782,Q$119)+'СЕТ СН'!$I$11+СВЦЭМ!$D$10+'СЕТ СН'!$I$6-'СЕТ СН'!$I$23</f>
        <v>2251.09263831</v>
      </c>
      <c r="R141" s="36">
        <f>SUMIFS(СВЦЭМ!$D$39:$D$782,СВЦЭМ!$A$39:$A$782,$A141,СВЦЭМ!$B$39:$B$782,R$119)+'СЕТ СН'!$I$11+СВЦЭМ!$D$10+'СЕТ СН'!$I$6-'СЕТ СН'!$I$23</f>
        <v>2213.4814265699997</v>
      </c>
      <c r="S141" s="36">
        <f>SUMIFS(СВЦЭМ!$D$39:$D$782,СВЦЭМ!$A$39:$A$782,$A141,СВЦЭМ!$B$39:$B$782,S$119)+'СЕТ СН'!$I$11+СВЦЭМ!$D$10+'СЕТ СН'!$I$6-'СЕТ СН'!$I$23</f>
        <v>2170.6806351499999</v>
      </c>
      <c r="T141" s="36">
        <f>SUMIFS(СВЦЭМ!$D$39:$D$782,СВЦЭМ!$A$39:$A$782,$A141,СВЦЭМ!$B$39:$B$782,T$119)+'СЕТ СН'!$I$11+СВЦЭМ!$D$10+'СЕТ СН'!$I$6-'СЕТ СН'!$I$23</f>
        <v>2116.24141581</v>
      </c>
      <c r="U141" s="36">
        <f>SUMIFS(СВЦЭМ!$D$39:$D$782,СВЦЭМ!$A$39:$A$782,$A141,СВЦЭМ!$B$39:$B$782,U$119)+'СЕТ СН'!$I$11+СВЦЭМ!$D$10+'СЕТ СН'!$I$6-'СЕТ СН'!$I$23</f>
        <v>2136.5445944900002</v>
      </c>
      <c r="V141" s="36">
        <f>SUMIFS(СВЦЭМ!$D$39:$D$782,СВЦЭМ!$A$39:$A$782,$A141,СВЦЭМ!$B$39:$B$782,V$119)+'СЕТ СН'!$I$11+СВЦЭМ!$D$10+'СЕТ СН'!$I$6-'СЕТ СН'!$I$23</f>
        <v>2084.2051298000001</v>
      </c>
      <c r="W141" s="36">
        <f>SUMIFS(СВЦЭМ!$D$39:$D$782,СВЦЭМ!$A$39:$A$782,$A141,СВЦЭМ!$B$39:$B$782,W$119)+'СЕТ СН'!$I$11+СВЦЭМ!$D$10+'СЕТ СН'!$I$6-'СЕТ СН'!$I$23</f>
        <v>2175.89763232</v>
      </c>
      <c r="X141" s="36">
        <f>SUMIFS(СВЦЭМ!$D$39:$D$782,СВЦЭМ!$A$39:$A$782,$A141,СВЦЭМ!$B$39:$B$782,X$119)+'СЕТ СН'!$I$11+СВЦЭМ!$D$10+'СЕТ СН'!$I$6-'СЕТ СН'!$I$23</f>
        <v>2260.38408463</v>
      </c>
      <c r="Y141" s="36">
        <f>SUMIFS(СВЦЭМ!$D$39:$D$782,СВЦЭМ!$A$39:$A$782,$A141,СВЦЭМ!$B$39:$B$782,Y$119)+'СЕТ СН'!$I$11+СВЦЭМ!$D$10+'СЕТ СН'!$I$6-'СЕТ СН'!$I$23</f>
        <v>2329.5387852000003</v>
      </c>
    </row>
    <row r="142" spans="1:25" ht="15.75" x14ac:dyDescent="0.2">
      <c r="A142" s="35">
        <f t="shared" si="3"/>
        <v>45069</v>
      </c>
      <c r="B142" s="36">
        <f>SUMIFS(СВЦЭМ!$D$39:$D$782,СВЦЭМ!$A$39:$A$782,$A142,СВЦЭМ!$B$39:$B$782,B$119)+'СЕТ СН'!$I$11+СВЦЭМ!$D$10+'СЕТ СН'!$I$6-'СЕТ СН'!$I$23</f>
        <v>2358.6649192899999</v>
      </c>
      <c r="C142" s="36">
        <f>SUMIFS(СВЦЭМ!$D$39:$D$782,СВЦЭМ!$A$39:$A$782,$A142,СВЦЭМ!$B$39:$B$782,C$119)+'СЕТ СН'!$I$11+СВЦЭМ!$D$10+'СЕТ СН'!$I$6-'СЕТ СН'!$I$23</f>
        <v>2432.4460860099998</v>
      </c>
      <c r="D142" s="36">
        <f>SUMIFS(СВЦЭМ!$D$39:$D$782,СВЦЭМ!$A$39:$A$782,$A142,СВЦЭМ!$B$39:$B$782,D$119)+'СЕТ СН'!$I$11+СВЦЭМ!$D$10+'СЕТ СН'!$I$6-'СЕТ СН'!$I$23</f>
        <v>2486.6122262099998</v>
      </c>
      <c r="E142" s="36">
        <f>SUMIFS(СВЦЭМ!$D$39:$D$782,СВЦЭМ!$A$39:$A$782,$A142,СВЦЭМ!$B$39:$B$782,E$119)+'СЕТ СН'!$I$11+СВЦЭМ!$D$10+'СЕТ СН'!$I$6-'СЕТ СН'!$I$23</f>
        <v>2480.4586553700001</v>
      </c>
      <c r="F142" s="36">
        <f>SUMIFS(СВЦЭМ!$D$39:$D$782,СВЦЭМ!$A$39:$A$782,$A142,СВЦЭМ!$B$39:$B$782,F$119)+'СЕТ СН'!$I$11+СВЦЭМ!$D$10+'СЕТ СН'!$I$6-'СЕТ СН'!$I$23</f>
        <v>2490.5360934800001</v>
      </c>
      <c r="G142" s="36">
        <f>SUMIFS(СВЦЭМ!$D$39:$D$782,СВЦЭМ!$A$39:$A$782,$A142,СВЦЭМ!$B$39:$B$782,G$119)+'СЕТ СН'!$I$11+СВЦЭМ!$D$10+'СЕТ СН'!$I$6-'СЕТ СН'!$I$23</f>
        <v>2422.6404641999998</v>
      </c>
      <c r="H142" s="36">
        <f>SUMIFS(СВЦЭМ!$D$39:$D$782,СВЦЭМ!$A$39:$A$782,$A142,СВЦЭМ!$B$39:$B$782,H$119)+'СЕТ СН'!$I$11+СВЦЭМ!$D$10+'СЕТ СН'!$I$6-'СЕТ СН'!$I$23</f>
        <v>2364.17049292</v>
      </c>
      <c r="I142" s="36">
        <f>SUMIFS(СВЦЭМ!$D$39:$D$782,СВЦЭМ!$A$39:$A$782,$A142,СВЦЭМ!$B$39:$B$782,I$119)+'СЕТ СН'!$I$11+СВЦЭМ!$D$10+'СЕТ СН'!$I$6-'СЕТ СН'!$I$23</f>
        <v>2298.0399898800001</v>
      </c>
      <c r="J142" s="36">
        <f>SUMIFS(СВЦЭМ!$D$39:$D$782,СВЦЭМ!$A$39:$A$782,$A142,СВЦЭМ!$B$39:$B$782,J$119)+'СЕТ СН'!$I$11+СВЦЭМ!$D$10+'СЕТ СН'!$I$6-'СЕТ СН'!$I$23</f>
        <v>2248.4290896699999</v>
      </c>
      <c r="K142" s="36">
        <f>SUMIFS(СВЦЭМ!$D$39:$D$782,СВЦЭМ!$A$39:$A$782,$A142,СВЦЭМ!$B$39:$B$782,K$119)+'СЕТ СН'!$I$11+СВЦЭМ!$D$10+'СЕТ СН'!$I$6-'СЕТ СН'!$I$23</f>
        <v>2232.78602116</v>
      </c>
      <c r="L142" s="36">
        <f>SUMIFS(СВЦЭМ!$D$39:$D$782,СВЦЭМ!$A$39:$A$782,$A142,СВЦЭМ!$B$39:$B$782,L$119)+'СЕТ СН'!$I$11+СВЦЭМ!$D$10+'СЕТ СН'!$I$6-'СЕТ СН'!$I$23</f>
        <v>2229.2040565100001</v>
      </c>
      <c r="M142" s="36">
        <f>SUMIFS(СВЦЭМ!$D$39:$D$782,СВЦЭМ!$A$39:$A$782,$A142,СВЦЭМ!$B$39:$B$782,M$119)+'СЕТ СН'!$I$11+СВЦЭМ!$D$10+'СЕТ СН'!$I$6-'СЕТ СН'!$I$23</f>
        <v>2279.38311406</v>
      </c>
      <c r="N142" s="36">
        <f>SUMIFS(СВЦЭМ!$D$39:$D$782,СВЦЭМ!$A$39:$A$782,$A142,СВЦЭМ!$B$39:$B$782,N$119)+'СЕТ СН'!$I$11+СВЦЭМ!$D$10+'СЕТ СН'!$I$6-'СЕТ СН'!$I$23</f>
        <v>2296.9536358100004</v>
      </c>
      <c r="O142" s="36">
        <f>SUMIFS(СВЦЭМ!$D$39:$D$782,СВЦЭМ!$A$39:$A$782,$A142,СВЦЭМ!$B$39:$B$782,O$119)+'СЕТ СН'!$I$11+СВЦЭМ!$D$10+'СЕТ СН'!$I$6-'СЕТ СН'!$I$23</f>
        <v>2305.8717988500002</v>
      </c>
      <c r="P142" s="36">
        <f>SUMIFS(СВЦЭМ!$D$39:$D$782,СВЦЭМ!$A$39:$A$782,$A142,СВЦЭМ!$B$39:$B$782,P$119)+'СЕТ СН'!$I$11+СВЦЭМ!$D$10+'СЕТ СН'!$I$6-'СЕТ СН'!$I$23</f>
        <v>2338.7124028400003</v>
      </c>
      <c r="Q142" s="36">
        <f>SUMIFS(СВЦЭМ!$D$39:$D$782,СВЦЭМ!$A$39:$A$782,$A142,СВЦЭМ!$B$39:$B$782,Q$119)+'СЕТ СН'!$I$11+СВЦЭМ!$D$10+'СЕТ СН'!$I$6-'СЕТ СН'!$I$23</f>
        <v>2335.6836943500002</v>
      </c>
      <c r="R142" s="36">
        <f>SUMIFS(СВЦЭМ!$D$39:$D$782,СВЦЭМ!$A$39:$A$782,$A142,СВЦЭМ!$B$39:$B$782,R$119)+'СЕТ СН'!$I$11+СВЦЭМ!$D$10+'СЕТ СН'!$I$6-'СЕТ СН'!$I$23</f>
        <v>2319.37638307</v>
      </c>
      <c r="S142" s="36">
        <f>SUMIFS(СВЦЭМ!$D$39:$D$782,СВЦЭМ!$A$39:$A$782,$A142,СВЦЭМ!$B$39:$B$782,S$119)+'СЕТ СН'!$I$11+СВЦЭМ!$D$10+'СЕТ СН'!$I$6-'СЕТ СН'!$I$23</f>
        <v>2276.1523725500001</v>
      </c>
      <c r="T142" s="36">
        <f>SUMIFS(СВЦЭМ!$D$39:$D$782,СВЦЭМ!$A$39:$A$782,$A142,СВЦЭМ!$B$39:$B$782,T$119)+'СЕТ СН'!$I$11+СВЦЭМ!$D$10+'СЕТ СН'!$I$6-'СЕТ СН'!$I$23</f>
        <v>2210.8224421700002</v>
      </c>
      <c r="U142" s="36">
        <f>SUMIFS(СВЦЭМ!$D$39:$D$782,СВЦЭМ!$A$39:$A$782,$A142,СВЦЭМ!$B$39:$B$782,U$119)+'СЕТ СН'!$I$11+СВЦЭМ!$D$10+'СЕТ СН'!$I$6-'СЕТ СН'!$I$23</f>
        <v>2158.2166798200001</v>
      </c>
      <c r="V142" s="36">
        <f>SUMIFS(СВЦЭМ!$D$39:$D$782,СВЦЭМ!$A$39:$A$782,$A142,СВЦЭМ!$B$39:$B$782,V$119)+'СЕТ СН'!$I$11+СВЦЭМ!$D$10+'СЕТ СН'!$I$6-'СЕТ СН'!$I$23</f>
        <v>2146.3140571399999</v>
      </c>
      <c r="W142" s="36">
        <f>SUMIFS(СВЦЭМ!$D$39:$D$782,СВЦЭМ!$A$39:$A$782,$A142,СВЦЭМ!$B$39:$B$782,W$119)+'СЕТ СН'!$I$11+СВЦЭМ!$D$10+'СЕТ СН'!$I$6-'СЕТ СН'!$I$23</f>
        <v>2195.4667521900001</v>
      </c>
      <c r="X142" s="36">
        <f>SUMIFS(СВЦЭМ!$D$39:$D$782,СВЦЭМ!$A$39:$A$782,$A142,СВЦЭМ!$B$39:$B$782,X$119)+'СЕТ СН'!$I$11+СВЦЭМ!$D$10+'СЕТ СН'!$I$6-'СЕТ СН'!$I$23</f>
        <v>2232.7461301399999</v>
      </c>
      <c r="Y142" s="36">
        <f>SUMIFS(СВЦЭМ!$D$39:$D$782,СВЦЭМ!$A$39:$A$782,$A142,СВЦЭМ!$B$39:$B$782,Y$119)+'СЕТ СН'!$I$11+СВЦЭМ!$D$10+'СЕТ СН'!$I$6-'СЕТ СН'!$I$23</f>
        <v>2305.98179011</v>
      </c>
    </row>
    <row r="143" spans="1:25" ht="15.75" x14ac:dyDescent="0.2">
      <c r="A143" s="35">
        <f t="shared" si="3"/>
        <v>45070</v>
      </c>
      <c r="B143" s="36">
        <f>SUMIFS(СВЦЭМ!$D$39:$D$782,СВЦЭМ!$A$39:$A$782,$A143,СВЦЭМ!$B$39:$B$782,B$119)+'СЕТ СН'!$I$11+СВЦЭМ!$D$10+'СЕТ СН'!$I$6-'СЕТ СН'!$I$23</f>
        <v>2286.9350286400004</v>
      </c>
      <c r="C143" s="36">
        <f>SUMIFS(СВЦЭМ!$D$39:$D$782,СВЦЭМ!$A$39:$A$782,$A143,СВЦЭМ!$B$39:$B$782,C$119)+'СЕТ СН'!$I$11+СВЦЭМ!$D$10+'СЕТ СН'!$I$6-'СЕТ СН'!$I$23</f>
        <v>2376.74453614</v>
      </c>
      <c r="D143" s="36">
        <f>SUMIFS(СВЦЭМ!$D$39:$D$782,СВЦЭМ!$A$39:$A$782,$A143,СВЦЭМ!$B$39:$B$782,D$119)+'СЕТ СН'!$I$11+СВЦЭМ!$D$10+'СЕТ СН'!$I$6-'СЕТ СН'!$I$23</f>
        <v>2391.5942230000001</v>
      </c>
      <c r="E143" s="36">
        <f>SUMIFS(СВЦЭМ!$D$39:$D$782,СВЦЭМ!$A$39:$A$782,$A143,СВЦЭМ!$B$39:$B$782,E$119)+'СЕТ СН'!$I$11+СВЦЭМ!$D$10+'СЕТ СН'!$I$6-'СЕТ СН'!$I$23</f>
        <v>2372.6629280300003</v>
      </c>
      <c r="F143" s="36">
        <f>SUMIFS(СВЦЭМ!$D$39:$D$782,СВЦЭМ!$A$39:$A$782,$A143,СВЦЭМ!$B$39:$B$782,F$119)+'СЕТ СН'!$I$11+СВЦЭМ!$D$10+'СЕТ СН'!$I$6-'СЕТ СН'!$I$23</f>
        <v>2426.8165551000002</v>
      </c>
      <c r="G143" s="36">
        <f>SUMIFS(СВЦЭМ!$D$39:$D$782,СВЦЭМ!$A$39:$A$782,$A143,СВЦЭМ!$B$39:$B$782,G$119)+'СЕТ СН'!$I$11+СВЦЭМ!$D$10+'СЕТ СН'!$I$6-'СЕТ СН'!$I$23</f>
        <v>2346.3400321899999</v>
      </c>
      <c r="H143" s="36">
        <f>SUMIFS(СВЦЭМ!$D$39:$D$782,СВЦЭМ!$A$39:$A$782,$A143,СВЦЭМ!$B$39:$B$782,H$119)+'СЕТ СН'!$I$11+СВЦЭМ!$D$10+'СЕТ СН'!$I$6-'СЕТ СН'!$I$23</f>
        <v>2238.6861600399998</v>
      </c>
      <c r="I143" s="36">
        <f>SUMIFS(СВЦЭМ!$D$39:$D$782,СВЦЭМ!$A$39:$A$782,$A143,СВЦЭМ!$B$39:$B$782,I$119)+'СЕТ СН'!$I$11+СВЦЭМ!$D$10+'СЕТ СН'!$I$6-'СЕТ СН'!$I$23</f>
        <v>2180.7041870399999</v>
      </c>
      <c r="J143" s="36">
        <f>SUMIFS(СВЦЭМ!$D$39:$D$782,СВЦЭМ!$A$39:$A$782,$A143,СВЦЭМ!$B$39:$B$782,J$119)+'СЕТ СН'!$I$11+СВЦЭМ!$D$10+'СЕТ СН'!$I$6-'СЕТ СН'!$I$23</f>
        <v>2205.7966962400001</v>
      </c>
      <c r="K143" s="36">
        <f>SUMIFS(СВЦЭМ!$D$39:$D$782,СВЦЭМ!$A$39:$A$782,$A143,СВЦЭМ!$B$39:$B$782,K$119)+'СЕТ СН'!$I$11+СВЦЭМ!$D$10+'СЕТ СН'!$I$6-'СЕТ СН'!$I$23</f>
        <v>2280.32626798</v>
      </c>
      <c r="L143" s="36">
        <f>SUMIFS(СВЦЭМ!$D$39:$D$782,СВЦЭМ!$A$39:$A$782,$A143,СВЦЭМ!$B$39:$B$782,L$119)+'СЕТ СН'!$I$11+СВЦЭМ!$D$10+'СЕТ СН'!$I$6-'СЕТ СН'!$I$23</f>
        <v>2285.1623008000001</v>
      </c>
      <c r="M143" s="36">
        <f>SUMIFS(СВЦЭМ!$D$39:$D$782,СВЦЭМ!$A$39:$A$782,$A143,СВЦЭМ!$B$39:$B$782,M$119)+'СЕТ СН'!$I$11+СВЦЭМ!$D$10+'СЕТ СН'!$I$6-'СЕТ СН'!$I$23</f>
        <v>2289.82212205</v>
      </c>
      <c r="N143" s="36">
        <f>SUMIFS(СВЦЭМ!$D$39:$D$782,СВЦЭМ!$A$39:$A$782,$A143,СВЦЭМ!$B$39:$B$782,N$119)+'СЕТ СН'!$I$11+СВЦЭМ!$D$10+'СЕТ СН'!$I$6-'СЕТ СН'!$I$23</f>
        <v>2320.11022237</v>
      </c>
      <c r="O143" s="36">
        <f>SUMIFS(СВЦЭМ!$D$39:$D$782,СВЦЭМ!$A$39:$A$782,$A143,СВЦЭМ!$B$39:$B$782,O$119)+'СЕТ СН'!$I$11+СВЦЭМ!$D$10+'СЕТ СН'!$I$6-'СЕТ СН'!$I$23</f>
        <v>2308.2461072000001</v>
      </c>
      <c r="P143" s="36">
        <f>SUMIFS(СВЦЭМ!$D$39:$D$782,СВЦЭМ!$A$39:$A$782,$A143,СВЦЭМ!$B$39:$B$782,P$119)+'СЕТ СН'!$I$11+СВЦЭМ!$D$10+'СЕТ СН'!$I$6-'СЕТ СН'!$I$23</f>
        <v>2314.0269917699998</v>
      </c>
      <c r="Q143" s="36">
        <f>SUMIFS(СВЦЭМ!$D$39:$D$782,СВЦЭМ!$A$39:$A$782,$A143,СВЦЭМ!$B$39:$B$782,Q$119)+'СЕТ СН'!$I$11+СВЦЭМ!$D$10+'СЕТ СН'!$I$6-'СЕТ СН'!$I$23</f>
        <v>2307.7505360800001</v>
      </c>
      <c r="R143" s="36">
        <f>SUMIFS(СВЦЭМ!$D$39:$D$782,СВЦЭМ!$A$39:$A$782,$A143,СВЦЭМ!$B$39:$B$782,R$119)+'СЕТ СН'!$I$11+СВЦЭМ!$D$10+'СЕТ СН'!$I$6-'СЕТ СН'!$I$23</f>
        <v>2310.7997522000001</v>
      </c>
      <c r="S143" s="36">
        <f>SUMIFS(СВЦЭМ!$D$39:$D$782,СВЦЭМ!$A$39:$A$782,$A143,СВЦЭМ!$B$39:$B$782,S$119)+'СЕТ СН'!$I$11+СВЦЭМ!$D$10+'СЕТ СН'!$I$6-'СЕТ СН'!$I$23</f>
        <v>2273.6044863400002</v>
      </c>
      <c r="T143" s="36">
        <f>SUMIFS(СВЦЭМ!$D$39:$D$782,СВЦЭМ!$A$39:$A$782,$A143,СВЦЭМ!$B$39:$B$782,T$119)+'СЕТ СН'!$I$11+СВЦЭМ!$D$10+'СЕТ СН'!$I$6-'СЕТ СН'!$I$23</f>
        <v>2209.2204783500001</v>
      </c>
      <c r="U143" s="36">
        <f>SUMIFS(СВЦЭМ!$D$39:$D$782,СВЦЭМ!$A$39:$A$782,$A143,СВЦЭМ!$B$39:$B$782,U$119)+'СЕТ СН'!$I$11+СВЦЭМ!$D$10+'СЕТ СН'!$I$6-'СЕТ СН'!$I$23</f>
        <v>2185.0397961999997</v>
      </c>
      <c r="V143" s="36">
        <f>SUMIFS(СВЦЭМ!$D$39:$D$782,СВЦЭМ!$A$39:$A$782,$A143,СВЦЭМ!$B$39:$B$782,V$119)+'СЕТ СН'!$I$11+СВЦЭМ!$D$10+'СЕТ СН'!$I$6-'СЕТ СН'!$I$23</f>
        <v>2181.1865119399999</v>
      </c>
      <c r="W143" s="36">
        <f>SUMIFS(СВЦЭМ!$D$39:$D$782,СВЦЭМ!$A$39:$A$782,$A143,СВЦЭМ!$B$39:$B$782,W$119)+'СЕТ СН'!$I$11+СВЦЭМ!$D$10+'СЕТ СН'!$I$6-'СЕТ СН'!$I$23</f>
        <v>2197.62078552</v>
      </c>
      <c r="X143" s="36">
        <f>SUMIFS(СВЦЭМ!$D$39:$D$782,СВЦЭМ!$A$39:$A$782,$A143,СВЦЭМ!$B$39:$B$782,X$119)+'СЕТ СН'!$I$11+СВЦЭМ!$D$10+'СЕТ СН'!$I$6-'СЕТ СН'!$I$23</f>
        <v>2274.9707036300001</v>
      </c>
      <c r="Y143" s="36">
        <f>SUMIFS(СВЦЭМ!$D$39:$D$782,СВЦЭМ!$A$39:$A$782,$A143,СВЦЭМ!$B$39:$B$782,Y$119)+'СЕТ СН'!$I$11+СВЦЭМ!$D$10+'СЕТ СН'!$I$6-'СЕТ СН'!$I$23</f>
        <v>2296.4254132300002</v>
      </c>
    </row>
    <row r="144" spans="1:25" ht="15.75" x14ac:dyDescent="0.2">
      <c r="A144" s="35">
        <f t="shared" si="3"/>
        <v>45071</v>
      </c>
      <c r="B144" s="36">
        <f>SUMIFS(СВЦЭМ!$D$39:$D$782,СВЦЭМ!$A$39:$A$782,$A144,СВЦЭМ!$B$39:$B$782,B$119)+'СЕТ СН'!$I$11+СВЦЭМ!$D$10+'СЕТ СН'!$I$6-'СЕТ СН'!$I$23</f>
        <v>2341.6341189200002</v>
      </c>
      <c r="C144" s="36">
        <f>SUMIFS(СВЦЭМ!$D$39:$D$782,СВЦЭМ!$A$39:$A$782,$A144,СВЦЭМ!$B$39:$B$782,C$119)+'СЕТ СН'!$I$11+СВЦЭМ!$D$10+'СЕТ СН'!$I$6-'СЕТ СН'!$I$23</f>
        <v>2421.56677967</v>
      </c>
      <c r="D144" s="36">
        <f>SUMIFS(СВЦЭМ!$D$39:$D$782,СВЦЭМ!$A$39:$A$782,$A144,СВЦЭМ!$B$39:$B$782,D$119)+'СЕТ СН'!$I$11+СВЦЭМ!$D$10+'СЕТ СН'!$I$6-'СЕТ СН'!$I$23</f>
        <v>2410.72597997</v>
      </c>
      <c r="E144" s="36">
        <f>SUMIFS(СВЦЭМ!$D$39:$D$782,СВЦЭМ!$A$39:$A$782,$A144,СВЦЭМ!$B$39:$B$782,E$119)+'СЕТ СН'!$I$11+СВЦЭМ!$D$10+'СЕТ СН'!$I$6-'СЕТ СН'!$I$23</f>
        <v>2397.9235506100003</v>
      </c>
      <c r="F144" s="36">
        <f>SUMIFS(СВЦЭМ!$D$39:$D$782,СВЦЭМ!$A$39:$A$782,$A144,СВЦЭМ!$B$39:$B$782,F$119)+'СЕТ СН'!$I$11+СВЦЭМ!$D$10+'СЕТ СН'!$I$6-'СЕТ СН'!$I$23</f>
        <v>2402.1625754500001</v>
      </c>
      <c r="G144" s="36">
        <f>SUMIFS(СВЦЭМ!$D$39:$D$782,СВЦЭМ!$A$39:$A$782,$A144,СВЦЭМ!$B$39:$B$782,G$119)+'СЕТ СН'!$I$11+СВЦЭМ!$D$10+'СЕТ СН'!$I$6-'СЕТ СН'!$I$23</f>
        <v>2392.42585758</v>
      </c>
      <c r="H144" s="36">
        <f>SUMIFS(СВЦЭМ!$D$39:$D$782,СВЦЭМ!$A$39:$A$782,$A144,СВЦЭМ!$B$39:$B$782,H$119)+'СЕТ СН'!$I$11+СВЦЭМ!$D$10+'СЕТ СН'!$I$6-'СЕТ СН'!$I$23</f>
        <v>2274.91468781</v>
      </c>
      <c r="I144" s="36">
        <f>SUMIFS(СВЦЭМ!$D$39:$D$782,СВЦЭМ!$A$39:$A$782,$A144,СВЦЭМ!$B$39:$B$782,I$119)+'СЕТ СН'!$I$11+СВЦЭМ!$D$10+'СЕТ СН'!$I$6-'СЕТ СН'!$I$23</f>
        <v>2224.2961587</v>
      </c>
      <c r="J144" s="36">
        <f>SUMIFS(СВЦЭМ!$D$39:$D$782,СВЦЭМ!$A$39:$A$782,$A144,СВЦЭМ!$B$39:$B$782,J$119)+'СЕТ СН'!$I$11+СВЦЭМ!$D$10+'СЕТ СН'!$I$6-'СЕТ СН'!$I$23</f>
        <v>2236.2738724299998</v>
      </c>
      <c r="K144" s="36">
        <f>SUMIFS(СВЦЭМ!$D$39:$D$782,СВЦЭМ!$A$39:$A$782,$A144,СВЦЭМ!$B$39:$B$782,K$119)+'СЕТ СН'!$I$11+СВЦЭМ!$D$10+'СЕТ СН'!$I$6-'СЕТ СН'!$I$23</f>
        <v>2248.4827694400001</v>
      </c>
      <c r="L144" s="36">
        <f>SUMIFS(СВЦЭМ!$D$39:$D$782,СВЦЭМ!$A$39:$A$782,$A144,СВЦЭМ!$B$39:$B$782,L$119)+'СЕТ СН'!$I$11+СВЦЭМ!$D$10+'СЕТ СН'!$I$6-'СЕТ СН'!$I$23</f>
        <v>2247.6445296299999</v>
      </c>
      <c r="M144" s="36">
        <f>SUMIFS(СВЦЭМ!$D$39:$D$782,СВЦЭМ!$A$39:$A$782,$A144,СВЦЭМ!$B$39:$B$782,M$119)+'СЕТ СН'!$I$11+СВЦЭМ!$D$10+'СЕТ СН'!$I$6-'СЕТ СН'!$I$23</f>
        <v>2302.39529834</v>
      </c>
      <c r="N144" s="36">
        <f>SUMIFS(СВЦЭМ!$D$39:$D$782,СВЦЭМ!$A$39:$A$782,$A144,СВЦЭМ!$B$39:$B$782,N$119)+'СЕТ СН'!$I$11+СВЦЭМ!$D$10+'СЕТ СН'!$I$6-'СЕТ СН'!$I$23</f>
        <v>2336.6550758000003</v>
      </c>
      <c r="O144" s="36">
        <f>SUMIFS(СВЦЭМ!$D$39:$D$782,СВЦЭМ!$A$39:$A$782,$A144,СВЦЭМ!$B$39:$B$782,O$119)+'СЕТ СН'!$I$11+СВЦЭМ!$D$10+'СЕТ СН'!$I$6-'СЕТ СН'!$I$23</f>
        <v>2325.8464415899998</v>
      </c>
      <c r="P144" s="36">
        <f>SUMIFS(СВЦЭМ!$D$39:$D$782,СВЦЭМ!$A$39:$A$782,$A144,СВЦЭМ!$B$39:$B$782,P$119)+'СЕТ СН'!$I$11+СВЦЭМ!$D$10+'СЕТ СН'!$I$6-'СЕТ СН'!$I$23</f>
        <v>2316.2317701000002</v>
      </c>
      <c r="Q144" s="36">
        <f>SUMIFS(СВЦЭМ!$D$39:$D$782,СВЦЭМ!$A$39:$A$782,$A144,СВЦЭМ!$B$39:$B$782,Q$119)+'СЕТ СН'!$I$11+СВЦЭМ!$D$10+'СЕТ СН'!$I$6-'СЕТ СН'!$I$23</f>
        <v>2309.9376248200001</v>
      </c>
      <c r="R144" s="36">
        <f>SUMIFS(СВЦЭМ!$D$39:$D$782,СВЦЭМ!$A$39:$A$782,$A144,СВЦЭМ!$B$39:$B$782,R$119)+'СЕТ СН'!$I$11+СВЦЭМ!$D$10+'СЕТ СН'!$I$6-'СЕТ СН'!$I$23</f>
        <v>2326.3676875800002</v>
      </c>
      <c r="S144" s="36">
        <f>SUMIFS(СВЦЭМ!$D$39:$D$782,СВЦЭМ!$A$39:$A$782,$A144,СВЦЭМ!$B$39:$B$782,S$119)+'СЕТ СН'!$I$11+СВЦЭМ!$D$10+'СЕТ СН'!$I$6-'СЕТ СН'!$I$23</f>
        <v>2287.92371615</v>
      </c>
      <c r="T144" s="36">
        <f>SUMIFS(СВЦЭМ!$D$39:$D$782,СВЦЭМ!$A$39:$A$782,$A144,СВЦЭМ!$B$39:$B$782,T$119)+'СЕТ СН'!$I$11+СВЦЭМ!$D$10+'СЕТ СН'!$I$6-'СЕТ СН'!$I$23</f>
        <v>2248.9315742799999</v>
      </c>
      <c r="U144" s="36">
        <f>SUMIFS(СВЦЭМ!$D$39:$D$782,СВЦЭМ!$A$39:$A$782,$A144,СВЦЭМ!$B$39:$B$782,U$119)+'СЕТ СН'!$I$11+СВЦЭМ!$D$10+'СЕТ СН'!$I$6-'СЕТ СН'!$I$23</f>
        <v>2175.7174805200002</v>
      </c>
      <c r="V144" s="36">
        <f>SUMIFS(СВЦЭМ!$D$39:$D$782,СВЦЭМ!$A$39:$A$782,$A144,СВЦЭМ!$B$39:$B$782,V$119)+'СЕТ СН'!$I$11+СВЦЭМ!$D$10+'СЕТ СН'!$I$6-'СЕТ СН'!$I$23</f>
        <v>2134.9238948800003</v>
      </c>
      <c r="W144" s="36">
        <f>SUMIFS(СВЦЭМ!$D$39:$D$782,СВЦЭМ!$A$39:$A$782,$A144,СВЦЭМ!$B$39:$B$782,W$119)+'СЕТ СН'!$I$11+СВЦЭМ!$D$10+'СЕТ СН'!$I$6-'СЕТ СН'!$I$23</f>
        <v>2138.8782299499999</v>
      </c>
      <c r="X144" s="36">
        <f>SUMIFS(СВЦЭМ!$D$39:$D$782,СВЦЭМ!$A$39:$A$782,$A144,СВЦЭМ!$B$39:$B$782,X$119)+'СЕТ СН'!$I$11+СВЦЭМ!$D$10+'СЕТ СН'!$I$6-'СЕТ СН'!$I$23</f>
        <v>2210.5712539400001</v>
      </c>
      <c r="Y144" s="36">
        <f>SUMIFS(СВЦЭМ!$D$39:$D$782,СВЦЭМ!$A$39:$A$782,$A144,СВЦЭМ!$B$39:$B$782,Y$119)+'СЕТ СН'!$I$11+СВЦЭМ!$D$10+'СЕТ СН'!$I$6-'СЕТ СН'!$I$23</f>
        <v>2300.4488840000004</v>
      </c>
    </row>
    <row r="145" spans="1:27" ht="15.75" x14ac:dyDescent="0.2">
      <c r="A145" s="35">
        <f t="shared" si="3"/>
        <v>45072</v>
      </c>
      <c r="B145" s="36">
        <f>SUMIFS(СВЦЭМ!$D$39:$D$782,СВЦЭМ!$A$39:$A$782,$A145,СВЦЭМ!$B$39:$B$782,B$119)+'СЕТ СН'!$I$11+СВЦЭМ!$D$10+'СЕТ СН'!$I$6-'СЕТ СН'!$I$23</f>
        <v>2224.4577559899999</v>
      </c>
      <c r="C145" s="36">
        <f>SUMIFS(СВЦЭМ!$D$39:$D$782,СВЦЭМ!$A$39:$A$782,$A145,СВЦЭМ!$B$39:$B$782,C$119)+'СЕТ СН'!$I$11+СВЦЭМ!$D$10+'СЕТ СН'!$I$6-'СЕТ СН'!$I$23</f>
        <v>2320.69195971</v>
      </c>
      <c r="D145" s="36">
        <f>SUMIFS(СВЦЭМ!$D$39:$D$782,СВЦЭМ!$A$39:$A$782,$A145,СВЦЭМ!$B$39:$B$782,D$119)+'СЕТ СН'!$I$11+СВЦЭМ!$D$10+'СЕТ СН'!$I$6-'СЕТ СН'!$I$23</f>
        <v>2361.5243138400001</v>
      </c>
      <c r="E145" s="36">
        <f>SUMIFS(СВЦЭМ!$D$39:$D$782,СВЦЭМ!$A$39:$A$782,$A145,СВЦЭМ!$B$39:$B$782,E$119)+'СЕТ СН'!$I$11+СВЦЭМ!$D$10+'СЕТ СН'!$I$6-'СЕТ СН'!$I$23</f>
        <v>2356.2794072400002</v>
      </c>
      <c r="F145" s="36">
        <f>SUMIFS(СВЦЭМ!$D$39:$D$782,СВЦЭМ!$A$39:$A$782,$A145,СВЦЭМ!$B$39:$B$782,F$119)+'СЕТ СН'!$I$11+СВЦЭМ!$D$10+'СЕТ СН'!$I$6-'СЕТ СН'!$I$23</f>
        <v>2373.2938899800001</v>
      </c>
      <c r="G145" s="36">
        <f>SUMIFS(СВЦЭМ!$D$39:$D$782,СВЦЭМ!$A$39:$A$782,$A145,СВЦЭМ!$B$39:$B$782,G$119)+'СЕТ СН'!$I$11+СВЦЭМ!$D$10+'СЕТ СН'!$I$6-'СЕТ СН'!$I$23</f>
        <v>2310.5513124300001</v>
      </c>
      <c r="H145" s="36">
        <f>SUMIFS(СВЦЭМ!$D$39:$D$782,СВЦЭМ!$A$39:$A$782,$A145,СВЦЭМ!$B$39:$B$782,H$119)+'СЕТ СН'!$I$11+СВЦЭМ!$D$10+'СЕТ СН'!$I$6-'СЕТ СН'!$I$23</f>
        <v>2200.1539366699999</v>
      </c>
      <c r="I145" s="36">
        <f>SUMIFS(СВЦЭМ!$D$39:$D$782,СВЦЭМ!$A$39:$A$782,$A145,СВЦЭМ!$B$39:$B$782,I$119)+'СЕТ СН'!$I$11+СВЦЭМ!$D$10+'СЕТ СН'!$I$6-'СЕТ СН'!$I$23</f>
        <v>2186.2718838000001</v>
      </c>
      <c r="J145" s="36">
        <f>SUMIFS(СВЦЭМ!$D$39:$D$782,СВЦЭМ!$A$39:$A$782,$A145,СВЦЭМ!$B$39:$B$782,J$119)+'СЕТ СН'!$I$11+СВЦЭМ!$D$10+'СЕТ СН'!$I$6-'СЕТ СН'!$I$23</f>
        <v>2198.4220219899998</v>
      </c>
      <c r="K145" s="36">
        <f>SUMIFS(СВЦЭМ!$D$39:$D$782,СВЦЭМ!$A$39:$A$782,$A145,СВЦЭМ!$B$39:$B$782,K$119)+'СЕТ СН'!$I$11+СВЦЭМ!$D$10+'СЕТ СН'!$I$6-'СЕТ СН'!$I$23</f>
        <v>2222.9928440900003</v>
      </c>
      <c r="L145" s="36">
        <f>SUMIFS(СВЦЭМ!$D$39:$D$782,СВЦЭМ!$A$39:$A$782,$A145,СВЦЭМ!$B$39:$B$782,L$119)+'СЕТ СН'!$I$11+СВЦЭМ!$D$10+'СЕТ СН'!$I$6-'СЕТ СН'!$I$23</f>
        <v>2211.4023022199999</v>
      </c>
      <c r="M145" s="36">
        <f>SUMIFS(СВЦЭМ!$D$39:$D$782,СВЦЭМ!$A$39:$A$782,$A145,СВЦЭМ!$B$39:$B$782,M$119)+'СЕТ СН'!$I$11+СВЦЭМ!$D$10+'СЕТ СН'!$I$6-'СЕТ СН'!$I$23</f>
        <v>2217.6068129300002</v>
      </c>
      <c r="N145" s="36">
        <f>SUMIFS(СВЦЭМ!$D$39:$D$782,СВЦЭМ!$A$39:$A$782,$A145,СВЦЭМ!$B$39:$B$782,N$119)+'СЕТ СН'!$I$11+СВЦЭМ!$D$10+'СЕТ СН'!$I$6-'СЕТ СН'!$I$23</f>
        <v>2227.3150501199998</v>
      </c>
      <c r="O145" s="36">
        <f>SUMIFS(СВЦЭМ!$D$39:$D$782,СВЦЭМ!$A$39:$A$782,$A145,СВЦЭМ!$B$39:$B$782,O$119)+'СЕТ СН'!$I$11+СВЦЭМ!$D$10+'СЕТ СН'!$I$6-'СЕТ СН'!$I$23</f>
        <v>2254.8264624200001</v>
      </c>
      <c r="P145" s="36">
        <f>SUMIFS(СВЦЭМ!$D$39:$D$782,СВЦЭМ!$A$39:$A$782,$A145,СВЦЭМ!$B$39:$B$782,P$119)+'СЕТ СН'!$I$11+СВЦЭМ!$D$10+'СЕТ СН'!$I$6-'СЕТ СН'!$I$23</f>
        <v>2266.5548084000002</v>
      </c>
      <c r="Q145" s="36">
        <f>SUMIFS(СВЦЭМ!$D$39:$D$782,СВЦЭМ!$A$39:$A$782,$A145,СВЦЭМ!$B$39:$B$782,Q$119)+'СЕТ СН'!$I$11+СВЦЭМ!$D$10+'СЕТ СН'!$I$6-'СЕТ СН'!$I$23</f>
        <v>2266.0424278700002</v>
      </c>
      <c r="R145" s="36">
        <f>SUMIFS(СВЦЭМ!$D$39:$D$782,СВЦЭМ!$A$39:$A$782,$A145,СВЦЭМ!$B$39:$B$782,R$119)+'СЕТ СН'!$I$11+СВЦЭМ!$D$10+'СЕТ СН'!$I$6-'СЕТ СН'!$I$23</f>
        <v>2241.9263221700003</v>
      </c>
      <c r="S145" s="36">
        <f>SUMIFS(СВЦЭМ!$D$39:$D$782,СВЦЭМ!$A$39:$A$782,$A145,СВЦЭМ!$B$39:$B$782,S$119)+'СЕТ СН'!$I$11+СВЦЭМ!$D$10+'СЕТ СН'!$I$6-'СЕТ СН'!$I$23</f>
        <v>2181.5500805299998</v>
      </c>
      <c r="T145" s="36">
        <f>SUMIFS(СВЦЭМ!$D$39:$D$782,СВЦЭМ!$A$39:$A$782,$A145,СВЦЭМ!$B$39:$B$782,T$119)+'СЕТ СН'!$I$11+СВЦЭМ!$D$10+'СЕТ СН'!$I$6-'СЕТ СН'!$I$23</f>
        <v>2122.3887728</v>
      </c>
      <c r="U145" s="36">
        <f>SUMIFS(СВЦЭМ!$D$39:$D$782,СВЦЭМ!$A$39:$A$782,$A145,СВЦЭМ!$B$39:$B$782,U$119)+'СЕТ СН'!$I$11+СВЦЭМ!$D$10+'СЕТ СН'!$I$6-'СЕТ СН'!$I$23</f>
        <v>2110.4474292300001</v>
      </c>
      <c r="V145" s="36">
        <f>SUMIFS(СВЦЭМ!$D$39:$D$782,СВЦЭМ!$A$39:$A$782,$A145,СВЦЭМ!$B$39:$B$782,V$119)+'СЕТ СН'!$I$11+СВЦЭМ!$D$10+'СЕТ СН'!$I$6-'СЕТ СН'!$I$23</f>
        <v>2069.8712143499997</v>
      </c>
      <c r="W145" s="36">
        <f>SUMIFS(СВЦЭМ!$D$39:$D$782,СВЦЭМ!$A$39:$A$782,$A145,СВЦЭМ!$B$39:$B$782,W$119)+'СЕТ СН'!$I$11+СВЦЭМ!$D$10+'СЕТ СН'!$I$6-'СЕТ СН'!$I$23</f>
        <v>2088.6750085900003</v>
      </c>
      <c r="X145" s="36">
        <f>SUMIFS(СВЦЭМ!$D$39:$D$782,СВЦЭМ!$A$39:$A$782,$A145,СВЦЭМ!$B$39:$B$782,X$119)+'СЕТ СН'!$I$11+СВЦЭМ!$D$10+'СЕТ СН'!$I$6-'СЕТ СН'!$I$23</f>
        <v>2096.8030308500001</v>
      </c>
      <c r="Y145" s="36">
        <f>SUMIFS(СВЦЭМ!$D$39:$D$782,СВЦЭМ!$A$39:$A$782,$A145,СВЦЭМ!$B$39:$B$782,Y$119)+'СЕТ СН'!$I$11+СВЦЭМ!$D$10+'СЕТ СН'!$I$6-'СЕТ СН'!$I$23</f>
        <v>2179.5564846900002</v>
      </c>
    </row>
    <row r="146" spans="1:27" ht="15.75" x14ac:dyDescent="0.2">
      <c r="A146" s="35">
        <f t="shared" si="3"/>
        <v>45073</v>
      </c>
      <c r="B146" s="36">
        <f>SUMIFS(СВЦЭМ!$D$39:$D$782,СВЦЭМ!$A$39:$A$782,$A146,СВЦЭМ!$B$39:$B$782,B$119)+'СЕТ СН'!$I$11+СВЦЭМ!$D$10+'СЕТ СН'!$I$6-'СЕТ СН'!$I$23</f>
        <v>2260.7651199399997</v>
      </c>
      <c r="C146" s="36">
        <f>SUMIFS(СВЦЭМ!$D$39:$D$782,СВЦЭМ!$A$39:$A$782,$A146,СВЦЭМ!$B$39:$B$782,C$119)+'СЕТ СН'!$I$11+СВЦЭМ!$D$10+'СЕТ СН'!$I$6-'СЕТ СН'!$I$23</f>
        <v>2262.1917790400003</v>
      </c>
      <c r="D146" s="36">
        <f>SUMIFS(СВЦЭМ!$D$39:$D$782,СВЦЭМ!$A$39:$A$782,$A146,СВЦЭМ!$B$39:$B$782,D$119)+'СЕТ СН'!$I$11+СВЦЭМ!$D$10+'СЕТ СН'!$I$6-'СЕТ СН'!$I$23</f>
        <v>2338.6308985800001</v>
      </c>
      <c r="E146" s="36">
        <f>SUMIFS(СВЦЭМ!$D$39:$D$782,СВЦЭМ!$A$39:$A$782,$A146,СВЦЭМ!$B$39:$B$782,E$119)+'СЕТ СН'!$I$11+СВЦЭМ!$D$10+'СЕТ СН'!$I$6-'СЕТ СН'!$I$23</f>
        <v>2317.0084814800002</v>
      </c>
      <c r="F146" s="36">
        <f>SUMIFS(СВЦЭМ!$D$39:$D$782,СВЦЭМ!$A$39:$A$782,$A146,СВЦЭМ!$B$39:$B$782,F$119)+'СЕТ СН'!$I$11+СВЦЭМ!$D$10+'СЕТ СН'!$I$6-'СЕТ СН'!$I$23</f>
        <v>2328.4166380900001</v>
      </c>
      <c r="G146" s="36">
        <f>SUMIFS(СВЦЭМ!$D$39:$D$782,СВЦЭМ!$A$39:$A$782,$A146,СВЦЭМ!$B$39:$B$782,G$119)+'СЕТ СН'!$I$11+СВЦЭМ!$D$10+'СЕТ СН'!$I$6-'СЕТ СН'!$I$23</f>
        <v>2308.7423532800003</v>
      </c>
      <c r="H146" s="36">
        <f>SUMIFS(СВЦЭМ!$D$39:$D$782,СВЦЭМ!$A$39:$A$782,$A146,СВЦЭМ!$B$39:$B$782,H$119)+'СЕТ СН'!$I$11+СВЦЭМ!$D$10+'СЕТ СН'!$I$6-'СЕТ СН'!$I$23</f>
        <v>2233.4898108899997</v>
      </c>
      <c r="I146" s="36">
        <f>SUMIFS(СВЦЭМ!$D$39:$D$782,СВЦЭМ!$A$39:$A$782,$A146,СВЦЭМ!$B$39:$B$782,I$119)+'СЕТ СН'!$I$11+СВЦЭМ!$D$10+'СЕТ СН'!$I$6-'СЕТ СН'!$I$23</f>
        <v>2117.4514302300004</v>
      </c>
      <c r="J146" s="36">
        <f>SUMIFS(СВЦЭМ!$D$39:$D$782,СВЦЭМ!$A$39:$A$782,$A146,СВЦЭМ!$B$39:$B$782,J$119)+'СЕТ СН'!$I$11+СВЦЭМ!$D$10+'СЕТ СН'!$I$6-'СЕТ СН'!$I$23</f>
        <v>2025.0673292500001</v>
      </c>
      <c r="K146" s="36">
        <f>SUMIFS(СВЦЭМ!$D$39:$D$782,СВЦЭМ!$A$39:$A$782,$A146,СВЦЭМ!$B$39:$B$782,K$119)+'СЕТ СН'!$I$11+СВЦЭМ!$D$10+'СЕТ СН'!$I$6-'СЕТ СН'!$I$23</f>
        <v>2034.51071748</v>
      </c>
      <c r="L146" s="36">
        <f>SUMIFS(СВЦЭМ!$D$39:$D$782,СВЦЭМ!$A$39:$A$782,$A146,СВЦЭМ!$B$39:$B$782,L$119)+'СЕТ СН'!$I$11+СВЦЭМ!$D$10+'СЕТ СН'!$I$6-'СЕТ СН'!$I$23</f>
        <v>2029.8641039000001</v>
      </c>
      <c r="M146" s="36">
        <f>SUMIFS(СВЦЭМ!$D$39:$D$782,СВЦЭМ!$A$39:$A$782,$A146,СВЦЭМ!$B$39:$B$782,M$119)+'СЕТ СН'!$I$11+СВЦЭМ!$D$10+'СЕТ СН'!$I$6-'СЕТ СН'!$I$23</f>
        <v>2044.7653220500001</v>
      </c>
      <c r="N146" s="36">
        <f>SUMIFS(СВЦЭМ!$D$39:$D$782,СВЦЭМ!$A$39:$A$782,$A146,СВЦЭМ!$B$39:$B$782,N$119)+'СЕТ СН'!$I$11+СВЦЭМ!$D$10+'СЕТ СН'!$I$6-'СЕТ СН'!$I$23</f>
        <v>2171.5048651300003</v>
      </c>
      <c r="O146" s="36">
        <f>SUMIFS(СВЦЭМ!$D$39:$D$782,СВЦЭМ!$A$39:$A$782,$A146,СВЦЭМ!$B$39:$B$782,O$119)+'СЕТ СН'!$I$11+СВЦЭМ!$D$10+'СЕТ СН'!$I$6-'СЕТ СН'!$I$23</f>
        <v>2181.6463489500002</v>
      </c>
      <c r="P146" s="36">
        <f>SUMIFS(СВЦЭМ!$D$39:$D$782,СВЦЭМ!$A$39:$A$782,$A146,СВЦЭМ!$B$39:$B$782,P$119)+'СЕТ СН'!$I$11+СВЦЭМ!$D$10+'СЕТ СН'!$I$6-'СЕТ СН'!$I$23</f>
        <v>2200.6248330200001</v>
      </c>
      <c r="Q146" s="36">
        <f>SUMIFS(СВЦЭМ!$D$39:$D$782,СВЦЭМ!$A$39:$A$782,$A146,СВЦЭМ!$B$39:$B$782,Q$119)+'СЕТ СН'!$I$11+СВЦЭМ!$D$10+'СЕТ СН'!$I$6-'СЕТ СН'!$I$23</f>
        <v>2208.41999149</v>
      </c>
      <c r="R146" s="36">
        <f>SUMIFS(СВЦЭМ!$D$39:$D$782,СВЦЭМ!$A$39:$A$782,$A146,СВЦЭМ!$B$39:$B$782,R$119)+'СЕТ СН'!$I$11+СВЦЭМ!$D$10+'СЕТ СН'!$I$6-'СЕТ СН'!$I$23</f>
        <v>2193.6038688600001</v>
      </c>
      <c r="S146" s="36">
        <f>SUMIFS(СВЦЭМ!$D$39:$D$782,СВЦЭМ!$A$39:$A$782,$A146,СВЦЭМ!$B$39:$B$782,S$119)+'СЕТ СН'!$I$11+СВЦЭМ!$D$10+'СЕТ СН'!$I$6-'СЕТ СН'!$I$23</f>
        <v>2159.5218756000004</v>
      </c>
      <c r="T146" s="36">
        <f>SUMIFS(СВЦЭМ!$D$39:$D$782,СВЦЭМ!$A$39:$A$782,$A146,СВЦЭМ!$B$39:$B$782,T$119)+'СЕТ СН'!$I$11+СВЦЭМ!$D$10+'СЕТ СН'!$I$6-'СЕТ СН'!$I$23</f>
        <v>2108.5810125899998</v>
      </c>
      <c r="U146" s="36">
        <f>SUMIFS(СВЦЭМ!$D$39:$D$782,СВЦЭМ!$A$39:$A$782,$A146,СВЦЭМ!$B$39:$B$782,U$119)+'СЕТ СН'!$I$11+СВЦЭМ!$D$10+'СЕТ СН'!$I$6-'СЕТ СН'!$I$23</f>
        <v>2043.9125984700001</v>
      </c>
      <c r="V146" s="36">
        <f>SUMIFS(СВЦЭМ!$D$39:$D$782,СВЦЭМ!$A$39:$A$782,$A146,СВЦЭМ!$B$39:$B$782,V$119)+'СЕТ СН'!$I$11+СВЦЭМ!$D$10+'СЕТ СН'!$I$6-'СЕТ СН'!$I$23</f>
        <v>2029.8152146300001</v>
      </c>
      <c r="W146" s="36">
        <f>SUMIFS(СВЦЭМ!$D$39:$D$782,СВЦЭМ!$A$39:$A$782,$A146,СВЦЭМ!$B$39:$B$782,W$119)+'СЕТ СН'!$I$11+СВЦЭМ!$D$10+'СЕТ СН'!$I$6-'СЕТ СН'!$I$23</f>
        <v>2065.8836934600004</v>
      </c>
      <c r="X146" s="36">
        <f>SUMIFS(СВЦЭМ!$D$39:$D$782,СВЦЭМ!$A$39:$A$782,$A146,СВЦЭМ!$B$39:$B$782,X$119)+'СЕТ СН'!$I$11+СВЦЭМ!$D$10+'СЕТ СН'!$I$6-'СЕТ СН'!$I$23</f>
        <v>2070.5203709300004</v>
      </c>
      <c r="Y146" s="36">
        <f>SUMIFS(СВЦЭМ!$D$39:$D$782,СВЦЭМ!$A$39:$A$782,$A146,СВЦЭМ!$B$39:$B$782,Y$119)+'СЕТ СН'!$I$11+СВЦЭМ!$D$10+'СЕТ СН'!$I$6-'СЕТ СН'!$I$23</f>
        <v>2185.0561193499998</v>
      </c>
    </row>
    <row r="147" spans="1:27" ht="15.75" x14ac:dyDescent="0.2">
      <c r="A147" s="35">
        <f t="shared" si="3"/>
        <v>45074</v>
      </c>
      <c r="B147" s="36">
        <f>SUMIFS(СВЦЭМ!$D$39:$D$782,СВЦЭМ!$A$39:$A$782,$A147,СВЦЭМ!$B$39:$B$782,B$119)+'СЕТ СН'!$I$11+СВЦЭМ!$D$10+'СЕТ СН'!$I$6-'СЕТ СН'!$I$23</f>
        <v>2042.4138539400001</v>
      </c>
      <c r="C147" s="36">
        <f>SUMIFS(СВЦЭМ!$D$39:$D$782,СВЦЭМ!$A$39:$A$782,$A147,СВЦЭМ!$B$39:$B$782,C$119)+'СЕТ СН'!$I$11+СВЦЭМ!$D$10+'СЕТ СН'!$I$6-'СЕТ СН'!$I$23</f>
        <v>2130.7654468600003</v>
      </c>
      <c r="D147" s="36">
        <f>SUMIFS(СВЦЭМ!$D$39:$D$782,СВЦЭМ!$A$39:$A$782,$A147,СВЦЭМ!$B$39:$B$782,D$119)+'СЕТ СН'!$I$11+СВЦЭМ!$D$10+'СЕТ СН'!$I$6-'СЕТ СН'!$I$23</f>
        <v>2193.1622776300001</v>
      </c>
      <c r="E147" s="36">
        <f>SUMIFS(СВЦЭМ!$D$39:$D$782,СВЦЭМ!$A$39:$A$782,$A147,СВЦЭМ!$B$39:$B$782,E$119)+'СЕТ СН'!$I$11+СВЦЭМ!$D$10+'СЕТ СН'!$I$6-'СЕТ СН'!$I$23</f>
        <v>2202.0129718899998</v>
      </c>
      <c r="F147" s="36">
        <f>SUMIFS(СВЦЭМ!$D$39:$D$782,СВЦЭМ!$A$39:$A$782,$A147,СВЦЭМ!$B$39:$B$782,F$119)+'СЕТ СН'!$I$11+СВЦЭМ!$D$10+'СЕТ СН'!$I$6-'СЕТ СН'!$I$23</f>
        <v>2207.9076458700001</v>
      </c>
      <c r="G147" s="36">
        <f>SUMIFS(СВЦЭМ!$D$39:$D$782,СВЦЭМ!$A$39:$A$782,$A147,СВЦЭМ!$B$39:$B$782,G$119)+'СЕТ СН'!$I$11+СВЦЭМ!$D$10+'СЕТ СН'!$I$6-'СЕТ СН'!$I$23</f>
        <v>2274.5569281400003</v>
      </c>
      <c r="H147" s="36">
        <f>SUMIFS(СВЦЭМ!$D$39:$D$782,СВЦЭМ!$A$39:$A$782,$A147,СВЦЭМ!$B$39:$B$782,H$119)+'СЕТ СН'!$I$11+СВЦЭМ!$D$10+'СЕТ СН'!$I$6-'СЕТ СН'!$I$23</f>
        <v>2216.2395423400003</v>
      </c>
      <c r="I147" s="36">
        <f>SUMIFS(СВЦЭМ!$D$39:$D$782,СВЦЭМ!$A$39:$A$782,$A147,СВЦЭМ!$B$39:$B$782,I$119)+'СЕТ СН'!$I$11+СВЦЭМ!$D$10+'СЕТ СН'!$I$6-'СЕТ СН'!$I$23</f>
        <v>2173.58991857</v>
      </c>
      <c r="J147" s="36">
        <f>SUMIFS(СВЦЭМ!$D$39:$D$782,СВЦЭМ!$A$39:$A$782,$A147,СВЦЭМ!$B$39:$B$782,J$119)+'СЕТ СН'!$I$11+СВЦЭМ!$D$10+'СЕТ СН'!$I$6-'СЕТ СН'!$I$23</f>
        <v>2097.7124947700004</v>
      </c>
      <c r="K147" s="36">
        <f>SUMIFS(СВЦЭМ!$D$39:$D$782,СВЦЭМ!$A$39:$A$782,$A147,СВЦЭМ!$B$39:$B$782,K$119)+'СЕТ СН'!$I$11+СВЦЭМ!$D$10+'СЕТ СН'!$I$6-'СЕТ СН'!$I$23</f>
        <v>2027.8451956900001</v>
      </c>
      <c r="L147" s="36">
        <f>SUMIFS(СВЦЭМ!$D$39:$D$782,СВЦЭМ!$A$39:$A$782,$A147,СВЦЭМ!$B$39:$B$782,L$119)+'СЕТ СН'!$I$11+СВЦЭМ!$D$10+'СЕТ СН'!$I$6-'СЕТ СН'!$I$23</f>
        <v>2020.01200004</v>
      </c>
      <c r="M147" s="36">
        <f>SUMIFS(СВЦЭМ!$D$39:$D$782,СВЦЭМ!$A$39:$A$782,$A147,СВЦЭМ!$B$39:$B$782,M$119)+'СЕТ СН'!$I$11+СВЦЭМ!$D$10+'СЕТ СН'!$I$6-'СЕТ СН'!$I$23</f>
        <v>1994.8124526700001</v>
      </c>
      <c r="N147" s="36">
        <f>SUMIFS(СВЦЭМ!$D$39:$D$782,СВЦЭМ!$A$39:$A$782,$A147,СВЦЭМ!$B$39:$B$782,N$119)+'СЕТ СН'!$I$11+СВЦЭМ!$D$10+'СЕТ СН'!$I$6-'СЕТ СН'!$I$23</f>
        <v>2037.01281073</v>
      </c>
      <c r="O147" s="36">
        <f>SUMIFS(СВЦЭМ!$D$39:$D$782,СВЦЭМ!$A$39:$A$782,$A147,СВЦЭМ!$B$39:$B$782,O$119)+'СЕТ СН'!$I$11+СВЦЭМ!$D$10+'СЕТ СН'!$I$6-'СЕТ СН'!$I$23</f>
        <v>2061.1527598499997</v>
      </c>
      <c r="P147" s="36">
        <f>SUMIFS(СВЦЭМ!$D$39:$D$782,СВЦЭМ!$A$39:$A$782,$A147,СВЦЭМ!$B$39:$B$782,P$119)+'СЕТ СН'!$I$11+СВЦЭМ!$D$10+'СЕТ СН'!$I$6-'СЕТ СН'!$I$23</f>
        <v>2070.8803164700003</v>
      </c>
      <c r="Q147" s="36">
        <f>SUMIFS(СВЦЭМ!$D$39:$D$782,СВЦЭМ!$A$39:$A$782,$A147,СВЦЭМ!$B$39:$B$782,Q$119)+'СЕТ СН'!$I$11+СВЦЭМ!$D$10+'СЕТ СН'!$I$6-'СЕТ СН'!$I$23</f>
        <v>2087.7745667700001</v>
      </c>
      <c r="R147" s="36">
        <f>SUMIFS(СВЦЭМ!$D$39:$D$782,СВЦЭМ!$A$39:$A$782,$A147,СВЦЭМ!$B$39:$B$782,R$119)+'СЕТ СН'!$I$11+СВЦЭМ!$D$10+'СЕТ СН'!$I$6-'СЕТ СН'!$I$23</f>
        <v>2064.2701604100002</v>
      </c>
      <c r="S147" s="36">
        <f>SUMIFS(СВЦЭМ!$D$39:$D$782,СВЦЭМ!$A$39:$A$782,$A147,СВЦЭМ!$B$39:$B$782,S$119)+'СЕТ СН'!$I$11+СВЦЭМ!$D$10+'СЕТ СН'!$I$6-'СЕТ СН'!$I$23</f>
        <v>2042.50958188</v>
      </c>
      <c r="T147" s="36">
        <f>SUMIFS(СВЦЭМ!$D$39:$D$782,СВЦЭМ!$A$39:$A$782,$A147,СВЦЭМ!$B$39:$B$782,T$119)+'СЕТ СН'!$I$11+СВЦЭМ!$D$10+'СЕТ СН'!$I$6-'СЕТ СН'!$I$23</f>
        <v>2008.0566913800001</v>
      </c>
      <c r="U147" s="36">
        <f>SUMIFS(СВЦЭМ!$D$39:$D$782,СВЦЭМ!$A$39:$A$782,$A147,СВЦЭМ!$B$39:$B$782,U$119)+'СЕТ СН'!$I$11+СВЦЭМ!$D$10+'СЕТ СН'!$I$6-'СЕТ СН'!$I$23</f>
        <v>2003.8933758000001</v>
      </c>
      <c r="V147" s="36">
        <f>SUMIFS(СВЦЭМ!$D$39:$D$782,СВЦЭМ!$A$39:$A$782,$A147,СВЦЭМ!$B$39:$B$782,V$119)+'СЕТ СН'!$I$11+СВЦЭМ!$D$10+'СЕТ СН'!$I$6-'СЕТ СН'!$I$23</f>
        <v>1983.1585686200001</v>
      </c>
      <c r="W147" s="36">
        <f>SUMIFS(СВЦЭМ!$D$39:$D$782,СВЦЭМ!$A$39:$A$782,$A147,СВЦЭМ!$B$39:$B$782,W$119)+'СЕТ СН'!$I$11+СВЦЭМ!$D$10+'СЕТ СН'!$I$6-'СЕТ СН'!$I$23</f>
        <v>1962.27282249</v>
      </c>
      <c r="X147" s="36">
        <f>SUMIFS(СВЦЭМ!$D$39:$D$782,СВЦЭМ!$A$39:$A$782,$A147,СВЦЭМ!$B$39:$B$782,X$119)+'СЕТ СН'!$I$11+СВЦЭМ!$D$10+'СЕТ СН'!$I$6-'СЕТ СН'!$I$23</f>
        <v>1986.35707858</v>
      </c>
      <c r="Y147" s="36">
        <f>SUMIFS(СВЦЭМ!$D$39:$D$782,СВЦЭМ!$A$39:$A$782,$A147,СВЦЭМ!$B$39:$B$782,Y$119)+'СЕТ СН'!$I$11+СВЦЭМ!$D$10+'СЕТ СН'!$I$6-'СЕТ СН'!$I$23</f>
        <v>2042.6450601500001</v>
      </c>
    </row>
    <row r="148" spans="1:27" ht="15.75" x14ac:dyDescent="0.2">
      <c r="A148" s="35">
        <f t="shared" si="3"/>
        <v>45075</v>
      </c>
      <c r="B148" s="36">
        <f>SUMIFS(СВЦЭМ!$D$39:$D$782,СВЦЭМ!$A$39:$A$782,$A148,СВЦЭМ!$B$39:$B$782,B$119)+'СЕТ СН'!$I$11+СВЦЭМ!$D$10+'СЕТ СН'!$I$6-'СЕТ СН'!$I$23</f>
        <v>2037.1307663100001</v>
      </c>
      <c r="C148" s="36">
        <f>SUMIFS(СВЦЭМ!$D$39:$D$782,СВЦЭМ!$A$39:$A$782,$A148,СВЦЭМ!$B$39:$B$782,C$119)+'СЕТ СН'!$I$11+СВЦЭМ!$D$10+'СЕТ СН'!$I$6-'СЕТ СН'!$I$23</f>
        <v>2136.3630788999999</v>
      </c>
      <c r="D148" s="36">
        <f>SUMIFS(СВЦЭМ!$D$39:$D$782,СВЦЭМ!$A$39:$A$782,$A148,СВЦЭМ!$B$39:$B$782,D$119)+'СЕТ СН'!$I$11+СВЦЭМ!$D$10+'СЕТ СН'!$I$6-'СЕТ СН'!$I$23</f>
        <v>2224.3531107500003</v>
      </c>
      <c r="E148" s="36">
        <f>SUMIFS(СВЦЭМ!$D$39:$D$782,СВЦЭМ!$A$39:$A$782,$A148,СВЦЭМ!$B$39:$B$782,E$119)+'СЕТ СН'!$I$11+СВЦЭМ!$D$10+'СЕТ СН'!$I$6-'СЕТ СН'!$I$23</f>
        <v>2303.3211369700002</v>
      </c>
      <c r="F148" s="36">
        <f>SUMIFS(СВЦЭМ!$D$39:$D$782,СВЦЭМ!$A$39:$A$782,$A148,СВЦЭМ!$B$39:$B$782,F$119)+'СЕТ СН'!$I$11+СВЦЭМ!$D$10+'СЕТ СН'!$I$6-'СЕТ СН'!$I$23</f>
        <v>2295.2129827500003</v>
      </c>
      <c r="G148" s="36">
        <f>SUMIFS(СВЦЭМ!$D$39:$D$782,СВЦЭМ!$A$39:$A$782,$A148,СВЦЭМ!$B$39:$B$782,G$119)+'СЕТ СН'!$I$11+СВЦЭМ!$D$10+'СЕТ СН'!$I$6-'СЕТ СН'!$I$23</f>
        <v>2283.6300506699999</v>
      </c>
      <c r="H148" s="36">
        <f>SUMIFS(СВЦЭМ!$D$39:$D$782,СВЦЭМ!$A$39:$A$782,$A148,СВЦЭМ!$B$39:$B$782,H$119)+'СЕТ СН'!$I$11+СВЦЭМ!$D$10+'СЕТ СН'!$I$6-'СЕТ СН'!$I$23</f>
        <v>2214.14765334</v>
      </c>
      <c r="I148" s="36">
        <f>SUMIFS(СВЦЭМ!$D$39:$D$782,СВЦЭМ!$A$39:$A$782,$A148,СВЦЭМ!$B$39:$B$782,I$119)+'СЕТ СН'!$I$11+СВЦЭМ!$D$10+'СЕТ СН'!$I$6-'СЕТ СН'!$I$23</f>
        <v>2161.5440663600002</v>
      </c>
      <c r="J148" s="36">
        <f>SUMIFS(СВЦЭМ!$D$39:$D$782,СВЦЭМ!$A$39:$A$782,$A148,СВЦЭМ!$B$39:$B$782,J$119)+'СЕТ СН'!$I$11+СВЦЭМ!$D$10+'СЕТ СН'!$I$6-'СЕТ СН'!$I$23</f>
        <v>2120.24268192</v>
      </c>
      <c r="K148" s="36">
        <f>SUMIFS(СВЦЭМ!$D$39:$D$782,СВЦЭМ!$A$39:$A$782,$A148,СВЦЭМ!$B$39:$B$782,K$119)+'СЕТ СН'!$I$11+СВЦЭМ!$D$10+'СЕТ СН'!$I$6-'СЕТ СН'!$I$23</f>
        <v>2128.6452915600003</v>
      </c>
      <c r="L148" s="36">
        <f>SUMIFS(СВЦЭМ!$D$39:$D$782,СВЦЭМ!$A$39:$A$782,$A148,СВЦЭМ!$B$39:$B$782,L$119)+'СЕТ СН'!$I$11+СВЦЭМ!$D$10+'СЕТ СН'!$I$6-'СЕТ СН'!$I$23</f>
        <v>2133.3544699200002</v>
      </c>
      <c r="M148" s="36">
        <f>SUMIFS(СВЦЭМ!$D$39:$D$782,СВЦЭМ!$A$39:$A$782,$A148,СВЦЭМ!$B$39:$B$782,M$119)+'СЕТ СН'!$I$11+СВЦЭМ!$D$10+'СЕТ СН'!$I$6-'СЕТ СН'!$I$23</f>
        <v>2144.4944054899997</v>
      </c>
      <c r="N148" s="36">
        <f>SUMIFS(СВЦЭМ!$D$39:$D$782,СВЦЭМ!$A$39:$A$782,$A148,СВЦЭМ!$B$39:$B$782,N$119)+'СЕТ СН'!$I$11+СВЦЭМ!$D$10+'СЕТ СН'!$I$6-'СЕТ СН'!$I$23</f>
        <v>2141.6482318899998</v>
      </c>
      <c r="O148" s="36">
        <f>SUMIFS(СВЦЭМ!$D$39:$D$782,СВЦЭМ!$A$39:$A$782,$A148,СВЦЭМ!$B$39:$B$782,O$119)+'СЕТ СН'!$I$11+СВЦЭМ!$D$10+'СЕТ СН'!$I$6-'СЕТ СН'!$I$23</f>
        <v>2137.9109084399997</v>
      </c>
      <c r="P148" s="36">
        <f>SUMIFS(СВЦЭМ!$D$39:$D$782,СВЦЭМ!$A$39:$A$782,$A148,СВЦЭМ!$B$39:$B$782,P$119)+'СЕТ СН'!$I$11+СВЦЭМ!$D$10+'СЕТ СН'!$I$6-'СЕТ СН'!$I$23</f>
        <v>2130.8523255099999</v>
      </c>
      <c r="Q148" s="36">
        <f>SUMIFS(СВЦЭМ!$D$39:$D$782,СВЦЭМ!$A$39:$A$782,$A148,СВЦЭМ!$B$39:$B$782,Q$119)+'СЕТ СН'!$I$11+СВЦЭМ!$D$10+'СЕТ СН'!$I$6-'СЕТ СН'!$I$23</f>
        <v>2125.73794658</v>
      </c>
      <c r="R148" s="36">
        <f>SUMIFS(СВЦЭМ!$D$39:$D$782,СВЦЭМ!$A$39:$A$782,$A148,СВЦЭМ!$B$39:$B$782,R$119)+'СЕТ СН'!$I$11+СВЦЭМ!$D$10+'СЕТ СН'!$I$6-'СЕТ СН'!$I$23</f>
        <v>2117.0390224299999</v>
      </c>
      <c r="S148" s="36">
        <f>SUMIFS(СВЦЭМ!$D$39:$D$782,СВЦЭМ!$A$39:$A$782,$A148,СВЦЭМ!$B$39:$B$782,S$119)+'СЕТ СН'!$I$11+СВЦЭМ!$D$10+'СЕТ СН'!$I$6-'СЕТ СН'!$I$23</f>
        <v>2113.4264395099999</v>
      </c>
      <c r="T148" s="36">
        <f>SUMIFS(СВЦЭМ!$D$39:$D$782,СВЦЭМ!$A$39:$A$782,$A148,СВЦЭМ!$B$39:$B$782,T$119)+'СЕТ СН'!$I$11+СВЦЭМ!$D$10+'СЕТ СН'!$I$6-'СЕТ СН'!$I$23</f>
        <v>2035.23688315</v>
      </c>
      <c r="U148" s="36">
        <f>SUMIFS(СВЦЭМ!$D$39:$D$782,СВЦЭМ!$A$39:$A$782,$A148,СВЦЭМ!$B$39:$B$782,U$119)+'СЕТ СН'!$I$11+СВЦЭМ!$D$10+'СЕТ СН'!$I$6-'СЕТ СН'!$I$23</f>
        <v>2043.5788424100001</v>
      </c>
      <c r="V148" s="36">
        <f>SUMIFS(СВЦЭМ!$D$39:$D$782,СВЦЭМ!$A$39:$A$782,$A148,СВЦЭМ!$B$39:$B$782,V$119)+'СЕТ СН'!$I$11+СВЦЭМ!$D$10+'СЕТ СН'!$I$6-'СЕТ СН'!$I$23</f>
        <v>2052.4136180400001</v>
      </c>
      <c r="W148" s="36">
        <f>SUMIFS(СВЦЭМ!$D$39:$D$782,СВЦЭМ!$A$39:$A$782,$A148,СВЦЭМ!$B$39:$B$782,W$119)+'СЕТ СН'!$I$11+СВЦЭМ!$D$10+'СЕТ СН'!$I$6-'СЕТ СН'!$I$23</f>
        <v>2037.1110120800001</v>
      </c>
      <c r="X148" s="36">
        <f>SUMIFS(СВЦЭМ!$D$39:$D$782,СВЦЭМ!$A$39:$A$782,$A148,СВЦЭМ!$B$39:$B$782,X$119)+'СЕТ СН'!$I$11+СВЦЭМ!$D$10+'СЕТ СН'!$I$6-'СЕТ СН'!$I$23</f>
        <v>2088.4999908</v>
      </c>
      <c r="Y148" s="36">
        <f>SUMIFS(СВЦЭМ!$D$39:$D$782,СВЦЭМ!$A$39:$A$782,$A148,СВЦЭМ!$B$39:$B$782,Y$119)+'СЕТ СН'!$I$11+СВЦЭМ!$D$10+'СЕТ СН'!$I$6-'СЕТ СН'!$I$23</f>
        <v>2132.04662491</v>
      </c>
    </row>
    <row r="149" spans="1:27" ht="15.75" x14ac:dyDescent="0.2">
      <c r="A149" s="35">
        <f t="shared" si="3"/>
        <v>45076</v>
      </c>
      <c r="B149" s="36">
        <f>SUMIFS(СВЦЭМ!$D$39:$D$782,СВЦЭМ!$A$39:$A$782,$A149,СВЦЭМ!$B$39:$B$782,B$119)+'СЕТ СН'!$I$11+СВЦЭМ!$D$10+'СЕТ СН'!$I$6-'СЕТ СН'!$I$23</f>
        <v>2256.6822818199998</v>
      </c>
      <c r="C149" s="36">
        <f>SUMIFS(СВЦЭМ!$D$39:$D$782,СВЦЭМ!$A$39:$A$782,$A149,СВЦЭМ!$B$39:$B$782,C$119)+'СЕТ СН'!$I$11+СВЦЭМ!$D$10+'СЕТ СН'!$I$6-'СЕТ СН'!$I$23</f>
        <v>2316.9130777199998</v>
      </c>
      <c r="D149" s="36">
        <f>SUMIFS(СВЦЭМ!$D$39:$D$782,СВЦЭМ!$A$39:$A$782,$A149,СВЦЭМ!$B$39:$B$782,D$119)+'СЕТ СН'!$I$11+СВЦЭМ!$D$10+'СЕТ СН'!$I$6-'СЕТ СН'!$I$23</f>
        <v>2371.1996633999997</v>
      </c>
      <c r="E149" s="36">
        <f>SUMIFS(СВЦЭМ!$D$39:$D$782,СВЦЭМ!$A$39:$A$782,$A149,СВЦЭМ!$B$39:$B$782,E$119)+'СЕТ СН'!$I$11+СВЦЭМ!$D$10+'СЕТ СН'!$I$6-'СЕТ СН'!$I$23</f>
        <v>2365.1073025200003</v>
      </c>
      <c r="F149" s="36">
        <f>SUMIFS(СВЦЭМ!$D$39:$D$782,СВЦЭМ!$A$39:$A$782,$A149,СВЦЭМ!$B$39:$B$782,F$119)+'СЕТ СН'!$I$11+СВЦЭМ!$D$10+'СЕТ СН'!$I$6-'СЕТ СН'!$I$23</f>
        <v>2364.3941589000001</v>
      </c>
      <c r="G149" s="36">
        <f>SUMIFS(СВЦЭМ!$D$39:$D$782,СВЦЭМ!$A$39:$A$782,$A149,СВЦЭМ!$B$39:$B$782,G$119)+'СЕТ СН'!$I$11+СВЦЭМ!$D$10+'СЕТ СН'!$I$6-'СЕТ СН'!$I$23</f>
        <v>2312.9120362200001</v>
      </c>
      <c r="H149" s="36">
        <f>SUMIFS(СВЦЭМ!$D$39:$D$782,СВЦЭМ!$A$39:$A$782,$A149,СВЦЭМ!$B$39:$B$782,H$119)+'СЕТ СН'!$I$11+СВЦЭМ!$D$10+'СЕТ СН'!$I$6-'СЕТ СН'!$I$23</f>
        <v>2229.7004733900003</v>
      </c>
      <c r="I149" s="36">
        <f>SUMIFS(СВЦЭМ!$D$39:$D$782,СВЦЭМ!$A$39:$A$782,$A149,СВЦЭМ!$B$39:$B$782,I$119)+'СЕТ СН'!$I$11+СВЦЭМ!$D$10+'СЕТ СН'!$I$6-'СЕТ СН'!$I$23</f>
        <v>2185.4026180000001</v>
      </c>
      <c r="J149" s="36">
        <f>SUMIFS(СВЦЭМ!$D$39:$D$782,СВЦЭМ!$A$39:$A$782,$A149,СВЦЭМ!$B$39:$B$782,J$119)+'СЕТ СН'!$I$11+СВЦЭМ!$D$10+'СЕТ СН'!$I$6-'СЕТ СН'!$I$23</f>
        <v>2135.9687148100002</v>
      </c>
      <c r="K149" s="36">
        <f>SUMIFS(СВЦЭМ!$D$39:$D$782,СВЦЭМ!$A$39:$A$782,$A149,СВЦЭМ!$B$39:$B$782,K$119)+'СЕТ СН'!$I$11+СВЦЭМ!$D$10+'СЕТ СН'!$I$6-'СЕТ СН'!$I$23</f>
        <v>2177.75045507</v>
      </c>
      <c r="L149" s="36">
        <f>SUMIFS(СВЦЭМ!$D$39:$D$782,СВЦЭМ!$A$39:$A$782,$A149,СВЦЭМ!$B$39:$B$782,L$119)+'СЕТ СН'!$I$11+СВЦЭМ!$D$10+'СЕТ СН'!$I$6-'СЕТ СН'!$I$23</f>
        <v>2163.4633360899998</v>
      </c>
      <c r="M149" s="36">
        <f>SUMIFS(СВЦЭМ!$D$39:$D$782,СВЦЭМ!$A$39:$A$782,$A149,СВЦЭМ!$B$39:$B$782,M$119)+'СЕТ СН'!$I$11+СВЦЭМ!$D$10+'СЕТ СН'!$I$6-'СЕТ СН'!$I$23</f>
        <v>2172.7323529499999</v>
      </c>
      <c r="N149" s="36">
        <f>SUMIFS(СВЦЭМ!$D$39:$D$782,СВЦЭМ!$A$39:$A$782,$A149,СВЦЭМ!$B$39:$B$782,N$119)+'СЕТ СН'!$I$11+СВЦЭМ!$D$10+'СЕТ СН'!$I$6-'СЕТ СН'!$I$23</f>
        <v>2205.2544521099999</v>
      </c>
      <c r="O149" s="36">
        <f>SUMIFS(СВЦЭМ!$D$39:$D$782,СВЦЭМ!$A$39:$A$782,$A149,СВЦЭМ!$B$39:$B$782,O$119)+'СЕТ СН'!$I$11+СВЦЭМ!$D$10+'СЕТ СН'!$I$6-'СЕТ СН'!$I$23</f>
        <v>2164.9908462800004</v>
      </c>
      <c r="P149" s="36">
        <f>SUMIFS(СВЦЭМ!$D$39:$D$782,СВЦЭМ!$A$39:$A$782,$A149,СВЦЭМ!$B$39:$B$782,P$119)+'СЕТ СН'!$I$11+СВЦЭМ!$D$10+'СЕТ СН'!$I$6-'СЕТ СН'!$I$23</f>
        <v>2172.1639509500001</v>
      </c>
      <c r="Q149" s="36">
        <f>SUMIFS(СВЦЭМ!$D$39:$D$782,СВЦЭМ!$A$39:$A$782,$A149,СВЦЭМ!$B$39:$B$782,Q$119)+'СЕТ СН'!$I$11+СВЦЭМ!$D$10+'СЕТ СН'!$I$6-'СЕТ СН'!$I$23</f>
        <v>2176.6028690900002</v>
      </c>
      <c r="R149" s="36">
        <f>SUMIFS(СВЦЭМ!$D$39:$D$782,СВЦЭМ!$A$39:$A$782,$A149,СВЦЭМ!$B$39:$B$782,R$119)+'СЕТ СН'!$I$11+СВЦЭМ!$D$10+'СЕТ СН'!$I$6-'СЕТ СН'!$I$23</f>
        <v>2193.0158097000003</v>
      </c>
      <c r="S149" s="36">
        <f>SUMIFS(СВЦЭМ!$D$39:$D$782,СВЦЭМ!$A$39:$A$782,$A149,СВЦЭМ!$B$39:$B$782,S$119)+'СЕТ СН'!$I$11+СВЦЭМ!$D$10+'СЕТ СН'!$I$6-'СЕТ СН'!$I$23</f>
        <v>2150.88283456</v>
      </c>
      <c r="T149" s="36">
        <f>SUMIFS(СВЦЭМ!$D$39:$D$782,СВЦЭМ!$A$39:$A$782,$A149,СВЦЭМ!$B$39:$B$782,T$119)+'СЕТ СН'!$I$11+СВЦЭМ!$D$10+'СЕТ СН'!$I$6-'СЕТ СН'!$I$23</f>
        <v>2125.9791262799999</v>
      </c>
      <c r="U149" s="36">
        <f>SUMIFS(СВЦЭМ!$D$39:$D$782,СВЦЭМ!$A$39:$A$782,$A149,СВЦЭМ!$B$39:$B$782,U$119)+'СЕТ СН'!$I$11+СВЦЭМ!$D$10+'СЕТ СН'!$I$6-'СЕТ СН'!$I$23</f>
        <v>2066.8029714499999</v>
      </c>
      <c r="V149" s="36">
        <f>SUMIFS(СВЦЭМ!$D$39:$D$782,СВЦЭМ!$A$39:$A$782,$A149,СВЦЭМ!$B$39:$B$782,V$119)+'СЕТ СН'!$I$11+СВЦЭМ!$D$10+'СЕТ СН'!$I$6-'СЕТ СН'!$I$23</f>
        <v>2040.86035851</v>
      </c>
      <c r="W149" s="36">
        <f>SUMIFS(СВЦЭМ!$D$39:$D$782,СВЦЭМ!$A$39:$A$782,$A149,СВЦЭМ!$B$39:$B$782,W$119)+'СЕТ СН'!$I$11+СВЦЭМ!$D$10+'СЕТ СН'!$I$6-'СЕТ СН'!$I$23</f>
        <v>2069.6773776800001</v>
      </c>
      <c r="X149" s="36">
        <f>SUMIFS(СВЦЭМ!$D$39:$D$782,СВЦЭМ!$A$39:$A$782,$A149,СВЦЭМ!$B$39:$B$782,X$119)+'СЕТ СН'!$I$11+СВЦЭМ!$D$10+'СЕТ СН'!$I$6-'СЕТ СН'!$I$23</f>
        <v>2139.5954578400001</v>
      </c>
      <c r="Y149" s="36">
        <f>SUMIFS(СВЦЭМ!$D$39:$D$782,СВЦЭМ!$A$39:$A$782,$A149,СВЦЭМ!$B$39:$B$782,Y$119)+'СЕТ СН'!$I$11+СВЦЭМ!$D$10+'СЕТ СН'!$I$6-'СЕТ СН'!$I$23</f>
        <v>2182.0362399099999</v>
      </c>
    </row>
    <row r="150" spans="1:27" ht="15.75" x14ac:dyDescent="0.2">
      <c r="A150" s="35">
        <f t="shared" si="3"/>
        <v>45077</v>
      </c>
      <c r="B150" s="36">
        <f>SUMIFS(СВЦЭМ!$D$39:$D$782,СВЦЭМ!$A$39:$A$782,$A150,СВЦЭМ!$B$39:$B$782,B$119)+'СЕТ СН'!$I$11+СВЦЭМ!$D$10+'СЕТ СН'!$I$6-'СЕТ СН'!$I$23</f>
        <v>2309.0208700499998</v>
      </c>
      <c r="C150" s="36">
        <f>SUMIFS(СВЦЭМ!$D$39:$D$782,СВЦЭМ!$A$39:$A$782,$A150,СВЦЭМ!$B$39:$B$782,C$119)+'СЕТ СН'!$I$11+СВЦЭМ!$D$10+'СЕТ СН'!$I$6-'СЕТ СН'!$I$23</f>
        <v>2369.4329639899997</v>
      </c>
      <c r="D150" s="36">
        <f>SUMIFS(СВЦЭМ!$D$39:$D$782,СВЦЭМ!$A$39:$A$782,$A150,СВЦЭМ!$B$39:$B$782,D$119)+'СЕТ СН'!$I$11+СВЦЭМ!$D$10+'СЕТ СН'!$I$6-'СЕТ СН'!$I$23</f>
        <v>2382.6176847199999</v>
      </c>
      <c r="E150" s="36">
        <f>SUMIFS(СВЦЭМ!$D$39:$D$782,СВЦЭМ!$A$39:$A$782,$A150,СВЦЭМ!$B$39:$B$782,E$119)+'СЕТ СН'!$I$11+СВЦЭМ!$D$10+'СЕТ СН'!$I$6-'СЕТ СН'!$I$23</f>
        <v>2353.3952052599998</v>
      </c>
      <c r="F150" s="36">
        <f>SUMIFS(СВЦЭМ!$D$39:$D$782,СВЦЭМ!$A$39:$A$782,$A150,СВЦЭМ!$B$39:$B$782,F$119)+'СЕТ СН'!$I$11+СВЦЭМ!$D$10+'СЕТ СН'!$I$6-'СЕТ СН'!$I$23</f>
        <v>2366.4020797200001</v>
      </c>
      <c r="G150" s="36">
        <f>SUMIFS(СВЦЭМ!$D$39:$D$782,СВЦЭМ!$A$39:$A$782,$A150,СВЦЭМ!$B$39:$B$782,G$119)+'СЕТ СН'!$I$11+СВЦЭМ!$D$10+'СЕТ СН'!$I$6-'СЕТ СН'!$I$23</f>
        <v>2363.0764213500001</v>
      </c>
      <c r="H150" s="36">
        <f>SUMIFS(СВЦЭМ!$D$39:$D$782,СВЦЭМ!$A$39:$A$782,$A150,СВЦЭМ!$B$39:$B$782,H$119)+'СЕТ СН'!$I$11+СВЦЭМ!$D$10+'СЕТ СН'!$I$6-'СЕТ СН'!$I$23</f>
        <v>2211.8276199399997</v>
      </c>
      <c r="I150" s="36">
        <f>SUMIFS(СВЦЭМ!$D$39:$D$782,СВЦЭМ!$A$39:$A$782,$A150,СВЦЭМ!$B$39:$B$782,I$119)+'СЕТ СН'!$I$11+СВЦЭМ!$D$10+'СЕТ СН'!$I$6-'СЕТ СН'!$I$23</f>
        <v>2184.40829579</v>
      </c>
      <c r="J150" s="36">
        <f>SUMIFS(СВЦЭМ!$D$39:$D$782,СВЦЭМ!$A$39:$A$782,$A150,СВЦЭМ!$B$39:$B$782,J$119)+'СЕТ СН'!$I$11+СВЦЭМ!$D$10+'СЕТ СН'!$I$6-'СЕТ СН'!$I$23</f>
        <v>2124.6127543399998</v>
      </c>
      <c r="K150" s="36">
        <f>SUMIFS(СВЦЭМ!$D$39:$D$782,СВЦЭМ!$A$39:$A$782,$A150,СВЦЭМ!$B$39:$B$782,K$119)+'СЕТ СН'!$I$11+СВЦЭМ!$D$10+'СЕТ СН'!$I$6-'СЕТ СН'!$I$23</f>
        <v>2129.04536474</v>
      </c>
      <c r="L150" s="36">
        <f>SUMIFS(СВЦЭМ!$D$39:$D$782,СВЦЭМ!$A$39:$A$782,$A150,СВЦЭМ!$B$39:$B$782,L$119)+'СЕТ СН'!$I$11+СВЦЭМ!$D$10+'СЕТ СН'!$I$6-'СЕТ СН'!$I$23</f>
        <v>2115.7152302599998</v>
      </c>
      <c r="M150" s="36">
        <f>SUMIFS(СВЦЭМ!$D$39:$D$782,СВЦЭМ!$A$39:$A$782,$A150,СВЦЭМ!$B$39:$B$782,M$119)+'СЕТ СН'!$I$11+СВЦЭМ!$D$10+'СЕТ СН'!$I$6-'СЕТ СН'!$I$23</f>
        <v>2138.0745330999998</v>
      </c>
      <c r="N150" s="36">
        <f>SUMIFS(СВЦЭМ!$D$39:$D$782,СВЦЭМ!$A$39:$A$782,$A150,СВЦЭМ!$B$39:$B$782,N$119)+'СЕТ СН'!$I$11+СВЦЭМ!$D$10+'СЕТ СН'!$I$6-'СЕТ СН'!$I$23</f>
        <v>2162.7947958300001</v>
      </c>
      <c r="O150" s="36">
        <f>SUMIFS(СВЦЭМ!$D$39:$D$782,СВЦЭМ!$A$39:$A$782,$A150,СВЦЭМ!$B$39:$B$782,O$119)+'СЕТ СН'!$I$11+СВЦЭМ!$D$10+'СЕТ СН'!$I$6-'СЕТ СН'!$I$23</f>
        <v>2127.4454306799998</v>
      </c>
      <c r="P150" s="36">
        <f>SUMIFS(СВЦЭМ!$D$39:$D$782,СВЦЭМ!$A$39:$A$782,$A150,СВЦЭМ!$B$39:$B$782,P$119)+'СЕТ СН'!$I$11+СВЦЭМ!$D$10+'СЕТ СН'!$I$6-'СЕТ СН'!$I$23</f>
        <v>2158.0117759499999</v>
      </c>
      <c r="Q150" s="36">
        <f>SUMIFS(СВЦЭМ!$D$39:$D$782,СВЦЭМ!$A$39:$A$782,$A150,СВЦЭМ!$B$39:$B$782,Q$119)+'СЕТ СН'!$I$11+СВЦЭМ!$D$10+'СЕТ СН'!$I$6-'СЕТ СН'!$I$23</f>
        <v>2151.5253192600003</v>
      </c>
      <c r="R150" s="36">
        <f>SUMIFS(СВЦЭМ!$D$39:$D$782,СВЦЭМ!$A$39:$A$782,$A150,СВЦЭМ!$B$39:$B$782,R$119)+'СЕТ СН'!$I$11+СВЦЭМ!$D$10+'СЕТ СН'!$I$6-'СЕТ СН'!$I$23</f>
        <v>2150.2021687500001</v>
      </c>
      <c r="S150" s="36">
        <f>SUMIFS(СВЦЭМ!$D$39:$D$782,СВЦЭМ!$A$39:$A$782,$A150,СВЦЭМ!$B$39:$B$782,S$119)+'СЕТ СН'!$I$11+СВЦЭМ!$D$10+'СЕТ СН'!$I$6-'СЕТ СН'!$I$23</f>
        <v>2141.3331351100001</v>
      </c>
      <c r="T150" s="36">
        <f>SUMIFS(СВЦЭМ!$D$39:$D$782,СВЦЭМ!$A$39:$A$782,$A150,СВЦЭМ!$B$39:$B$782,T$119)+'СЕТ СН'!$I$11+СВЦЭМ!$D$10+'СЕТ СН'!$I$6-'СЕТ СН'!$I$23</f>
        <v>2099.2325255800001</v>
      </c>
      <c r="U150" s="36">
        <f>SUMIFS(СВЦЭМ!$D$39:$D$782,СВЦЭМ!$A$39:$A$782,$A150,СВЦЭМ!$B$39:$B$782,U$119)+'СЕТ СН'!$I$11+СВЦЭМ!$D$10+'СЕТ СН'!$I$6-'СЕТ СН'!$I$23</f>
        <v>2037.8632682699999</v>
      </c>
      <c r="V150" s="36">
        <f>SUMIFS(СВЦЭМ!$D$39:$D$782,СВЦЭМ!$A$39:$A$782,$A150,СВЦЭМ!$B$39:$B$782,V$119)+'СЕТ СН'!$I$11+СВЦЭМ!$D$10+'СЕТ СН'!$I$6-'СЕТ СН'!$I$23</f>
        <v>2012.00148137</v>
      </c>
      <c r="W150" s="36">
        <f>SUMIFS(СВЦЭМ!$D$39:$D$782,СВЦЭМ!$A$39:$A$782,$A150,СВЦЭМ!$B$39:$B$782,W$119)+'СЕТ СН'!$I$11+СВЦЭМ!$D$10+'СЕТ СН'!$I$6-'СЕТ СН'!$I$23</f>
        <v>2014.9296846900002</v>
      </c>
      <c r="X150" s="36">
        <f>SUMIFS(СВЦЭМ!$D$39:$D$782,СВЦЭМ!$A$39:$A$782,$A150,СВЦЭМ!$B$39:$B$782,X$119)+'СЕТ СН'!$I$11+СВЦЭМ!$D$10+'СЕТ СН'!$I$6-'СЕТ СН'!$I$23</f>
        <v>2065.95351974</v>
      </c>
      <c r="Y150" s="36">
        <f>SUMIFS(СВЦЭМ!$D$39:$D$782,СВЦЭМ!$A$39:$A$782,$A150,СВЦЭМ!$B$39:$B$782,Y$119)+'СЕТ СН'!$I$11+СВЦЭМ!$D$10+'СЕТ СН'!$I$6-'СЕТ СН'!$I$23</f>
        <v>2125.00058687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01.05.2023</v>
      </c>
      <c r="B156" s="36">
        <f>SUMIFS(СВЦЭМ!$E$39:$E$782,СВЦЭМ!$A$39:$A$782,$A156,СВЦЭМ!$B$39:$B$782,B$155)+'СЕТ СН'!$F$12</f>
        <v>250.65584059</v>
      </c>
      <c r="C156" s="36">
        <f>SUMIFS(СВЦЭМ!$E$39:$E$782,СВЦЭМ!$A$39:$A$782,$A156,СВЦЭМ!$B$39:$B$782,C$155)+'СЕТ СН'!$F$12</f>
        <v>265.42808441</v>
      </c>
      <c r="D156" s="36">
        <f>SUMIFS(СВЦЭМ!$E$39:$E$782,СВЦЭМ!$A$39:$A$782,$A156,СВЦЭМ!$B$39:$B$782,D$155)+'СЕТ СН'!$F$12</f>
        <v>273.86453800999999</v>
      </c>
      <c r="E156" s="36">
        <f>SUMIFS(СВЦЭМ!$E$39:$E$782,СВЦЭМ!$A$39:$A$782,$A156,СВЦЭМ!$B$39:$B$782,E$155)+'СЕТ СН'!$F$12</f>
        <v>278.69507869</v>
      </c>
      <c r="F156" s="36">
        <f>SUMIFS(СВЦЭМ!$E$39:$E$782,СВЦЭМ!$A$39:$A$782,$A156,СВЦЭМ!$B$39:$B$782,F$155)+'СЕТ СН'!$F$12</f>
        <v>279.30932243000001</v>
      </c>
      <c r="G156" s="36">
        <f>SUMIFS(СВЦЭМ!$E$39:$E$782,СВЦЭМ!$A$39:$A$782,$A156,СВЦЭМ!$B$39:$B$782,G$155)+'СЕТ СН'!$F$12</f>
        <v>277.78179093</v>
      </c>
      <c r="H156" s="36">
        <f>SUMIFS(СВЦЭМ!$E$39:$E$782,СВЦЭМ!$A$39:$A$782,$A156,СВЦЭМ!$B$39:$B$782,H$155)+'СЕТ СН'!$F$12</f>
        <v>277.96341295000002</v>
      </c>
      <c r="I156" s="36">
        <f>SUMIFS(СВЦЭМ!$E$39:$E$782,СВЦЭМ!$A$39:$A$782,$A156,СВЦЭМ!$B$39:$B$782,I$155)+'СЕТ СН'!$F$12</f>
        <v>270.45776798999998</v>
      </c>
      <c r="J156" s="36">
        <f>SUMIFS(СВЦЭМ!$E$39:$E$782,СВЦЭМ!$A$39:$A$782,$A156,СВЦЭМ!$B$39:$B$782,J$155)+'СЕТ СН'!$F$12</f>
        <v>263.06789627000001</v>
      </c>
      <c r="K156" s="36">
        <f>SUMIFS(СВЦЭМ!$E$39:$E$782,СВЦЭМ!$A$39:$A$782,$A156,СВЦЭМ!$B$39:$B$782,K$155)+'СЕТ СН'!$F$12</f>
        <v>256.00113499999998</v>
      </c>
      <c r="L156" s="36">
        <f>SUMIFS(СВЦЭМ!$E$39:$E$782,СВЦЭМ!$A$39:$A$782,$A156,СВЦЭМ!$B$39:$B$782,L$155)+'СЕТ СН'!$F$12</f>
        <v>251.04148497</v>
      </c>
      <c r="M156" s="36">
        <f>SUMIFS(СВЦЭМ!$E$39:$E$782,СВЦЭМ!$A$39:$A$782,$A156,СВЦЭМ!$B$39:$B$782,M$155)+'СЕТ СН'!$F$12</f>
        <v>251.85045822999999</v>
      </c>
      <c r="N156" s="36">
        <f>SUMIFS(СВЦЭМ!$E$39:$E$782,СВЦЭМ!$A$39:$A$782,$A156,СВЦЭМ!$B$39:$B$782,N$155)+'СЕТ СН'!$F$12</f>
        <v>256.70631707000001</v>
      </c>
      <c r="O156" s="36">
        <f>SUMIFS(СВЦЭМ!$E$39:$E$782,СВЦЭМ!$A$39:$A$782,$A156,СВЦЭМ!$B$39:$B$782,O$155)+'СЕТ СН'!$F$12</f>
        <v>258.32069475999998</v>
      </c>
      <c r="P156" s="36">
        <f>SUMIFS(СВЦЭМ!$E$39:$E$782,СВЦЭМ!$A$39:$A$782,$A156,СВЦЭМ!$B$39:$B$782,P$155)+'СЕТ СН'!$F$12</f>
        <v>258.03593078</v>
      </c>
      <c r="Q156" s="36">
        <f>SUMIFS(СВЦЭМ!$E$39:$E$782,СВЦЭМ!$A$39:$A$782,$A156,СВЦЭМ!$B$39:$B$782,Q$155)+'СЕТ СН'!$F$12</f>
        <v>259.09518666000002</v>
      </c>
      <c r="R156" s="36">
        <f>SUMIFS(СВЦЭМ!$E$39:$E$782,СВЦЭМ!$A$39:$A$782,$A156,СВЦЭМ!$B$39:$B$782,R$155)+'СЕТ СН'!$F$12</f>
        <v>258.62656455000001</v>
      </c>
      <c r="S156" s="36">
        <f>SUMIFS(СВЦЭМ!$E$39:$E$782,СВЦЭМ!$A$39:$A$782,$A156,СВЦЭМ!$B$39:$B$782,S$155)+'СЕТ СН'!$F$12</f>
        <v>250.45689454999999</v>
      </c>
      <c r="T156" s="36">
        <f>SUMIFS(СВЦЭМ!$E$39:$E$782,СВЦЭМ!$A$39:$A$782,$A156,СВЦЭМ!$B$39:$B$782,T$155)+'СЕТ СН'!$F$12</f>
        <v>246.07873612</v>
      </c>
      <c r="U156" s="36">
        <f>SUMIFS(СВЦЭМ!$E$39:$E$782,СВЦЭМ!$A$39:$A$782,$A156,СВЦЭМ!$B$39:$B$782,U$155)+'СЕТ СН'!$F$12</f>
        <v>242.28548874000001</v>
      </c>
      <c r="V156" s="36">
        <f>SUMIFS(СВЦЭМ!$E$39:$E$782,СВЦЭМ!$A$39:$A$782,$A156,СВЦЭМ!$B$39:$B$782,V$155)+'СЕТ СН'!$F$12</f>
        <v>234.71768732000001</v>
      </c>
      <c r="W156" s="36">
        <f>SUMIFS(СВЦЭМ!$E$39:$E$782,СВЦЭМ!$A$39:$A$782,$A156,СВЦЭМ!$B$39:$B$782,W$155)+'СЕТ СН'!$F$12</f>
        <v>231.63783319000001</v>
      </c>
      <c r="X156" s="36">
        <f>SUMIFS(СВЦЭМ!$E$39:$E$782,СВЦЭМ!$A$39:$A$782,$A156,СВЦЭМ!$B$39:$B$782,X$155)+'СЕТ СН'!$F$12</f>
        <v>237.21331366999999</v>
      </c>
      <c r="Y156" s="36">
        <f>SUMIFS(СВЦЭМ!$E$39:$E$782,СВЦЭМ!$A$39:$A$782,$A156,СВЦЭМ!$B$39:$B$782,Y$155)+'СЕТ СН'!$F$12</f>
        <v>244.78806578999999</v>
      </c>
      <c r="AA156" s="45"/>
    </row>
    <row r="157" spans="1:27" ht="15.75" x14ac:dyDescent="0.2">
      <c r="A157" s="35">
        <f>A156+1</f>
        <v>45048</v>
      </c>
      <c r="B157" s="36">
        <f>SUMIFS(СВЦЭМ!$E$39:$E$782,СВЦЭМ!$A$39:$A$782,$A157,СВЦЭМ!$B$39:$B$782,B$155)+'СЕТ СН'!$F$12</f>
        <v>256.80520919000003</v>
      </c>
      <c r="C157" s="36">
        <f>SUMIFS(СВЦЭМ!$E$39:$E$782,СВЦЭМ!$A$39:$A$782,$A157,СВЦЭМ!$B$39:$B$782,C$155)+'СЕТ СН'!$F$12</f>
        <v>266.10336415</v>
      </c>
      <c r="D157" s="36">
        <f>SUMIFS(СВЦЭМ!$E$39:$E$782,СВЦЭМ!$A$39:$A$782,$A157,СВЦЭМ!$B$39:$B$782,D$155)+'СЕТ СН'!$F$12</f>
        <v>274.22696741999999</v>
      </c>
      <c r="E157" s="36">
        <f>SUMIFS(СВЦЭМ!$E$39:$E$782,СВЦЭМ!$A$39:$A$782,$A157,СВЦЭМ!$B$39:$B$782,E$155)+'СЕТ СН'!$F$12</f>
        <v>275.10011744000002</v>
      </c>
      <c r="F157" s="36">
        <f>SUMIFS(СВЦЭМ!$E$39:$E$782,СВЦЭМ!$A$39:$A$782,$A157,СВЦЭМ!$B$39:$B$782,F$155)+'СЕТ СН'!$F$12</f>
        <v>276.30571443000002</v>
      </c>
      <c r="G157" s="36">
        <f>SUMIFS(СВЦЭМ!$E$39:$E$782,СВЦЭМ!$A$39:$A$782,$A157,СВЦЭМ!$B$39:$B$782,G$155)+'СЕТ СН'!$F$12</f>
        <v>275.74189527999999</v>
      </c>
      <c r="H157" s="36">
        <f>SUMIFS(СВЦЭМ!$E$39:$E$782,СВЦЭМ!$A$39:$A$782,$A157,СВЦЭМ!$B$39:$B$782,H$155)+'СЕТ СН'!$F$12</f>
        <v>280.83641678999999</v>
      </c>
      <c r="I157" s="36">
        <f>SUMIFS(СВЦЭМ!$E$39:$E$782,СВЦЭМ!$A$39:$A$782,$A157,СВЦЭМ!$B$39:$B$782,I$155)+'СЕТ СН'!$F$12</f>
        <v>255.60801678999999</v>
      </c>
      <c r="J157" s="36">
        <f>SUMIFS(СВЦЭМ!$E$39:$E$782,СВЦЭМ!$A$39:$A$782,$A157,СВЦЭМ!$B$39:$B$782,J$155)+'СЕТ СН'!$F$12</f>
        <v>251.73342761999999</v>
      </c>
      <c r="K157" s="36">
        <f>SUMIFS(СВЦЭМ!$E$39:$E$782,СВЦЭМ!$A$39:$A$782,$A157,СВЦЭМ!$B$39:$B$782,K$155)+'СЕТ СН'!$F$12</f>
        <v>249.40058719999999</v>
      </c>
      <c r="L157" s="36">
        <f>SUMIFS(СВЦЭМ!$E$39:$E$782,СВЦЭМ!$A$39:$A$782,$A157,СВЦЭМ!$B$39:$B$782,L$155)+'СЕТ СН'!$F$12</f>
        <v>249.31293403000001</v>
      </c>
      <c r="M157" s="36">
        <f>SUMIFS(СВЦЭМ!$E$39:$E$782,СВЦЭМ!$A$39:$A$782,$A157,СВЦЭМ!$B$39:$B$782,M$155)+'СЕТ СН'!$F$12</f>
        <v>250.56843609000001</v>
      </c>
      <c r="N157" s="36">
        <f>SUMIFS(СВЦЭМ!$E$39:$E$782,СВЦЭМ!$A$39:$A$782,$A157,СВЦЭМ!$B$39:$B$782,N$155)+'СЕТ СН'!$F$12</f>
        <v>253.68014704999999</v>
      </c>
      <c r="O157" s="36">
        <f>SUMIFS(СВЦЭМ!$E$39:$E$782,СВЦЭМ!$A$39:$A$782,$A157,СВЦЭМ!$B$39:$B$782,O$155)+'СЕТ СН'!$F$12</f>
        <v>256.24744478000002</v>
      </c>
      <c r="P157" s="36">
        <f>SUMIFS(СВЦЭМ!$E$39:$E$782,СВЦЭМ!$A$39:$A$782,$A157,СВЦЭМ!$B$39:$B$782,P$155)+'СЕТ СН'!$F$12</f>
        <v>249.30555532</v>
      </c>
      <c r="Q157" s="36">
        <f>SUMIFS(СВЦЭМ!$E$39:$E$782,СВЦЭМ!$A$39:$A$782,$A157,СВЦЭМ!$B$39:$B$782,Q$155)+'СЕТ СН'!$F$12</f>
        <v>242.50921238000001</v>
      </c>
      <c r="R157" s="36">
        <f>SUMIFS(СВЦЭМ!$E$39:$E$782,СВЦЭМ!$A$39:$A$782,$A157,СВЦЭМ!$B$39:$B$782,R$155)+'СЕТ СН'!$F$12</f>
        <v>242.84201408999999</v>
      </c>
      <c r="S157" s="36">
        <f>SUMIFS(СВЦЭМ!$E$39:$E$782,СВЦЭМ!$A$39:$A$782,$A157,СВЦЭМ!$B$39:$B$782,S$155)+'СЕТ СН'!$F$12</f>
        <v>237.65290106</v>
      </c>
      <c r="T157" s="36">
        <f>SUMIFS(СВЦЭМ!$E$39:$E$782,СВЦЭМ!$A$39:$A$782,$A157,СВЦЭМ!$B$39:$B$782,T$155)+'СЕТ СН'!$F$12</f>
        <v>232.19869937999999</v>
      </c>
      <c r="U157" s="36">
        <f>SUMIFS(СВЦЭМ!$E$39:$E$782,СВЦЭМ!$A$39:$A$782,$A157,СВЦЭМ!$B$39:$B$782,U$155)+'СЕТ СН'!$F$12</f>
        <v>228.52835578</v>
      </c>
      <c r="V157" s="36">
        <f>SUMIFS(СВЦЭМ!$E$39:$E$782,СВЦЭМ!$A$39:$A$782,$A157,СВЦЭМ!$B$39:$B$782,V$155)+'СЕТ СН'!$F$12</f>
        <v>227.34366840999999</v>
      </c>
      <c r="W157" s="36">
        <f>SUMIFS(СВЦЭМ!$E$39:$E$782,СВЦЭМ!$A$39:$A$782,$A157,СВЦЭМ!$B$39:$B$782,W$155)+'СЕТ СН'!$F$12</f>
        <v>223.49831768999999</v>
      </c>
      <c r="X157" s="36">
        <f>SUMIFS(СВЦЭМ!$E$39:$E$782,СВЦЭМ!$A$39:$A$782,$A157,СВЦЭМ!$B$39:$B$782,X$155)+'СЕТ СН'!$F$12</f>
        <v>230.14422923000001</v>
      </c>
      <c r="Y157" s="36">
        <f>SUMIFS(СВЦЭМ!$E$39:$E$782,СВЦЭМ!$A$39:$A$782,$A157,СВЦЭМ!$B$39:$B$782,Y$155)+'СЕТ СН'!$F$12</f>
        <v>234.78412412</v>
      </c>
    </row>
    <row r="158" spans="1:27" ht="15.75" x14ac:dyDescent="0.2">
      <c r="A158" s="35">
        <f t="shared" ref="A158:A186" si="4">A157+1</f>
        <v>45049</v>
      </c>
      <c r="B158" s="36">
        <f>SUMIFS(СВЦЭМ!$E$39:$E$782,СВЦЭМ!$A$39:$A$782,$A158,СВЦЭМ!$B$39:$B$782,B$155)+'СЕТ СН'!$F$12</f>
        <v>254.91930772000001</v>
      </c>
      <c r="C158" s="36">
        <f>SUMIFS(СВЦЭМ!$E$39:$E$782,СВЦЭМ!$A$39:$A$782,$A158,СВЦЭМ!$B$39:$B$782,C$155)+'СЕТ СН'!$F$12</f>
        <v>264.14892163000002</v>
      </c>
      <c r="D158" s="36">
        <f>SUMIFS(СВЦЭМ!$E$39:$E$782,СВЦЭМ!$A$39:$A$782,$A158,СВЦЭМ!$B$39:$B$782,D$155)+'СЕТ СН'!$F$12</f>
        <v>274.55836255999998</v>
      </c>
      <c r="E158" s="36">
        <f>SUMIFS(СВЦЭМ!$E$39:$E$782,СВЦЭМ!$A$39:$A$782,$A158,СВЦЭМ!$B$39:$B$782,E$155)+'СЕТ СН'!$F$12</f>
        <v>275.21502491000001</v>
      </c>
      <c r="F158" s="36">
        <f>SUMIFS(СВЦЭМ!$E$39:$E$782,СВЦЭМ!$A$39:$A$782,$A158,СВЦЭМ!$B$39:$B$782,F$155)+'СЕТ СН'!$F$12</f>
        <v>277.21966627</v>
      </c>
      <c r="G158" s="36">
        <f>SUMIFS(СВЦЭМ!$E$39:$E$782,СВЦЭМ!$A$39:$A$782,$A158,СВЦЭМ!$B$39:$B$782,G$155)+'СЕТ СН'!$F$12</f>
        <v>271.46815121999998</v>
      </c>
      <c r="H158" s="36">
        <f>SUMIFS(СВЦЭМ!$E$39:$E$782,СВЦЭМ!$A$39:$A$782,$A158,СВЦЭМ!$B$39:$B$782,H$155)+'СЕТ СН'!$F$12</f>
        <v>263.58474230000002</v>
      </c>
      <c r="I158" s="36">
        <f>SUMIFS(СВЦЭМ!$E$39:$E$782,СВЦЭМ!$A$39:$A$782,$A158,СВЦЭМ!$B$39:$B$782,I$155)+'СЕТ СН'!$F$12</f>
        <v>251.88647398000001</v>
      </c>
      <c r="J158" s="36">
        <f>SUMIFS(СВЦЭМ!$E$39:$E$782,СВЦЭМ!$A$39:$A$782,$A158,СВЦЭМ!$B$39:$B$782,J$155)+'СЕТ СН'!$F$12</f>
        <v>245.89786233000001</v>
      </c>
      <c r="K158" s="36">
        <f>SUMIFS(СВЦЭМ!$E$39:$E$782,СВЦЭМ!$A$39:$A$782,$A158,СВЦЭМ!$B$39:$B$782,K$155)+'СЕТ СН'!$F$12</f>
        <v>240.12406906999999</v>
      </c>
      <c r="L158" s="36">
        <f>SUMIFS(СВЦЭМ!$E$39:$E$782,СВЦЭМ!$A$39:$A$782,$A158,СВЦЭМ!$B$39:$B$782,L$155)+'СЕТ СН'!$F$12</f>
        <v>238.68304119000001</v>
      </c>
      <c r="M158" s="36">
        <f>SUMIFS(СВЦЭМ!$E$39:$E$782,СВЦЭМ!$A$39:$A$782,$A158,СВЦЭМ!$B$39:$B$782,M$155)+'СЕТ СН'!$F$12</f>
        <v>242.57177107000001</v>
      </c>
      <c r="N158" s="36">
        <f>SUMIFS(СВЦЭМ!$E$39:$E$782,СВЦЭМ!$A$39:$A$782,$A158,СВЦЭМ!$B$39:$B$782,N$155)+'СЕТ СН'!$F$12</f>
        <v>249.06723675999999</v>
      </c>
      <c r="O158" s="36">
        <f>SUMIFS(СВЦЭМ!$E$39:$E$782,СВЦЭМ!$A$39:$A$782,$A158,СВЦЭМ!$B$39:$B$782,O$155)+'СЕТ СН'!$F$12</f>
        <v>250.62386834</v>
      </c>
      <c r="P158" s="36">
        <f>SUMIFS(СВЦЭМ!$E$39:$E$782,СВЦЭМ!$A$39:$A$782,$A158,СВЦЭМ!$B$39:$B$782,P$155)+'СЕТ СН'!$F$12</f>
        <v>252.33885129000001</v>
      </c>
      <c r="Q158" s="36">
        <f>SUMIFS(СВЦЭМ!$E$39:$E$782,СВЦЭМ!$A$39:$A$782,$A158,СВЦЭМ!$B$39:$B$782,Q$155)+'СЕТ СН'!$F$12</f>
        <v>254.43032292999999</v>
      </c>
      <c r="R158" s="36">
        <f>SUMIFS(СВЦЭМ!$E$39:$E$782,СВЦЭМ!$A$39:$A$782,$A158,СВЦЭМ!$B$39:$B$782,R$155)+'СЕТ СН'!$F$12</f>
        <v>253.47007818</v>
      </c>
      <c r="S158" s="36">
        <f>SUMIFS(СВЦЭМ!$E$39:$E$782,СВЦЭМ!$A$39:$A$782,$A158,СВЦЭМ!$B$39:$B$782,S$155)+'СЕТ СН'!$F$12</f>
        <v>247.20680551999999</v>
      </c>
      <c r="T158" s="36">
        <f>SUMIFS(СВЦЭМ!$E$39:$E$782,СВЦЭМ!$A$39:$A$782,$A158,СВЦЭМ!$B$39:$B$782,T$155)+'СЕТ СН'!$F$12</f>
        <v>241.67162597999999</v>
      </c>
      <c r="U158" s="36">
        <f>SUMIFS(СВЦЭМ!$E$39:$E$782,СВЦЭМ!$A$39:$A$782,$A158,СВЦЭМ!$B$39:$B$782,U$155)+'СЕТ СН'!$F$12</f>
        <v>239.05429638000001</v>
      </c>
      <c r="V158" s="36">
        <f>SUMIFS(СВЦЭМ!$E$39:$E$782,СВЦЭМ!$A$39:$A$782,$A158,СВЦЭМ!$B$39:$B$782,V$155)+'СЕТ СН'!$F$12</f>
        <v>234.37090548</v>
      </c>
      <c r="W158" s="36">
        <f>SUMIFS(СВЦЭМ!$E$39:$E$782,СВЦЭМ!$A$39:$A$782,$A158,СВЦЭМ!$B$39:$B$782,W$155)+'СЕТ СН'!$F$12</f>
        <v>232.13278894999999</v>
      </c>
      <c r="X158" s="36">
        <f>SUMIFS(СВЦЭМ!$E$39:$E$782,СВЦЭМ!$A$39:$A$782,$A158,СВЦЭМ!$B$39:$B$782,X$155)+'СЕТ СН'!$F$12</f>
        <v>239.35275639</v>
      </c>
      <c r="Y158" s="36">
        <f>SUMIFS(СВЦЭМ!$E$39:$E$782,СВЦЭМ!$A$39:$A$782,$A158,СВЦЭМ!$B$39:$B$782,Y$155)+'СЕТ СН'!$F$12</f>
        <v>247.57678702000001</v>
      </c>
    </row>
    <row r="159" spans="1:27" ht="15.75" x14ac:dyDescent="0.2">
      <c r="A159" s="35">
        <f t="shared" si="4"/>
        <v>45050</v>
      </c>
      <c r="B159" s="36">
        <f>SUMIFS(СВЦЭМ!$E$39:$E$782,СВЦЭМ!$A$39:$A$782,$A159,СВЦЭМ!$B$39:$B$782,B$155)+'СЕТ СН'!$F$12</f>
        <v>276.11752123999997</v>
      </c>
      <c r="C159" s="36">
        <f>SUMIFS(СВЦЭМ!$E$39:$E$782,СВЦЭМ!$A$39:$A$782,$A159,СВЦЭМ!$B$39:$B$782,C$155)+'СЕТ СН'!$F$12</f>
        <v>287.73835527</v>
      </c>
      <c r="D159" s="36">
        <f>SUMIFS(СВЦЭМ!$E$39:$E$782,СВЦЭМ!$A$39:$A$782,$A159,СВЦЭМ!$B$39:$B$782,D$155)+'СЕТ СН'!$F$12</f>
        <v>295.89288945999999</v>
      </c>
      <c r="E159" s="36">
        <f>SUMIFS(СВЦЭМ!$E$39:$E$782,СВЦЭМ!$A$39:$A$782,$A159,СВЦЭМ!$B$39:$B$782,E$155)+'СЕТ СН'!$F$12</f>
        <v>295.71973575999999</v>
      </c>
      <c r="F159" s="36">
        <f>SUMIFS(СВЦЭМ!$E$39:$E$782,СВЦЭМ!$A$39:$A$782,$A159,СВЦЭМ!$B$39:$B$782,F$155)+'СЕТ СН'!$F$12</f>
        <v>295.47001269999998</v>
      </c>
      <c r="G159" s="36">
        <f>SUMIFS(СВЦЭМ!$E$39:$E$782,СВЦЭМ!$A$39:$A$782,$A159,СВЦЭМ!$B$39:$B$782,G$155)+'СЕТ СН'!$F$12</f>
        <v>295.45756478999999</v>
      </c>
      <c r="H159" s="36">
        <f>SUMIFS(СВЦЭМ!$E$39:$E$782,СВЦЭМ!$A$39:$A$782,$A159,СВЦЭМ!$B$39:$B$782,H$155)+'СЕТ СН'!$F$12</f>
        <v>290.95465231999998</v>
      </c>
      <c r="I159" s="36">
        <f>SUMIFS(СВЦЭМ!$E$39:$E$782,СВЦЭМ!$A$39:$A$782,$A159,СВЦЭМ!$B$39:$B$782,I$155)+'СЕТ СН'!$F$12</f>
        <v>282.70957611</v>
      </c>
      <c r="J159" s="36">
        <f>SUMIFS(СВЦЭМ!$E$39:$E$782,СВЦЭМ!$A$39:$A$782,$A159,СВЦЭМ!$B$39:$B$782,J$155)+'СЕТ СН'!$F$12</f>
        <v>274.73302526999998</v>
      </c>
      <c r="K159" s="36">
        <f>SUMIFS(СВЦЭМ!$E$39:$E$782,СВЦЭМ!$A$39:$A$782,$A159,СВЦЭМ!$B$39:$B$782,K$155)+'СЕТ СН'!$F$12</f>
        <v>272.79756968999999</v>
      </c>
      <c r="L159" s="36">
        <f>SUMIFS(СВЦЭМ!$E$39:$E$782,СВЦЭМ!$A$39:$A$782,$A159,СВЦЭМ!$B$39:$B$782,L$155)+'СЕТ СН'!$F$12</f>
        <v>269.23871521000001</v>
      </c>
      <c r="M159" s="36">
        <f>SUMIFS(СВЦЭМ!$E$39:$E$782,СВЦЭМ!$A$39:$A$782,$A159,СВЦЭМ!$B$39:$B$782,M$155)+'СЕТ СН'!$F$12</f>
        <v>272.65097881000003</v>
      </c>
      <c r="N159" s="36">
        <f>SUMIFS(СВЦЭМ!$E$39:$E$782,СВЦЭМ!$A$39:$A$782,$A159,СВЦЭМ!$B$39:$B$782,N$155)+'СЕТ СН'!$F$12</f>
        <v>278.17690313000003</v>
      </c>
      <c r="O159" s="36">
        <f>SUMIFS(СВЦЭМ!$E$39:$E$782,СВЦЭМ!$A$39:$A$782,$A159,СВЦЭМ!$B$39:$B$782,O$155)+'СЕТ СН'!$F$12</f>
        <v>280.4170982</v>
      </c>
      <c r="P159" s="36">
        <f>SUMIFS(СВЦЭМ!$E$39:$E$782,СВЦЭМ!$A$39:$A$782,$A159,СВЦЭМ!$B$39:$B$782,P$155)+'СЕТ СН'!$F$12</f>
        <v>282.44065834999998</v>
      </c>
      <c r="Q159" s="36">
        <f>SUMIFS(СВЦЭМ!$E$39:$E$782,СВЦЭМ!$A$39:$A$782,$A159,СВЦЭМ!$B$39:$B$782,Q$155)+'СЕТ СН'!$F$12</f>
        <v>284.41260005999999</v>
      </c>
      <c r="R159" s="36">
        <f>SUMIFS(СВЦЭМ!$E$39:$E$782,СВЦЭМ!$A$39:$A$782,$A159,СВЦЭМ!$B$39:$B$782,R$155)+'СЕТ СН'!$F$12</f>
        <v>282.13097912000001</v>
      </c>
      <c r="S159" s="36">
        <f>SUMIFS(СВЦЭМ!$E$39:$E$782,СВЦЭМ!$A$39:$A$782,$A159,СВЦЭМ!$B$39:$B$782,S$155)+'СЕТ СН'!$F$12</f>
        <v>274.86423760999998</v>
      </c>
      <c r="T159" s="36">
        <f>SUMIFS(СВЦЭМ!$E$39:$E$782,СВЦЭМ!$A$39:$A$782,$A159,СВЦЭМ!$B$39:$B$782,T$155)+'СЕТ СН'!$F$12</f>
        <v>268.02469188999999</v>
      </c>
      <c r="U159" s="36">
        <f>SUMIFS(СВЦЭМ!$E$39:$E$782,СВЦЭМ!$A$39:$A$782,$A159,СВЦЭМ!$B$39:$B$782,U$155)+'СЕТ СН'!$F$12</f>
        <v>264.03419595999998</v>
      </c>
      <c r="V159" s="36">
        <f>SUMIFS(СВЦЭМ!$E$39:$E$782,СВЦЭМ!$A$39:$A$782,$A159,СВЦЭМ!$B$39:$B$782,V$155)+'СЕТ СН'!$F$12</f>
        <v>259.79050945</v>
      </c>
      <c r="W159" s="36">
        <f>SUMIFS(СВЦЭМ!$E$39:$E$782,СВЦЭМ!$A$39:$A$782,$A159,СВЦЭМ!$B$39:$B$782,W$155)+'СЕТ СН'!$F$12</f>
        <v>257.87446482000001</v>
      </c>
      <c r="X159" s="36">
        <f>SUMIFS(СВЦЭМ!$E$39:$E$782,СВЦЭМ!$A$39:$A$782,$A159,СВЦЭМ!$B$39:$B$782,X$155)+'СЕТ СН'!$F$12</f>
        <v>265.94400658000001</v>
      </c>
      <c r="Y159" s="36">
        <f>SUMIFS(СВЦЭМ!$E$39:$E$782,СВЦЭМ!$A$39:$A$782,$A159,СВЦЭМ!$B$39:$B$782,Y$155)+'СЕТ СН'!$F$12</f>
        <v>270.90589437</v>
      </c>
    </row>
    <row r="160" spans="1:27" ht="15.75" x14ac:dyDescent="0.2">
      <c r="A160" s="35">
        <f t="shared" si="4"/>
        <v>45051</v>
      </c>
      <c r="B160" s="36">
        <f>SUMIFS(СВЦЭМ!$E$39:$E$782,СВЦЭМ!$A$39:$A$782,$A160,СВЦЭМ!$B$39:$B$782,B$155)+'СЕТ СН'!$F$12</f>
        <v>274.12082322999998</v>
      </c>
      <c r="C160" s="36">
        <f>SUMIFS(СВЦЭМ!$E$39:$E$782,СВЦЭМ!$A$39:$A$782,$A160,СВЦЭМ!$B$39:$B$782,C$155)+'СЕТ СН'!$F$12</f>
        <v>277.62514347000001</v>
      </c>
      <c r="D160" s="36">
        <f>SUMIFS(СВЦЭМ!$E$39:$E$782,СВЦЭМ!$A$39:$A$782,$A160,СВЦЭМ!$B$39:$B$782,D$155)+'СЕТ СН'!$F$12</f>
        <v>289.03374753999998</v>
      </c>
      <c r="E160" s="36">
        <f>SUMIFS(СВЦЭМ!$E$39:$E$782,СВЦЭМ!$A$39:$A$782,$A160,СВЦЭМ!$B$39:$B$782,E$155)+'СЕТ СН'!$F$12</f>
        <v>288.42680073000002</v>
      </c>
      <c r="F160" s="36">
        <f>SUMIFS(СВЦЭМ!$E$39:$E$782,СВЦЭМ!$A$39:$A$782,$A160,СВЦЭМ!$B$39:$B$782,F$155)+'СЕТ СН'!$F$12</f>
        <v>289.06819808</v>
      </c>
      <c r="G160" s="36">
        <f>SUMIFS(СВЦЭМ!$E$39:$E$782,СВЦЭМ!$A$39:$A$782,$A160,СВЦЭМ!$B$39:$B$782,G$155)+'СЕТ СН'!$F$12</f>
        <v>286.59406508000001</v>
      </c>
      <c r="H160" s="36">
        <f>SUMIFS(СВЦЭМ!$E$39:$E$782,СВЦЭМ!$A$39:$A$782,$A160,СВЦЭМ!$B$39:$B$782,H$155)+'СЕТ СН'!$F$12</f>
        <v>278.43753464000002</v>
      </c>
      <c r="I160" s="36">
        <f>SUMIFS(СВЦЭМ!$E$39:$E$782,СВЦЭМ!$A$39:$A$782,$A160,СВЦЭМ!$B$39:$B$782,I$155)+'СЕТ СН'!$F$12</f>
        <v>262.74685497000002</v>
      </c>
      <c r="J160" s="36">
        <f>SUMIFS(СВЦЭМ!$E$39:$E$782,СВЦЭМ!$A$39:$A$782,$A160,СВЦЭМ!$B$39:$B$782,J$155)+'СЕТ СН'!$F$12</f>
        <v>264.50528745999998</v>
      </c>
      <c r="K160" s="36">
        <f>SUMIFS(СВЦЭМ!$E$39:$E$782,СВЦЭМ!$A$39:$A$782,$A160,СВЦЭМ!$B$39:$B$782,K$155)+'СЕТ СН'!$F$12</f>
        <v>260.06787764000001</v>
      </c>
      <c r="L160" s="36">
        <f>SUMIFS(СВЦЭМ!$E$39:$E$782,СВЦЭМ!$A$39:$A$782,$A160,СВЦЭМ!$B$39:$B$782,L$155)+'СЕТ СН'!$F$12</f>
        <v>257.04556020000001</v>
      </c>
      <c r="M160" s="36">
        <f>SUMIFS(СВЦЭМ!$E$39:$E$782,СВЦЭМ!$A$39:$A$782,$A160,СВЦЭМ!$B$39:$B$782,M$155)+'СЕТ СН'!$F$12</f>
        <v>259.71264437000002</v>
      </c>
      <c r="N160" s="36">
        <f>SUMIFS(СВЦЭМ!$E$39:$E$782,СВЦЭМ!$A$39:$A$782,$A160,СВЦЭМ!$B$39:$B$782,N$155)+'СЕТ СН'!$F$12</f>
        <v>265.06672646999999</v>
      </c>
      <c r="O160" s="36">
        <f>SUMIFS(СВЦЭМ!$E$39:$E$782,СВЦЭМ!$A$39:$A$782,$A160,СВЦЭМ!$B$39:$B$782,O$155)+'СЕТ СН'!$F$12</f>
        <v>266.49135439999998</v>
      </c>
      <c r="P160" s="36">
        <f>SUMIFS(СВЦЭМ!$E$39:$E$782,СВЦЭМ!$A$39:$A$782,$A160,СВЦЭМ!$B$39:$B$782,P$155)+'СЕТ СН'!$F$12</f>
        <v>269.79538545999998</v>
      </c>
      <c r="Q160" s="36">
        <f>SUMIFS(СВЦЭМ!$E$39:$E$782,СВЦЭМ!$A$39:$A$782,$A160,СВЦЭМ!$B$39:$B$782,Q$155)+'СЕТ СН'!$F$12</f>
        <v>272.10561364</v>
      </c>
      <c r="R160" s="36">
        <f>SUMIFS(СВЦЭМ!$E$39:$E$782,СВЦЭМ!$A$39:$A$782,$A160,СВЦЭМ!$B$39:$B$782,R$155)+'СЕТ СН'!$F$12</f>
        <v>269.58424252999998</v>
      </c>
      <c r="S160" s="36">
        <f>SUMIFS(СВЦЭМ!$E$39:$E$782,СВЦЭМ!$A$39:$A$782,$A160,СВЦЭМ!$B$39:$B$782,S$155)+'СЕТ СН'!$F$12</f>
        <v>260.28541023999998</v>
      </c>
      <c r="T160" s="36">
        <f>SUMIFS(СВЦЭМ!$E$39:$E$782,СВЦЭМ!$A$39:$A$782,$A160,СВЦЭМ!$B$39:$B$782,T$155)+'СЕТ СН'!$F$12</f>
        <v>253.28149970000001</v>
      </c>
      <c r="U160" s="36">
        <f>SUMIFS(СВЦЭМ!$E$39:$E$782,СВЦЭМ!$A$39:$A$782,$A160,СВЦЭМ!$B$39:$B$782,U$155)+'СЕТ СН'!$F$12</f>
        <v>250.63018142000001</v>
      </c>
      <c r="V160" s="36">
        <f>SUMIFS(СВЦЭМ!$E$39:$E$782,СВЦЭМ!$A$39:$A$782,$A160,СВЦЭМ!$B$39:$B$782,V$155)+'СЕТ СН'!$F$12</f>
        <v>247.46663733</v>
      </c>
      <c r="W160" s="36">
        <f>SUMIFS(СВЦЭМ!$E$39:$E$782,СВЦЭМ!$A$39:$A$782,$A160,СВЦЭМ!$B$39:$B$782,W$155)+'СЕТ СН'!$F$12</f>
        <v>243.75885467000001</v>
      </c>
      <c r="X160" s="36">
        <f>SUMIFS(СВЦЭМ!$E$39:$E$782,СВЦЭМ!$A$39:$A$782,$A160,СВЦЭМ!$B$39:$B$782,X$155)+'СЕТ СН'!$F$12</f>
        <v>251.97858758999999</v>
      </c>
      <c r="Y160" s="36">
        <f>SUMIFS(СВЦЭМ!$E$39:$E$782,СВЦЭМ!$A$39:$A$782,$A160,СВЦЭМ!$B$39:$B$782,Y$155)+'СЕТ СН'!$F$12</f>
        <v>256.06525191999998</v>
      </c>
    </row>
    <row r="161" spans="1:25" ht="15.75" x14ac:dyDescent="0.2">
      <c r="A161" s="35">
        <f t="shared" si="4"/>
        <v>45052</v>
      </c>
      <c r="B161" s="36">
        <f>SUMIFS(СВЦЭМ!$E$39:$E$782,СВЦЭМ!$A$39:$A$782,$A161,СВЦЭМ!$B$39:$B$782,B$155)+'СЕТ СН'!$F$12</f>
        <v>253.59306186000001</v>
      </c>
      <c r="C161" s="36">
        <f>SUMIFS(СВЦЭМ!$E$39:$E$782,СВЦЭМ!$A$39:$A$782,$A161,СВЦЭМ!$B$39:$B$782,C$155)+'СЕТ СН'!$F$12</f>
        <v>271.27090263999997</v>
      </c>
      <c r="D161" s="36">
        <f>SUMIFS(СВЦЭМ!$E$39:$E$782,СВЦЭМ!$A$39:$A$782,$A161,СВЦЭМ!$B$39:$B$782,D$155)+'СЕТ СН'!$F$12</f>
        <v>281.44259930999999</v>
      </c>
      <c r="E161" s="36">
        <f>SUMIFS(СВЦЭМ!$E$39:$E$782,СВЦЭМ!$A$39:$A$782,$A161,СВЦЭМ!$B$39:$B$782,E$155)+'СЕТ СН'!$F$12</f>
        <v>279.89982193999998</v>
      </c>
      <c r="F161" s="36">
        <f>SUMIFS(СВЦЭМ!$E$39:$E$782,СВЦЭМ!$A$39:$A$782,$A161,СВЦЭМ!$B$39:$B$782,F$155)+'СЕТ СН'!$F$12</f>
        <v>279.60850976</v>
      </c>
      <c r="G161" s="36">
        <f>SUMIFS(СВЦЭМ!$E$39:$E$782,СВЦЭМ!$A$39:$A$782,$A161,СВЦЭМ!$B$39:$B$782,G$155)+'СЕТ СН'!$F$12</f>
        <v>279.50809371999998</v>
      </c>
      <c r="H161" s="36">
        <f>SUMIFS(СВЦЭМ!$E$39:$E$782,СВЦЭМ!$A$39:$A$782,$A161,СВЦЭМ!$B$39:$B$782,H$155)+'СЕТ СН'!$F$12</f>
        <v>278.45613571000001</v>
      </c>
      <c r="I161" s="36">
        <f>SUMIFS(СВЦЭМ!$E$39:$E$782,СВЦЭМ!$A$39:$A$782,$A161,СВЦЭМ!$B$39:$B$782,I$155)+'СЕТ СН'!$F$12</f>
        <v>266.96453924999997</v>
      </c>
      <c r="J161" s="36">
        <f>SUMIFS(СВЦЭМ!$E$39:$E$782,СВЦЭМ!$A$39:$A$782,$A161,СВЦЭМ!$B$39:$B$782,J$155)+'СЕТ СН'!$F$12</f>
        <v>255.16279832000001</v>
      </c>
      <c r="K161" s="36">
        <f>SUMIFS(СВЦЭМ!$E$39:$E$782,СВЦЭМ!$A$39:$A$782,$A161,СВЦЭМ!$B$39:$B$782,K$155)+'СЕТ СН'!$F$12</f>
        <v>244.15654884</v>
      </c>
      <c r="L161" s="36">
        <f>SUMIFS(СВЦЭМ!$E$39:$E$782,СВЦЭМ!$A$39:$A$782,$A161,СВЦЭМ!$B$39:$B$782,L$155)+'СЕТ СН'!$F$12</f>
        <v>243.31636112000001</v>
      </c>
      <c r="M161" s="36">
        <f>SUMIFS(СВЦЭМ!$E$39:$E$782,СВЦЭМ!$A$39:$A$782,$A161,СВЦЭМ!$B$39:$B$782,M$155)+'СЕТ СН'!$F$12</f>
        <v>242.90960680000001</v>
      </c>
      <c r="N161" s="36">
        <f>SUMIFS(СВЦЭМ!$E$39:$E$782,СВЦЭМ!$A$39:$A$782,$A161,СВЦЭМ!$B$39:$B$782,N$155)+'СЕТ СН'!$F$12</f>
        <v>248.14236106999999</v>
      </c>
      <c r="O161" s="36">
        <f>SUMIFS(СВЦЭМ!$E$39:$E$782,СВЦЭМ!$A$39:$A$782,$A161,СВЦЭМ!$B$39:$B$782,O$155)+'СЕТ СН'!$F$12</f>
        <v>248.39131505</v>
      </c>
      <c r="P161" s="36">
        <f>SUMIFS(СВЦЭМ!$E$39:$E$782,СВЦЭМ!$A$39:$A$782,$A161,СВЦЭМ!$B$39:$B$782,P$155)+'СЕТ СН'!$F$12</f>
        <v>249.17212581999999</v>
      </c>
      <c r="Q161" s="36">
        <f>SUMIFS(СВЦЭМ!$E$39:$E$782,СВЦЭМ!$A$39:$A$782,$A161,СВЦЭМ!$B$39:$B$782,Q$155)+'СЕТ СН'!$F$12</f>
        <v>244.34980528</v>
      </c>
      <c r="R161" s="36">
        <f>SUMIFS(СВЦЭМ!$E$39:$E$782,СВЦЭМ!$A$39:$A$782,$A161,СВЦЭМ!$B$39:$B$782,R$155)+'СЕТ СН'!$F$12</f>
        <v>232.91602424999999</v>
      </c>
      <c r="S161" s="36">
        <f>SUMIFS(СВЦЭМ!$E$39:$E$782,СВЦЭМ!$A$39:$A$782,$A161,СВЦЭМ!$B$39:$B$782,S$155)+'СЕТ СН'!$F$12</f>
        <v>205.67009899999999</v>
      </c>
      <c r="T161" s="36">
        <f>SUMIFS(СВЦЭМ!$E$39:$E$782,СВЦЭМ!$A$39:$A$782,$A161,СВЦЭМ!$B$39:$B$782,T$155)+'СЕТ СН'!$F$12</f>
        <v>184.41560913999999</v>
      </c>
      <c r="U161" s="36">
        <f>SUMIFS(СВЦЭМ!$E$39:$E$782,СВЦЭМ!$A$39:$A$782,$A161,СВЦЭМ!$B$39:$B$782,U$155)+'СЕТ СН'!$F$12</f>
        <v>185.11802976999999</v>
      </c>
      <c r="V161" s="36">
        <f>SUMIFS(СВЦЭМ!$E$39:$E$782,СВЦЭМ!$A$39:$A$782,$A161,СВЦЭМ!$B$39:$B$782,V$155)+'СЕТ СН'!$F$12</f>
        <v>182.61380711000001</v>
      </c>
      <c r="W161" s="36">
        <f>SUMIFS(СВЦЭМ!$E$39:$E$782,СВЦЭМ!$A$39:$A$782,$A161,СВЦЭМ!$B$39:$B$782,W$155)+'СЕТ СН'!$F$12</f>
        <v>181.63039577000001</v>
      </c>
      <c r="X161" s="36">
        <f>SUMIFS(СВЦЭМ!$E$39:$E$782,СВЦЭМ!$A$39:$A$782,$A161,СВЦЭМ!$B$39:$B$782,X$155)+'СЕТ СН'!$F$12</f>
        <v>210.68824857000001</v>
      </c>
      <c r="Y161" s="36">
        <f>SUMIFS(СВЦЭМ!$E$39:$E$782,СВЦЭМ!$A$39:$A$782,$A161,СВЦЭМ!$B$39:$B$782,Y$155)+'СЕТ СН'!$F$12</f>
        <v>247.57071153999999</v>
      </c>
    </row>
    <row r="162" spans="1:25" ht="15.75" x14ac:dyDescent="0.2">
      <c r="A162" s="35">
        <f t="shared" si="4"/>
        <v>45053</v>
      </c>
      <c r="B162" s="36">
        <f>SUMIFS(СВЦЭМ!$E$39:$E$782,СВЦЭМ!$A$39:$A$782,$A162,СВЦЭМ!$B$39:$B$782,B$155)+'СЕТ СН'!$F$12</f>
        <v>239.89486060999999</v>
      </c>
      <c r="C162" s="36">
        <f>SUMIFS(СВЦЭМ!$E$39:$E$782,СВЦЭМ!$A$39:$A$782,$A162,СВЦЭМ!$B$39:$B$782,C$155)+'СЕТ СН'!$F$12</f>
        <v>251.92480373999999</v>
      </c>
      <c r="D162" s="36">
        <f>SUMIFS(СВЦЭМ!$E$39:$E$782,СВЦЭМ!$A$39:$A$782,$A162,СВЦЭМ!$B$39:$B$782,D$155)+'СЕТ СН'!$F$12</f>
        <v>253.08386992999999</v>
      </c>
      <c r="E162" s="36">
        <f>SUMIFS(СВЦЭМ!$E$39:$E$782,СВЦЭМ!$A$39:$A$782,$A162,СВЦЭМ!$B$39:$B$782,E$155)+'СЕТ СН'!$F$12</f>
        <v>259.41595101000001</v>
      </c>
      <c r="F162" s="36">
        <f>SUMIFS(СВЦЭМ!$E$39:$E$782,СВЦЭМ!$A$39:$A$782,$A162,СВЦЭМ!$B$39:$B$782,F$155)+'СЕТ СН'!$F$12</f>
        <v>259.60103378000002</v>
      </c>
      <c r="G162" s="36">
        <f>SUMIFS(СВЦЭМ!$E$39:$E$782,СВЦЭМ!$A$39:$A$782,$A162,СВЦЭМ!$B$39:$B$782,G$155)+'СЕТ СН'!$F$12</f>
        <v>256.32456590999999</v>
      </c>
      <c r="H162" s="36">
        <f>SUMIFS(СВЦЭМ!$E$39:$E$782,СВЦЭМ!$A$39:$A$782,$A162,СВЦЭМ!$B$39:$B$782,H$155)+'СЕТ СН'!$F$12</f>
        <v>252.86781694000001</v>
      </c>
      <c r="I162" s="36">
        <f>SUMIFS(СВЦЭМ!$E$39:$E$782,СВЦЭМ!$A$39:$A$782,$A162,СВЦЭМ!$B$39:$B$782,I$155)+'СЕТ СН'!$F$12</f>
        <v>247.96181364</v>
      </c>
      <c r="J162" s="36">
        <f>SUMIFS(СВЦЭМ!$E$39:$E$782,СВЦЭМ!$A$39:$A$782,$A162,СВЦЭМ!$B$39:$B$782,J$155)+'СЕТ СН'!$F$12</f>
        <v>245.67933389000001</v>
      </c>
      <c r="K162" s="36">
        <f>SUMIFS(СВЦЭМ!$E$39:$E$782,СВЦЭМ!$A$39:$A$782,$A162,СВЦЭМ!$B$39:$B$782,K$155)+'СЕТ СН'!$F$12</f>
        <v>231.55778365</v>
      </c>
      <c r="L162" s="36">
        <f>SUMIFS(СВЦЭМ!$E$39:$E$782,СВЦЭМ!$A$39:$A$782,$A162,СВЦЭМ!$B$39:$B$782,L$155)+'СЕТ СН'!$F$12</f>
        <v>237.60086991</v>
      </c>
      <c r="M162" s="36">
        <f>SUMIFS(СВЦЭМ!$E$39:$E$782,СВЦЭМ!$A$39:$A$782,$A162,СВЦЭМ!$B$39:$B$782,M$155)+'СЕТ СН'!$F$12</f>
        <v>238.00112752000001</v>
      </c>
      <c r="N162" s="36">
        <f>SUMIFS(СВЦЭМ!$E$39:$E$782,СВЦЭМ!$A$39:$A$782,$A162,СВЦЭМ!$B$39:$B$782,N$155)+'СЕТ СН'!$F$12</f>
        <v>243.75226130999999</v>
      </c>
      <c r="O162" s="36">
        <f>SUMIFS(СВЦЭМ!$E$39:$E$782,СВЦЭМ!$A$39:$A$782,$A162,СВЦЭМ!$B$39:$B$782,O$155)+'СЕТ СН'!$F$12</f>
        <v>247.08960517</v>
      </c>
      <c r="P162" s="36">
        <f>SUMIFS(СВЦЭМ!$E$39:$E$782,СВЦЭМ!$A$39:$A$782,$A162,СВЦЭМ!$B$39:$B$782,P$155)+'СЕТ СН'!$F$12</f>
        <v>248.99570082</v>
      </c>
      <c r="Q162" s="36">
        <f>SUMIFS(СВЦЭМ!$E$39:$E$782,СВЦЭМ!$A$39:$A$782,$A162,СВЦЭМ!$B$39:$B$782,Q$155)+'СЕТ СН'!$F$12</f>
        <v>249.60926959</v>
      </c>
      <c r="R162" s="36">
        <f>SUMIFS(СВЦЭМ!$E$39:$E$782,СВЦЭМ!$A$39:$A$782,$A162,СВЦЭМ!$B$39:$B$782,R$155)+'СЕТ СН'!$F$12</f>
        <v>244.36722911000001</v>
      </c>
      <c r="S162" s="36">
        <f>SUMIFS(СВЦЭМ!$E$39:$E$782,СВЦЭМ!$A$39:$A$782,$A162,СВЦЭМ!$B$39:$B$782,S$155)+'СЕТ СН'!$F$12</f>
        <v>243.25845057000001</v>
      </c>
      <c r="T162" s="36">
        <f>SUMIFS(СВЦЭМ!$E$39:$E$782,СВЦЭМ!$A$39:$A$782,$A162,СВЦЭМ!$B$39:$B$782,T$155)+'СЕТ СН'!$F$12</f>
        <v>234.75245821999999</v>
      </c>
      <c r="U162" s="36">
        <f>SUMIFS(СВЦЭМ!$E$39:$E$782,СВЦЭМ!$A$39:$A$782,$A162,СВЦЭМ!$B$39:$B$782,U$155)+'СЕТ СН'!$F$12</f>
        <v>236.08381209000001</v>
      </c>
      <c r="V162" s="36">
        <f>SUMIFS(СВЦЭМ!$E$39:$E$782,СВЦЭМ!$A$39:$A$782,$A162,СВЦЭМ!$B$39:$B$782,V$155)+'СЕТ СН'!$F$12</f>
        <v>237.34650497000001</v>
      </c>
      <c r="W162" s="36">
        <f>SUMIFS(СВЦЭМ!$E$39:$E$782,СВЦЭМ!$A$39:$A$782,$A162,СВЦЭМ!$B$39:$B$782,W$155)+'СЕТ СН'!$F$12</f>
        <v>233.93409953</v>
      </c>
      <c r="X162" s="36">
        <f>SUMIFS(СВЦЭМ!$E$39:$E$782,СВЦЭМ!$A$39:$A$782,$A162,СВЦЭМ!$B$39:$B$782,X$155)+'СЕТ СН'!$F$12</f>
        <v>238.50626166999999</v>
      </c>
      <c r="Y162" s="36">
        <f>SUMIFS(СВЦЭМ!$E$39:$E$782,СВЦЭМ!$A$39:$A$782,$A162,СВЦЭМ!$B$39:$B$782,Y$155)+'СЕТ СН'!$F$12</f>
        <v>240.62441813999999</v>
      </c>
    </row>
    <row r="163" spans="1:25" ht="15.75" x14ac:dyDescent="0.2">
      <c r="A163" s="35">
        <f t="shared" si="4"/>
        <v>45054</v>
      </c>
      <c r="B163" s="36">
        <f>SUMIFS(СВЦЭМ!$E$39:$E$782,СВЦЭМ!$A$39:$A$782,$A163,СВЦЭМ!$B$39:$B$782,B$155)+'СЕТ СН'!$F$12</f>
        <v>238.69223699</v>
      </c>
      <c r="C163" s="36">
        <f>SUMIFS(СВЦЭМ!$E$39:$E$782,СВЦЭМ!$A$39:$A$782,$A163,СВЦЭМ!$B$39:$B$782,C$155)+'СЕТ СН'!$F$12</f>
        <v>246.34325774999999</v>
      </c>
      <c r="D163" s="36">
        <f>SUMIFS(СВЦЭМ!$E$39:$E$782,СВЦЭМ!$A$39:$A$782,$A163,СВЦЭМ!$B$39:$B$782,D$155)+'СЕТ СН'!$F$12</f>
        <v>257.74388569000001</v>
      </c>
      <c r="E163" s="36">
        <f>SUMIFS(СВЦЭМ!$E$39:$E$782,СВЦЭМ!$A$39:$A$782,$A163,СВЦЭМ!$B$39:$B$782,E$155)+'СЕТ СН'!$F$12</f>
        <v>262.01457572999999</v>
      </c>
      <c r="F163" s="36">
        <f>SUMIFS(СВЦЭМ!$E$39:$E$782,СВЦЭМ!$A$39:$A$782,$A163,СВЦЭМ!$B$39:$B$782,F$155)+'СЕТ СН'!$F$12</f>
        <v>263.70383586000003</v>
      </c>
      <c r="G163" s="36">
        <f>SUMIFS(СВЦЭМ!$E$39:$E$782,СВЦЭМ!$A$39:$A$782,$A163,СВЦЭМ!$B$39:$B$782,G$155)+'СЕТ СН'!$F$12</f>
        <v>258.59635821000001</v>
      </c>
      <c r="H163" s="36">
        <f>SUMIFS(СВЦЭМ!$E$39:$E$782,СВЦЭМ!$A$39:$A$782,$A163,СВЦЭМ!$B$39:$B$782,H$155)+'СЕТ СН'!$F$12</f>
        <v>256.66682844000002</v>
      </c>
      <c r="I163" s="36">
        <f>SUMIFS(СВЦЭМ!$E$39:$E$782,СВЦЭМ!$A$39:$A$782,$A163,СВЦЭМ!$B$39:$B$782,I$155)+'СЕТ СН'!$F$12</f>
        <v>247.67398617000001</v>
      </c>
      <c r="J163" s="36">
        <f>SUMIFS(СВЦЭМ!$E$39:$E$782,СВЦЭМ!$A$39:$A$782,$A163,СВЦЭМ!$B$39:$B$782,J$155)+'СЕТ СН'!$F$12</f>
        <v>243.53293244</v>
      </c>
      <c r="K163" s="36">
        <f>SUMIFS(СВЦЭМ!$E$39:$E$782,СВЦЭМ!$A$39:$A$782,$A163,СВЦЭМ!$B$39:$B$782,K$155)+'СЕТ СН'!$F$12</f>
        <v>237.60842782</v>
      </c>
      <c r="L163" s="36">
        <f>SUMIFS(СВЦЭМ!$E$39:$E$782,СВЦЭМ!$A$39:$A$782,$A163,СВЦЭМ!$B$39:$B$782,L$155)+'СЕТ СН'!$F$12</f>
        <v>234.04546839</v>
      </c>
      <c r="M163" s="36">
        <f>SUMIFS(СВЦЭМ!$E$39:$E$782,СВЦЭМ!$A$39:$A$782,$A163,СВЦЭМ!$B$39:$B$782,M$155)+'СЕТ СН'!$F$12</f>
        <v>225.88390601</v>
      </c>
      <c r="N163" s="36">
        <f>SUMIFS(СВЦЭМ!$E$39:$E$782,СВЦЭМ!$A$39:$A$782,$A163,СВЦЭМ!$B$39:$B$782,N$155)+'СЕТ СН'!$F$12</f>
        <v>234.07954574999999</v>
      </c>
      <c r="O163" s="36">
        <f>SUMIFS(СВЦЭМ!$E$39:$E$782,СВЦЭМ!$A$39:$A$782,$A163,СВЦЭМ!$B$39:$B$782,O$155)+'СЕТ СН'!$F$12</f>
        <v>234.85687580000001</v>
      </c>
      <c r="P163" s="36">
        <f>SUMIFS(СВЦЭМ!$E$39:$E$782,СВЦЭМ!$A$39:$A$782,$A163,СВЦЭМ!$B$39:$B$782,P$155)+'СЕТ СН'!$F$12</f>
        <v>235.37623113000001</v>
      </c>
      <c r="Q163" s="36">
        <f>SUMIFS(СВЦЭМ!$E$39:$E$782,СВЦЭМ!$A$39:$A$782,$A163,СВЦЭМ!$B$39:$B$782,Q$155)+'СЕТ СН'!$F$12</f>
        <v>235.20683968</v>
      </c>
      <c r="R163" s="36">
        <f>SUMIFS(СВЦЭМ!$E$39:$E$782,СВЦЭМ!$A$39:$A$782,$A163,СВЦЭМ!$B$39:$B$782,R$155)+'СЕТ СН'!$F$12</f>
        <v>233.89191173</v>
      </c>
      <c r="S163" s="36">
        <f>SUMIFS(СВЦЭМ!$E$39:$E$782,СВЦЭМ!$A$39:$A$782,$A163,СВЦЭМ!$B$39:$B$782,S$155)+'СЕТ СН'!$F$12</f>
        <v>230.60769155</v>
      </c>
      <c r="T163" s="36">
        <f>SUMIFS(СВЦЭМ!$E$39:$E$782,СВЦЭМ!$A$39:$A$782,$A163,СВЦЭМ!$B$39:$B$782,T$155)+'СЕТ СН'!$F$12</f>
        <v>225.63093426</v>
      </c>
      <c r="U163" s="36">
        <f>SUMIFS(СВЦЭМ!$E$39:$E$782,СВЦЭМ!$A$39:$A$782,$A163,СВЦЭМ!$B$39:$B$782,U$155)+'СЕТ СН'!$F$12</f>
        <v>223.92818746</v>
      </c>
      <c r="V163" s="36">
        <f>SUMIFS(СВЦЭМ!$E$39:$E$782,СВЦЭМ!$A$39:$A$782,$A163,СВЦЭМ!$B$39:$B$782,V$155)+'СЕТ СН'!$F$12</f>
        <v>226.21235374</v>
      </c>
      <c r="W163" s="36">
        <f>SUMIFS(СВЦЭМ!$E$39:$E$782,СВЦЭМ!$A$39:$A$782,$A163,СВЦЭМ!$B$39:$B$782,W$155)+'СЕТ СН'!$F$12</f>
        <v>225.86576582999999</v>
      </c>
      <c r="X163" s="36">
        <f>SUMIFS(СВЦЭМ!$E$39:$E$782,СВЦЭМ!$A$39:$A$782,$A163,СВЦЭМ!$B$39:$B$782,X$155)+'СЕТ СН'!$F$12</f>
        <v>231.67019837000001</v>
      </c>
      <c r="Y163" s="36">
        <f>SUMIFS(СВЦЭМ!$E$39:$E$782,СВЦЭМ!$A$39:$A$782,$A163,СВЦЭМ!$B$39:$B$782,Y$155)+'СЕТ СН'!$F$12</f>
        <v>229.09452424</v>
      </c>
    </row>
    <row r="164" spans="1:25" ht="15.75" x14ac:dyDescent="0.2">
      <c r="A164" s="35">
        <f t="shared" si="4"/>
        <v>45055</v>
      </c>
      <c r="B164" s="36">
        <f>SUMIFS(СВЦЭМ!$E$39:$E$782,СВЦЭМ!$A$39:$A$782,$A164,СВЦЭМ!$B$39:$B$782,B$155)+'СЕТ СН'!$F$12</f>
        <v>250.05724566999999</v>
      </c>
      <c r="C164" s="36">
        <f>SUMIFS(СВЦЭМ!$E$39:$E$782,СВЦЭМ!$A$39:$A$782,$A164,СВЦЭМ!$B$39:$B$782,C$155)+'СЕТ СН'!$F$12</f>
        <v>251.13153116000001</v>
      </c>
      <c r="D164" s="36">
        <f>SUMIFS(СВЦЭМ!$E$39:$E$782,СВЦЭМ!$A$39:$A$782,$A164,СВЦЭМ!$B$39:$B$782,D$155)+'СЕТ СН'!$F$12</f>
        <v>257.27326404000002</v>
      </c>
      <c r="E164" s="36">
        <f>SUMIFS(СВЦЭМ!$E$39:$E$782,СВЦЭМ!$A$39:$A$782,$A164,СВЦЭМ!$B$39:$B$782,E$155)+'СЕТ СН'!$F$12</f>
        <v>256.49210791000002</v>
      </c>
      <c r="F164" s="36">
        <f>SUMIFS(СВЦЭМ!$E$39:$E$782,СВЦЭМ!$A$39:$A$782,$A164,СВЦЭМ!$B$39:$B$782,F$155)+'СЕТ СН'!$F$12</f>
        <v>254.71388646</v>
      </c>
      <c r="G164" s="36">
        <f>SUMIFS(СВЦЭМ!$E$39:$E$782,СВЦЭМ!$A$39:$A$782,$A164,СВЦЭМ!$B$39:$B$782,G$155)+'СЕТ СН'!$F$12</f>
        <v>256.89191907999998</v>
      </c>
      <c r="H164" s="36">
        <f>SUMIFS(СВЦЭМ!$E$39:$E$782,СВЦЭМ!$A$39:$A$782,$A164,СВЦЭМ!$B$39:$B$782,H$155)+'СЕТ СН'!$F$12</f>
        <v>262.23443458000003</v>
      </c>
      <c r="I164" s="36">
        <f>SUMIFS(СВЦЭМ!$E$39:$E$782,СВЦЭМ!$A$39:$A$782,$A164,СВЦЭМ!$B$39:$B$782,I$155)+'СЕТ СН'!$F$12</f>
        <v>260.08278984999998</v>
      </c>
      <c r="J164" s="36">
        <f>SUMIFS(СВЦЭМ!$E$39:$E$782,СВЦЭМ!$A$39:$A$782,$A164,СВЦЭМ!$B$39:$B$782,J$155)+'СЕТ СН'!$F$12</f>
        <v>254.04886361000001</v>
      </c>
      <c r="K164" s="36">
        <f>SUMIFS(СВЦЭМ!$E$39:$E$782,СВЦЭМ!$A$39:$A$782,$A164,СВЦЭМ!$B$39:$B$782,K$155)+'СЕТ СН'!$F$12</f>
        <v>243.2662449</v>
      </c>
      <c r="L164" s="36">
        <f>SUMIFS(СВЦЭМ!$E$39:$E$782,СВЦЭМ!$A$39:$A$782,$A164,СВЦЭМ!$B$39:$B$782,L$155)+'СЕТ СН'!$F$12</f>
        <v>239.03235745000001</v>
      </c>
      <c r="M164" s="36">
        <f>SUMIFS(СВЦЭМ!$E$39:$E$782,СВЦЭМ!$A$39:$A$782,$A164,СВЦЭМ!$B$39:$B$782,M$155)+'СЕТ СН'!$F$12</f>
        <v>236.54785206</v>
      </c>
      <c r="N164" s="36">
        <f>SUMIFS(СВЦЭМ!$E$39:$E$782,СВЦЭМ!$A$39:$A$782,$A164,СВЦЭМ!$B$39:$B$782,N$155)+'СЕТ СН'!$F$12</f>
        <v>240.5962073</v>
      </c>
      <c r="O164" s="36">
        <f>SUMIFS(СВЦЭМ!$E$39:$E$782,СВЦЭМ!$A$39:$A$782,$A164,СВЦЭМ!$B$39:$B$782,O$155)+'СЕТ СН'!$F$12</f>
        <v>243.43980565999999</v>
      </c>
      <c r="P164" s="36">
        <f>SUMIFS(СВЦЭМ!$E$39:$E$782,СВЦЭМ!$A$39:$A$782,$A164,СВЦЭМ!$B$39:$B$782,P$155)+'СЕТ СН'!$F$12</f>
        <v>245.95540926999999</v>
      </c>
      <c r="Q164" s="36">
        <f>SUMIFS(СВЦЭМ!$E$39:$E$782,СВЦЭМ!$A$39:$A$782,$A164,СВЦЭМ!$B$39:$B$782,Q$155)+'СЕТ СН'!$F$12</f>
        <v>248.24767971</v>
      </c>
      <c r="R164" s="36">
        <f>SUMIFS(СВЦЭМ!$E$39:$E$782,СВЦЭМ!$A$39:$A$782,$A164,СВЦЭМ!$B$39:$B$782,R$155)+'СЕТ СН'!$F$12</f>
        <v>247.96037383000001</v>
      </c>
      <c r="S164" s="36">
        <f>SUMIFS(СВЦЭМ!$E$39:$E$782,СВЦЭМ!$A$39:$A$782,$A164,СВЦЭМ!$B$39:$B$782,S$155)+'СЕТ СН'!$F$12</f>
        <v>242.35842038999999</v>
      </c>
      <c r="T164" s="36">
        <f>SUMIFS(СВЦЭМ!$E$39:$E$782,СВЦЭМ!$A$39:$A$782,$A164,СВЦЭМ!$B$39:$B$782,T$155)+'СЕТ СН'!$F$12</f>
        <v>236.54210302000001</v>
      </c>
      <c r="U164" s="36">
        <f>SUMIFS(СВЦЭМ!$E$39:$E$782,СВЦЭМ!$A$39:$A$782,$A164,СВЦЭМ!$B$39:$B$782,U$155)+'СЕТ СН'!$F$12</f>
        <v>234.11271305</v>
      </c>
      <c r="V164" s="36">
        <f>SUMIFS(СВЦЭМ!$E$39:$E$782,СВЦЭМ!$A$39:$A$782,$A164,СВЦЭМ!$B$39:$B$782,V$155)+'СЕТ СН'!$F$12</f>
        <v>228.54268812000001</v>
      </c>
      <c r="W164" s="36">
        <f>SUMIFS(СВЦЭМ!$E$39:$E$782,СВЦЭМ!$A$39:$A$782,$A164,СВЦЭМ!$B$39:$B$782,W$155)+'СЕТ СН'!$F$12</f>
        <v>224.51969645</v>
      </c>
      <c r="X164" s="36">
        <f>SUMIFS(СВЦЭМ!$E$39:$E$782,СВЦЭМ!$A$39:$A$782,$A164,СВЦЭМ!$B$39:$B$782,X$155)+'СЕТ СН'!$F$12</f>
        <v>229.26707404999999</v>
      </c>
      <c r="Y164" s="36">
        <f>SUMIFS(СВЦЭМ!$E$39:$E$782,СВЦЭМ!$A$39:$A$782,$A164,СВЦЭМ!$B$39:$B$782,Y$155)+'СЕТ СН'!$F$12</f>
        <v>239.87534120999999</v>
      </c>
    </row>
    <row r="165" spans="1:25" ht="15.75" x14ac:dyDescent="0.2">
      <c r="A165" s="35">
        <f t="shared" si="4"/>
        <v>45056</v>
      </c>
      <c r="B165" s="36">
        <f>SUMIFS(СВЦЭМ!$E$39:$E$782,СВЦЭМ!$A$39:$A$782,$A165,СВЦЭМ!$B$39:$B$782,B$155)+'СЕТ СН'!$F$12</f>
        <v>241.40099995</v>
      </c>
      <c r="C165" s="36">
        <f>SUMIFS(СВЦЭМ!$E$39:$E$782,СВЦЭМ!$A$39:$A$782,$A165,СВЦЭМ!$B$39:$B$782,C$155)+'СЕТ СН'!$F$12</f>
        <v>245.96731976000001</v>
      </c>
      <c r="D165" s="36">
        <f>SUMIFS(СВЦЭМ!$E$39:$E$782,СВЦЭМ!$A$39:$A$782,$A165,СВЦЭМ!$B$39:$B$782,D$155)+'СЕТ СН'!$F$12</f>
        <v>250.44594552000001</v>
      </c>
      <c r="E165" s="36">
        <f>SUMIFS(СВЦЭМ!$E$39:$E$782,СВЦЭМ!$A$39:$A$782,$A165,СВЦЭМ!$B$39:$B$782,E$155)+'СЕТ СН'!$F$12</f>
        <v>252.11380836999999</v>
      </c>
      <c r="F165" s="36">
        <f>SUMIFS(СВЦЭМ!$E$39:$E$782,СВЦЭМ!$A$39:$A$782,$A165,СВЦЭМ!$B$39:$B$782,F$155)+'СЕТ СН'!$F$12</f>
        <v>255.35989149</v>
      </c>
      <c r="G165" s="36">
        <f>SUMIFS(СВЦЭМ!$E$39:$E$782,СВЦЭМ!$A$39:$A$782,$A165,СВЦЭМ!$B$39:$B$782,G$155)+'СЕТ СН'!$F$12</f>
        <v>258.89652695000001</v>
      </c>
      <c r="H165" s="36">
        <f>SUMIFS(СВЦЭМ!$E$39:$E$782,СВЦЭМ!$A$39:$A$782,$A165,СВЦЭМ!$B$39:$B$782,H$155)+'СЕТ СН'!$F$12</f>
        <v>257.29944704000002</v>
      </c>
      <c r="I165" s="36">
        <f>SUMIFS(СВЦЭМ!$E$39:$E$782,СВЦЭМ!$A$39:$A$782,$A165,СВЦЭМ!$B$39:$B$782,I$155)+'СЕТ СН'!$F$12</f>
        <v>249.46776405</v>
      </c>
      <c r="J165" s="36">
        <f>SUMIFS(СВЦЭМ!$E$39:$E$782,СВЦЭМ!$A$39:$A$782,$A165,СВЦЭМ!$B$39:$B$782,J$155)+'СЕТ СН'!$F$12</f>
        <v>246.19723626000001</v>
      </c>
      <c r="K165" s="36">
        <f>SUMIFS(СВЦЭМ!$E$39:$E$782,СВЦЭМ!$A$39:$A$782,$A165,СВЦЭМ!$B$39:$B$782,K$155)+'СЕТ СН'!$F$12</f>
        <v>240.72757014000001</v>
      </c>
      <c r="L165" s="36">
        <f>SUMIFS(СВЦЭМ!$E$39:$E$782,СВЦЭМ!$A$39:$A$782,$A165,СВЦЭМ!$B$39:$B$782,L$155)+'СЕТ СН'!$F$12</f>
        <v>238.75498381</v>
      </c>
      <c r="M165" s="36">
        <f>SUMIFS(СВЦЭМ!$E$39:$E$782,СВЦЭМ!$A$39:$A$782,$A165,СВЦЭМ!$B$39:$B$782,M$155)+'СЕТ СН'!$F$12</f>
        <v>241.84827336999999</v>
      </c>
      <c r="N165" s="36">
        <f>SUMIFS(СВЦЭМ!$E$39:$E$782,СВЦЭМ!$A$39:$A$782,$A165,СВЦЭМ!$B$39:$B$782,N$155)+'СЕТ СН'!$F$12</f>
        <v>233.49164225999999</v>
      </c>
      <c r="O165" s="36">
        <f>SUMIFS(СВЦЭМ!$E$39:$E$782,СВЦЭМ!$A$39:$A$782,$A165,СВЦЭМ!$B$39:$B$782,O$155)+'СЕТ СН'!$F$12</f>
        <v>251.61783392999999</v>
      </c>
      <c r="P165" s="36">
        <f>SUMIFS(СВЦЭМ!$E$39:$E$782,СВЦЭМ!$A$39:$A$782,$A165,СВЦЭМ!$B$39:$B$782,P$155)+'СЕТ СН'!$F$12</f>
        <v>235.48565847</v>
      </c>
      <c r="Q165" s="36">
        <f>SUMIFS(СВЦЭМ!$E$39:$E$782,СВЦЭМ!$A$39:$A$782,$A165,СВЦЭМ!$B$39:$B$782,Q$155)+'СЕТ СН'!$F$12</f>
        <v>253.26577080999999</v>
      </c>
      <c r="R165" s="36">
        <f>SUMIFS(СВЦЭМ!$E$39:$E$782,СВЦЭМ!$A$39:$A$782,$A165,СВЦЭМ!$B$39:$B$782,R$155)+'СЕТ СН'!$F$12</f>
        <v>229.77499639999999</v>
      </c>
      <c r="S165" s="36">
        <f>SUMIFS(СВЦЭМ!$E$39:$E$782,СВЦЭМ!$A$39:$A$782,$A165,СВЦЭМ!$B$39:$B$782,S$155)+'СЕТ СН'!$F$12</f>
        <v>246.28774881000001</v>
      </c>
      <c r="T165" s="36">
        <f>SUMIFS(СВЦЭМ!$E$39:$E$782,СВЦЭМ!$A$39:$A$782,$A165,СВЦЭМ!$B$39:$B$782,T$155)+'СЕТ СН'!$F$12</f>
        <v>235.84678160999999</v>
      </c>
      <c r="U165" s="36">
        <f>SUMIFS(СВЦЭМ!$E$39:$E$782,СВЦЭМ!$A$39:$A$782,$A165,СВЦЭМ!$B$39:$B$782,U$155)+'СЕТ СН'!$F$12</f>
        <v>228.25291662000001</v>
      </c>
      <c r="V165" s="36">
        <f>SUMIFS(СВЦЭМ!$E$39:$E$782,СВЦЭМ!$A$39:$A$782,$A165,СВЦЭМ!$B$39:$B$782,V$155)+'СЕТ СН'!$F$12</f>
        <v>225.91981944</v>
      </c>
      <c r="W165" s="36">
        <f>SUMIFS(СВЦЭМ!$E$39:$E$782,СВЦЭМ!$A$39:$A$782,$A165,СВЦЭМ!$B$39:$B$782,W$155)+'СЕТ СН'!$F$12</f>
        <v>231.45259257999999</v>
      </c>
      <c r="X165" s="36">
        <f>SUMIFS(СВЦЭМ!$E$39:$E$782,СВЦЭМ!$A$39:$A$782,$A165,СВЦЭМ!$B$39:$B$782,X$155)+'СЕТ СН'!$F$12</f>
        <v>237.85328855</v>
      </c>
      <c r="Y165" s="36">
        <f>SUMIFS(СВЦЭМ!$E$39:$E$782,СВЦЭМ!$A$39:$A$782,$A165,СВЦЭМ!$B$39:$B$782,Y$155)+'СЕТ СН'!$F$12</f>
        <v>239.01595782999999</v>
      </c>
    </row>
    <row r="166" spans="1:25" ht="15.75" x14ac:dyDescent="0.2">
      <c r="A166" s="35">
        <f t="shared" si="4"/>
        <v>45057</v>
      </c>
      <c r="B166" s="36">
        <f>SUMIFS(СВЦЭМ!$E$39:$E$782,СВЦЭМ!$A$39:$A$782,$A166,СВЦЭМ!$B$39:$B$782,B$155)+'СЕТ СН'!$F$12</f>
        <v>244.31126234000001</v>
      </c>
      <c r="C166" s="36">
        <f>SUMIFS(СВЦЭМ!$E$39:$E$782,СВЦЭМ!$A$39:$A$782,$A166,СВЦЭМ!$B$39:$B$782,C$155)+'СЕТ СН'!$F$12</f>
        <v>255.27151013</v>
      </c>
      <c r="D166" s="36">
        <f>SUMIFS(СВЦЭМ!$E$39:$E$782,СВЦЭМ!$A$39:$A$782,$A166,СВЦЭМ!$B$39:$B$782,D$155)+'СЕТ СН'!$F$12</f>
        <v>266.26081959999999</v>
      </c>
      <c r="E166" s="36">
        <f>SUMIFS(СВЦЭМ!$E$39:$E$782,СВЦЭМ!$A$39:$A$782,$A166,СВЦЭМ!$B$39:$B$782,E$155)+'СЕТ СН'!$F$12</f>
        <v>269.00785091</v>
      </c>
      <c r="F166" s="36">
        <f>SUMIFS(СВЦЭМ!$E$39:$E$782,СВЦЭМ!$A$39:$A$782,$A166,СВЦЭМ!$B$39:$B$782,F$155)+'СЕТ СН'!$F$12</f>
        <v>255.51335992</v>
      </c>
      <c r="G166" s="36">
        <f>SUMIFS(СВЦЭМ!$E$39:$E$782,СВЦЭМ!$A$39:$A$782,$A166,СВЦЭМ!$B$39:$B$782,G$155)+'СЕТ СН'!$F$12</f>
        <v>265.17148521000001</v>
      </c>
      <c r="H166" s="36">
        <f>SUMIFS(СВЦЭМ!$E$39:$E$782,СВЦЭМ!$A$39:$A$782,$A166,СВЦЭМ!$B$39:$B$782,H$155)+'СЕТ СН'!$F$12</f>
        <v>253.94101570000001</v>
      </c>
      <c r="I166" s="36">
        <f>SUMIFS(СВЦЭМ!$E$39:$E$782,СВЦЭМ!$A$39:$A$782,$A166,СВЦЭМ!$B$39:$B$782,I$155)+'СЕТ СН'!$F$12</f>
        <v>239.64258312999999</v>
      </c>
      <c r="J166" s="36">
        <f>SUMIFS(СВЦЭМ!$E$39:$E$782,СВЦЭМ!$A$39:$A$782,$A166,СВЦЭМ!$B$39:$B$782,J$155)+'СЕТ СН'!$F$12</f>
        <v>232.95055933</v>
      </c>
      <c r="K166" s="36">
        <f>SUMIFS(СВЦЭМ!$E$39:$E$782,СВЦЭМ!$A$39:$A$782,$A166,СВЦЭМ!$B$39:$B$782,K$155)+'СЕТ СН'!$F$12</f>
        <v>229.62417436000001</v>
      </c>
      <c r="L166" s="36">
        <f>SUMIFS(СВЦЭМ!$E$39:$E$782,СВЦЭМ!$A$39:$A$782,$A166,СВЦЭМ!$B$39:$B$782,L$155)+'СЕТ СН'!$F$12</f>
        <v>230.70470276</v>
      </c>
      <c r="M166" s="36">
        <f>SUMIFS(СВЦЭМ!$E$39:$E$782,СВЦЭМ!$A$39:$A$782,$A166,СВЦЭМ!$B$39:$B$782,M$155)+'СЕТ СН'!$F$12</f>
        <v>228.10797037</v>
      </c>
      <c r="N166" s="36">
        <f>SUMIFS(СВЦЭМ!$E$39:$E$782,СВЦЭМ!$A$39:$A$782,$A166,СВЦЭМ!$B$39:$B$782,N$155)+'СЕТ СН'!$F$12</f>
        <v>237.24188204000001</v>
      </c>
      <c r="O166" s="36">
        <f>SUMIFS(СВЦЭМ!$E$39:$E$782,СВЦЭМ!$A$39:$A$782,$A166,СВЦЭМ!$B$39:$B$782,O$155)+'СЕТ СН'!$F$12</f>
        <v>238.62816321</v>
      </c>
      <c r="P166" s="36">
        <f>SUMIFS(СВЦЭМ!$E$39:$E$782,СВЦЭМ!$A$39:$A$782,$A166,СВЦЭМ!$B$39:$B$782,P$155)+'СЕТ СН'!$F$12</f>
        <v>238.67490340000001</v>
      </c>
      <c r="Q166" s="36">
        <f>SUMIFS(СВЦЭМ!$E$39:$E$782,СВЦЭМ!$A$39:$A$782,$A166,СВЦЭМ!$B$39:$B$782,Q$155)+'СЕТ СН'!$F$12</f>
        <v>239.41740605000001</v>
      </c>
      <c r="R166" s="36">
        <f>SUMIFS(СВЦЭМ!$E$39:$E$782,СВЦЭМ!$A$39:$A$782,$A166,СВЦЭМ!$B$39:$B$782,R$155)+'СЕТ СН'!$F$12</f>
        <v>237.75601576</v>
      </c>
      <c r="S166" s="36">
        <f>SUMIFS(СВЦЭМ!$E$39:$E$782,СВЦЭМ!$A$39:$A$782,$A166,СВЦЭМ!$B$39:$B$782,S$155)+'СЕТ СН'!$F$12</f>
        <v>230.26127288000001</v>
      </c>
      <c r="T166" s="36">
        <f>SUMIFS(СВЦЭМ!$E$39:$E$782,СВЦЭМ!$A$39:$A$782,$A166,СВЦЭМ!$B$39:$B$782,T$155)+'СЕТ СН'!$F$12</f>
        <v>225.72925029000001</v>
      </c>
      <c r="U166" s="36">
        <f>SUMIFS(СВЦЭМ!$E$39:$E$782,СВЦЭМ!$A$39:$A$782,$A166,СВЦЭМ!$B$39:$B$782,U$155)+'СЕТ СН'!$F$12</f>
        <v>228.91533308000001</v>
      </c>
      <c r="V166" s="36">
        <f>SUMIFS(СВЦЭМ!$E$39:$E$782,СВЦЭМ!$A$39:$A$782,$A166,СВЦЭМ!$B$39:$B$782,V$155)+'СЕТ СН'!$F$12</f>
        <v>226.28078299000001</v>
      </c>
      <c r="W166" s="36">
        <f>SUMIFS(СВЦЭМ!$E$39:$E$782,СВЦЭМ!$A$39:$A$782,$A166,СВЦЭМ!$B$39:$B$782,W$155)+'СЕТ СН'!$F$12</f>
        <v>228.66678102</v>
      </c>
      <c r="X166" s="36">
        <f>SUMIFS(СВЦЭМ!$E$39:$E$782,СВЦЭМ!$A$39:$A$782,$A166,СВЦЭМ!$B$39:$B$782,X$155)+'СЕТ СН'!$F$12</f>
        <v>229.60160511000001</v>
      </c>
      <c r="Y166" s="36">
        <f>SUMIFS(СВЦЭМ!$E$39:$E$782,СВЦЭМ!$A$39:$A$782,$A166,СВЦЭМ!$B$39:$B$782,Y$155)+'СЕТ СН'!$F$12</f>
        <v>236.28283995999999</v>
      </c>
    </row>
    <row r="167" spans="1:25" ht="15.75" x14ac:dyDescent="0.2">
      <c r="A167" s="35">
        <f t="shared" si="4"/>
        <v>45058</v>
      </c>
      <c r="B167" s="36">
        <f>SUMIFS(СВЦЭМ!$E$39:$E$782,СВЦЭМ!$A$39:$A$782,$A167,СВЦЭМ!$B$39:$B$782,B$155)+'СЕТ СН'!$F$12</f>
        <v>258.55725311999998</v>
      </c>
      <c r="C167" s="36">
        <f>SUMIFS(СВЦЭМ!$E$39:$E$782,СВЦЭМ!$A$39:$A$782,$A167,СВЦЭМ!$B$39:$B$782,C$155)+'СЕТ СН'!$F$12</f>
        <v>267.89240606999999</v>
      </c>
      <c r="D167" s="36">
        <f>SUMIFS(СВЦЭМ!$E$39:$E$782,СВЦЭМ!$A$39:$A$782,$A167,СВЦЭМ!$B$39:$B$782,D$155)+'СЕТ СН'!$F$12</f>
        <v>269.87570004000003</v>
      </c>
      <c r="E167" s="36">
        <f>SUMIFS(СВЦЭМ!$E$39:$E$782,СВЦЭМ!$A$39:$A$782,$A167,СВЦЭМ!$B$39:$B$782,E$155)+'СЕТ СН'!$F$12</f>
        <v>266.89378338</v>
      </c>
      <c r="F167" s="36">
        <f>SUMIFS(СВЦЭМ!$E$39:$E$782,СВЦЭМ!$A$39:$A$782,$A167,СВЦЭМ!$B$39:$B$782,F$155)+'СЕТ СН'!$F$12</f>
        <v>266.68914519999998</v>
      </c>
      <c r="G167" s="36">
        <f>SUMIFS(СВЦЭМ!$E$39:$E$782,СВЦЭМ!$A$39:$A$782,$A167,СВЦЭМ!$B$39:$B$782,G$155)+'СЕТ СН'!$F$12</f>
        <v>266.00529445000001</v>
      </c>
      <c r="H167" s="36">
        <f>SUMIFS(СВЦЭМ!$E$39:$E$782,СВЦЭМ!$A$39:$A$782,$A167,СВЦЭМ!$B$39:$B$782,H$155)+'СЕТ СН'!$F$12</f>
        <v>244.32156039</v>
      </c>
      <c r="I167" s="36">
        <f>SUMIFS(СВЦЭМ!$E$39:$E$782,СВЦЭМ!$A$39:$A$782,$A167,СВЦЭМ!$B$39:$B$782,I$155)+'СЕТ СН'!$F$12</f>
        <v>238.42206816000001</v>
      </c>
      <c r="J167" s="36">
        <f>SUMIFS(СВЦЭМ!$E$39:$E$782,СВЦЭМ!$A$39:$A$782,$A167,СВЦЭМ!$B$39:$B$782,J$155)+'СЕТ СН'!$F$12</f>
        <v>228.47910879</v>
      </c>
      <c r="K167" s="36">
        <f>SUMIFS(СВЦЭМ!$E$39:$E$782,СВЦЭМ!$A$39:$A$782,$A167,СВЦЭМ!$B$39:$B$782,K$155)+'СЕТ СН'!$F$12</f>
        <v>222.42929427999999</v>
      </c>
      <c r="L167" s="36">
        <f>SUMIFS(СВЦЭМ!$E$39:$E$782,СВЦЭМ!$A$39:$A$782,$A167,СВЦЭМ!$B$39:$B$782,L$155)+'СЕТ СН'!$F$12</f>
        <v>224.49356069999999</v>
      </c>
      <c r="M167" s="36">
        <f>SUMIFS(СВЦЭМ!$E$39:$E$782,СВЦЭМ!$A$39:$A$782,$A167,СВЦЭМ!$B$39:$B$782,M$155)+'СЕТ СН'!$F$12</f>
        <v>229.42242596</v>
      </c>
      <c r="N167" s="36">
        <f>SUMIFS(СВЦЭМ!$E$39:$E$782,СВЦЭМ!$A$39:$A$782,$A167,СВЦЭМ!$B$39:$B$782,N$155)+'СЕТ СН'!$F$12</f>
        <v>236.14743924999999</v>
      </c>
      <c r="O167" s="36">
        <f>SUMIFS(СВЦЭМ!$E$39:$E$782,СВЦЭМ!$A$39:$A$782,$A167,СВЦЭМ!$B$39:$B$782,O$155)+'СЕТ СН'!$F$12</f>
        <v>236.64936137000001</v>
      </c>
      <c r="P167" s="36">
        <f>SUMIFS(СВЦЭМ!$E$39:$E$782,СВЦЭМ!$A$39:$A$782,$A167,СВЦЭМ!$B$39:$B$782,P$155)+'СЕТ СН'!$F$12</f>
        <v>240.28092355999999</v>
      </c>
      <c r="Q167" s="36">
        <f>SUMIFS(СВЦЭМ!$E$39:$E$782,СВЦЭМ!$A$39:$A$782,$A167,СВЦЭМ!$B$39:$B$782,Q$155)+'СЕТ СН'!$F$12</f>
        <v>238.59743904000001</v>
      </c>
      <c r="R167" s="36">
        <f>SUMIFS(СВЦЭМ!$E$39:$E$782,СВЦЭМ!$A$39:$A$782,$A167,СВЦЭМ!$B$39:$B$782,R$155)+'СЕТ СН'!$F$12</f>
        <v>233.86289338</v>
      </c>
      <c r="S167" s="36">
        <f>SUMIFS(СВЦЭМ!$E$39:$E$782,СВЦЭМ!$A$39:$A$782,$A167,СВЦЭМ!$B$39:$B$782,S$155)+'СЕТ СН'!$F$12</f>
        <v>228.82259081000001</v>
      </c>
      <c r="T167" s="36">
        <f>SUMIFS(СВЦЭМ!$E$39:$E$782,СВЦЭМ!$A$39:$A$782,$A167,СВЦЭМ!$B$39:$B$782,T$155)+'СЕТ СН'!$F$12</f>
        <v>224.72453922</v>
      </c>
      <c r="U167" s="36">
        <f>SUMIFS(СВЦЭМ!$E$39:$E$782,СВЦЭМ!$A$39:$A$782,$A167,СВЦЭМ!$B$39:$B$782,U$155)+'СЕТ СН'!$F$12</f>
        <v>218.75096108</v>
      </c>
      <c r="V167" s="36">
        <f>SUMIFS(СВЦЭМ!$E$39:$E$782,СВЦЭМ!$A$39:$A$782,$A167,СВЦЭМ!$B$39:$B$782,V$155)+'СЕТ СН'!$F$12</f>
        <v>217.23887662999999</v>
      </c>
      <c r="W167" s="36">
        <f>SUMIFS(СВЦЭМ!$E$39:$E$782,СВЦЭМ!$A$39:$A$782,$A167,СВЦЭМ!$B$39:$B$782,W$155)+'СЕТ СН'!$F$12</f>
        <v>226.62385993000001</v>
      </c>
      <c r="X167" s="36">
        <f>SUMIFS(СВЦЭМ!$E$39:$E$782,СВЦЭМ!$A$39:$A$782,$A167,СВЦЭМ!$B$39:$B$782,X$155)+'СЕТ СН'!$F$12</f>
        <v>228.98535115999999</v>
      </c>
      <c r="Y167" s="36">
        <f>SUMIFS(СВЦЭМ!$E$39:$E$782,СВЦЭМ!$A$39:$A$782,$A167,СВЦЭМ!$B$39:$B$782,Y$155)+'СЕТ СН'!$F$12</f>
        <v>237.86857849</v>
      </c>
    </row>
    <row r="168" spans="1:25" ht="15.75" x14ac:dyDescent="0.2">
      <c r="A168" s="35">
        <f t="shared" si="4"/>
        <v>45059</v>
      </c>
      <c r="B168" s="36">
        <f>SUMIFS(СВЦЭМ!$E$39:$E$782,СВЦЭМ!$A$39:$A$782,$A168,СВЦЭМ!$B$39:$B$782,B$155)+'СЕТ СН'!$F$12</f>
        <v>248.75924531999999</v>
      </c>
      <c r="C168" s="36">
        <f>SUMIFS(СВЦЭМ!$E$39:$E$782,СВЦЭМ!$A$39:$A$782,$A168,СВЦЭМ!$B$39:$B$782,C$155)+'СЕТ СН'!$F$12</f>
        <v>255.84148784999999</v>
      </c>
      <c r="D168" s="36">
        <f>SUMIFS(СВЦЭМ!$E$39:$E$782,СВЦЭМ!$A$39:$A$782,$A168,СВЦЭМ!$B$39:$B$782,D$155)+'СЕТ СН'!$F$12</f>
        <v>262.6507087</v>
      </c>
      <c r="E168" s="36">
        <f>SUMIFS(СВЦЭМ!$E$39:$E$782,СВЦЭМ!$A$39:$A$782,$A168,СВЦЭМ!$B$39:$B$782,E$155)+'СЕТ СН'!$F$12</f>
        <v>265.34133535000001</v>
      </c>
      <c r="F168" s="36">
        <f>SUMIFS(СВЦЭМ!$E$39:$E$782,СВЦЭМ!$A$39:$A$782,$A168,СВЦЭМ!$B$39:$B$782,F$155)+'СЕТ СН'!$F$12</f>
        <v>265.27694013000001</v>
      </c>
      <c r="G168" s="36">
        <f>SUMIFS(СВЦЭМ!$E$39:$E$782,СВЦЭМ!$A$39:$A$782,$A168,СВЦЭМ!$B$39:$B$782,G$155)+'СЕТ СН'!$F$12</f>
        <v>262.45527684000001</v>
      </c>
      <c r="H168" s="36">
        <f>SUMIFS(СВЦЭМ!$E$39:$E$782,СВЦЭМ!$A$39:$A$782,$A168,СВЦЭМ!$B$39:$B$782,H$155)+'СЕТ СН'!$F$12</f>
        <v>259.32015002999998</v>
      </c>
      <c r="I168" s="36">
        <f>SUMIFS(СВЦЭМ!$E$39:$E$782,СВЦЭМ!$A$39:$A$782,$A168,СВЦЭМ!$B$39:$B$782,I$155)+'СЕТ СН'!$F$12</f>
        <v>247.13599435</v>
      </c>
      <c r="J168" s="36">
        <f>SUMIFS(СВЦЭМ!$E$39:$E$782,СВЦЭМ!$A$39:$A$782,$A168,СВЦЭМ!$B$39:$B$782,J$155)+'СЕТ СН'!$F$12</f>
        <v>238.21520169999999</v>
      </c>
      <c r="K168" s="36">
        <f>SUMIFS(СВЦЭМ!$E$39:$E$782,СВЦЭМ!$A$39:$A$782,$A168,СВЦЭМ!$B$39:$B$782,K$155)+'СЕТ СН'!$F$12</f>
        <v>238.43141940000001</v>
      </c>
      <c r="L168" s="36">
        <f>SUMIFS(СВЦЭМ!$E$39:$E$782,СВЦЭМ!$A$39:$A$782,$A168,СВЦЭМ!$B$39:$B$782,L$155)+'СЕТ СН'!$F$12</f>
        <v>236.6331643</v>
      </c>
      <c r="M168" s="36">
        <f>SUMIFS(СВЦЭМ!$E$39:$E$782,СВЦЭМ!$A$39:$A$782,$A168,СВЦЭМ!$B$39:$B$782,M$155)+'СЕТ СН'!$F$12</f>
        <v>234.01532416000001</v>
      </c>
      <c r="N168" s="36">
        <f>SUMIFS(СВЦЭМ!$E$39:$E$782,СВЦЭМ!$A$39:$A$782,$A168,СВЦЭМ!$B$39:$B$782,N$155)+'СЕТ СН'!$F$12</f>
        <v>238.86950555999999</v>
      </c>
      <c r="O168" s="36">
        <f>SUMIFS(СВЦЭМ!$E$39:$E$782,СВЦЭМ!$A$39:$A$782,$A168,СВЦЭМ!$B$39:$B$782,O$155)+'СЕТ СН'!$F$12</f>
        <v>242.61284386</v>
      </c>
      <c r="P168" s="36">
        <f>SUMIFS(СВЦЭМ!$E$39:$E$782,СВЦЭМ!$A$39:$A$782,$A168,СВЦЭМ!$B$39:$B$782,P$155)+'СЕТ СН'!$F$12</f>
        <v>244.86022141999999</v>
      </c>
      <c r="Q168" s="36">
        <f>SUMIFS(СВЦЭМ!$E$39:$E$782,СВЦЭМ!$A$39:$A$782,$A168,СВЦЭМ!$B$39:$B$782,Q$155)+'СЕТ СН'!$F$12</f>
        <v>248.05856313000001</v>
      </c>
      <c r="R168" s="36">
        <f>SUMIFS(СВЦЭМ!$E$39:$E$782,СВЦЭМ!$A$39:$A$782,$A168,СВЦЭМ!$B$39:$B$782,R$155)+'СЕТ СН'!$F$12</f>
        <v>248.03947611999999</v>
      </c>
      <c r="S168" s="36">
        <f>SUMIFS(СВЦЭМ!$E$39:$E$782,СВЦЭМ!$A$39:$A$782,$A168,СВЦЭМ!$B$39:$B$782,S$155)+'СЕТ СН'!$F$12</f>
        <v>244.00785449</v>
      </c>
      <c r="T168" s="36">
        <f>SUMIFS(СВЦЭМ!$E$39:$E$782,СВЦЭМ!$A$39:$A$782,$A168,СВЦЭМ!$B$39:$B$782,T$155)+'СЕТ СН'!$F$12</f>
        <v>240.08413411999999</v>
      </c>
      <c r="U168" s="36">
        <f>SUMIFS(СВЦЭМ!$E$39:$E$782,СВЦЭМ!$A$39:$A$782,$A168,СВЦЭМ!$B$39:$B$782,U$155)+'СЕТ СН'!$F$12</f>
        <v>224.45782743999999</v>
      </c>
      <c r="V168" s="36">
        <f>SUMIFS(СВЦЭМ!$E$39:$E$782,СВЦЭМ!$A$39:$A$782,$A168,СВЦЭМ!$B$39:$B$782,V$155)+'СЕТ СН'!$F$12</f>
        <v>225.87683021999999</v>
      </c>
      <c r="W168" s="36">
        <f>SUMIFS(СВЦЭМ!$E$39:$E$782,СВЦЭМ!$A$39:$A$782,$A168,СВЦЭМ!$B$39:$B$782,W$155)+'СЕТ СН'!$F$12</f>
        <v>225.22236713000001</v>
      </c>
      <c r="X168" s="36">
        <f>SUMIFS(СВЦЭМ!$E$39:$E$782,СВЦЭМ!$A$39:$A$782,$A168,СВЦЭМ!$B$39:$B$782,X$155)+'СЕТ СН'!$F$12</f>
        <v>232.36951393000001</v>
      </c>
      <c r="Y168" s="36">
        <f>SUMIFS(СВЦЭМ!$E$39:$E$782,СВЦЭМ!$A$39:$A$782,$A168,СВЦЭМ!$B$39:$B$782,Y$155)+'СЕТ СН'!$F$12</f>
        <v>232.97834176999999</v>
      </c>
    </row>
    <row r="169" spans="1:25" ht="15.75" x14ac:dyDescent="0.2">
      <c r="A169" s="35">
        <f t="shared" si="4"/>
        <v>45060</v>
      </c>
      <c r="B169" s="36">
        <f>SUMIFS(СВЦЭМ!$E$39:$E$782,СВЦЭМ!$A$39:$A$782,$A169,СВЦЭМ!$B$39:$B$782,B$155)+'СЕТ СН'!$F$12</f>
        <v>242.78846089999999</v>
      </c>
      <c r="C169" s="36">
        <f>SUMIFS(СВЦЭМ!$E$39:$E$782,СВЦЭМ!$A$39:$A$782,$A169,СВЦЭМ!$B$39:$B$782,C$155)+'СЕТ СН'!$F$12</f>
        <v>254.87887434000001</v>
      </c>
      <c r="D169" s="36">
        <f>SUMIFS(СВЦЭМ!$E$39:$E$782,СВЦЭМ!$A$39:$A$782,$A169,СВЦЭМ!$B$39:$B$782,D$155)+'СЕТ СН'!$F$12</f>
        <v>264.80005821999998</v>
      </c>
      <c r="E169" s="36">
        <f>SUMIFS(СВЦЭМ!$E$39:$E$782,СВЦЭМ!$A$39:$A$782,$A169,СВЦЭМ!$B$39:$B$782,E$155)+'СЕТ СН'!$F$12</f>
        <v>263.69516012000003</v>
      </c>
      <c r="F169" s="36">
        <f>SUMIFS(СВЦЭМ!$E$39:$E$782,СВЦЭМ!$A$39:$A$782,$A169,СВЦЭМ!$B$39:$B$782,F$155)+'СЕТ СН'!$F$12</f>
        <v>265.09765024000001</v>
      </c>
      <c r="G169" s="36">
        <f>SUMIFS(СВЦЭМ!$E$39:$E$782,СВЦЭМ!$A$39:$A$782,$A169,СВЦЭМ!$B$39:$B$782,G$155)+'СЕТ СН'!$F$12</f>
        <v>263.33056286999999</v>
      </c>
      <c r="H169" s="36">
        <f>SUMIFS(СВЦЭМ!$E$39:$E$782,СВЦЭМ!$A$39:$A$782,$A169,СВЦЭМ!$B$39:$B$782,H$155)+'СЕТ СН'!$F$12</f>
        <v>263.29484740999999</v>
      </c>
      <c r="I169" s="36">
        <f>SUMIFS(СВЦЭМ!$E$39:$E$782,СВЦЭМ!$A$39:$A$782,$A169,СВЦЭМ!$B$39:$B$782,I$155)+'СЕТ СН'!$F$12</f>
        <v>255.82326358</v>
      </c>
      <c r="J169" s="36">
        <f>SUMIFS(СВЦЭМ!$E$39:$E$782,СВЦЭМ!$A$39:$A$782,$A169,СВЦЭМ!$B$39:$B$782,J$155)+'СЕТ СН'!$F$12</f>
        <v>244.25145842000001</v>
      </c>
      <c r="K169" s="36">
        <f>SUMIFS(СВЦЭМ!$E$39:$E$782,СВЦЭМ!$A$39:$A$782,$A169,СВЦЭМ!$B$39:$B$782,K$155)+'СЕТ СН'!$F$12</f>
        <v>233.74923464</v>
      </c>
      <c r="L169" s="36">
        <f>SUMIFS(СВЦЭМ!$E$39:$E$782,СВЦЭМ!$A$39:$A$782,$A169,СВЦЭМ!$B$39:$B$782,L$155)+'СЕТ СН'!$F$12</f>
        <v>229.76612356999999</v>
      </c>
      <c r="M169" s="36">
        <f>SUMIFS(СВЦЭМ!$E$39:$E$782,СВЦЭМ!$A$39:$A$782,$A169,СВЦЭМ!$B$39:$B$782,M$155)+'СЕТ СН'!$F$12</f>
        <v>228.34277797999999</v>
      </c>
      <c r="N169" s="36">
        <f>SUMIFS(СВЦЭМ!$E$39:$E$782,СВЦЭМ!$A$39:$A$782,$A169,СВЦЭМ!$B$39:$B$782,N$155)+'СЕТ СН'!$F$12</f>
        <v>231.55367405999999</v>
      </c>
      <c r="O169" s="36">
        <f>SUMIFS(СВЦЭМ!$E$39:$E$782,СВЦЭМ!$A$39:$A$782,$A169,СВЦЭМ!$B$39:$B$782,O$155)+'СЕТ СН'!$F$12</f>
        <v>236.2104861</v>
      </c>
      <c r="P169" s="36">
        <f>SUMIFS(СВЦЭМ!$E$39:$E$782,СВЦЭМ!$A$39:$A$782,$A169,СВЦЭМ!$B$39:$B$782,P$155)+'СЕТ СН'!$F$12</f>
        <v>238.44488551000001</v>
      </c>
      <c r="Q169" s="36">
        <f>SUMIFS(СВЦЭМ!$E$39:$E$782,СВЦЭМ!$A$39:$A$782,$A169,СВЦЭМ!$B$39:$B$782,Q$155)+'СЕТ СН'!$F$12</f>
        <v>241.17030491</v>
      </c>
      <c r="R169" s="36">
        <f>SUMIFS(СВЦЭМ!$E$39:$E$782,СВЦЭМ!$A$39:$A$782,$A169,СВЦЭМ!$B$39:$B$782,R$155)+'СЕТ СН'!$F$12</f>
        <v>238.44310064000001</v>
      </c>
      <c r="S169" s="36">
        <f>SUMIFS(СВЦЭМ!$E$39:$E$782,СВЦЭМ!$A$39:$A$782,$A169,СВЦЭМ!$B$39:$B$782,S$155)+'СЕТ СН'!$F$12</f>
        <v>233.51531944000001</v>
      </c>
      <c r="T169" s="36">
        <f>SUMIFS(СВЦЭМ!$E$39:$E$782,СВЦЭМ!$A$39:$A$782,$A169,СВЦЭМ!$B$39:$B$782,T$155)+'СЕТ СН'!$F$12</f>
        <v>231.63985787999999</v>
      </c>
      <c r="U169" s="36">
        <f>SUMIFS(СВЦЭМ!$E$39:$E$782,СВЦЭМ!$A$39:$A$782,$A169,СВЦЭМ!$B$39:$B$782,U$155)+'СЕТ СН'!$F$12</f>
        <v>227.57525587999999</v>
      </c>
      <c r="V169" s="36">
        <f>SUMIFS(СВЦЭМ!$E$39:$E$782,СВЦЭМ!$A$39:$A$782,$A169,СВЦЭМ!$B$39:$B$782,V$155)+'СЕТ СН'!$F$12</f>
        <v>224.08929223000001</v>
      </c>
      <c r="W169" s="36">
        <f>SUMIFS(СВЦЭМ!$E$39:$E$782,СВЦЭМ!$A$39:$A$782,$A169,СВЦЭМ!$B$39:$B$782,W$155)+'СЕТ СН'!$F$12</f>
        <v>218.990759</v>
      </c>
      <c r="X169" s="36">
        <f>SUMIFS(СВЦЭМ!$E$39:$E$782,СВЦЭМ!$A$39:$A$782,$A169,СВЦЭМ!$B$39:$B$782,X$155)+'СЕТ СН'!$F$12</f>
        <v>225.03461118999999</v>
      </c>
      <c r="Y169" s="36">
        <f>SUMIFS(СВЦЭМ!$E$39:$E$782,СВЦЭМ!$A$39:$A$782,$A169,СВЦЭМ!$B$39:$B$782,Y$155)+'СЕТ СН'!$F$12</f>
        <v>235.04584202000001</v>
      </c>
    </row>
    <row r="170" spans="1:25" ht="15.75" x14ac:dyDescent="0.2">
      <c r="A170" s="35">
        <f t="shared" si="4"/>
        <v>45061</v>
      </c>
      <c r="B170" s="36">
        <f>SUMIFS(СВЦЭМ!$E$39:$E$782,СВЦЭМ!$A$39:$A$782,$A170,СВЦЭМ!$B$39:$B$782,B$155)+'СЕТ СН'!$F$12</f>
        <v>248.21056519000001</v>
      </c>
      <c r="C170" s="36">
        <f>SUMIFS(СВЦЭМ!$E$39:$E$782,СВЦЭМ!$A$39:$A$782,$A170,СВЦЭМ!$B$39:$B$782,C$155)+'СЕТ СН'!$F$12</f>
        <v>258.36765041000001</v>
      </c>
      <c r="D170" s="36">
        <f>SUMIFS(СВЦЭМ!$E$39:$E$782,СВЦЭМ!$A$39:$A$782,$A170,СВЦЭМ!$B$39:$B$782,D$155)+'СЕТ СН'!$F$12</f>
        <v>271.66552725999998</v>
      </c>
      <c r="E170" s="36">
        <f>SUMIFS(СВЦЭМ!$E$39:$E$782,СВЦЭМ!$A$39:$A$782,$A170,СВЦЭМ!$B$39:$B$782,E$155)+'СЕТ СН'!$F$12</f>
        <v>271.36662897000002</v>
      </c>
      <c r="F170" s="36">
        <f>SUMIFS(СВЦЭМ!$E$39:$E$782,СВЦЭМ!$A$39:$A$782,$A170,СВЦЭМ!$B$39:$B$782,F$155)+'СЕТ СН'!$F$12</f>
        <v>269.21007121999997</v>
      </c>
      <c r="G170" s="36">
        <f>SUMIFS(СВЦЭМ!$E$39:$E$782,СВЦЭМ!$A$39:$A$782,$A170,СВЦЭМ!$B$39:$B$782,G$155)+'СЕТ СН'!$F$12</f>
        <v>264.11231866000003</v>
      </c>
      <c r="H170" s="36">
        <f>SUMIFS(СВЦЭМ!$E$39:$E$782,СВЦЭМ!$A$39:$A$782,$A170,СВЦЭМ!$B$39:$B$782,H$155)+'СЕТ СН'!$F$12</f>
        <v>256.37464007</v>
      </c>
      <c r="I170" s="36">
        <f>SUMIFS(СВЦЭМ!$E$39:$E$782,СВЦЭМ!$A$39:$A$782,$A170,СВЦЭМ!$B$39:$B$782,I$155)+'СЕТ СН'!$F$12</f>
        <v>248.49635316999999</v>
      </c>
      <c r="J170" s="36">
        <f>SUMIFS(СВЦЭМ!$E$39:$E$782,СВЦЭМ!$A$39:$A$782,$A170,СВЦЭМ!$B$39:$B$782,J$155)+'СЕТ СН'!$F$12</f>
        <v>237.93928761000001</v>
      </c>
      <c r="K170" s="36">
        <f>SUMIFS(СВЦЭМ!$E$39:$E$782,СВЦЭМ!$A$39:$A$782,$A170,СВЦЭМ!$B$39:$B$782,K$155)+'СЕТ СН'!$F$12</f>
        <v>235.36704521999999</v>
      </c>
      <c r="L170" s="36">
        <f>SUMIFS(СВЦЭМ!$E$39:$E$782,СВЦЭМ!$A$39:$A$782,$A170,СВЦЭМ!$B$39:$B$782,L$155)+'СЕТ СН'!$F$12</f>
        <v>233.57074924</v>
      </c>
      <c r="M170" s="36">
        <f>SUMIFS(СВЦЭМ!$E$39:$E$782,СВЦЭМ!$A$39:$A$782,$A170,СВЦЭМ!$B$39:$B$782,M$155)+'СЕТ СН'!$F$12</f>
        <v>232.77863735</v>
      </c>
      <c r="N170" s="36">
        <f>SUMIFS(СВЦЭМ!$E$39:$E$782,СВЦЭМ!$A$39:$A$782,$A170,СВЦЭМ!$B$39:$B$782,N$155)+'СЕТ СН'!$F$12</f>
        <v>241.87074827999999</v>
      </c>
      <c r="O170" s="36">
        <f>SUMIFS(СВЦЭМ!$E$39:$E$782,СВЦЭМ!$A$39:$A$782,$A170,СВЦЭМ!$B$39:$B$782,O$155)+'СЕТ СН'!$F$12</f>
        <v>241.9956895</v>
      </c>
      <c r="P170" s="36">
        <f>SUMIFS(СВЦЭМ!$E$39:$E$782,СВЦЭМ!$A$39:$A$782,$A170,СВЦЭМ!$B$39:$B$782,P$155)+'СЕТ СН'!$F$12</f>
        <v>240.62187539999999</v>
      </c>
      <c r="Q170" s="36">
        <f>SUMIFS(СВЦЭМ!$E$39:$E$782,СВЦЭМ!$A$39:$A$782,$A170,СВЦЭМ!$B$39:$B$782,Q$155)+'СЕТ СН'!$F$12</f>
        <v>240.66192445999999</v>
      </c>
      <c r="R170" s="36">
        <f>SUMIFS(СВЦЭМ!$E$39:$E$782,СВЦЭМ!$A$39:$A$782,$A170,СВЦЭМ!$B$39:$B$782,R$155)+'СЕТ СН'!$F$12</f>
        <v>243.61197967999999</v>
      </c>
      <c r="S170" s="36">
        <f>SUMIFS(СВЦЭМ!$E$39:$E$782,СВЦЭМ!$A$39:$A$782,$A170,СВЦЭМ!$B$39:$B$782,S$155)+'СЕТ СН'!$F$12</f>
        <v>235.75095053999999</v>
      </c>
      <c r="T170" s="36">
        <f>SUMIFS(СВЦЭМ!$E$39:$E$782,СВЦЭМ!$A$39:$A$782,$A170,СВЦЭМ!$B$39:$B$782,T$155)+'СЕТ СН'!$F$12</f>
        <v>225.42848631999999</v>
      </c>
      <c r="U170" s="36">
        <f>SUMIFS(СВЦЭМ!$E$39:$E$782,СВЦЭМ!$A$39:$A$782,$A170,СВЦЭМ!$B$39:$B$782,U$155)+'СЕТ СН'!$F$12</f>
        <v>218.16007855999999</v>
      </c>
      <c r="V170" s="36">
        <f>SUMIFS(СВЦЭМ!$E$39:$E$782,СВЦЭМ!$A$39:$A$782,$A170,СВЦЭМ!$B$39:$B$782,V$155)+'СЕТ СН'!$F$12</f>
        <v>214.83471821000001</v>
      </c>
      <c r="W170" s="36">
        <f>SUMIFS(СВЦЭМ!$E$39:$E$782,СВЦЭМ!$A$39:$A$782,$A170,СВЦЭМ!$B$39:$B$782,W$155)+'СЕТ СН'!$F$12</f>
        <v>222.71780082999999</v>
      </c>
      <c r="X170" s="36">
        <f>SUMIFS(СВЦЭМ!$E$39:$E$782,СВЦЭМ!$A$39:$A$782,$A170,СВЦЭМ!$B$39:$B$782,X$155)+'СЕТ СН'!$F$12</f>
        <v>229.78569027</v>
      </c>
      <c r="Y170" s="36">
        <f>SUMIFS(СВЦЭМ!$E$39:$E$782,СВЦЭМ!$A$39:$A$782,$A170,СВЦЭМ!$B$39:$B$782,Y$155)+'СЕТ СН'!$F$12</f>
        <v>239.18158396999999</v>
      </c>
    </row>
    <row r="171" spans="1:25" ht="15.75" x14ac:dyDescent="0.2">
      <c r="A171" s="35">
        <f t="shared" si="4"/>
        <v>45062</v>
      </c>
      <c r="B171" s="36">
        <f>SUMIFS(СВЦЭМ!$E$39:$E$782,СВЦЭМ!$A$39:$A$782,$A171,СВЦЭМ!$B$39:$B$782,B$155)+'СЕТ СН'!$F$12</f>
        <v>257.27441175000001</v>
      </c>
      <c r="C171" s="36">
        <f>SUMIFS(СВЦЭМ!$E$39:$E$782,СВЦЭМ!$A$39:$A$782,$A171,СВЦЭМ!$B$39:$B$782,C$155)+'СЕТ СН'!$F$12</f>
        <v>262.42526466999999</v>
      </c>
      <c r="D171" s="36">
        <f>SUMIFS(СВЦЭМ!$E$39:$E$782,СВЦЭМ!$A$39:$A$782,$A171,СВЦЭМ!$B$39:$B$782,D$155)+'СЕТ СН'!$F$12</f>
        <v>265.48014069999999</v>
      </c>
      <c r="E171" s="36">
        <f>SUMIFS(СВЦЭМ!$E$39:$E$782,СВЦЭМ!$A$39:$A$782,$A171,СВЦЭМ!$B$39:$B$782,E$155)+'СЕТ СН'!$F$12</f>
        <v>262.42208416</v>
      </c>
      <c r="F171" s="36">
        <f>SUMIFS(СВЦЭМ!$E$39:$E$782,СВЦЭМ!$A$39:$A$782,$A171,СВЦЭМ!$B$39:$B$782,F$155)+'СЕТ СН'!$F$12</f>
        <v>262.35660915</v>
      </c>
      <c r="G171" s="36">
        <f>SUMIFS(СВЦЭМ!$E$39:$E$782,СВЦЭМ!$A$39:$A$782,$A171,СВЦЭМ!$B$39:$B$782,G$155)+'СЕТ СН'!$F$12</f>
        <v>263.37205293</v>
      </c>
      <c r="H171" s="36">
        <f>SUMIFS(СВЦЭМ!$E$39:$E$782,СВЦЭМ!$A$39:$A$782,$A171,СВЦЭМ!$B$39:$B$782,H$155)+'СЕТ СН'!$F$12</f>
        <v>244.97069958</v>
      </c>
      <c r="I171" s="36">
        <f>SUMIFS(СВЦЭМ!$E$39:$E$782,СВЦЭМ!$A$39:$A$782,$A171,СВЦЭМ!$B$39:$B$782,I$155)+'СЕТ СН'!$F$12</f>
        <v>242.96291632000001</v>
      </c>
      <c r="J171" s="36">
        <f>SUMIFS(СВЦЭМ!$E$39:$E$782,СВЦЭМ!$A$39:$A$782,$A171,СВЦЭМ!$B$39:$B$782,J$155)+'СЕТ СН'!$F$12</f>
        <v>229.78501241000001</v>
      </c>
      <c r="K171" s="36">
        <f>SUMIFS(СВЦЭМ!$E$39:$E$782,СВЦЭМ!$A$39:$A$782,$A171,СВЦЭМ!$B$39:$B$782,K$155)+'СЕТ СН'!$F$12</f>
        <v>228.92897617</v>
      </c>
      <c r="L171" s="36">
        <f>SUMIFS(СВЦЭМ!$E$39:$E$782,СВЦЭМ!$A$39:$A$782,$A171,СВЦЭМ!$B$39:$B$782,L$155)+'СЕТ СН'!$F$12</f>
        <v>229.68301525999999</v>
      </c>
      <c r="M171" s="36">
        <f>SUMIFS(СВЦЭМ!$E$39:$E$782,СВЦЭМ!$A$39:$A$782,$A171,СВЦЭМ!$B$39:$B$782,M$155)+'СЕТ СН'!$F$12</f>
        <v>233.45470090000001</v>
      </c>
      <c r="N171" s="36">
        <f>SUMIFS(СВЦЭМ!$E$39:$E$782,СВЦЭМ!$A$39:$A$782,$A171,СВЦЭМ!$B$39:$B$782,N$155)+'СЕТ СН'!$F$12</f>
        <v>239.36002658999999</v>
      </c>
      <c r="O171" s="36">
        <f>SUMIFS(СВЦЭМ!$E$39:$E$782,СВЦЭМ!$A$39:$A$782,$A171,СВЦЭМ!$B$39:$B$782,O$155)+'СЕТ СН'!$F$12</f>
        <v>241.55773593999999</v>
      </c>
      <c r="P171" s="36">
        <f>SUMIFS(СВЦЭМ!$E$39:$E$782,СВЦЭМ!$A$39:$A$782,$A171,СВЦЭМ!$B$39:$B$782,P$155)+'СЕТ СН'!$F$12</f>
        <v>242.68266</v>
      </c>
      <c r="Q171" s="36">
        <f>SUMIFS(СВЦЭМ!$E$39:$E$782,СВЦЭМ!$A$39:$A$782,$A171,СВЦЭМ!$B$39:$B$782,Q$155)+'СЕТ СН'!$F$12</f>
        <v>241.19445103999999</v>
      </c>
      <c r="R171" s="36">
        <f>SUMIFS(СВЦЭМ!$E$39:$E$782,СВЦЭМ!$A$39:$A$782,$A171,СВЦЭМ!$B$39:$B$782,R$155)+'СЕТ СН'!$F$12</f>
        <v>234.82136292999999</v>
      </c>
      <c r="S171" s="36">
        <f>SUMIFS(СВЦЭМ!$E$39:$E$782,СВЦЭМ!$A$39:$A$782,$A171,СВЦЭМ!$B$39:$B$782,S$155)+'СЕТ СН'!$F$12</f>
        <v>230.04926483</v>
      </c>
      <c r="T171" s="36">
        <f>SUMIFS(СВЦЭМ!$E$39:$E$782,СВЦЭМ!$A$39:$A$782,$A171,СВЦЭМ!$B$39:$B$782,T$155)+'СЕТ СН'!$F$12</f>
        <v>213.73578807999999</v>
      </c>
      <c r="U171" s="36">
        <f>SUMIFS(СВЦЭМ!$E$39:$E$782,СВЦЭМ!$A$39:$A$782,$A171,СВЦЭМ!$B$39:$B$782,U$155)+'СЕТ СН'!$F$12</f>
        <v>202.50709445000001</v>
      </c>
      <c r="V171" s="36">
        <f>SUMIFS(СВЦЭМ!$E$39:$E$782,СВЦЭМ!$A$39:$A$782,$A171,СВЦЭМ!$B$39:$B$782,V$155)+'СЕТ СН'!$F$12</f>
        <v>203.52228822999999</v>
      </c>
      <c r="W171" s="36">
        <f>SUMIFS(СВЦЭМ!$E$39:$E$782,СВЦЭМ!$A$39:$A$782,$A171,СВЦЭМ!$B$39:$B$782,W$155)+'СЕТ СН'!$F$12</f>
        <v>211.84879853000001</v>
      </c>
      <c r="X171" s="36">
        <f>SUMIFS(СВЦЭМ!$E$39:$E$782,СВЦЭМ!$A$39:$A$782,$A171,СВЦЭМ!$B$39:$B$782,X$155)+'СЕТ СН'!$F$12</f>
        <v>219.01829845</v>
      </c>
      <c r="Y171" s="36">
        <f>SUMIFS(СВЦЭМ!$E$39:$E$782,СВЦЭМ!$A$39:$A$782,$A171,СВЦЭМ!$B$39:$B$782,Y$155)+'СЕТ СН'!$F$12</f>
        <v>232.79262301</v>
      </c>
    </row>
    <row r="172" spans="1:25" ht="15.75" x14ac:dyDescent="0.2">
      <c r="A172" s="35">
        <f t="shared" si="4"/>
        <v>45063</v>
      </c>
      <c r="B172" s="36">
        <f>SUMIFS(СВЦЭМ!$E$39:$E$782,СВЦЭМ!$A$39:$A$782,$A172,СВЦЭМ!$B$39:$B$782,B$155)+'СЕТ СН'!$F$12</f>
        <v>243.47676544000001</v>
      </c>
      <c r="C172" s="36">
        <f>SUMIFS(СВЦЭМ!$E$39:$E$782,СВЦЭМ!$A$39:$A$782,$A172,СВЦЭМ!$B$39:$B$782,C$155)+'СЕТ СН'!$F$12</f>
        <v>258.00492768999999</v>
      </c>
      <c r="D172" s="36">
        <f>SUMIFS(СВЦЭМ!$E$39:$E$782,СВЦЭМ!$A$39:$A$782,$A172,СВЦЭМ!$B$39:$B$782,D$155)+'СЕТ СН'!$F$12</f>
        <v>254.74093839</v>
      </c>
      <c r="E172" s="36">
        <f>SUMIFS(СВЦЭМ!$E$39:$E$782,СВЦЭМ!$A$39:$A$782,$A172,СВЦЭМ!$B$39:$B$782,E$155)+'СЕТ СН'!$F$12</f>
        <v>267.19546718999999</v>
      </c>
      <c r="F172" s="36">
        <f>SUMIFS(СВЦЭМ!$E$39:$E$782,СВЦЭМ!$A$39:$A$782,$A172,СВЦЭМ!$B$39:$B$782,F$155)+'СЕТ СН'!$F$12</f>
        <v>267.07194330999999</v>
      </c>
      <c r="G172" s="36">
        <f>SUMIFS(СВЦЭМ!$E$39:$E$782,СВЦЭМ!$A$39:$A$782,$A172,СВЦЭМ!$B$39:$B$782,G$155)+'СЕТ СН'!$F$12</f>
        <v>254.88530198000001</v>
      </c>
      <c r="H172" s="36">
        <f>SUMIFS(СВЦЭМ!$E$39:$E$782,СВЦЭМ!$A$39:$A$782,$A172,СВЦЭМ!$B$39:$B$782,H$155)+'СЕТ СН'!$F$12</f>
        <v>248.49187395000001</v>
      </c>
      <c r="I172" s="36">
        <f>SUMIFS(СВЦЭМ!$E$39:$E$782,СВЦЭМ!$A$39:$A$782,$A172,СВЦЭМ!$B$39:$B$782,I$155)+'СЕТ СН'!$F$12</f>
        <v>239.31410614999999</v>
      </c>
      <c r="J172" s="36">
        <f>SUMIFS(СВЦЭМ!$E$39:$E$782,СВЦЭМ!$A$39:$A$782,$A172,СВЦЭМ!$B$39:$B$782,J$155)+'СЕТ СН'!$F$12</f>
        <v>235.16322063999999</v>
      </c>
      <c r="K172" s="36">
        <f>SUMIFS(СВЦЭМ!$E$39:$E$782,СВЦЭМ!$A$39:$A$782,$A172,СВЦЭМ!$B$39:$B$782,K$155)+'СЕТ СН'!$F$12</f>
        <v>231.34147256</v>
      </c>
      <c r="L172" s="36">
        <f>SUMIFS(СВЦЭМ!$E$39:$E$782,СВЦЭМ!$A$39:$A$782,$A172,СВЦЭМ!$B$39:$B$782,L$155)+'СЕТ СН'!$F$12</f>
        <v>229.78753270000001</v>
      </c>
      <c r="M172" s="36">
        <f>SUMIFS(СВЦЭМ!$E$39:$E$782,СВЦЭМ!$A$39:$A$782,$A172,СВЦЭМ!$B$39:$B$782,M$155)+'СЕТ СН'!$F$12</f>
        <v>234.22277968</v>
      </c>
      <c r="N172" s="36">
        <f>SUMIFS(СВЦЭМ!$E$39:$E$782,СВЦЭМ!$A$39:$A$782,$A172,СВЦЭМ!$B$39:$B$782,N$155)+'СЕТ СН'!$F$12</f>
        <v>247.88844907000001</v>
      </c>
      <c r="O172" s="36">
        <f>SUMIFS(СВЦЭМ!$E$39:$E$782,СВЦЭМ!$A$39:$A$782,$A172,СВЦЭМ!$B$39:$B$782,O$155)+'СЕТ СН'!$F$12</f>
        <v>242.82044997</v>
      </c>
      <c r="P172" s="36">
        <f>SUMIFS(СВЦЭМ!$E$39:$E$782,СВЦЭМ!$A$39:$A$782,$A172,СВЦЭМ!$B$39:$B$782,P$155)+'СЕТ СН'!$F$12</f>
        <v>244.0183313</v>
      </c>
      <c r="Q172" s="36">
        <f>SUMIFS(СВЦЭМ!$E$39:$E$782,СВЦЭМ!$A$39:$A$782,$A172,СВЦЭМ!$B$39:$B$782,Q$155)+'СЕТ СН'!$F$12</f>
        <v>254.99004633000001</v>
      </c>
      <c r="R172" s="36">
        <f>SUMIFS(СВЦЭМ!$E$39:$E$782,СВЦЭМ!$A$39:$A$782,$A172,СВЦЭМ!$B$39:$B$782,R$155)+'СЕТ СН'!$F$12</f>
        <v>245.70890549000001</v>
      </c>
      <c r="S172" s="36">
        <f>SUMIFS(СВЦЭМ!$E$39:$E$782,СВЦЭМ!$A$39:$A$782,$A172,СВЦЭМ!$B$39:$B$782,S$155)+'СЕТ СН'!$F$12</f>
        <v>238.39502232999999</v>
      </c>
      <c r="T172" s="36">
        <f>SUMIFS(СВЦЭМ!$E$39:$E$782,СВЦЭМ!$A$39:$A$782,$A172,СВЦЭМ!$B$39:$B$782,T$155)+'СЕТ СН'!$F$12</f>
        <v>229.57515526</v>
      </c>
      <c r="U172" s="36">
        <f>SUMIFS(СВЦЭМ!$E$39:$E$782,СВЦЭМ!$A$39:$A$782,$A172,СВЦЭМ!$B$39:$B$782,U$155)+'СЕТ СН'!$F$12</f>
        <v>224.91029380000001</v>
      </c>
      <c r="V172" s="36">
        <f>SUMIFS(СВЦЭМ!$E$39:$E$782,СВЦЭМ!$A$39:$A$782,$A172,СВЦЭМ!$B$39:$B$782,V$155)+'СЕТ СН'!$F$12</f>
        <v>222.74241018999999</v>
      </c>
      <c r="W172" s="36">
        <f>SUMIFS(СВЦЭМ!$E$39:$E$782,СВЦЭМ!$A$39:$A$782,$A172,СВЦЭМ!$B$39:$B$782,W$155)+'СЕТ СН'!$F$12</f>
        <v>218.20611883000001</v>
      </c>
      <c r="X172" s="36">
        <f>SUMIFS(СВЦЭМ!$E$39:$E$782,СВЦЭМ!$A$39:$A$782,$A172,СВЦЭМ!$B$39:$B$782,X$155)+'СЕТ СН'!$F$12</f>
        <v>222.44974511999999</v>
      </c>
      <c r="Y172" s="36">
        <f>SUMIFS(СВЦЭМ!$E$39:$E$782,СВЦЭМ!$A$39:$A$782,$A172,СВЦЭМ!$B$39:$B$782,Y$155)+'СЕТ СН'!$F$12</f>
        <v>235.27361424</v>
      </c>
    </row>
    <row r="173" spans="1:25" ht="15.75" x14ac:dyDescent="0.2">
      <c r="A173" s="35">
        <f t="shared" si="4"/>
        <v>45064</v>
      </c>
      <c r="B173" s="36">
        <f>SUMIFS(СВЦЭМ!$E$39:$E$782,СВЦЭМ!$A$39:$A$782,$A173,СВЦЭМ!$B$39:$B$782,B$155)+'СЕТ СН'!$F$12</f>
        <v>244.55830635999999</v>
      </c>
      <c r="C173" s="36">
        <f>SUMIFS(СВЦЭМ!$E$39:$E$782,СВЦЭМ!$A$39:$A$782,$A173,СВЦЭМ!$B$39:$B$782,C$155)+'СЕТ СН'!$F$12</f>
        <v>256.18902478000001</v>
      </c>
      <c r="D173" s="36">
        <f>SUMIFS(СВЦЭМ!$E$39:$E$782,СВЦЭМ!$A$39:$A$782,$A173,СВЦЭМ!$B$39:$B$782,D$155)+'СЕТ СН'!$F$12</f>
        <v>262.88494925999998</v>
      </c>
      <c r="E173" s="36">
        <f>SUMIFS(СВЦЭМ!$E$39:$E$782,СВЦЭМ!$A$39:$A$782,$A173,СВЦЭМ!$B$39:$B$782,E$155)+'СЕТ СН'!$F$12</f>
        <v>271.26405690000001</v>
      </c>
      <c r="F173" s="36">
        <f>SUMIFS(СВЦЭМ!$E$39:$E$782,СВЦЭМ!$A$39:$A$782,$A173,СВЦЭМ!$B$39:$B$782,F$155)+'СЕТ СН'!$F$12</f>
        <v>273.63725698000002</v>
      </c>
      <c r="G173" s="36">
        <f>SUMIFS(СВЦЭМ!$E$39:$E$782,СВЦЭМ!$A$39:$A$782,$A173,СВЦЭМ!$B$39:$B$782,G$155)+'СЕТ СН'!$F$12</f>
        <v>269.01074111000003</v>
      </c>
      <c r="H173" s="36">
        <f>SUMIFS(СВЦЭМ!$E$39:$E$782,СВЦЭМ!$A$39:$A$782,$A173,СВЦЭМ!$B$39:$B$782,H$155)+'СЕТ СН'!$F$12</f>
        <v>257.76283183999999</v>
      </c>
      <c r="I173" s="36">
        <f>SUMIFS(СВЦЭМ!$E$39:$E$782,СВЦЭМ!$A$39:$A$782,$A173,СВЦЭМ!$B$39:$B$782,I$155)+'СЕТ СН'!$F$12</f>
        <v>241.88931758999999</v>
      </c>
      <c r="J173" s="36">
        <f>SUMIFS(СВЦЭМ!$E$39:$E$782,СВЦЭМ!$A$39:$A$782,$A173,СВЦЭМ!$B$39:$B$782,J$155)+'СЕТ СН'!$F$12</f>
        <v>231.98233955000001</v>
      </c>
      <c r="K173" s="36">
        <f>SUMIFS(СВЦЭМ!$E$39:$E$782,СВЦЭМ!$A$39:$A$782,$A173,СВЦЭМ!$B$39:$B$782,K$155)+'СЕТ СН'!$F$12</f>
        <v>231.22218910999999</v>
      </c>
      <c r="L173" s="36">
        <f>SUMIFS(СВЦЭМ!$E$39:$E$782,СВЦЭМ!$A$39:$A$782,$A173,СВЦЭМ!$B$39:$B$782,L$155)+'СЕТ СН'!$F$12</f>
        <v>231.55669309000001</v>
      </c>
      <c r="M173" s="36">
        <f>SUMIFS(СВЦЭМ!$E$39:$E$782,СВЦЭМ!$A$39:$A$782,$A173,СВЦЭМ!$B$39:$B$782,M$155)+'СЕТ СН'!$F$12</f>
        <v>235.29214295</v>
      </c>
      <c r="N173" s="36">
        <f>SUMIFS(СВЦЭМ!$E$39:$E$782,СВЦЭМ!$A$39:$A$782,$A173,СВЦЭМ!$B$39:$B$782,N$155)+'СЕТ СН'!$F$12</f>
        <v>241.73906425999999</v>
      </c>
      <c r="O173" s="36">
        <f>SUMIFS(СВЦЭМ!$E$39:$E$782,СВЦЭМ!$A$39:$A$782,$A173,СВЦЭМ!$B$39:$B$782,O$155)+'СЕТ СН'!$F$12</f>
        <v>247.64651782000001</v>
      </c>
      <c r="P173" s="36">
        <f>SUMIFS(СВЦЭМ!$E$39:$E$782,СВЦЭМ!$A$39:$A$782,$A173,СВЦЭМ!$B$39:$B$782,P$155)+'СЕТ СН'!$F$12</f>
        <v>246.11181816999999</v>
      </c>
      <c r="Q173" s="36">
        <f>SUMIFS(СВЦЭМ!$E$39:$E$782,СВЦЭМ!$A$39:$A$782,$A173,СВЦЭМ!$B$39:$B$782,Q$155)+'СЕТ СН'!$F$12</f>
        <v>245.96134094000001</v>
      </c>
      <c r="R173" s="36">
        <f>SUMIFS(СВЦЭМ!$E$39:$E$782,СВЦЭМ!$A$39:$A$782,$A173,СВЦЭМ!$B$39:$B$782,R$155)+'СЕТ СН'!$F$12</f>
        <v>249.53156010999999</v>
      </c>
      <c r="S173" s="36">
        <f>SUMIFS(СВЦЭМ!$E$39:$E$782,СВЦЭМ!$A$39:$A$782,$A173,СВЦЭМ!$B$39:$B$782,S$155)+'СЕТ СН'!$F$12</f>
        <v>242.74056088</v>
      </c>
      <c r="T173" s="36">
        <f>SUMIFS(СВЦЭМ!$E$39:$E$782,СВЦЭМ!$A$39:$A$782,$A173,СВЦЭМ!$B$39:$B$782,T$155)+'СЕТ СН'!$F$12</f>
        <v>236.31438055999999</v>
      </c>
      <c r="U173" s="36">
        <f>SUMIFS(СВЦЭМ!$E$39:$E$782,СВЦЭМ!$A$39:$A$782,$A173,СВЦЭМ!$B$39:$B$782,U$155)+'СЕТ СН'!$F$12</f>
        <v>232.24350568</v>
      </c>
      <c r="V173" s="36">
        <f>SUMIFS(СВЦЭМ!$E$39:$E$782,СВЦЭМ!$A$39:$A$782,$A173,СВЦЭМ!$B$39:$B$782,V$155)+'СЕТ СН'!$F$12</f>
        <v>227.90253822</v>
      </c>
      <c r="W173" s="36">
        <f>SUMIFS(СВЦЭМ!$E$39:$E$782,СВЦЭМ!$A$39:$A$782,$A173,СВЦЭМ!$B$39:$B$782,W$155)+'СЕТ СН'!$F$12</f>
        <v>226.29553716999999</v>
      </c>
      <c r="X173" s="36">
        <f>SUMIFS(СВЦЭМ!$E$39:$E$782,СВЦЭМ!$A$39:$A$782,$A173,СВЦЭМ!$B$39:$B$782,X$155)+'СЕТ СН'!$F$12</f>
        <v>233.73716291</v>
      </c>
      <c r="Y173" s="36">
        <f>SUMIFS(СВЦЭМ!$E$39:$E$782,СВЦЭМ!$A$39:$A$782,$A173,СВЦЭМ!$B$39:$B$782,Y$155)+'СЕТ СН'!$F$12</f>
        <v>246.35132289000001</v>
      </c>
    </row>
    <row r="174" spans="1:25" ht="15.75" x14ac:dyDescent="0.2">
      <c r="A174" s="35">
        <f t="shared" si="4"/>
        <v>45065</v>
      </c>
      <c r="B174" s="36">
        <f>SUMIFS(СВЦЭМ!$E$39:$E$782,СВЦЭМ!$A$39:$A$782,$A174,СВЦЭМ!$B$39:$B$782,B$155)+'СЕТ СН'!$F$12</f>
        <v>255.48506157</v>
      </c>
      <c r="C174" s="36">
        <f>SUMIFS(СВЦЭМ!$E$39:$E$782,СВЦЭМ!$A$39:$A$782,$A174,СВЦЭМ!$B$39:$B$782,C$155)+'СЕТ СН'!$F$12</f>
        <v>261.34806065999999</v>
      </c>
      <c r="D174" s="36">
        <f>SUMIFS(СВЦЭМ!$E$39:$E$782,СВЦЭМ!$A$39:$A$782,$A174,СВЦЭМ!$B$39:$B$782,D$155)+'СЕТ СН'!$F$12</f>
        <v>263.22118386</v>
      </c>
      <c r="E174" s="36">
        <f>SUMIFS(СВЦЭМ!$E$39:$E$782,СВЦЭМ!$A$39:$A$782,$A174,СВЦЭМ!$B$39:$B$782,E$155)+'СЕТ СН'!$F$12</f>
        <v>261.58756383999997</v>
      </c>
      <c r="F174" s="36">
        <f>SUMIFS(СВЦЭМ!$E$39:$E$782,СВЦЭМ!$A$39:$A$782,$A174,СВЦЭМ!$B$39:$B$782,F$155)+'СЕТ СН'!$F$12</f>
        <v>262.05552366000001</v>
      </c>
      <c r="G174" s="36">
        <f>SUMIFS(СВЦЭМ!$E$39:$E$782,СВЦЭМ!$A$39:$A$782,$A174,СВЦЭМ!$B$39:$B$782,G$155)+'СЕТ СН'!$F$12</f>
        <v>253.04411307999999</v>
      </c>
      <c r="H174" s="36">
        <f>SUMIFS(СВЦЭМ!$E$39:$E$782,СВЦЭМ!$A$39:$A$782,$A174,СВЦЭМ!$B$39:$B$782,H$155)+'СЕТ СН'!$F$12</f>
        <v>231.31141327</v>
      </c>
      <c r="I174" s="36">
        <f>SUMIFS(СВЦЭМ!$E$39:$E$782,СВЦЭМ!$A$39:$A$782,$A174,СВЦЭМ!$B$39:$B$782,I$155)+'СЕТ СН'!$F$12</f>
        <v>230.89911089</v>
      </c>
      <c r="J174" s="36">
        <f>SUMIFS(СВЦЭМ!$E$39:$E$782,СВЦЭМ!$A$39:$A$782,$A174,СВЦЭМ!$B$39:$B$782,J$155)+'СЕТ СН'!$F$12</f>
        <v>222.44625947</v>
      </c>
      <c r="K174" s="36">
        <f>SUMIFS(СВЦЭМ!$E$39:$E$782,СВЦЭМ!$A$39:$A$782,$A174,СВЦЭМ!$B$39:$B$782,K$155)+'СЕТ СН'!$F$12</f>
        <v>222.19378248999999</v>
      </c>
      <c r="L174" s="36">
        <f>SUMIFS(СВЦЭМ!$E$39:$E$782,СВЦЭМ!$A$39:$A$782,$A174,СВЦЭМ!$B$39:$B$782,L$155)+'СЕТ СН'!$F$12</f>
        <v>225.51663977999999</v>
      </c>
      <c r="M174" s="36">
        <f>SUMIFS(СВЦЭМ!$E$39:$E$782,СВЦЭМ!$A$39:$A$782,$A174,СВЦЭМ!$B$39:$B$782,M$155)+'СЕТ СН'!$F$12</f>
        <v>228.44471002</v>
      </c>
      <c r="N174" s="36">
        <f>SUMIFS(СВЦЭМ!$E$39:$E$782,СВЦЭМ!$A$39:$A$782,$A174,СВЦЭМ!$B$39:$B$782,N$155)+'СЕТ СН'!$F$12</f>
        <v>234.39502666999999</v>
      </c>
      <c r="O174" s="36">
        <f>SUMIFS(СВЦЭМ!$E$39:$E$782,СВЦЭМ!$A$39:$A$782,$A174,СВЦЭМ!$B$39:$B$782,O$155)+'СЕТ СН'!$F$12</f>
        <v>238.58066478000001</v>
      </c>
      <c r="P174" s="36">
        <f>SUMIFS(СВЦЭМ!$E$39:$E$782,СВЦЭМ!$A$39:$A$782,$A174,СВЦЭМ!$B$39:$B$782,P$155)+'СЕТ СН'!$F$12</f>
        <v>243.36502974999999</v>
      </c>
      <c r="Q174" s="36">
        <f>SUMIFS(СВЦЭМ!$E$39:$E$782,СВЦЭМ!$A$39:$A$782,$A174,СВЦЭМ!$B$39:$B$782,Q$155)+'СЕТ СН'!$F$12</f>
        <v>243.75743426</v>
      </c>
      <c r="R174" s="36">
        <f>SUMIFS(СВЦЭМ!$E$39:$E$782,СВЦЭМ!$A$39:$A$782,$A174,СВЦЭМ!$B$39:$B$782,R$155)+'СЕТ СН'!$F$12</f>
        <v>234.13356021000001</v>
      </c>
      <c r="S174" s="36">
        <f>SUMIFS(СВЦЭМ!$E$39:$E$782,СВЦЭМ!$A$39:$A$782,$A174,СВЦЭМ!$B$39:$B$782,S$155)+'СЕТ СН'!$F$12</f>
        <v>226.05488034000001</v>
      </c>
      <c r="T174" s="36">
        <f>SUMIFS(СВЦЭМ!$E$39:$E$782,СВЦЭМ!$A$39:$A$782,$A174,СВЦЭМ!$B$39:$B$782,T$155)+'СЕТ СН'!$F$12</f>
        <v>218.28298452999999</v>
      </c>
      <c r="U174" s="36">
        <f>SUMIFS(СВЦЭМ!$E$39:$E$782,СВЦЭМ!$A$39:$A$782,$A174,СВЦЭМ!$B$39:$B$782,U$155)+'СЕТ СН'!$F$12</f>
        <v>212.67209460000001</v>
      </c>
      <c r="V174" s="36">
        <f>SUMIFS(СВЦЭМ!$E$39:$E$782,СВЦЭМ!$A$39:$A$782,$A174,СВЦЭМ!$B$39:$B$782,V$155)+'СЕТ СН'!$F$12</f>
        <v>207.70524141000001</v>
      </c>
      <c r="W174" s="36">
        <f>SUMIFS(СВЦЭМ!$E$39:$E$782,СВЦЭМ!$A$39:$A$782,$A174,СВЦЭМ!$B$39:$B$782,W$155)+'СЕТ СН'!$F$12</f>
        <v>209.40214885</v>
      </c>
      <c r="X174" s="36">
        <f>SUMIFS(СВЦЭМ!$E$39:$E$782,СВЦЭМ!$A$39:$A$782,$A174,СВЦЭМ!$B$39:$B$782,X$155)+'СЕТ СН'!$F$12</f>
        <v>217.25020782999999</v>
      </c>
      <c r="Y174" s="36">
        <f>SUMIFS(СВЦЭМ!$E$39:$E$782,СВЦЭМ!$A$39:$A$782,$A174,СВЦЭМ!$B$39:$B$782,Y$155)+'СЕТ СН'!$F$12</f>
        <v>222.82810975999999</v>
      </c>
    </row>
    <row r="175" spans="1:25" ht="15.75" x14ac:dyDescent="0.2">
      <c r="A175" s="35">
        <f t="shared" si="4"/>
        <v>45066</v>
      </c>
      <c r="B175" s="36">
        <f>SUMIFS(СВЦЭМ!$E$39:$E$782,СВЦЭМ!$A$39:$A$782,$A175,СВЦЭМ!$B$39:$B$782,B$155)+'СЕТ СН'!$F$12</f>
        <v>238.77670523</v>
      </c>
      <c r="C175" s="36">
        <f>SUMIFS(СВЦЭМ!$E$39:$E$782,СВЦЭМ!$A$39:$A$782,$A175,СВЦЭМ!$B$39:$B$782,C$155)+'СЕТ СН'!$F$12</f>
        <v>251.63312542</v>
      </c>
      <c r="D175" s="36">
        <f>SUMIFS(СВЦЭМ!$E$39:$E$782,СВЦЭМ!$A$39:$A$782,$A175,СВЦЭМ!$B$39:$B$782,D$155)+'СЕТ СН'!$F$12</f>
        <v>252.72879671000001</v>
      </c>
      <c r="E175" s="36">
        <f>SUMIFS(СВЦЭМ!$E$39:$E$782,СВЦЭМ!$A$39:$A$782,$A175,СВЦЭМ!$B$39:$B$782,E$155)+'СЕТ СН'!$F$12</f>
        <v>250.72540129999999</v>
      </c>
      <c r="F175" s="36">
        <f>SUMIFS(СВЦЭМ!$E$39:$E$782,СВЦЭМ!$A$39:$A$782,$A175,СВЦЭМ!$B$39:$B$782,F$155)+'СЕТ СН'!$F$12</f>
        <v>262.22760581</v>
      </c>
      <c r="G175" s="36">
        <f>SUMIFS(СВЦЭМ!$E$39:$E$782,СВЦЭМ!$A$39:$A$782,$A175,СВЦЭМ!$B$39:$B$782,G$155)+'СЕТ СН'!$F$12</f>
        <v>261.02055322000001</v>
      </c>
      <c r="H175" s="36">
        <f>SUMIFS(СВЦЭМ!$E$39:$E$782,СВЦЭМ!$A$39:$A$782,$A175,СВЦЭМ!$B$39:$B$782,H$155)+'СЕТ СН'!$F$12</f>
        <v>258.78073963999998</v>
      </c>
      <c r="I175" s="36">
        <f>SUMIFS(СВЦЭМ!$E$39:$E$782,СВЦЭМ!$A$39:$A$782,$A175,СВЦЭМ!$B$39:$B$782,I$155)+'СЕТ СН'!$F$12</f>
        <v>243.90385513000001</v>
      </c>
      <c r="J175" s="36">
        <f>SUMIFS(СВЦЭМ!$E$39:$E$782,СВЦЭМ!$A$39:$A$782,$A175,СВЦЭМ!$B$39:$B$782,J$155)+'СЕТ СН'!$F$12</f>
        <v>229.06691426</v>
      </c>
      <c r="K175" s="36">
        <f>SUMIFS(СВЦЭМ!$E$39:$E$782,СВЦЭМ!$A$39:$A$782,$A175,СВЦЭМ!$B$39:$B$782,K$155)+'СЕТ СН'!$F$12</f>
        <v>223.41728841</v>
      </c>
      <c r="L175" s="36">
        <f>SUMIFS(СВЦЭМ!$E$39:$E$782,СВЦЭМ!$A$39:$A$782,$A175,СВЦЭМ!$B$39:$B$782,L$155)+'СЕТ СН'!$F$12</f>
        <v>221.19209205999999</v>
      </c>
      <c r="M175" s="36">
        <f>SUMIFS(СВЦЭМ!$E$39:$E$782,СВЦЭМ!$A$39:$A$782,$A175,СВЦЭМ!$B$39:$B$782,M$155)+'СЕТ СН'!$F$12</f>
        <v>220.12919065</v>
      </c>
      <c r="N175" s="36">
        <f>SUMIFS(СВЦЭМ!$E$39:$E$782,СВЦЭМ!$A$39:$A$782,$A175,СВЦЭМ!$B$39:$B$782,N$155)+'СЕТ СН'!$F$12</f>
        <v>225.0525796</v>
      </c>
      <c r="O175" s="36">
        <f>SUMIFS(СВЦЭМ!$E$39:$E$782,СВЦЭМ!$A$39:$A$782,$A175,СВЦЭМ!$B$39:$B$782,O$155)+'СЕТ СН'!$F$12</f>
        <v>226.66816310999999</v>
      </c>
      <c r="P175" s="36">
        <f>SUMIFS(СВЦЭМ!$E$39:$E$782,СВЦЭМ!$A$39:$A$782,$A175,СВЦЭМ!$B$39:$B$782,P$155)+'СЕТ СН'!$F$12</f>
        <v>228.57121137999999</v>
      </c>
      <c r="Q175" s="36">
        <f>SUMIFS(СВЦЭМ!$E$39:$E$782,СВЦЭМ!$A$39:$A$782,$A175,СВЦЭМ!$B$39:$B$782,Q$155)+'СЕТ СН'!$F$12</f>
        <v>231.14204536</v>
      </c>
      <c r="R175" s="36">
        <f>SUMIFS(СВЦЭМ!$E$39:$E$782,СВЦЭМ!$A$39:$A$782,$A175,СВЦЭМ!$B$39:$B$782,R$155)+'СЕТ СН'!$F$12</f>
        <v>228.88961674000001</v>
      </c>
      <c r="S175" s="36">
        <f>SUMIFS(СВЦЭМ!$E$39:$E$782,СВЦЭМ!$A$39:$A$782,$A175,СВЦЭМ!$B$39:$B$782,S$155)+'СЕТ СН'!$F$12</f>
        <v>221.33102008</v>
      </c>
      <c r="T175" s="36">
        <f>SUMIFS(СВЦЭМ!$E$39:$E$782,СВЦЭМ!$A$39:$A$782,$A175,СВЦЭМ!$B$39:$B$782,T$155)+'СЕТ СН'!$F$12</f>
        <v>216.40376608</v>
      </c>
      <c r="U175" s="36">
        <f>SUMIFS(СВЦЭМ!$E$39:$E$782,СВЦЭМ!$A$39:$A$782,$A175,СВЦЭМ!$B$39:$B$782,U$155)+'СЕТ СН'!$F$12</f>
        <v>214.67709382000001</v>
      </c>
      <c r="V175" s="36">
        <f>SUMIFS(СВЦЭМ!$E$39:$E$782,СВЦЭМ!$A$39:$A$782,$A175,СВЦЭМ!$B$39:$B$782,V$155)+'СЕТ СН'!$F$12</f>
        <v>210.26395790000001</v>
      </c>
      <c r="W175" s="36">
        <f>SUMIFS(СВЦЭМ!$E$39:$E$782,СВЦЭМ!$A$39:$A$782,$A175,СВЦЭМ!$B$39:$B$782,W$155)+'СЕТ СН'!$F$12</f>
        <v>206.41736087000001</v>
      </c>
      <c r="X175" s="36">
        <f>SUMIFS(СВЦЭМ!$E$39:$E$782,СВЦЭМ!$A$39:$A$782,$A175,СВЦЭМ!$B$39:$B$782,X$155)+'СЕТ СН'!$F$12</f>
        <v>213.0201524</v>
      </c>
      <c r="Y175" s="36">
        <f>SUMIFS(СВЦЭМ!$E$39:$E$782,СВЦЭМ!$A$39:$A$782,$A175,СВЦЭМ!$B$39:$B$782,Y$155)+'СЕТ СН'!$F$12</f>
        <v>221.66550869</v>
      </c>
    </row>
    <row r="176" spans="1:25" ht="15.75" x14ac:dyDescent="0.2">
      <c r="A176" s="35">
        <f t="shared" si="4"/>
        <v>45067</v>
      </c>
      <c r="B176" s="36">
        <f>SUMIFS(СВЦЭМ!$E$39:$E$782,СВЦЭМ!$A$39:$A$782,$A176,СВЦЭМ!$B$39:$B$782,B$155)+'СЕТ СН'!$F$12</f>
        <v>229.48686035</v>
      </c>
      <c r="C176" s="36">
        <f>SUMIFS(СВЦЭМ!$E$39:$E$782,СВЦЭМ!$A$39:$A$782,$A176,СВЦЭМ!$B$39:$B$782,C$155)+'СЕТ СН'!$F$12</f>
        <v>242.55379109</v>
      </c>
      <c r="D176" s="36">
        <f>SUMIFS(СВЦЭМ!$E$39:$E$782,СВЦЭМ!$A$39:$A$782,$A176,СВЦЭМ!$B$39:$B$782,D$155)+'СЕТ СН'!$F$12</f>
        <v>257.61657446999999</v>
      </c>
      <c r="E176" s="36">
        <f>SUMIFS(СВЦЭМ!$E$39:$E$782,СВЦЭМ!$A$39:$A$782,$A176,СВЦЭМ!$B$39:$B$782,E$155)+'СЕТ СН'!$F$12</f>
        <v>252.88066737</v>
      </c>
      <c r="F176" s="36">
        <f>SUMIFS(СВЦЭМ!$E$39:$E$782,СВЦЭМ!$A$39:$A$782,$A176,СВЦЭМ!$B$39:$B$782,F$155)+'СЕТ СН'!$F$12</f>
        <v>266.07479231000002</v>
      </c>
      <c r="G176" s="36">
        <f>SUMIFS(СВЦЭМ!$E$39:$E$782,СВЦЭМ!$A$39:$A$782,$A176,СВЦЭМ!$B$39:$B$782,G$155)+'СЕТ СН'!$F$12</f>
        <v>264.44146667000001</v>
      </c>
      <c r="H176" s="36">
        <f>SUMIFS(СВЦЭМ!$E$39:$E$782,СВЦЭМ!$A$39:$A$782,$A176,СВЦЭМ!$B$39:$B$782,H$155)+'СЕТ СН'!$F$12</f>
        <v>258.84209856000001</v>
      </c>
      <c r="I176" s="36">
        <f>SUMIFS(СВЦЭМ!$E$39:$E$782,СВЦЭМ!$A$39:$A$782,$A176,СВЦЭМ!$B$39:$B$782,I$155)+'СЕТ СН'!$F$12</f>
        <v>250.76667724000001</v>
      </c>
      <c r="J176" s="36">
        <f>SUMIFS(СВЦЭМ!$E$39:$E$782,СВЦЭМ!$A$39:$A$782,$A176,СВЦЭМ!$B$39:$B$782,J$155)+'СЕТ СН'!$F$12</f>
        <v>234.91133328000001</v>
      </c>
      <c r="K176" s="36">
        <f>SUMIFS(СВЦЭМ!$E$39:$E$782,СВЦЭМ!$A$39:$A$782,$A176,СВЦЭМ!$B$39:$B$782,K$155)+'СЕТ СН'!$F$12</f>
        <v>231.41360933999999</v>
      </c>
      <c r="L176" s="36">
        <f>SUMIFS(СВЦЭМ!$E$39:$E$782,СВЦЭМ!$A$39:$A$782,$A176,СВЦЭМ!$B$39:$B$782,L$155)+'СЕТ СН'!$F$12</f>
        <v>228.14305579000001</v>
      </c>
      <c r="M176" s="36">
        <f>SUMIFS(СВЦЭМ!$E$39:$E$782,СВЦЭМ!$A$39:$A$782,$A176,СВЦЭМ!$B$39:$B$782,M$155)+'СЕТ СН'!$F$12</f>
        <v>226.29074428999999</v>
      </c>
      <c r="N176" s="36">
        <f>SUMIFS(СВЦЭМ!$E$39:$E$782,СВЦЭМ!$A$39:$A$782,$A176,СВЦЭМ!$B$39:$B$782,N$155)+'СЕТ СН'!$F$12</f>
        <v>230.06213869000001</v>
      </c>
      <c r="O176" s="36">
        <f>SUMIFS(СВЦЭМ!$E$39:$E$782,СВЦЭМ!$A$39:$A$782,$A176,СВЦЭМ!$B$39:$B$782,O$155)+'СЕТ СН'!$F$12</f>
        <v>232.37927604999999</v>
      </c>
      <c r="P176" s="36">
        <f>SUMIFS(СВЦЭМ!$E$39:$E$782,СВЦЭМ!$A$39:$A$782,$A176,СВЦЭМ!$B$39:$B$782,P$155)+'СЕТ СН'!$F$12</f>
        <v>234.24275685000001</v>
      </c>
      <c r="Q176" s="36">
        <f>SUMIFS(СВЦЭМ!$E$39:$E$782,СВЦЭМ!$A$39:$A$782,$A176,СВЦЭМ!$B$39:$B$782,Q$155)+'СЕТ СН'!$F$12</f>
        <v>235.48186027</v>
      </c>
      <c r="R176" s="36">
        <f>SUMIFS(СВЦЭМ!$E$39:$E$782,СВЦЭМ!$A$39:$A$782,$A176,СВЦЭМ!$B$39:$B$782,R$155)+'СЕТ СН'!$F$12</f>
        <v>232.92123230999999</v>
      </c>
      <c r="S176" s="36">
        <f>SUMIFS(СВЦЭМ!$E$39:$E$782,СВЦЭМ!$A$39:$A$782,$A176,СВЦЭМ!$B$39:$B$782,S$155)+'СЕТ СН'!$F$12</f>
        <v>227.06028465</v>
      </c>
      <c r="T176" s="36">
        <f>SUMIFS(СВЦЭМ!$E$39:$E$782,СВЦЭМ!$A$39:$A$782,$A176,СВЦЭМ!$B$39:$B$782,T$155)+'СЕТ СН'!$F$12</f>
        <v>223.01662250000001</v>
      </c>
      <c r="U176" s="36">
        <f>SUMIFS(СВЦЭМ!$E$39:$E$782,СВЦЭМ!$A$39:$A$782,$A176,СВЦЭМ!$B$39:$B$782,U$155)+'СЕТ СН'!$F$12</f>
        <v>220.86574247999999</v>
      </c>
      <c r="V176" s="36">
        <f>SUMIFS(СВЦЭМ!$E$39:$E$782,СВЦЭМ!$A$39:$A$782,$A176,СВЦЭМ!$B$39:$B$782,V$155)+'СЕТ СН'!$F$12</f>
        <v>218.88352169000001</v>
      </c>
      <c r="W176" s="36">
        <f>SUMIFS(СВЦЭМ!$E$39:$E$782,СВЦЭМ!$A$39:$A$782,$A176,СВЦЭМ!$B$39:$B$782,W$155)+'СЕТ СН'!$F$12</f>
        <v>214.37928457000001</v>
      </c>
      <c r="X176" s="36">
        <f>SUMIFS(СВЦЭМ!$E$39:$E$782,СВЦЭМ!$A$39:$A$782,$A176,СВЦЭМ!$B$39:$B$782,X$155)+'СЕТ СН'!$F$12</f>
        <v>221.04247085</v>
      </c>
      <c r="Y176" s="36">
        <f>SUMIFS(СВЦЭМ!$E$39:$E$782,СВЦЭМ!$A$39:$A$782,$A176,СВЦЭМ!$B$39:$B$782,Y$155)+'СЕТ СН'!$F$12</f>
        <v>229.39425937999999</v>
      </c>
    </row>
    <row r="177" spans="1:27" ht="15.75" x14ac:dyDescent="0.2">
      <c r="A177" s="35">
        <f t="shared" si="4"/>
        <v>45068</v>
      </c>
      <c r="B177" s="36">
        <f>SUMIFS(СВЦЭМ!$E$39:$E$782,СВЦЭМ!$A$39:$A$782,$A177,СВЦЭМ!$B$39:$B$782,B$155)+'СЕТ СН'!$F$12</f>
        <v>240.59100699999999</v>
      </c>
      <c r="C177" s="36">
        <f>SUMIFS(СВЦЭМ!$E$39:$E$782,СВЦЭМ!$A$39:$A$782,$A177,СВЦЭМ!$B$39:$B$782,C$155)+'СЕТ СН'!$F$12</f>
        <v>251.91260057</v>
      </c>
      <c r="D177" s="36">
        <f>SUMIFS(СВЦЭМ!$E$39:$E$782,СВЦЭМ!$A$39:$A$782,$A177,СВЦЭМ!$B$39:$B$782,D$155)+'СЕТ СН'!$F$12</f>
        <v>251.38381078</v>
      </c>
      <c r="E177" s="36">
        <f>SUMIFS(СВЦЭМ!$E$39:$E$782,СВЦЭМ!$A$39:$A$782,$A177,СВЦЭМ!$B$39:$B$782,E$155)+'СЕТ СН'!$F$12</f>
        <v>249.19183322999999</v>
      </c>
      <c r="F177" s="36">
        <f>SUMIFS(СВЦЭМ!$E$39:$E$782,СВЦЭМ!$A$39:$A$782,$A177,СВЦЭМ!$B$39:$B$782,F$155)+'СЕТ СН'!$F$12</f>
        <v>258.61069816999998</v>
      </c>
      <c r="G177" s="36">
        <f>SUMIFS(СВЦЭМ!$E$39:$E$782,СВЦЭМ!$A$39:$A$782,$A177,СВЦЭМ!$B$39:$B$782,G$155)+'СЕТ СН'!$F$12</f>
        <v>252.19096390000001</v>
      </c>
      <c r="H177" s="36">
        <f>SUMIFS(СВЦЭМ!$E$39:$E$782,СВЦЭМ!$A$39:$A$782,$A177,СВЦЭМ!$B$39:$B$782,H$155)+'СЕТ СН'!$F$12</f>
        <v>245.55291335000001</v>
      </c>
      <c r="I177" s="36">
        <f>SUMIFS(СВЦЭМ!$E$39:$E$782,СВЦЭМ!$A$39:$A$782,$A177,СВЦЭМ!$B$39:$B$782,I$155)+'СЕТ СН'!$F$12</f>
        <v>235.24290486999999</v>
      </c>
      <c r="J177" s="36">
        <f>SUMIFS(СВЦЭМ!$E$39:$E$782,СВЦЭМ!$A$39:$A$782,$A177,СВЦЭМ!$B$39:$B$782,J$155)+'СЕТ СН'!$F$12</f>
        <v>229.23563149</v>
      </c>
      <c r="K177" s="36">
        <f>SUMIFS(СВЦЭМ!$E$39:$E$782,СВЦЭМ!$A$39:$A$782,$A177,СВЦЭМ!$B$39:$B$782,K$155)+'СЕТ СН'!$F$12</f>
        <v>224.36194090000001</v>
      </c>
      <c r="L177" s="36">
        <f>SUMIFS(СВЦЭМ!$E$39:$E$782,СВЦЭМ!$A$39:$A$782,$A177,СВЦЭМ!$B$39:$B$782,L$155)+'СЕТ СН'!$F$12</f>
        <v>226.12949434999999</v>
      </c>
      <c r="M177" s="36">
        <f>SUMIFS(СВЦЭМ!$E$39:$E$782,СВЦЭМ!$A$39:$A$782,$A177,СВЦЭМ!$B$39:$B$782,M$155)+'СЕТ СН'!$F$12</f>
        <v>234.00319909999999</v>
      </c>
      <c r="N177" s="36">
        <f>SUMIFS(СВЦЭМ!$E$39:$E$782,СВЦЭМ!$A$39:$A$782,$A177,СВЦЭМ!$B$39:$B$782,N$155)+'СЕТ СН'!$F$12</f>
        <v>237.57530161</v>
      </c>
      <c r="O177" s="36">
        <f>SUMIFS(СВЦЭМ!$E$39:$E$782,СВЦЭМ!$A$39:$A$782,$A177,СВЦЭМ!$B$39:$B$782,O$155)+'СЕТ СН'!$F$12</f>
        <v>237.00714807</v>
      </c>
      <c r="P177" s="36">
        <f>SUMIFS(СВЦЭМ!$E$39:$E$782,СВЦЭМ!$A$39:$A$782,$A177,СВЦЭМ!$B$39:$B$782,P$155)+'СЕТ СН'!$F$12</f>
        <v>237.99725785999999</v>
      </c>
      <c r="Q177" s="36">
        <f>SUMIFS(СВЦЭМ!$E$39:$E$782,СВЦЭМ!$A$39:$A$782,$A177,СВЦЭМ!$B$39:$B$782,Q$155)+'СЕТ СН'!$F$12</f>
        <v>238.06559874000001</v>
      </c>
      <c r="R177" s="36">
        <f>SUMIFS(СВЦЭМ!$E$39:$E$782,СВЦЭМ!$A$39:$A$782,$A177,СВЦЭМ!$B$39:$B$782,R$155)+'СЕТ СН'!$F$12</f>
        <v>232.55001847</v>
      </c>
      <c r="S177" s="36">
        <f>SUMIFS(СВЦЭМ!$E$39:$E$782,СВЦЭМ!$A$39:$A$782,$A177,СВЦЭМ!$B$39:$B$782,S$155)+'СЕТ СН'!$F$12</f>
        <v>226.27340068000001</v>
      </c>
      <c r="T177" s="36">
        <f>SUMIFS(СВЦЭМ!$E$39:$E$782,СВЦЭМ!$A$39:$A$782,$A177,СВЦЭМ!$B$39:$B$782,T$155)+'СЕТ СН'!$F$12</f>
        <v>218.2900396</v>
      </c>
      <c r="U177" s="36">
        <f>SUMIFS(СВЦЭМ!$E$39:$E$782,СВЦЭМ!$A$39:$A$782,$A177,СВЦЭМ!$B$39:$B$782,U$155)+'СЕТ СН'!$F$12</f>
        <v>221.26744464999999</v>
      </c>
      <c r="V177" s="36">
        <f>SUMIFS(СВЦЭМ!$E$39:$E$782,СВЦЭМ!$A$39:$A$782,$A177,СВЦЭМ!$B$39:$B$782,V$155)+'СЕТ СН'!$F$12</f>
        <v>213.59200679</v>
      </c>
      <c r="W177" s="36">
        <f>SUMIFS(СВЦЭМ!$E$39:$E$782,СВЦЭМ!$A$39:$A$782,$A177,СВЦЭМ!$B$39:$B$782,W$155)+'СЕТ СН'!$F$12</f>
        <v>227.03845889999999</v>
      </c>
      <c r="X177" s="36">
        <f>SUMIFS(СВЦЭМ!$E$39:$E$782,СВЦЭМ!$A$39:$A$782,$A177,СВЦЭМ!$B$39:$B$782,X$155)+'СЕТ СН'!$F$12</f>
        <v>239.42816367</v>
      </c>
      <c r="Y177" s="36">
        <f>SUMIFS(СВЦЭМ!$E$39:$E$782,СВЦЭМ!$A$39:$A$782,$A177,СВЦЭМ!$B$39:$B$782,Y$155)+'СЕТ СН'!$F$12</f>
        <v>249.56950940999999</v>
      </c>
    </row>
    <row r="178" spans="1:27" ht="15.75" x14ac:dyDescent="0.2">
      <c r="A178" s="35">
        <f t="shared" si="4"/>
        <v>45069</v>
      </c>
      <c r="B178" s="36">
        <f>SUMIFS(СВЦЭМ!$E$39:$E$782,СВЦЭМ!$A$39:$A$782,$A178,СВЦЭМ!$B$39:$B$782,B$155)+'СЕТ СН'!$F$12</f>
        <v>253.84077649</v>
      </c>
      <c r="C178" s="36">
        <f>SUMIFS(СВЦЭМ!$E$39:$E$782,СВЦЭМ!$A$39:$A$782,$A178,СВЦЭМ!$B$39:$B$782,C$155)+'СЕТ СН'!$F$12</f>
        <v>264.66058070000003</v>
      </c>
      <c r="D178" s="36">
        <f>SUMIFS(СВЦЭМ!$E$39:$E$782,СВЦЭМ!$A$39:$A$782,$A178,СВЦЭМ!$B$39:$B$782,D$155)+'СЕТ СН'!$F$12</f>
        <v>272.60389548000001</v>
      </c>
      <c r="E178" s="36">
        <f>SUMIFS(СВЦЭМ!$E$39:$E$782,СВЦЭМ!$A$39:$A$782,$A178,СВЦЭМ!$B$39:$B$782,E$155)+'СЕТ СН'!$F$12</f>
        <v>271.70149132</v>
      </c>
      <c r="F178" s="36">
        <f>SUMIFS(СВЦЭМ!$E$39:$E$782,СВЦЭМ!$A$39:$A$782,$A178,СВЦЭМ!$B$39:$B$782,F$155)+'СЕТ СН'!$F$12</f>
        <v>273.17931977000001</v>
      </c>
      <c r="G178" s="36">
        <f>SUMIFS(СВЦЭМ!$E$39:$E$782,СВЦЭМ!$A$39:$A$782,$A178,СВЦЭМ!$B$39:$B$782,G$155)+'СЕТ СН'!$F$12</f>
        <v>263.22261336000003</v>
      </c>
      <c r="H178" s="36">
        <f>SUMIFS(СВЦЭМ!$E$39:$E$782,СВЦЭМ!$A$39:$A$782,$A178,СВЦЭМ!$B$39:$B$782,H$155)+'СЕТ СН'!$F$12</f>
        <v>254.64815364</v>
      </c>
      <c r="I178" s="36">
        <f>SUMIFS(СВЦЭМ!$E$39:$E$782,СВЦЭМ!$A$39:$A$782,$A178,СВЦЭМ!$B$39:$B$782,I$155)+'СЕТ СН'!$F$12</f>
        <v>244.95029812000001</v>
      </c>
      <c r="J178" s="36">
        <f>SUMIFS(СВЦЭМ!$E$39:$E$782,СВЦЭМ!$A$39:$A$782,$A178,СВЦЭМ!$B$39:$B$782,J$155)+'СЕТ СН'!$F$12</f>
        <v>237.67499669</v>
      </c>
      <c r="K178" s="36">
        <f>SUMIFS(СВЦЭМ!$E$39:$E$782,СВЦЭМ!$A$39:$A$782,$A178,СВЦЭМ!$B$39:$B$782,K$155)+'СЕТ СН'!$F$12</f>
        <v>235.38098392000001</v>
      </c>
      <c r="L178" s="36">
        <f>SUMIFS(СВЦЭМ!$E$39:$E$782,СВЦЭМ!$A$39:$A$782,$A178,СВЦЭМ!$B$39:$B$782,L$155)+'СЕТ СН'!$F$12</f>
        <v>234.85569871000001</v>
      </c>
      <c r="M178" s="36">
        <f>SUMIFS(СВЦЭМ!$E$39:$E$782,СВЦЭМ!$A$39:$A$782,$A178,СВЦЭМ!$B$39:$B$782,M$155)+'СЕТ СН'!$F$12</f>
        <v>242.21431883</v>
      </c>
      <c r="N178" s="36">
        <f>SUMIFS(СВЦЭМ!$E$39:$E$782,СВЦЭМ!$A$39:$A$782,$A178,СВЦЭМ!$B$39:$B$782,N$155)+'СЕТ СН'!$F$12</f>
        <v>244.79098729</v>
      </c>
      <c r="O178" s="36">
        <f>SUMIFS(СВЦЭМ!$E$39:$E$782,СВЦЭМ!$A$39:$A$782,$A178,СВЦЭМ!$B$39:$B$782,O$155)+'СЕТ СН'!$F$12</f>
        <v>246.09881125999999</v>
      </c>
      <c r="P178" s="36">
        <f>SUMIFS(СВЦЭМ!$E$39:$E$782,СВЦЭМ!$A$39:$A$782,$A178,СВЦЭМ!$B$39:$B$782,P$155)+'СЕТ СН'!$F$12</f>
        <v>250.91479508</v>
      </c>
      <c r="Q178" s="36">
        <f>SUMIFS(СВЦЭМ!$E$39:$E$782,СВЦЭМ!$A$39:$A$782,$A178,СВЦЭМ!$B$39:$B$782,Q$155)+'СЕТ СН'!$F$12</f>
        <v>250.47064334999999</v>
      </c>
      <c r="R178" s="36">
        <f>SUMIFS(СВЦЭМ!$E$39:$E$782,СВЦЭМ!$A$39:$A$782,$A178,СВЦЭМ!$B$39:$B$782,R$155)+'СЕТ СН'!$F$12</f>
        <v>248.07922121999999</v>
      </c>
      <c r="S178" s="36">
        <f>SUMIFS(СВЦЭМ!$E$39:$E$782,СВЦЭМ!$A$39:$A$782,$A178,СВЦЭМ!$B$39:$B$782,S$155)+'СЕТ СН'!$F$12</f>
        <v>241.74053952</v>
      </c>
      <c r="T178" s="36">
        <f>SUMIFS(СВЦЭМ!$E$39:$E$782,СВЦЭМ!$A$39:$A$782,$A178,СВЦЭМ!$B$39:$B$782,T$155)+'СЕТ СН'!$F$12</f>
        <v>232.16008575999999</v>
      </c>
      <c r="U178" s="36">
        <f>SUMIFS(СВЦЭМ!$E$39:$E$782,СВЦЭМ!$A$39:$A$782,$A178,СВЦЭМ!$B$39:$B$782,U$155)+'СЕТ СН'!$F$12</f>
        <v>224.44559608</v>
      </c>
      <c r="V178" s="36">
        <f>SUMIFS(СВЦЭМ!$E$39:$E$782,СВЦЭМ!$A$39:$A$782,$A178,СВЦЭМ!$B$39:$B$782,V$155)+'СЕТ СН'!$F$12</f>
        <v>222.70010934999999</v>
      </c>
      <c r="W178" s="36">
        <f>SUMIFS(СВЦЭМ!$E$39:$E$782,СВЦЭМ!$A$39:$A$782,$A178,СВЦЭМ!$B$39:$B$782,W$155)+'СЕТ СН'!$F$12</f>
        <v>229.90821625999999</v>
      </c>
      <c r="X178" s="36">
        <f>SUMIFS(СВЦЭМ!$E$39:$E$782,СВЦЭМ!$A$39:$A$782,$A178,СВЦЭМ!$B$39:$B$782,X$155)+'СЕТ СН'!$F$12</f>
        <v>235.37513401999999</v>
      </c>
      <c r="Y178" s="36">
        <f>SUMIFS(СВЦЭМ!$E$39:$E$782,СВЦЭМ!$A$39:$A$782,$A178,СВЦЭМ!$B$39:$B$782,Y$155)+'СЕТ СН'!$F$12</f>
        <v>246.11494117000001</v>
      </c>
    </row>
    <row r="179" spans="1:27" ht="15.75" x14ac:dyDescent="0.2">
      <c r="A179" s="35">
        <f t="shared" si="4"/>
        <v>45070</v>
      </c>
      <c r="B179" s="36">
        <f>SUMIFS(СВЦЭМ!$E$39:$E$782,СВЦЭМ!$A$39:$A$782,$A179,СВЦЭМ!$B$39:$B$782,B$155)+'СЕТ СН'!$F$12</f>
        <v>243.32178623999999</v>
      </c>
      <c r="C179" s="36">
        <f>SUMIFS(СВЦЭМ!$E$39:$E$782,СВЦЭМ!$A$39:$A$782,$A179,СВЦЭМ!$B$39:$B$782,C$155)+'СЕТ СН'!$F$12</f>
        <v>256.49210233999997</v>
      </c>
      <c r="D179" s="36">
        <f>SUMIFS(СВЦЭМ!$E$39:$E$782,СВЦЭМ!$A$39:$A$782,$A179,СВЦЭМ!$B$39:$B$782,D$155)+'СЕТ СН'!$F$12</f>
        <v>258.66976787999999</v>
      </c>
      <c r="E179" s="36">
        <f>SUMIFS(СВЦЭМ!$E$39:$E$782,СВЦЭМ!$A$39:$A$782,$A179,СВЦЭМ!$B$39:$B$782,E$155)+'СЕТ СН'!$F$12</f>
        <v>255.89354578999999</v>
      </c>
      <c r="F179" s="36">
        <f>SUMIFS(СВЦЭМ!$E$39:$E$782,СВЦЭМ!$A$39:$A$782,$A179,СВЦЭМ!$B$39:$B$782,F$155)+'СЕТ СН'!$F$12</f>
        <v>263.83502555000001</v>
      </c>
      <c r="G179" s="36">
        <f>SUMIFS(СВЦЭМ!$E$39:$E$782,СВЦЭМ!$A$39:$A$782,$A179,СВЦЭМ!$B$39:$B$782,G$155)+'СЕТ СН'!$F$12</f>
        <v>252.03336585</v>
      </c>
      <c r="H179" s="36">
        <f>SUMIFS(СВЦЭМ!$E$39:$E$782,СВЦЭМ!$A$39:$A$782,$A179,СВЦЭМ!$B$39:$B$782,H$155)+'СЕТ СН'!$F$12</f>
        <v>236.24622299000001</v>
      </c>
      <c r="I179" s="36">
        <f>SUMIFS(СВЦЭМ!$E$39:$E$782,СВЦЭМ!$A$39:$A$782,$A179,СВЦЭМ!$B$39:$B$782,I$155)+'СЕТ СН'!$F$12</f>
        <v>227.74332687</v>
      </c>
      <c r="J179" s="36">
        <f>SUMIFS(СВЦЭМ!$E$39:$E$782,СВЦЭМ!$A$39:$A$782,$A179,СВЦЭМ!$B$39:$B$782,J$155)+'СЕТ СН'!$F$12</f>
        <v>231.42307400999999</v>
      </c>
      <c r="K179" s="36">
        <f>SUMIFS(СВЦЭМ!$E$39:$E$782,СВЦЭМ!$A$39:$A$782,$A179,СВЦЭМ!$B$39:$B$782,K$155)+'СЕТ СН'!$F$12</f>
        <v>242.35262975000001</v>
      </c>
      <c r="L179" s="36">
        <f>SUMIFS(СВЦЭМ!$E$39:$E$782,СВЦЭМ!$A$39:$A$782,$A179,СВЦЭМ!$B$39:$B$782,L$155)+'СЕТ СН'!$F$12</f>
        <v>243.0618206</v>
      </c>
      <c r="M179" s="36">
        <f>SUMIFS(СВЦЭМ!$E$39:$E$782,СВЦЭМ!$A$39:$A$782,$A179,СВЦЭМ!$B$39:$B$782,M$155)+'СЕТ СН'!$F$12</f>
        <v>243.74517051000001</v>
      </c>
      <c r="N179" s="36">
        <f>SUMIFS(СВЦЭМ!$E$39:$E$782,СВЦЭМ!$A$39:$A$782,$A179,СВЦЭМ!$B$39:$B$782,N$155)+'СЕТ СН'!$F$12</f>
        <v>248.18683672</v>
      </c>
      <c r="O179" s="36">
        <f>SUMIFS(СВЦЭМ!$E$39:$E$782,СВЦЭМ!$A$39:$A$782,$A179,СВЦЭМ!$B$39:$B$782,O$155)+'СЕТ СН'!$F$12</f>
        <v>246.44699702</v>
      </c>
      <c r="P179" s="36">
        <f>SUMIFS(СВЦЭМ!$E$39:$E$782,СВЦЭМ!$A$39:$A$782,$A179,СВЦЭМ!$B$39:$B$782,P$155)+'СЕТ СН'!$F$12</f>
        <v>247.29474776999999</v>
      </c>
      <c r="Q179" s="36">
        <f>SUMIFS(СВЦЭМ!$E$39:$E$782,СВЦЭМ!$A$39:$A$782,$A179,СВЦЭМ!$B$39:$B$782,Q$155)+'СЕТ СН'!$F$12</f>
        <v>246.37432287999999</v>
      </c>
      <c r="R179" s="36">
        <f>SUMIFS(СВЦЭМ!$E$39:$E$782,СВЦЭМ!$A$39:$A$782,$A179,СВЦЭМ!$B$39:$B$782,R$155)+'СЕТ СН'!$F$12</f>
        <v>246.821482</v>
      </c>
      <c r="S179" s="36">
        <f>SUMIFS(СВЦЭМ!$E$39:$E$782,СВЦЭМ!$A$39:$A$782,$A179,СВЦЭМ!$B$39:$B$782,S$155)+'СЕТ СН'!$F$12</f>
        <v>241.36689905</v>
      </c>
      <c r="T179" s="36">
        <f>SUMIFS(СВЦЭМ!$E$39:$E$782,СВЦЭМ!$A$39:$A$782,$A179,СВЦЭМ!$B$39:$B$782,T$155)+'СЕТ СН'!$F$12</f>
        <v>231.92516219000001</v>
      </c>
      <c r="U179" s="36">
        <f>SUMIFS(СВЦЭМ!$E$39:$E$782,СВЦЭМ!$A$39:$A$782,$A179,СВЦЭМ!$B$39:$B$782,U$155)+'СЕТ СН'!$F$12</f>
        <v>228.37913197</v>
      </c>
      <c r="V179" s="36">
        <f>SUMIFS(СВЦЭМ!$E$39:$E$782,СВЦЭМ!$A$39:$A$782,$A179,СВЦЭМ!$B$39:$B$782,V$155)+'СЕТ СН'!$F$12</f>
        <v>227.81405848</v>
      </c>
      <c r="W179" s="36">
        <f>SUMIFS(СВЦЭМ!$E$39:$E$782,СВЦЭМ!$A$39:$A$782,$A179,СВЦЭМ!$B$39:$B$782,W$155)+'СЕТ СН'!$F$12</f>
        <v>230.22409929</v>
      </c>
      <c r="X179" s="36">
        <f>SUMIFS(СВЦЭМ!$E$39:$E$782,СВЦЭМ!$A$39:$A$782,$A179,СВЦЭМ!$B$39:$B$782,X$155)+'СЕТ СН'!$F$12</f>
        <v>241.56725104</v>
      </c>
      <c r="Y179" s="36">
        <f>SUMIFS(СВЦЭМ!$E$39:$E$782,СВЦЭМ!$A$39:$A$782,$A179,СВЦЭМ!$B$39:$B$782,Y$155)+'СЕТ СН'!$F$12</f>
        <v>244.71352490999999</v>
      </c>
    </row>
    <row r="180" spans="1:27" ht="15.75" x14ac:dyDescent="0.2">
      <c r="A180" s="35">
        <f t="shared" si="4"/>
        <v>45071</v>
      </c>
      <c r="B180" s="36">
        <f>SUMIFS(СВЦЭМ!$E$39:$E$782,СВЦЭМ!$A$39:$A$782,$A180,СВЦЭМ!$B$39:$B$782,B$155)+'СЕТ СН'!$F$12</f>
        <v>251.34325666999999</v>
      </c>
      <c r="C180" s="36">
        <f>SUMIFS(СВЦЭМ!$E$39:$E$782,СВЦЭМ!$A$39:$A$782,$A180,СВЦЭМ!$B$39:$B$782,C$155)+'СЕТ СН'!$F$12</f>
        <v>263.06516048999998</v>
      </c>
      <c r="D180" s="36">
        <f>SUMIFS(СВЦЭМ!$E$39:$E$782,СВЦЭМ!$A$39:$A$782,$A180,СВЦЭМ!$B$39:$B$782,D$155)+'СЕТ СН'!$F$12</f>
        <v>261.47538716999998</v>
      </c>
      <c r="E180" s="36">
        <f>SUMIFS(СВЦЭМ!$E$39:$E$782,СВЦЭМ!$A$39:$A$782,$A180,СВЦЭМ!$B$39:$B$782,E$155)+'СЕТ СН'!$F$12</f>
        <v>259.59794627999997</v>
      </c>
      <c r="F180" s="36">
        <f>SUMIFS(СВЦЭМ!$E$39:$E$782,СВЦЭМ!$A$39:$A$782,$A180,СВЦЭМ!$B$39:$B$782,F$155)+'СЕТ СН'!$F$12</f>
        <v>260.21958755999998</v>
      </c>
      <c r="G180" s="36">
        <f>SUMIFS(СВЦЭМ!$E$39:$E$782,СВЦЭМ!$A$39:$A$782,$A180,СВЦЭМ!$B$39:$B$782,G$155)+'СЕТ СН'!$F$12</f>
        <v>258.79172478999999</v>
      </c>
      <c r="H180" s="36">
        <f>SUMIFS(СВЦЭМ!$E$39:$E$782,СВЦЭМ!$A$39:$A$782,$A180,СВЦЭМ!$B$39:$B$782,H$155)+'СЕТ СН'!$F$12</f>
        <v>241.55903647</v>
      </c>
      <c r="I180" s="36">
        <f>SUMIFS(СВЦЭМ!$E$39:$E$782,СВЦЭМ!$A$39:$A$782,$A180,СВЦЭМ!$B$39:$B$782,I$155)+'СЕТ СН'!$F$12</f>
        <v>234.13596905</v>
      </c>
      <c r="J180" s="36">
        <f>SUMIFS(СВЦЭМ!$E$39:$E$782,СВЦЭМ!$A$39:$A$782,$A180,СВЦЭМ!$B$39:$B$782,J$155)+'СЕТ СН'!$F$12</f>
        <v>235.89246767</v>
      </c>
      <c r="K180" s="36">
        <f>SUMIFS(СВЦЭМ!$E$39:$E$782,СВЦЭМ!$A$39:$A$782,$A180,СВЦЭМ!$B$39:$B$782,K$155)+'СЕТ СН'!$F$12</f>
        <v>237.68286868000001</v>
      </c>
      <c r="L180" s="36">
        <f>SUMIFS(СВЦЭМ!$E$39:$E$782,СВЦЭМ!$A$39:$A$782,$A180,СВЦЭМ!$B$39:$B$782,L$155)+'СЕТ СН'!$F$12</f>
        <v>237.55994312999999</v>
      </c>
      <c r="M180" s="36">
        <f>SUMIFS(СВЦЭМ!$E$39:$E$782,СВЦЭМ!$A$39:$A$782,$A180,СВЦЭМ!$B$39:$B$782,M$155)+'СЕТ СН'!$F$12</f>
        <v>245.58899206999999</v>
      </c>
      <c r="N180" s="36">
        <f>SUMIFS(СВЦЭМ!$E$39:$E$782,СВЦЭМ!$A$39:$A$782,$A180,СВЦЭМ!$B$39:$B$782,N$155)+'СЕТ СН'!$F$12</f>
        <v>250.61309376</v>
      </c>
      <c r="O180" s="36">
        <f>SUMIFS(СВЦЭМ!$E$39:$E$782,СВЦЭМ!$A$39:$A$782,$A180,СВЦЭМ!$B$39:$B$782,O$155)+'СЕТ СН'!$F$12</f>
        <v>249.02803742</v>
      </c>
      <c r="P180" s="36">
        <f>SUMIFS(СВЦЭМ!$E$39:$E$782,СВЦЭМ!$A$39:$A$782,$A180,СВЦЭМ!$B$39:$B$782,P$155)+'СЕТ СН'!$F$12</f>
        <v>247.61807242</v>
      </c>
      <c r="Q180" s="36">
        <f>SUMIFS(СВЦЭМ!$E$39:$E$782,СВЦЭМ!$A$39:$A$782,$A180,СВЦЭМ!$B$39:$B$782,Q$155)+'СЕТ СН'!$F$12</f>
        <v>246.69505340000001</v>
      </c>
      <c r="R180" s="36">
        <f>SUMIFS(СВЦЭМ!$E$39:$E$782,СВЦЭМ!$A$39:$A$782,$A180,СВЦЭМ!$B$39:$B$782,R$155)+'СЕТ СН'!$F$12</f>
        <v>249.10447669999999</v>
      </c>
      <c r="S180" s="36">
        <f>SUMIFS(СВЦЭМ!$E$39:$E$782,СВЦЭМ!$A$39:$A$782,$A180,СВЦЭМ!$B$39:$B$782,S$155)+'СЕТ СН'!$F$12</f>
        <v>243.46677453000001</v>
      </c>
      <c r="T180" s="36">
        <f>SUMIFS(СВЦЭМ!$E$39:$E$782,СВЦЭМ!$A$39:$A$782,$A180,СВЦЭМ!$B$39:$B$782,T$155)+'СЕТ СН'!$F$12</f>
        <v>237.74868466999999</v>
      </c>
      <c r="U180" s="36">
        <f>SUMIFS(СВЦЭМ!$E$39:$E$782,СВЦЭМ!$A$39:$A$782,$A180,СВЦЭМ!$B$39:$B$782,U$155)+'СЕТ СН'!$F$12</f>
        <v>227.01204014000001</v>
      </c>
      <c r="V180" s="36">
        <f>SUMIFS(СВЦЭМ!$E$39:$E$782,СВЦЭМ!$A$39:$A$782,$A180,СВЦЭМ!$B$39:$B$782,V$155)+'СЕТ СН'!$F$12</f>
        <v>221.02977353</v>
      </c>
      <c r="W180" s="36">
        <f>SUMIFS(СВЦЭМ!$E$39:$E$782,СВЦЭМ!$A$39:$A$782,$A180,СВЦЭМ!$B$39:$B$782,W$155)+'СЕТ СН'!$F$12</f>
        <v>221.60966583999999</v>
      </c>
      <c r="X180" s="36">
        <f>SUMIFS(СВЦЭМ!$E$39:$E$782,СВЦЭМ!$A$39:$A$782,$A180,СВЦЭМ!$B$39:$B$782,X$155)+'СЕТ СН'!$F$12</f>
        <v>232.1232497</v>
      </c>
      <c r="Y180" s="36">
        <f>SUMIFS(СВЦЭМ!$E$39:$E$782,СВЦЭМ!$A$39:$A$782,$A180,СВЦЭМ!$B$39:$B$782,Y$155)+'СЕТ СН'!$F$12</f>
        <v>245.30355578000001</v>
      </c>
    </row>
    <row r="181" spans="1:27" ht="15.75" x14ac:dyDescent="0.2">
      <c r="A181" s="35">
        <f t="shared" si="4"/>
        <v>45072</v>
      </c>
      <c r="B181" s="36">
        <f>SUMIFS(СВЦЭМ!$E$39:$E$782,СВЦЭМ!$A$39:$A$782,$A181,СВЦЭМ!$B$39:$B$782,B$155)+'СЕТ СН'!$F$12</f>
        <v>234.15966685000001</v>
      </c>
      <c r="C181" s="36">
        <f>SUMIFS(СВЦЭМ!$E$39:$E$782,СВЦЭМ!$A$39:$A$782,$A181,СВЦЭМ!$B$39:$B$782,C$155)+'СЕТ СН'!$F$12</f>
        <v>248.2721469</v>
      </c>
      <c r="D181" s="36">
        <f>SUMIFS(СВЦЭМ!$E$39:$E$782,СВЦЭМ!$A$39:$A$782,$A181,СВЦЭМ!$B$39:$B$782,D$155)+'СЕТ СН'!$F$12</f>
        <v>254.26009880000001</v>
      </c>
      <c r="E181" s="36">
        <f>SUMIFS(СВЦЭМ!$E$39:$E$782,СВЦЭМ!$A$39:$A$782,$A181,СВЦЭМ!$B$39:$B$782,E$155)+'СЕТ СН'!$F$12</f>
        <v>253.49094774</v>
      </c>
      <c r="F181" s="36">
        <f>SUMIFS(СВЦЭМ!$E$39:$E$782,СВЦЭМ!$A$39:$A$782,$A181,СВЦЭМ!$B$39:$B$782,F$155)+'СЕТ СН'!$F$12</f>
        <v>255.98607461</v>
      </c>
      <c r="G181" s="36">
        <f>SUMIFS(СВЦЭМ!$E$39:$E$782,СВЦЭМ!$A$39:$A$782,$A181,СВЦЭМ!$B$39:$B$782,G$155)+'СЕТ СН'!$F$12</f>
        <v>246.78504899999999</v>
      </c>
      <c r="H181" s="36">
        <f>SUMIFS(СВЦЭМ!$E$39:$E$782,СВЦЭМ!$A$39:$A$782,$A181,СВЦЭМ!$B$39:$B$782,H$155)+'СЕТ СН'!$F$12</f>
        <v>230.59557891</v>
      </c>
      <c r="I181" s="36">
        <f>SUMIFS(СВЦЭМ!$E$39:$E$782,СВЦЭМ!$A$39:$A$782,$A181,СВЦЭМ!$B$39:$B$782,I$155)+'СЕТ СН'!$F$12</f>
        <v>228.55981421999999</v>
      </c>
      <c r="J181" s="36">
        <f>SUMIFS(СВЦЭМ!$E$39:$E$782,СВЦЭМ!$A$39:$A$782,$A181,СВЦЭМ!$B$39:$B$782,J$155)+'СЕТ СН'!$F$12</f>
        <v>230.34159840999999</v>
      </c>
      <c r="K181" s="36">
        <f>SUMIFS(СВЦЭМ!$E$39:$E$782,СВЦЭМ!$A$39:$A$782,$A181,СВЦЭМ!$B$39:$B$782,K$155)+'СЕТ СН'!$F$12</f>
        <v>233.94484156999999</v>
      </c>
      <c r="L181" s="36">
        <f>SUMIFS(СВЦЭМ!$E$39:$E$782,СВЦЭМ!$A$39:$A$782,$A181,СВЦЭМ!$B$39:$B$782,L$155)+'СЕТ СН'!$F$12</f>
        <v>232.24512063</v>
      </c>
      <c r="M181" s="36">
        <f>SUMIFS(СВЦЭМ!$E$39:$E$782,СВЦЭМ!$A$39:$A$782,$A181,СВЦЭМ!$B$39:$B$782,M$155)+'СЕТ СН'!$F$12</f>
        <v>233.15499498</v>
      </c>
      <c r="N181" s="36">
        <f>SUMIFS(СВЦЭМ!$E$39:$E$782,СВЦЭМ!$A$39:$A$782,$A181,СВЦЭМ!$B$39:$B$782,N$155)+'СЕТ СН'!$F$12</f>
        <v>234.57868113999999</v>
      </c>
      <c r="O181" s="36">
        <f>SUMIFS(СВЦЭМ!$E$39:$E$782,СВЦЭМ!$A$39:$A$782,$A181,СВЦЭМ!$B$39:$B$782,O$155)+'СЕТ СН'!$F$12</f>
        <v>238.61315372999999</v>
      </c>
      <c r="P181" s="36">
        <f>SUMIFS(СВЦЭМ!$E$39:$E$782,СВЦЭМ!$A$39:$A$782,$A181,СВЦЭМ!$B$39:$B$782,P$155)+'СЕТ СН'!$F$12</f>
        <v>240.33308326</v>
      </c>
      <c r="Q181" s="36">
        <f>SUMIFS(СВЦЭМ!$E$39:$E$782,СВЦЭМ!$A$39:$A$782,$A181,СВЦЭМ!$B$39:$B$782,Q$155)+'СЕТ СН'!$F$12</f>
        <v>240.25794407000001</v>
      </c>
      <c r="R181" s="36">
        <f>SUMIFS(СВЦЭМ!$E$39:$E$782,СВЦЭМ!$A$39:$A$782,$A181,СВЦЭМ!$B$39:$B$782,R$155)+'СЕТ СН'!$F$12</f>
        <v>236.72138380999999</v>
      </c>
      <c r="S181" s="36">
        <f>SUMIFS(СВЦЭМ!$E$39:$E$782,СВЦЭМ!$A$39:$A$782,$A181,СВЦЭМ!$B$39:$B$782,S$155)+'СЕТ СН'!$F$12</f>
        <v>227.86737481</v>
      </c>
      <c r="T181" s="36">
        <f>SUMIFS(СВЦЭМ!$E$39:$E$782,СВЦЭМ!$A$39:$A$782,$A181,СВЦЭМ!$B$39:$B$782,T$155)+'СЕТ СН'!$F$12</f>
        <v>219.19153252000001</v>
      </c>
      <c r="U181" s="36">
        <f>SUMIFS(СВЦЭМ!$E$39:$E$782,СВЦЭМ!$A$39:$A$782,$A181,СВЦЭМ!$B$39:$B$782,U$155)+'СЕТ СН'!$F$12</f>
        <v>217.44036747999999</v>
      </c>
      <c r="V181" s="36">
        <f>SUMIFS(СВЦЭМ!$E$39:$E$782,СВЦЭМ!$A$39:$A$782,$A181,СВЦЭМ!$B$39:$B$782,V$155)+'СЕТ СН'!$F$12</f>
        <v>211.4899777</v>
      </c>
      <c r="W181" s="36">
        <f>SUMIFS(СВЦЭМ!$E$39:$E$782,СВЦЭМ!$A$39:$A$782,$A181,СВЦЭМ!$B$39:$B$782,W$155)+'СЕТ СН'!$F$12</f>
        <v>214.24750216000001</v>
      </c>
      <c r="X181" s="36">
        <f>SUMIFS(СВЦЭМ!$E$39:$E$782,СВЦЭМ!$A$39:$A$782,$A181,СВЦЭМ!$B$39:$B$782,X$155)+'СЕТ СН'!$F$12</f>
        <v>215.43945416</v>
      </c>
      <c r="Y181" s="36">
        <f>SUMIFS(СВЦЭМ!$E$39:$E$782,СВЦЭМ!$A$39:$A$782,$A181,СВЦЭМ!$B$39:$B$782,Y$155)+'СЕТ СН'!$F$12</f>
        <v>227.57501948999999</v>
      </c>
    </row>
    <row r="182" spans="1:27" ht="15.75" x14ac:dyDescent="0.2">
      <c r="A182" s="35">
        <f t="shared" si="4"/>
        <v>45073</v>
      </c>
      <c r="B182" s="36">
        <f>SUMIFS(СВЦЭМ!$E$39:$E$782,СВЦЭМ!$A$39:$A$782,$A182,СВЦЭМ!$B$39:$B$782,B$155)+'СЕТ СН'!$F$12</f>
        <v>239.48404144</v>
      </c>
      <c r="C182" s="36">
        <f>SUMIFS(СВЦЭМ!$E$39:$E$782,СВЦЭМ!$A$39:$A$782,$A182,СВЦЭМ!$B$39:$B$782,C$155)+'СЕТ СН'!$F$12</f>
        <v>239.69325706000001</v>
      </c>
      <c r="D182" s="36">
        <f>SUMIFS(СВЦЭМ!$E$39:$E$782,СВЦЭМ!$A$39:$A$782,$A182,СВЦЭМ!$B$39:$B$782,D$155)+'СЕТ СН'!$F$12</f>
        <v>250.90284270999999</v>
      </c>
      <c r="E182" s="36">
        <f>SUMIFS(СВЦЭМ!$E$39:$E$782,СВЦЭМ!$A$39:$A$782,$A182,СВЦЭМ!$B$39:$B$782,E$155)+'СЕТ СН'!$F$12</f>
        <v>247.73197499</v>
      </c>
      <c r="F182" s="36">
        <f>SUMIFS(СВЦЭМ!$E$39:$E$782,СВЦЭМ!$A$39:$A$782,$A182,СВЦЭМ!$B$39:$B$782,F$155)+'СЕТ СН'!$F$12</f>
        <v>249.40494963</v>
      </c>
      <c r="G182" s="36">
        <f>SUMIFS(СВЦЭМ!$E$39:$E$782,СВЦЭМ!$A$39:$A$782,$A182,СВЦЭМ!$B$39:$B$782,G$155)+'СЕТ СН'!$F$12</f>
        <v>246.51977013000001</v>
      </c>
      <c r="H182" s="36">
        <f>SUMIFS(СВЦЭМ!$E$39:$E$782,СВЦЭМ!$A$39:$A$782,$A182,СВЦЭМ!$B$39:$B$782,H$155)+'СЕТ СН'!$F$12</f>
        <v>235.48419274</v>
      </c>
      <c r="I182" s="36">
        <f>SUMIFS(СВЦЭМ!$E$39:$E$782,СВЦЭМ!$A$39:$A$782,$A182,СВЦЭМ!$B$39:$B$782,I$155)+'СЕТ СН'!$F$12</f>
        <v>218.46748486999999</v>
      </c>
      <c r="J182" s="36">
        <f>SUMIFS(СВЦЭМ!$E$39:$E$782,СВЦЭМ!$A$39:$A$782,$A182,СВЦЭМ!$B$39:$B$782,J$155)+'СЕТ СН'!$F$12</f>
        <v>204.91961176000001</v>
      </c>
      <c r="K182" s="36">
        <f>SUMIFS(СВЦЭМ!$E$39:$E$782,СВЦЭМ!$A$39:$A$782,$A182,СВЦЭМ!$B$39:$B$782,K$155)+'СЕТ СН'!$F$12</f>
        <v>206.30445854000001</v>
      </c>
      <c r="L182" s="36">
        <f>SUMIFS(СВЦЭМ!$E$39:$E$782,СВЦЭМ!$A$39:$A$782,$A182,СВЦЭМ!$B$39:$B$782,L$155)+'СЕТ СН'!$F$12</f>
        <v>205.62304549999999</v>
      </c>
      <c r="M182" s="36">
        <f>SUMIFS(СВЦЭМ!$E$39:$E$782,СВЦЭМ!$A$39:$A$782,$A182,СВЦЭМ!$B$39:$B$782,M$155)+'СЕТ СН'!$F$12</f>
        <v>207.80826797</v>
      </c>
      <c r="N182" s="36">
        <f>SUMIFS(СВЦЭМ!$E$39:$E$782,СВЦЭМ!$A$39:$A$782,$A182,СВЦЭМ!$B$39:$B$782,N$155)+'СЕТ СН'!$F$12</f>
        <v>226.39427173000001</v>
      </c>
      <c r="O182" s="36">
        <f>SUMIFS(СВЦЭМ!$E$39:$E$782,СВЦЭМ!$A$39:$A$782,$A182,СВЦЭМ!$B$39:$B$782,O$155)+'СЕТ СН'!$F$12</f>
        <v>227.88149231</v>
      </c>
      <c r="P182" s="36">
        <f>SUMIFS(СВЦЭМ!$E$39:$E$782,СВЦЭМ!$A$39:$A$782,$A182,СВЦЭМ!$B$39:$B$782,P$155)+'СЕТ СН'!$F$12</f>
        <v>230.66463456</v>
      </c>
      <c r="Q182" s="36">
        <f>SUMIFS(СВЦЭМ!$E$39:$E$782,СВЦЭМ!$A$39:$A$782,$A182,СВЦЭМ!$B$39:$B$782,Q$155)+'СЕТ СН'!$F$12</f>
        <v>231.807773</v>
      </c>
      <c r="R182" s="36">
        <f>SUMIFS(СВЦЭМ!$E$39:$E$782,СВЦЭМ!$A$39:$A$782,$A182,СВЦЭМ!$B$39:$B$782,R$155)+'СЕТ СН'!$F$12</f>
        <v>229.63502955999999</v>
      </c>
      <c r="S182" s="36">
        <f>SUMIFS(СВЦЭМ!$E$39:$E$782,СВЦЭМ!$A$39:$A$782,$A182,СВЦЭМ!$B$39:$B$782,S$155)+'СЕТ СН'!$F$12</f>
        <v>224.63699943</v>
      </c>
      <c r="T182" s="36">
        <f>SUMIFS(СВЦЭМ!$E$39:$E$782,СВЦЭМ!$A$39:$A$782,$A182,СВЦЭМ!$B$39:$B$782,T$155)+'СЕТ СН'!$F$12</f>
        <v>217.16666264</v>
      </c>
      <c r="U182" s="36">
        <f>SUMIFS(СВЦЭМ!$E$39:$E$782,СВЦЭМ!$A$39:$A$782,$A182,СВЦЭМ!$B$39:$B$782,U$155)+'СЕТ СН'!$F$12</f>
        <v>207.68321840999999</v>
      </c>
      <c r="V182" s="36">
        <f>SUMIFS(СВЦЭМ!$E$39:$E$782,СВЦЭМ!$A$39:$A$782,$A182,СВЦЭМ!$B$39:$B$782,V$155)+'СЕТ СН'!$F$12</f>
        <v>205.61587603000001</v>
      </c>
      <c r="W182" s="36">
        <f>SUMIFS(СВЦЭМ!$E$39:$E$782,СВЦЭМ!$A$39:$A$782,$A182,СВЦЭМ!$B$39:$B$782,W$155)+'СЕТ СН'!$F$12</f>
        <v>210.90521878000001</v>
      </c>
      <c r="X182" s="36">
        <f>SUMIFS(СВЦЭМ!$E$39:$E$782,СВЦЭМ!$A$39:$A$782,$A182,СВЦЭМ!$B$39:$B$782,X$155)+'СЕТ СН'!$F$12</f>
        <v>211.58517472</v>
      </c>
      <c r="Y182" s="36">
        <f>SUMIFS(СВЦЭМ!$E$39:$E$782,СВЦЭМ!$A$39:$A$782,$A182,СВЦЭМ!$B$39:$B$782,Y$155)+'СЕТ СН'!$F$12</f>
        <v>228.38152572000001</v>
      </c>
    </row>
    <row r="183" spans="1:27" ht="15.75" x14ac:dyDescent="0.2">
      <c r="A183" s="35">
        <f t="shared" si="4"/>
        <v>45074</v>
      </c>
      <c r="B183" s="36">
        <f>SUMIFS(СВЦЭМ!$E$39:$E$782,СВЦЭМ!$A$39:$A$782,$A183,СВЦЭМ!$B$39:$B$782,B$155)+'СЕТ СН'!$F$12</f>
        <v>207.46343167000001</v>
      </c>
      <c r="C183" s="36">
        <f>SUMIFS(СВЦЭМ!$E$39:$E$782,СВЦЭМ!$A$39:$A$782,$A183,СВЦЭМ!$B$39:$B$782,C$155)+'СЕТ СН'!$F$12</f>
        <v>220.41994862000001</v>
      </c>
      <c r="D183" s="36">
        <f>SUMIFS(СВЦЭМ!$E$39:$E$782,СВЦЭМ!$A$39:$A$782,$A183,СВЦЭМ!$B$39:$B$782,D$155)+'СЕТ СН'!$F$12</f>
        <v>229.57027142999999</v>
      </c>
      <c r="E183" s="36">
        <f>SUMIFS(СВЦЭМ!$E$39:$E$782,СВЦЭМ!$A$39:$A$782,$A183,СВЦЭМ!$B$39:$B$782,E$155)+'СЕТ СН'!$F$12</f>
        <v>230.86820129</v>
      </c>
      <c r="F183" s="36">
        <f>SUMIFS(СВЦЭМ!$E$39:$E$782,СВЦЭМ!$A$39:$A$782,$A183,СВЦЭМ!$B$39:$B$782,F$155)+'СЕТ СН'!$F$12</f>
        <v>231.73263893999999</v>
      </c>
      <c r="G183" s="36">
        <f>SUMIFS(СВЦЭМ!$E$39:$E$782,СВЦЭМ!$A$39:$A$782,$A183,СВЦЭМ!$B$39:$B$782,G$155)+'СЕТ СН'!$F$12</f>
        <v>241.50657200000001</v>
      </c>
      <c r="H183" s="36">
        <f>SUMIFS(СВЦЭМ!$E$39:$E$782,СВЦЭМ!$A$39:$A$782,$A183,СВЦЭМ!$B$39:$B$782,H$155)+'СЕТ СН'!$F$12</f>
        <v>232.95448852999999</v>
      </c>
      <c r="I183" s="36">
        <f>SUMIFS(СВЦЭМ!$E$39:$E$782,СВЦЭМ!$A$39:$A$782,$A183,СВЦЭМ!$B$39:$B$782,I$155)+'СЕТ СН'!$F$12</f>
        <v>226.70003905999999</v>
      </c>
      <c r="J183" s="36">
        <f>SUMIFS(СВЦЭМ!$E$39:$E$782,СВЦЭМ!$A$39:$A$782,$A183,СВЦЭМ!$B$39:$B$782,J$155)+'СЕТ СН'!$F$12</f>
        <v>215.57282454</v>
      </c>
      <c r="K183" s="36">
        <f>SUMIFS(СВЦЭМ!$E$39:$E$782,СВЦЭМ!$A$39:$A$782,$A183,СВЦЭМ!$B$39:$B$782,K$155)+'СЕТ СН'!$F$12</f>
        <v>205.32697819000001</v>
      </c>
      <c r="L183" s="36">
        <f>SUMIFS(СВЦЭМ!$E$39:$E$782,СВЦЭМ!$A$39:$A$782,$A183,СВЦЭМ!$B$39:$B$782,L$155)+'СЕТ СН'!$F$12</f>
        <v>204.17826170000001</v>
      </c>
      <c r="M183" s="36">
        <f>SUMIFS(СВЦЭМ!$E$39:$E$782,СВЦЭМ!$A$39:$A$782,$A183,СВЦЭМ!$B$39:$B$782,M$155)+'СЕТ СН'!$F$12</f>
        <v>200.48281771000001</v>
      </c>
      <c r="N183" s="36">
        <f>SUMIFS(СВЦЭМ!$E$39:$E$782,СВЦЭМ!$A$39:$A$782,$A183,СВЦЭМ!$B$39:$B$782,N$155)+'СЕТ СН'!$F$12</f>
        <v>206.67138360999999</v>
      </c>
      <c r="O183" s="36">
        <f>SUMIFS(СВЦЭМ!$E$39:$E$782,СВЦЭМ!$A$39:$A$782,$A183,СВЦЭМ!$B$39:$B$782,O$155)+'СЕТ СН'!$F$12</f>
        <v>210.21144043999999</v>
      </c>
      <c r="P183" s="36">
        <f>SUMIFS(СВЦЭМ!$E$39:$E$782,СВЦЭМ!$A$39:$A$782,$A183,СВЦЭМ!$B$39:$B$782,P$155)+'СЕТ СН'!$F$12</f>
        <v>211.63795973000001</v>
      </c>
      <c r="Q183" s="36">
        <f>SUMIFS(СВЦЭМ!$E$39:$E$782,СВЦЭМ!$A$39:$A$782,$A183,СВЦЭМ!$B$39:$B$782,Q$155)+'СЕТ СН'!$F$12</f>
        <v>214.11545486</v>
      </c>
      <c r="R183" s="36">
        <f>SUMIFS(СВЦЭМ!$E$39:$E$782,СВЦЭМ!$A$39:$A$782,$A183,СВЦЭМ!$B$39:$B$782,R$155)+'СЕТ СН'!$F$12</f>
        <v>210.66859861</v>
      </c>
      <c r="S183" s="36">
        <f>SUMIFS(СВЦЭМ!$E$39:$E$782,СВЦЭМ!$A$39:$A$782,$A183,СВЦЭМ!$B$39:$B$782,S$155)+'СЕТ СН'!$F$12</f>
        <v>207.47746991</v>
      </c>
      <c r="T183" s="36">
        <f>SUMIFS(СВЦЭМ!$E$39:$E$782,СВЦЭМ!$A$39:$A$782,$A183,СВЦЭМ!$B$39:$B$782,T$155)+'СЕТ СН'!$F$12</f>
        <v>202.42504872000001</v>
      </c>
      <c r="U183" s="36">
        <f>SUMIFS(СВЦЭМ!$E$39:$E$782,СВЦЭМ!$A$39:$A$782,$A183,СВЦЭМ!$B$39:$B$782,U$155)+'СЕТ СН'!$F$12</f>
        <v>201.81450999</v>
      </c>
      <c r="V183" s="36">
        <f>SUMIFS(СВЦЭМ!$E$39:$E$782,СВЦЭМ!$A$39:$A$782,$A183,СВЦЭМ!$B$39:$B$782,V$155)+'СЕТ СН'!$F$12</f>
        <v>198.77380782</v>
      </c>
      <c r="W183" s="36">
        <f>SUMIFS(СВЦЭМ!$E$39:$E$782,СВЦЭМ!$A$39:$A$782,$A183,СВЦЭМ!$B$39:$B$782,W$155)+'СЕТ СН'!$F$12</f>
        <v>195.71097086</v>
      </c>
      <c r="X183" s="36">
        <f>SUMIFS(СВЦЭМ!$E$39:$E$782,СВЦЭМ!$A$39:$A$782,$A183,СВЦЭМ!$B$39:$B$782,X$155)+'СЕТ СН'!$F$12</f>
        <v>199.24286047000001</v>
      </c>
      <c r="Y183" s="36">
        <f>SUMIFS(СВЦЭМ!$E$39:$E$782,СВЦЭМ!$A$39:$A$782,$A183,СВЦЭМ!$B$39:$B$782,Y$155)+'СЕТ СН'!$F$12</f>
        <v>207.49733742000001</v>
      </c>
    </row>
    <row r="184" spans="1:27" ht="15.75" x14ac:dyDescent="0.2">
      <c r="A184" s="35">
        <f t="shared" si="4"/>
        <v>45075</v>
      </c>
      <c r="B184" s="36">
        <f>SUMIFS(СВЦЭМ!$E$39:$E$782,СВЦЭМ!$A$39:$A$782,$A184,СВЦЭМ!$B$39:$B$782,B$155)+'СЕТ СН'!$F$12</f>
        <v>206.68868147000001</v>
      </c>
      <c r="C184" s="36">
        <f>SUMIFS(СВЦЭМ!$E$39:$E$782,СВЦЭМ!$A$39:$A$782,$A184,СВЦЭМ!$B$39:$B$782,C$155)+'СЕТ СН'!$F$12</f>
        <v>221.24082589</v>
      </c>
      <c r="D184" s="36">
        <f>SUMIFS(СВЦЭМ!$E$39:$E$782,СВЦЭМ!$A$39:$A$782,$A184,СВЦЭМ!$B$39:$B$782,D$155)+'СЕТ СН'!$F$12</f>
        <v>234.14432092000001</v>
      </c>
      <c r="E184" s="36">
        <f>SUMIFS(СВЦЭМ!$E$39:$E$782,СВЦЭМ!$A$39:$A$782,$A184,СВЦЭМ!$B$39:$B$782,E$155)+'СЕТ СН'!$F$12</f>
        <v>245.72476373999999</v>
      </c>
      <c r="F184" s="36">
        <f>SUMIFS(СВЦЭМ!$E$39:$E$782,СВЦЭМ!$A$39:$A$782,$A184,СВЦЭМ!$B$39:$B$782,F$155)+'СЕТ СН'!$F$12</f>
        <v>244.53572532999999</v>
      </c>
      <c r="G184" s="36">
        <f>SUMIFS(СВЦЭМ!$E$39:$E$782,СВЦЭМ!$A$39:$A$782,$A184,СВЦЭМ!$B$39:$B$782,G$155)+'СЕТ СН'!$F$12</f>
        <v>242.83712034999999</v>
      </c>
      <c r="H184" s="36">
        <f>SUMIFS(СВЦЭМ!$E$39:$E$782,СВЦЭМ!$A$39:$A$782,$A184,СВЦЭМ!$B$39:$B$782,H$155)+'СЕТ СН'!$F$12</f>
        <v>232.64771879</v>
      </c>
      <c r="I184" s="36">
        <f>SUMIFS(СВЦЭМ!$E$39:$E$782,СВЦЭМ!$A$39:$A$782,$A184,СВЦЭМ!$B$39:$B$782,I$155)+'СЕТ СН'!$F$12</f>
        <v>224.93354812000001</v>
      </c>
      <c r="J184" s="36">
        <f>SUMIFS(СВЦЭМ!$E$39:$E$782,СВЦЭМ!$A$39:$A$782,$A184,СВЦЭМ!$B$39:$B$782,J$155)+'СЕТ СН'!$F$12</f>
        <v>218.87681422</v>
      </c>
      <c r="K184" s="36">
        <f>SUMIFS(СВЦЭМ!$E$39:$E$782,СВЦЭМ!$A$39:$A$782,$A184,СВЦЭМ!$B$39:$B$782,K$155)+'СЕТ СН'!$F$12</f>
        <v>220.10903371000001</v>
      </c>
      <c r="L184" s="36">
        <f>SUMIFS(СВЦЭМ!$E$39:$E$782,СВЦЭМ!$A$39:$A$782,$A184,СВЦЭМ!$B$39:$B$782,L$155)+'СЕТ СН'!$F$12</f>
        <v>220.79962169999999</v>
      </c>
      <c r="M184" s="36">
        <f>SUMIFS(СВЦЭМ!$E$39:$E$782,СВЦЭМ!$A$39:$A$782,$A184,СВЦЭМ!$B$39:$B$782,M$155)+'СЕТ СН'!$F$12</f>
        <v>222.43326246999999</v>
      </c>
      <c r="N184" s="36">
        <f>SUMIFS(СВЦЭМ!$E$39:$E$782,СВЦЭМ!$A$39:$A$782,$A184,СВЦЭМ!$B$39:$B$782,N$155)+'СЕТ СН'!$F$12</f>
        <v>222.01587896999999</v>
      </c>
      <c r="O184" s="36">
        <f>SUMIFS(СВЦЭМ!$E$39:$E$782,СВЦЭМ!$A$39:$A$782,$A184,СВЦЭМ!$B$39:$B$782,O$155)+'СЕТ СН'!$F$12</f>
        <v>221.46781082000001</v>
      </c>
      <c r="P184" s="36">
        <f>SUMIFS(СВЦЭМ!$E$39:$E$782,СВЦЭМ!$A$39:$A$782,$A184,СВЦЭМ!$B$39:$B$782,P$155)+'СЕТ СН'!$F$12</f>
        <v>220.43268914000001</v>
      </c>
      <c r="Q184" s="36">
        <f>SUMIFS(СВЦЭМ!$E$39:$E$782,СВЦЭМ!$A$39:$A$782,$A184,СВЦЭМ!$B$39:$B$782,Q$155)+'СЕТ СН'!$F$12</f>
        <v>219.6826796</v>
      </c>
      <c r="R184" s="36">
        <f>SUMIFS(СВЦЭМ!$E$39:$E$782,СВЦЭМ!$A$39:$A$782,$A184,СВЦЭМ!$B$39:$B$782,R$155)+'СЕТ СН'!$F$12</f>
        <v>218.40700641000001</v>
      </c>
      <c r="S184" s="36">
        <f>SUMIFS(СВЦЭМ!$E$39:$E$782,СВЦЭМ!$A$39:$A$782,$A184,СВЦЭМ!$B$39:$B$782,S$155)+'СЕТ СН'!$F$12</f>
        <v>217.87723111</v>
      </c>
      <c r="T184" s="36">
        <f>SUMIFS(СВЦЭМ!$E$39:$E$782,СВЦЭМ!$A$39:$A$782,$A184,СВЦЭМ!$B$39:$B$782,T$155)+'СЕТ СН'!$F$12</f>
        <v>206.41094873</v>
      </c>
      <c r="U184" s="36">
        <f>SUMIFS(СВЦЭМ!$E$39:$E$782,СВЦЭМ!$A$39:$A$782,$A184,СВЦЭМ!$B$39:$B$782,U$155)+'СЕТ СН'!$F$12</f>
        <v>207.63427401000001</v>
      </c>
      <c r="V184" s="36">
        <f>SUMIFS(СВЦЭМ!$E$39:$E$782,СВЦЭМ!$A$39:$A$782,$A184,СВЦЭМ!$B$39:$B$782,V$155)+'СЕТ СН'!$F$12</f>
        <v>208.92986944</v>
      </c>
      <c r="W184" s="36">
        <f>SUMIFS(СВЦЭМ!$E$39:$E$782,СВЦЭМ!$A$39:$A$782,$A184,СВЦЭМ!$B$39:$B$782,W$155)+'СЕТ СН'!$F$12</f>
        <v>206.68578456</v>
      </c>
      <c r="X184" s="36">
        <f>SUMIFS(СВЦЭМ!$E$39:$E$782,СВЦЭМ!$A$39:$A$782,$A184,СВЦЭМ!$B$39:$B$782,X$155)+'СЕТ СН'!$F$12</f>
        <v>214.22183629</v>
      </c>
      <c r="Y184" s="36">
        <f>SUMIFS(СВЦЭМ!$E$39:$E$782,СВЦЭМ!$A$39:$A$782,$A184,СВЦЭМ!$B$39:$B$782,Y$155)+'СЕТ СН'!$F$12</f>
        <v>220.60782983999999</v>
      </c>
    </row>
    <row r="185" spans="1:27" ht="15.75" x14ac:dyDescent="0.2">
      <c r="A185" s="35">
        <f t="shared" si="4"/>
        <v>45076</v>
      </c>
      <c r="B185" s="36">
        <f>SUMIFS(СВЦЭМ!$E$39:$E$782,СВЦЭМ!$A$39:$A$782,$A185,СВЦЭМ!$B$39:$B$782,B$155)+'СЕТ СН'!$F$12</f>
        <v>238.88530452000001</v>
      </c>
      <c r="C185" s="36">
        <f>SUMIFS(СВЦЭМ!$E$39:$E$782,СВЦЭМ!$A$39:$A$782,$A185,СВЦЭМ!$B$39:$B$782,C$155)+'СЕТ СН'!$F$12</f>
        <v>247.71798430000001</v>
      </c>
      <c r="D185" s="36">
        <f>SUMIFS(СВЦЭМ!$E$39:$E$782,СВЦЭМ!$A$39:$A$782,$A185,СВЦЭМ!$B$39:$B$782,D$155)+'СЕТ СН'!$F$12</f>
        <v>255.67896207000001</v>
      </c>
      <c r="E185" s="36">
        <f>SUMIFS(СВЦЭМ!$E$39:$E$782,СВЦЭМ!$A$39:$A$782,$A185,СВЦЭМ!$B$39:$B$782,E$155)+'СЕТ СН'!$F$12</f>
        <v>254.78553418000001</v>
      </c>
      <c r="F185" s="36">
        <f>SUMIFS(СВЦЭМ!$E$39:$E$782,СВЦЭМ!$A$39:$A$782,$A185,СВЦЭМ!$B$39:$B$782,F$155)+'СЕТ СН'!$F$12</f>
        <v>254.68095364000001</v>
      </c>
      <c r="G185" s="36">
        <f>SUMIFS(СВЦЭМ!$E$39:$E$782,СВЦЭМ!$A$39:$A$782,$A185,СВЦЭМ!$B$39:$B$782,G$155)+'СЕТ СН'!$F$12</f>
        <v>247.13124261999999</v>
      </c>
      <c r="H185" s="36">
        <f>SUMIFS(СВЦЭМ!$E$39:$E$782,СВЦЭМ!$A$39:$A$782,$A185,СВЦЭМ!$B$39:$B$782,H$155)+'СЕТ СН'!$F$12</f>
        <v>234.92849687</v>
      </c>
      <c r="I185" s="36">
        <f>SUMIFS(СВЦЭМ!$E$39:$E$782,СВЦЭМ!$A$39:$A$782,$A185,СВЦЭМ!$B$39:$B$782,I$155)+'СЕТ СН'!$F$12</f>
        <v>228.43233878999999</v>
      </c>
      <c r="J185" s="36">
        <f>SUMIFS(СВЦЭМ!$E$39:$E$782,СВЦЭМ!$A$39:$A$782,$A185,СВЦЭМ!$B$39:$B$782,J$155)+'СЕТ СН'!$F$12</f>
        <v>221.18299349</v>
      </c>
      <c r="K185" s="36">
        <f>SUMIFS(СВЦЭМ!$E$39:$E$782,СВЦЭМ!$A$39:$A$782,$A185,СВЦЭМ!$B$39:$B$782,K$155)+'СЕТ СН'!$F$12</f>
        <v>227.31017023999999</v>
      </c>
      <c r="L185" s="36">
        <f>SUMIFS(СВЦЭМ!$E$39:$E$782,СВЦЭМ!$A$39:$A$782,$A185,СВЦЭМ!$B$39:$B$782,L$155)+'СЕТ СН'!$F$12</f>
        <v>225.21500372</v>
      </c>
      <c r="M185" s="36">
        <f>SUMIFS(СВЦЭМ!$E$39:$E$782,СВЦЭМ!$A$39:$A$782,$A185,СВЦЭМ!$B$39:$B$782,M$155)+'СЕТ СН'!$F$12</f>
        <v>226.57427942999999</v>
      </c>
      <c r="N185" s="36">
        <f>SUMIFS(СВЦЭМ!$E$39:$E$782,СВЦЭМ!$A$39:$A$782,$A185,СВЦЭМ!$B$39:$B$782,N$155)+'СЕТ СН'!$F$12</f>
        <v>231.34355540000001</v>
      </c>
      <c r="O185" s="36">
        <f>SUMIFS(СВЦЭМ!$E$39:$E$782,СВЦЭМ!$A$39:$A$782,$A185,СВЦЭМ!$B$39:$B$782,O$155)+'СЕТ СН'!$F$12</f>
        <v>225.43900887000001</v>
      </c>
      <c r="P185" s="36">
        <f>SUMIFS(СВЦЭМ!$E$39:$E$782,СВЦЭМ!$A$39:$A$782,$A185,СВЦЭМ!$B$39:$B$782,P$155)+'СЕТ СН'!$F$12</f>
        <v>226.49092485</v>
      </c>
      <c r="Q185" s="36">
        <f>SUMIFS(СВЦЭМ!$E$39:$E$782,СВЦЭМ!$A$39:$A$782,$A185,СВЦЭМ!$B$39:$B$782,Q$155)+'СЕТ СН'!$F$12</f>
        <v>227.14187992999999</v>
      </c>
      <c r="R185" s="36">
        <f>SUMIFS(СВЦЭМ!$E$39:$E$782,СВЦЭМ!$A$39:$A$782,$A185,СВЦЭМ!$B$39:$B$782,R$155)+'СЕТ СН'!$F$12</f>
        <v>229.54879231000001</v>
      </c>
      <c r="S185" s="36">
        <f>SUMIFS(СВЦЭМ!$E$39:$E$782,СВЦЭМ!$A$39:$A$782,$A185,СВЦЭМ!$B$39:$B$782,S$155)+'СЕТ СН'!$F$12</f>
        <v>223.37010794</v>
      </c>
      <c r="T185" s="36">
        <f>SUMIFS(СВЦЭМ!$E$39:$E$782,СВЦЭМ!$A$39:$A$782,$A185,СВЦЭМ!$B$39:$B$782,T$155)+'СЕТ СН'!$F$12</f>
        <v>219.71804793999999</v>
      </c>
      <c r="U185" s="36">
        <f>SUMIFS(СВЦЭМ!$E$39:$E$782,СВЦЭМ!$A$39:$A$782,$A185,СВЦЭМ!$B$39:$B$782,U$155)+'СЕТ СН'!$F$12</f>
        <v>211.04002835</v>
      </c>
      <c r="V185" s="36">
        <f>SUMIFS(СВЦЭМ!$E$39:$E$782,СВЦЭМ!$A$39:$A$782,$A185,СВЦЭМ!$B$39:$B$782,V$155)+'СЕТ СН'!$F$12</f>
        <v>207.23561586</v>
      </c>
      <c r="W185" s="36">
        <f>SUMIFS(СВЦЭМ!$E$39:$E$782,СВЦЭМ!$A$39:$A$782,$A185,СВЦЭМ!$B$39:$B$782,W$155)+'СЕТ СН'!$F$12</f>
        <v>211.46155209</v>
      </c>
      <c r="X185" s="36">
        <f>SUMIFS(СВЦЭМ!$E$39:$E$782,СВЦЭМ!$A$39:$A$782,$A185,СВЦЭМ!$B$39:$B$782,X$155)+'СЕТ СН'!$F$12</f>
        <v>221.71484533</v>
      </c>
      <c r="Y185" s="36">
        <f>SUMIFS(СВЦЭМ!$E$39:$E$782,СВЦЭМ!$A$39:$A$782,$A185,СВЦЭМ!$B$39:$B$782,Y$155)+'СЕТ СН'!$F$12</f>
        <v>227.93866874</v>
      </c>
    </row>
    <row r="186" spans="1:27" ht="15.75" x14ac:dyDescent="0.2">
      <c r="A186" s="35">
        <f t="shared" si="4"/>
        <v>45077</v>
      </c>
      <c r="B186" s="36">
        <f>SUMIFS(СВЦЭМ!$E$39:$E$782,СВЦЭМ!$A$39:$A$782,$A186,СВЦЭМ!$B$39:$B$782,B$155)+'СЕТ СН'!$F$12</f>
        <v>246.56061385000001</v>
      </c>
      <c r="C186" s="36">
        <f>SUMIFS(СВЦЭМ!$E$39:$E$782,СВЦЭМ!$A$39:$A$782,$A186,СВЦЭМ!$B$39:$B$782,C$155)+'СЕТ СН'!$F$12</f>
        <v>255.41988049</v>
      </c>
      <c r="D186" s="36">
        <f>SUMIFS(СВЦЭМ!$E$39:$E$782,СВЦЭМ!$A$39:$A$782,$A186,СВЦЭМ!$B$39:$B$782,D$155)+'СЕТ СН'!$F$12</f>
        <v>257.35338335</v>
      </c>
      <c r="E186" s="36">
        <f>SUMIFS(СВЦЭМ!$E$39:$E$782,СВЦЭМ!$A$39:$A$782,$A186,СВЦЭМ!$B$39:$B$782,E$155)+'СЕТ СН'!$F$12</f>
        <v>253.06798749000001</v>
      </c>
      <c r="F186" s="36">
        <f>SUMIFS(СВЦЭМ!$E$39:$E$782,СВЦЭМ!$A$39:$A$782,$A186,СВЦЭМ!$B$39:$B$782,F$155)+'СЕТ СН'!$F$12</f>
        <v>254.97540968000001</v>
      </c>
      <c r="G186" s="36">
        <f>SUMIFS(СВЦЭМ!$E$39:$E$782,СВЦЭМ!$A$39:$A$782,$A186,СВЦЭМ!$B$39:$B$782,G$155)+'СЕТ СН'!$F$12</f>
        <v>254.48771106999999</v>
      </c>
      <c r="H186" s="36">
        <f>SUMIFS(СВЦЭМ!$E$39:$E$782,СВЦЭМ!$A$39:$A$782,$A186,СВЦЭМ!$B$39:$B$782,H$155)+'СЕТ СН'!$F$12</f>
        <v>232.30749230000001</v>
      </c>
      <c r="I186" s="36">
        <f>SUMIFS(СВЦЭМ!$E$39:$E$782,СВЦЭМ!$A$39:$A$782,$A186,СВЦЭМ!$B$39:$B$782,I$155)+'СЕТ СН'!$F$12</f>
        <v>228.28652417999999</v>
      </c>
      <c r="J186" s="36">
        <f>SUMIFS(СВЦЭМ!$E$39:$E$782,СВЦЭМ!$A$39:$A$782,$A186,СВЦЭМ!$B$39:$B$782,J$155)+'СЕТ СН'!$F$12</f>
        <v>219.51767326999999</v>
      </c>
      <c r="K186" s="36">
        <f>SUMIFS(СВЦЭМ!$E$39:$E$782,СВЦЭМ!$A$39:$A$782,$A186,СВЦЭМ!$B$39:$B$782,K$155)+'СЕТ СН'!$F$12</f>
        <v>220.16770332999999</v>
      </c>
      <c r="L186" s="36">
        <f>SUMIFS(СВЦЭМ!$E$39:$E$782,СВЦЭМ!$A$39:$A$782,$A186,СВЦЭМ!$B$39:$B$782,L$155)+'СЕТ СН'!$F$12</f>
        <v>218.21287595000001</v>
      </c>
      <c r="M186" s="36">
        <f>SUMIFS(СВЦЭМ!$E$39:$E$782,СВЦЭМ!$A$39:$A$782,$A186,СВЦЭМ!$B$39:$B$782,M$155)+'СЕТ СН'!$F$12</f>
        <v>221.49180591999999</v>
      </c>
      <c r="N186" s="36">
        <f>SUMIFS(СВЦЭМ!$E$39:$E$782,СВЦЭМ!$A$39:$A$782,$A186,СВЦЭМ!$B$39:$B$782,N$155)+'СЕТ СН'!$F$12</f>
        <v>225.11696413999999</v>
      </c>
      <c r="O186" s="36">
        <f>SUMIFS(СВЦЭМ!$E$39:$E$782,СВЦЭМ!$A$39:$A$782,$A186,СВЦЭМ!$B$39:$B$782,O$155)+'СЕТ СН'!$F$12</f>
        <v>219.93307741999999</v>
      </c>
      <c r="P186" s="36">
        <f>SUMIFS(СВЦЭМ!$E$39:$E$782,СВЦЭМ!$A$39:$A$782,$A186,СВЦЭМ!$B$39:$B$782,P$155)+'СЕТ СН'!$F$12</f>
        <v>224.41554748999999</v>
      </c>
      <c r="Q186" s="36">
        <f>SUMIFS(СВЦЭМ!$E$39:$E$782,СВЦЭМ!$A$39:$A$782,$A186,СВЦЭМ!$B$39:$B$782,Q$155)+'СЕТ СН'!$F$12</f>
        <v>223.46432654</v>
      </c>
      <c r="R186" s="36">
        <f>SUMIFS(СВЦЭМ!$E$39:$E$782,СВЦЭМ!$A$39:$A$782,$A186,СВЦЭМ!$B$39:$B$782,R$155)+'СЕТ СН'!$F$12</f>
        <v>223.27029017999999</v>
      </c>
      <c r="S186" s="36">
        <f>SUMIFS(СВЦЭМ!$E$39:$E$782,СВЦЭМ!$A$39:$A$782,$A186,СВЦЭМ!$B$39:$B$782,S$155)+'СЕТ СН'!$F$12</f>
        <v>221.96967090000001</v>
      </c>
      <c r="T186" s="36">
        <f>SUMIFS(СВЦЭМ!$E$39:$E$782,СВЦЭМ!$A$39:$A$782,$A186,СВЦЭМ!$B$39:$B$782,T$155)+'СЕТ СН'!$F$12</f>
        <v>215.79573285000001</v>
      </c>
      <c r="U186" s="36">
        <f>SUMIFS(СВЦЭМ!$E$39:$E$782,СВЦЭМ!$A$39:$A$782,$A186,СВЦЭМ!$B$39:$B$782,U$155)+'СЕТ СН'!$F$12</f>
        <v>206.79610084999999</v>
      </c>
      <c r="V186" s="36">
        <f>SUMIFS(СВЦЭМ!$E$39:$E$782,СВЦЭМ!$A$39:$A$782,$A186,СВЦЭМ!$B$39:$B$782,V$155)+'СЕТ СН'!$F$12</f>
        <v>203.00354127</v>
      </c>
      <c r="W186" s="36">
        <f>SUMIFS(СВЦЭМ!$E$39:$E$782,СВЦЭМ!$A$39:$A$782,$A186,СВЦЭМ!$B$39:$B$782,W$155)+'СЕТ СН'!$F$12</f>
        <v>203.43295420000001</v>
      </c>
      <c r="X186" s="36">
        <f>SUMIFS(СВЦЭМ!$E$39:$E$782,СВЦЭМ!$A$39:$A$782,$A186,СВЦЭМ!$B$39:$B$782,X$155)+'СЕТ СН'!$F$12</f>
        <v>210.91545861</v>
      </c>
      <c r="Y186" s="36">
        <f>SUMIFS(СВЦЭМ!$E$39:$E$782,СВЦЭМ!$A$39:$A$782,$A186,СВЦЭМ!$B$39:$B$782,Y$155)+'СЕТ СН'!$F$12</f>
        <v>219.57454783</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01.05.2023</v>
      </c>
      <c r="B191" s="36">
        <f>SUMIFS(СВЦЭМ!$F$39:$F$782,СВЦЭМ!$A$39:$A$782,$A191,СВЦЭМ!$B$39:$B$782,B$190)+'СЕТ СН'!$F$12</f>
        <v>250.65584059</v>
      </c>
      <c r="C191" s="36">
        <f>SUMIFS(СВЦЭМ!$F$39:$F$782,СВЦЭМ!$A$39:$A$782,$A191,СВЦЭМ!$B$39:$B$782,C$190)+'СЕТ СН'!$F$12</f>
        <v>265.42808441</v>
      </c>
      <c r="D191" s="36">
        <f>SUMIFS(СВЦЭМ!$F$39:$F$782,СВЦЭМ!$A$39:$A$782,$A191,СВЦЭМ!$B$39:$B$782,D$190)+'СЕТ СН'!$F$12</f>
        <v>273.86453800999999</v>
      </c>
      <c r="E191" s="36">
        <f>SUMIFS(СВЦЭМ!$F$39:$F$782,СВЦЭМ!$A$39:$A$782,$A191,СВЦЭМ!$B$39:$B$782,E$190)+'СЕТ СН'!$F$12</f>
        <v>278.69507869</v>
      </c>
      <c r="F191" s="36">
        <f>SUMIFS(СВЦЭМ!$F$39:$F$782,СВЦЭМ!$A$39:$A$782,$A191,СВЦЭМ!$B$39:$B$782,F$190)+'СЕТ СН'!$F$12</f>
        <v>279.30932243000001</v>
      </c>
      <c r="G191" s="36">
        <f>SUMIFS(СВЦЭМ!$F$39:$F$782,СВЦЭМ!$A$39:$A$782,$A191,СВЦЭМ!$B$39:$B$782,G$190)+'СЕТ СН'!$F$12</f>
        <v>277.78179093</v>
      </c>
      <c r="H191" s="36">
        <f>SUMIFS(СВЦЭМ!$F$39:$F$782,СВЦЭМ!$A$39:$A$782,$A191,СВЦЭМ!$B$39:$B$782,H$190)+'СЕТ СН'!$F$12</f>
        <v>277.96341295000002</v>
      </c>
      <c r="I191" s="36">
        <f>SUMIFS(СВЦЭМ!$F$39:$F$782,СВЦЭМ!$A$39:$A$782,$A191,СВЦЭМ!$B$39:$B$782,I$190)+'СЕТ СН'!$F$12</f>
        <v>270.45776798999998</v>
      </c>
      <c r="J191" s="36">
        <f>SUMIFS(СВЦЭМ!$F$39:$F$782,СВЦЭМ!$A$39:$A$782,$A191,СВЦЭМ!$B$39:$B$782,J$190)+'СЕТ СН'!$F$12</f>
        <v>263.06789627000001</v>
      </c>
      <c r="K191" s="36">
        <f>SUMIFS(СВЦЭМ!$F$39:$F$782,СВЦЭМ!$A$39:$A$782,$A191,СВЦЭМ!$B$39:$B$782,K$190)+'СЕТ СН'!$F$12</f>
        <v>256.00113499999998</v>
      </c>
      <c r="L191" s="36">
        <f>SUMIFS(СВЦЭМ!$F$39:$F$782,СВЦЭМ!$A$39:$A$782,$A191,СВЦЭМ!$B$39:$B$782,L$190)+'СЕТ СН'!$F$12</f>
        <v>251.04148497</v>
      </c>
      <c r="M191" s="36">
        <f>SUMIFS(СВЦЭМ!$F$39:$F$782,СВЦЭМ!$A$39:$A$782,$A191,СВЦЭМ!$B$39:$B$782,M$190)+'СЕТ СН'!$F$12</f>
        <v>251.85045822999999</v>
      </c>
      <c r="N191" s="36">
        <f>SUMIFS(СВЦЭМ!$F$39:$F$782,СВЦЭМ!$A$39:$A$782,$A191,СВЦЭМ!$B$39:$B$782,N$190)+'СЕТ СН'!$F$12</f>
        <v>256.70631707000001</v>
      </c>
      <c r="O191" s="36">
        <f>SUMIFS(СВЦЭМ!$F$39:$F$782,СВЦЭМ!$A$39:$A$782,$A191,СВЦЭМ!$B$39:$B$782,O$190)+'СЕТ СН'!$F$12</f>
        <v>258.32069475999998</v>
      </c>
      <c r="P191" s="36">
        <f>SUMIFS(СВЦЭМ!$F$39:$F$782,СВЦЭМ!$A$39:$A$782,$A191,СВЦЭМ!$B$39:$B$782,P$190)+'СЕТ СН'!$F$12</f>
        <v>258.03593078</v>
      </c>
      <c r="Q191" s="36">
        <f>SUMIFS(СВЦЭМ!$F$39:$F$782,СВЦЭМ!$A$39:$A$782,$A191,СВЦЭМ!$B$39:$B$782,Q$190)+'СЕТ СН'!$F$12</f>
        <v>259.09518666000002</v>
      </c>
      <c r="R191" s="36">
        <f>SUMIFS(СВЦЭМ!$F$39:$F$782,СВЦЭМ!$A$39:$A$782,$A191,СВЦЭМ!$B$39:$B$782,R$190)+'СЕТ СН'!$F$12</f>
        <v>258.62656455000001</v>
      </c>
      <c r="S191" s="36">
        <f>SUMIFS(СВЦЭМ!$F$39:$F$782,СВЦЭМ!$A$39:$A$782,$A191,СВЦЭМ!$B$39:$B$782,S$190)+'СЕТ СН'!$F$12</f>
        <v>250.45689454999999</v>
      </c>
      <c r="T191" s="36">
        <f>SUMIFS(СВЦЭМ!$F$39:$F$782,СВЦЭМ!$A$39:$A$782,$A191,СВЦЭМ!$B$39:$B$782,T$190)+'СЕТ СН'!$F$12</f>
        <v>246.07873612</v>
      </c>
      <c r="U191" s="36">
        <f>SUMIFS(СВЦЭМ!$F$39:$F$782,СВЦЭМ!$A$39:$A$782,$A191,СВЦЭМ!$B$39:$B$782,U$190)+'СЕТ СН'!$F$12</f>
        <v>242.28548874000001</v>
      </c>
      <c r="V191" s="36">
        <f>SUMIFS(СВЦЭМ!$F$39:$F$782,СВЦЭМ!$A$39:$A$782,$A191,СВЦЭМ!$B$39:$B$782,V$190)+'СЕТ СН'!$F$12</f>
        <v>234.71768732000001</v>
      </c>
      <c r="W191" s="36">
        <f>SUMIFS(СВЦЭМ!$F$39:$F$782,СВЦЭМ!$A$39:$A$782,$A191,СВЦЭМ!$B$39:$B$782,W$190)+'СЕТ СН'!$F$12</f>
        <v>231.63783319000001</v>
      </c>
      <c r="X191" s="36">
        <f>SUMIFS(СВЦЭМ!$F$39:$F$782,СВЦЭМ!$A$39:$A$782,$A191,СВЦЭМ!$B$39:$B$782,X$190)+'СЕТ СН'!$F$12</f>
        <v>237.21331366999999</v>
      </c>
      <c r="Y191" s="36">
        <f>SUMIFS(СВЦЭМ!$F$39:$F$782,СВЦЭМ!$A$39:$A$782,$A191,СВЦЭМ!$B$39:$B$782,Y$190)+'СЕТ СН'!$F$12</f>
        <v>244.78806578999999</v>
      </c>
      <c r="AA191" s="45"/>
    </row>
    <row r="192" spans="1:27" ht="15.75" x14ac:dyDescent="0.2">
      <c r="A192" s="35">
        <f>A191+1</f>
        <v>45048</v>
      </c>
      <c r="B192" s="36">
        <f>SUMIFS(СВЦЭМ!$F$39:$F$782,СВЦЭМ!$A$39:$A$782,$A192,СВЦЭМ!$B$39:$B$782,B$190)+'СЕТ СН'!$F$12</f>
        <v>256.80520919000003</v>
      </c>
      <c r="C192" s="36">
        <f>SUMIFS(СВЦЭМ!$F$39:$F$782,СВЦЭМ!$A$39:$A$782,$A192,СВЦЭМ!$B$39:$B$782,C$190)+'СЕТ СН'!$F$12</f>
        <v>266.10336415</v>
      </c>
      <c r="D192" s="36">
        <f>SUMIFS(СВЦЭМ!$F$39:$F$782,СВЦЭМ!$A$39:$A$782,$A192,СВЦЭМ!$B$39:$B$782,D$190)+'СЕТ СН'!$F$12</f>
        <v>274.22696741999999</v>
      </c>
      <c r="E192" s="36">
        <f>SUMIFS(СВЦЭМ!$F$39:$F$782,СВЦЭМ!$A$39:$A$782,$A192,СВЦЭМ!$B$39:$B$782,E$190)+'СЕТ СН'!$F$12</f>
        <v>275.10011744000002</v>
      </c>
      <c r="F192" s="36">
        <f>SUMIFS(СВЦЭМ!$F$39:$F$782,СВЦЭМ!$A$39:$A$782,$A192,СВЦЭМ!$B$39:$B$782,F$190)+'СЕТ СН'!$F$12</f>
        <v>276.30571443000002</v>
      </c>
      <c r="G192" s="36">
        <f>SUMIFS(СВЦЭМ!$F$39:$F$782,СВЦЭМ!$A$39:$A$782,$A192,СВЦЭМ!$B$39:$B$782,G$190)+'СЕТ СН'!$F$12</f>
        <v>275.74189527999999</v>
      </c>
      <c r="H192" s="36">
        <f>SUMIFS(СВЦЭМ!$F$39:$F$782,СВЦЭМ!$A$39:$A$782,$A192,СВЦЭМ!$B$39:$B$782,H$190)+'СЕТ СН'!$F$12</f>
        <v>280.83641678999999</v>
      </c>
      <c r="I192" s="36">
        <f>SUMIFS(СВЦЭМ!$F$39:$F$782,СВЦЭМ!$A$39:$A$782,$A192,СВЦЭМ!$B$39:$B$782,I$190)+'СЕТ СН'!$F$12</f>
        <v>255.60801678999999</v>
      </c>
      <c r="J192" s="36">
        <f>SUMIFS(СВЦЭМ!$F$39:$F$782,СВЦЭМ!$A$39:$A$782,$A192,СВЦЭМ!$B$39:$B$782,J$190)+'СЕТ СН'!$F$12</f>
        <v>251.73342761999999</v>
      </c>
      <c r="K192" s="36">
        <f>SUMIFS(СВЦЭМ!$F$39:$F$782,СВЦЭМ!$A$39:$A$782,$A192,СВЦЭМ!$B$39:$B$782,K$190)+'СЕТ СН'!$F$12</f>
        <v>249.40058719999999</v>
      </c>
      <c r="L192" s="36">
        <f>SUMIFS(СВЦЭМ!$F$39:$F$782,СВЦЭМ!$A$39:$A$782,$A192,СВЦЭМ!$B$39:$B$782,L$190)+'СЕТ СН'!$F$12</f>
        <v>249.31293403000001</v>
      </c>
      <c r="M192" s="36">
        <f>SUMIFS(СВЦЭМ!$F$39:$F$782,СВЦЭМ!$A$39:$A$782,$A192,СВЦЭМ!$B$39:$B$782,M$190)+'СЕТ СН'!$F$12</f>
        <v>250.56843609000001</v>
      </c>
      <c r="N192" s="36">
        <f>SUMIFS(СВЦЭМ!$F$39:$F$782,СВЦЭМ!$A$39:$A$782,$A192,СВЦЭМ!$B$39:$B$782,N$190)+'СЕТ СН'!$F$12</f>
        <v>253.68014704999999</v>
      </c>
      <c r="O192" s="36">
        <f>SUMIFS(СВЦЭМ!$F$39:$F$782,СВЦЭМ!$A$39:$A$782,$A192,СВЦЭМ!$B$39:$B$782,O$190)+'СЕТ СН'!$F$12</f>
        <v>256.24744478000002</v>
      </c>
      <c r="P192" s="36">
        <f>SUMIFS(СВЦЭМ!$F$39:$F$782,СВЦЭМ!$A$39:$A$782,$A192,СВЦЭМ!$B$39:$B$782,P$190)+'СЕТ СН'!$F$12</f>
        <v>249.30555532</v>
      </c>
      <c r="Q192" s="36">
        <f>SUMIFS(СВЦЭМ!$F$39:$F$782,СВЦЭМ!$A$39:$A$782,$A192,СВЦЭМ!$B$39:$B$782,Q$190)+'СЕТ СН'!$F$12</f>
        <v>242.50921238000001</v>
      </c>
      <c r="R192" s="36">
        <f>SUMIFS(СВЦЭМ!$F$39:$F$782,СВЦЭМ!$A$39:$A$782,$A192,СВЦЭМ!$B$39:$B$782,R$190)+'СЕТ СН'!$F$12</f>
        <v>242.84201408999999</v>
      </c>
      <c r="S192" s="36">
        <f>SUMIFS(СВЦЭМ!$F$39:$F$782,СВЦЭМ!$A$39:$A$782,$A192,СВЦЭМ!$B$39:$B$782,S$190)+'СЕТ СН'!$F$12</f>
        <v>237.65290106</v>
      </c>
      <c r="T192" s="36">
        <f>SUMIFS(СВЦЭМ!$F$39:$F$782,СВЦЭМ!$A$39:$A$782,$A192,СВЦЭМ!$B$39:$B$782,T$190)+'СЕТ СН'!$F$12</f>
        <v>232.19869937999999</v>
      </c>
      <c r="U192" s="36">
        <f>SUMIFS(СВЦЭМ!$F$39:$F$782,СВЦЭМ!$A$39:$A$782,$A192,СВЦЭМ!$B$39:$B$782,U$190)+'СЕТ СН'!$F$12</f>
        <v>228.52835578</v>
      </c>
      <c r="V192" s="36">
        <f>SUMIFS(СВЦЭМ!$F$39:$F$782,СВЦЭМ!$A$39:$A$782,$A192,СВЦЭМ!$B$39:$B$782,V$190)+'СЕТ СН'!$F$12</f>
        <v>227.34366840999999</v>
      </c>
      <c r="W192" s="36">
        <f>SUMIFS(СВЦЭМ!$F$39:$F$782,СВЦЭМ!$A$39:$A$782,$A192,СВЦЭМ!$B$39:$B$782,W$190)+'СЕТ СН'!$F$12</f>
        <v>223.49831768999999</v>
      </c>
      <c r="X192" s="36">
        <f>SUMIFS(СВЦЭМ!$F$39:$F$782,СВЦЭМ!$A$39:$A$782,$A192,СВЦЭМ!$B$39:$B$782,X$190)+'СЕТ СН'!$F$12</f>
        <v>230.14422923000001</v>
      </c>
      <c r="Y192" s="36">
        <f>SUMIFS(СВЦЭМ!$F$39:$F$782,СВЦЭМ!$A$39:$A$782,$A192,СВЦЭМ!$B$39:$B$782,Y$190)+'СЕТ СН'!$F$12</f>
        <v>234.78412412</v>
      </c>
    </row>
    <row r="193" spans="1:25" ht="15.75" x14ac:dyDescent="0.2">
      <c r="A193" s="35">
        <f t="shared" ref="A193:A221" si="5">A192+1</f>
        <v>45049</v>
      </c>
      <c r="B193" s="36">
        <f>SUMIFS(СВЦЭМ!$F$39:$F$782,СВЦЭМ!$A$39:$A$782,$A193,СВЦЭМ!$B$39:$B$782,B$190)+'СЕТ СН'!$F$12</f>
        <v>254.91930772000001</v>
      </c>
      <c r="C193" s="36">
        <f>SUMIFS(СВЦЭМ!$F$39:$F$782,СВЦЭМ!$A$39:$A$782,$A193,СВЦЭМ!$B$39:$B$782,C$190)+'СЕТ СН'!$F$12</f>
        <v>264.14892163000002</v>
      </c>
      <c r="D193" s="36">
        <f>SUMIFS(СВЦЭМ!$F$39:$F$782,СВЦЭМ!$A$39:$A$782,$A193,СВЦЭМ!$B$39:$B$782,D$190)+'СЕТ СН'!$F$12</f>
        <v>274.55836255999998</v>
      </c>
      <c r="E193" s="36">
        <f>SUMIFS(СВЦЭМ!$F$39:$F$782,СВЦЭМ!$A$39:$A$782,$A193,СВЦЭМ!$B$39:$B$782,E$190)+'СЕТ СН'!$F$12</f>
        <v>275.21502491000001</v>
      </c>
      <c r="F193" s="36">
        <f>SUMIFS(СВЦЭМ!$F$39:$F$782,СВЦЭМ!$A$39:$A$782,$A193,СВЦЭМ!$B$39:$B$782,F$190)+'СЕТ СН'!$F$12</f>
        <v>277.21966627</v>
      </c>
      <c r="G193" s="36">
        <f>SUMIFS(СВЦЭМ!$F$39:$F$782,СВЦЭМ!$A$39:$A$782,$A193,СВЦЭМ!$B$39:$B$782,G$190)+'СЕТ СН'!$F$12</f>
        <v>271.46815121999998</v>
      </c>
      <c r="H193" s="36">
        <f>SUMIFS(СВЦЭМ!$F$39:$F$782,СВЦЭМ!$A$39:$A$782,$A193,СВЦЭМ!$B$39:$B$782,H$190)+'СЕТ СН'!$F$12</f>
        <v>263.58474230000002</v>
      </c>
      <c r="I193" s="36">
        <f>SUMIFS(СВЦЭМ!$F$39:$F$782,СВЦЭМ!$A$39:$A$782,$A193,СВЦЭМ!$B$39:$B$782,I$190)+'СЕТ СН'!$F$12</f>
        <v>251.88647398000001</v>
      </c>
      <c r="J193" s="36">
        <f>SUMIFS(СВЦЭМ!$F$39:$F$782,СВЦЭМ!$A$39:$A$782,$A193,СВЦЭМ!$B$39:$B$782,J$190)+'СЕТ СН'!$F$12</f>
        <v>245.89786233000001</v>
      </c>
      <c r="K193" s="36">
        <f>SUMIFS(СВЦЭМ!$F$39:$F$782,СВЦЭМ!$A$39:$A$782,$A193,СВЦЭМ!$B$39:$B$782,K$190)+'СЕТ СН'!$F$12</f>
        <v>240.12406906999999</v>
      </c>
      <c r="L193" s="36">
        <f>SUMIFS(СВЦЭМ!$F$39:$F$782,СВЦЭМ!$A$39:$A$782,$A193,СВЦЭМ!$B$39:$B$782,L$190)+'СЕТ СН'!$F$12</f>
        <v>238.68304119000001</v>
      </c>
      <c r="M193" s="36">
        <f>SUMIFS(СВЦЭМ!$F$39:$F$782,СВЦЭМ!$A$39:$A$782,$A193,СВЦЭМ!$B$39:$B$782,M$190)+'СЕТ СН'!$F$12</f>
        <v>242.57177107000001</v>
      </c>
      <c r="N193" s="36">
        <f>SUMIFS(СВЦЭМ!$F$39:$F$782,СВЦЭМ!$A$39:$A$782,$A193,СВЦЭМ!$B$39:$B$782,N$190)+'СЕТ СН'!$F$12</f>
        <v>249.06723675999999</v>
      </c>
      <c r="O193" s="36">
        <f>SUMIFS(СВЦЭМ!$F$39:$F$782,СВЦЭМ!$A$39:$A$782,$A193,СВЦЭМ!$B$39:$B$782,O$190)+'СЕТ СН'!$F$12</f>
        <v>250.62386834</v>
      </c>
      <c r="P193" s="36">
        <f>SUMIFS(СВЦЭМ!$F$39:$F$782,СВЦЭМ!$A$39:$A$782,$A193,СВЦЭМ!$B$39:$B$782,P$190)+'СЕТ СН'!$F$12</f>
        <v>252.33885129000001</v>
      </c>
      <c r="Q193" s="36">
        <f>SUMIFS(СВЦЭМ!$F$39:$F$782,СВЦЭМ!$A$39:$A$782,$A193,СВЦЭМ!$B$39:$B$782,Q$190)+'СЕТ СН'!$F$12</f>
        <v>254.43032292999999</v>
      </c>
      <c r="R193" s="36">
        <f>SUMIFS(СВЦЭМ!$F$39:$F$782,СВЦЭМ!$A$39:$A$782,$A193,СВЦЭМ!$B$39:$B$782,R$190)+'СЕТ СН'!$F$12</f>
        <v>253.47007818</v>
      </c>
      <c r="S193" s="36">
        <f>SUMIFS(СВЦЭМ!$F$39:$F$782,СВЦЭМ!$A$39:$A$782,$A193,СВЦЭМ!$B$39:$B$782,S$190)+'СЕТ СН'!$F$12</f>
        <v>247.20680551999999</v>
      </c>
      <c r="T193" s="36">
        <f>SUMIFS(СВЦЭМ!$F$39:$F$782,СВЦЭМ!$A$39:$A$782,$A193,СВЦЭМ!$B$39:$B$782,T$190)+'СЕТ СН'!$F$12</f>
        <v>241.67162597999999</v>
      </c>
      <c r="U193" s="36">
        <f>SUMIFS(СВЦЭМ!$F$39:$F$782,СВЦЭМ!$A$39:$A$782,$A193,СВЦЭМ!$B$39:$B$782,U$190)+'СЕТ СН'!$F$12</f>
        <v>239.05429638000001</v>
      </c>
      <c r="V193" s="36">
        <f>SUMIFS(СВЦЭМ!$F$39:$F$782,СВЦЭМ!$A$39:$A$782,$A193,СВЦЭМ!$B$39:$B$782,V$190)+'СЕТ СН'!$F$12</f>
        <v>234.37090548</v>
      </c>
      <c r="W193" s="36">
        <f>SUMIFS(СВЦЭМ!$F$39:$F$782,СВЦЭМ!$A$39:$A$782,$A193,СВЦЭМ!$B$39:$B$782,W$190)+'СЕТ СН'!$F$12</f>
        <v>232.13278894999999</v>
      </c>
      <c r="X193" s="36">
        <f>SUMIFS(СВЦЭМ!$F$39:$F$782,СВЦЭМ!$A$39:$A$782,$A193,СВЦЭМ!$B$39:$B$782,X$190)+'СЕТ СН'!$F$12</f>
        <v>239.35275639</v>
      </c>
      <c r="Y193" s="36">
        <f>SUMIFS(СВЦЭМ!$F$39:$F$782,СВЦЭМ!$A$39:$A$782,$A193,СВЦЭМ!$B$39:$B$782,Y$190)+'СЕТ СН'!$F$12</f>
        <v>247.57678702000001</v>
      </c>
    </row>
    <row r="194" spans="1:25" ht="15.75" x14ac:dyDescent="0.2">
      <c r="A194" s="35">
        <f t="shared" si="5"/>
        <v>45050</v>
      </c>
      <c r="B194" s="36">
        <f>SUMIFS(СВЦЭМ!$F$39:$F$782,СВЦЭМ!$A$39:$A$782,$A194,СВЦЭМ!$B$39:$B$782,B$190)+'СЕТ СН'!$F$12</f>
        <v>276.11752123999997</v>
      </c>
      <c r="C194" s="36">
        <f>SUMIFS(СВЦЭМ!$F$39:$F$782,СВЦЭМ!$A$39:$A$782,$A194,СВЦЭМ!$B$39:$B$782,C$190)+'СЕТ СН'!$F$12</f>
        <v>287.73835527</v>
      </c>
      <c r="D194" s="36">
        <f>SUMIFS(СВЦЭМ!$F$39:$F$782,СВЦЭМ!$A$39:$A$782,$A194,СВЦЭМ!$B$39:$B$782,D$190)+'СЕТ СН'!$F$12</f>
        <v>295.89288945999999</v>
      </c>
      <c r="E194" s="36">
        <f>SUMIFS(СВЦЭМ!$F$39:$F$782,СВЦЭМ!$A$39:$A$782,$A194,СВЦЭМ!$B$39:$B$782,E$190)+'СЕТ СН'!$F$12</f>
        <v>295.71973575999999</v>
      </c>
      <c r="F194" s="36">
        <f>SUMIFS(СВЦЭМ!$F$39:$F$782,СВЦЭМ!$A$39:$A$782,$A194,СВЦЭМ!$B$39:$B$782,F$190)+'СЕТ СН'!$F$12</f>
        <v>295.47001269999998</v>
      </c>
      <c r="G194" s="36">
        <f>SUMIFS(СВЦЭМ!$F$39:$F$782,СВЦЭМ!$A$39:$A$782,$A194,СВЦЭМ!$B$39:$B$782,G$190)+'СЕТ СН'!$F$12</f>
        <v>295.45756478999999</v>
      </c>
      <c r="H194" s="36">
        <f>SUMIFS(СВЦЭМ!$F$39:$F$782,СВЦЭМ!$A$39:$A$782,$A194,СВЦЭМ!$B$39:$B$782,H$190)+'СЕТ СН'!$F$12</f>
        <v>290.95465231999998</v>
      </c>
      <c r="I194" s="36">
        <f>SUMIFS(СВЦЭМ!$F$39:$F$782,СВЦЭМ!$A$39:$A$782,$A194,СВЦЭМ!$B$39:$B$782,I$190)+'СЕТ СН'!$F$12</f>
        <v>282.70957611</v>
      </c>
      <c r="J194" s="36">
        <f>SUMIFS(СВЦЭМ!$F$39:$F$782,СВЦЭМ!$A$39:$A$782,$A194,СВЦЭМ!$B$39:$B$782,J$190)+'СЕТ СН'!$F$12</f>
        <v>274.73302526999998</v>
      </c>
      <c r="K194" s="36">
        <f>SUMIFS(СВЦЭМ!$F$39:$F$782,СВЦЭМ!$A$39:$A$782,$A194,СВЦЭМ!$B$39:$B$782,K$190)+'СЕТ СН'!$F$12</f>
        <v>272.79756968999999</v>
      </c>
      <c r="L194" s="36">
        <f>SUMIFS(СВЦЭМ!$F$39:$F$782,СВЦЭМ!$A$39:$A$782,$A194,СВЦЭМ!$B$39:$B$782,L$190)+'СЕТ СН'!$F$12</f>
        <v>269.23871521000001</v>
      </c>
      <c r="M194" s="36">
        <f>SUMIFS(СВЦЭМ!$F$39:$F$782,СВЦЭМ!$A$39:$A$782,$A194,СВЦЭМ!$B$39:$B$782,M$190)+'СЕТ СН'!$F$12</f>
        <v>272.65097881000003</v>
      </c>
      <c r="N194" s="36">
        <f>SUMIFS(СВЦЭМ!$F$39:$F$782,СВЦЭМ!$A$39:$A$782,$A194,СВЦЭМ!$B$39:$B$782,N$190)+'СЕТ СН'!$F$12</f>
        <v>278.17690313000003</v>
      </c>
      <c r="O194" s="36">
        <f>SUMIFS(СВЦЭМ!$F$39:$F$782,СВЦЭМ!$A$39:$A$782,$A194,СВЦЭМ!$B$39:$B$782,O$190)+'СЕТ СН'!$F$12</f>
        <v>280.4170982</v>
      </c>
      <c r="P194" s="36">
        <f>SUMIFS(СВЦЭМ!$F$39:$F$782,СВЦЭМ!$A$39:$A$782,$A194,СВЦЭМ!$B$39:$B$782,P$190)+'СЕТ СН'!$F$12</f>
        <v>282.44065834999998</v>
      </c>
      <c r="Q194" s="36">
        <f>SUMIFS(СВЦЭМ!$F$39:$F$782,СВЦЭМ!$A$39:$A$782,$A194,СВЦЭМ!$B$39:$B$782,Q$190)+'СЕТ СН'!$F$12</f>
        <v>284.41260005999999</v>
      </c>
      <c r="R194" s="36">
        <f>SUMIFS(СВЦЭМ!$F$39:$F$782,СВЦЭМ!$A$39:$A$782,$A194,СВЦЭМ!$B$39:$B$782,R$190)+'СЕТ СН'!$F$12</f>
        <v>282.13097912000001</v>
      </c>
      <c r="S194" s="36">
        <f>SUMIFS(СВЦЭМ!$F$39:$F$782,СВЦЭМ!$A$39:$A$782,$A194,СВЦЭМ!$B$39:$B$782,S$190)+'СЕТ СН'!$F$12</f>
        <v>274.86423760999998</v>
      </c>
      <c r="T194" s="36">
        <f>SUMIFS(СВЦЭМ!$F$39:$F$782,СВЦЭМ!$A$39:$A$782,$A194,СВЦЭМ!$B$39:$B$782,T$190)+'СЕТ СН'!$F$12</f>
        <v>268.02469188999999</v>
      </c>
      <c r="U194" s="36">
        <f>SUMIFS(СВЦЭМ!$F$39:$F$782,СВЦЭМ!$A$39:$A$782,$A194,СВЦЭМ!$B$39:$B$782,U$190)+'СЕТ СН'!$F$12</f>
        <v>264.03419595999998</v>
      </c>
      <c r="V194" s="36">
        <f>SUMIFS(СВЦЭМ!$F$39:$F$782,СВЦЭМ!$A$39:$A$782,$A194,СВЦЭМ!$B$39:$B$782,V$190)+'СЕТ СН'!$F$12</f>
        <v>259.79050945</v>
      </c>
      <c r="W194" s="36">
        <f>SUMIFS(СВЦЭМ!$F$39:$F$782,СВЦЭМ!$A$39:$A$782,$A194,СВЦЭМ!$B$39:$B$782,W$190)+'СЕТ СН'!$F$12</f>
        <v>257.87446482000001</v>
      </c>
      <c r="X194" s="36">
        <f>SUMIFS(СВЦЭМ!$F$39:$F$782,СВЦЭМ!$A$39:$A$782,$A194,СВЦЭМ!$B$39:$B$782,X$190)+'СЕТ СН'!$F$12</f>
        <v>265.94400658000001</v>
      </c>
      <c r="Y194" s="36">
        <f>SUMIFS(СВЦЭМ!$F$39:$F$782,СВЦЭМ!$A$39:$A$782,$A194,СВЦЭМ!$B$39:$B$782,Y$190)+'СЕТ СН'!$F$12</f>
        <v>270.90589437</v>
      </c>
    </row>
    <row r="195" spans="1:25" ht="15.75" x14ac:dyDescent="0.2">
      <c r="A195" s="35">
        <f t="shared" si="5"/>
        <v>45051</v>
      </c>
      <c r="B195" s="36">
        <f>SUMIFS(СВЦЭМ!$F$39:$F$782,СВЦЭМ!$A$39:$A$782,$A195,СВЦЭМ!$B$39:$B$782,B$190)+'СЕТ СН'!$F$12</f>
        <v>274.12082322999998</v>
      </c>
      <c r="C195" s="36">
        <f>SUMIFS(СВЦЭМ!$F$39:$F$782,СВЦЭМ!$A$39:$A$782,$A195,СВЦЭМ!$B$39:$B$782,C$190)+'СЕТ СН'!$F$12</f>
        <v>277.62514347000001</v>
      </c>
      <c r="D195" s="36">
        <f>SUMIFS(СВЦЭМ!$F$39:$F$782,СВЦЭМ!$A$39:$A$782,$A195,СВЦЭМ!$B$39:$B$782,D$190)+'СЕТ СН'!$F$12</f>
        <v>289.03374753999998</v>
      </c>
      <c r="E195" s="36">
        <f>SUMIFS(СВЦЭМ!$F$39:$F$782,СВЦЭМ!$A$39:$A$782,$A195,СВЦЭМ!$B$39:$B$782,E$190)+'СЕТ СН'!$F$12</f>
        <v>288.42680073000002</v>
      </c>
      <c r="F195" s="36">
        <f>SUMIFS(СВЦЭМ!$F$39:$F$782,СВЦЭМ!$A$39:$A$782,$A195,СВЦЭМ!$B$39:$B$782,F$190)+'СЕТ СН'!$F$12</f>
        <v>289.06819808</v>
      </c>
      <c r="G195" s="36">
        <f>SUMIFS(СВЦЭМ!$F$39:$F$782,СВЦЭМ!$A$39:$A$782,$A195,СВЦЭМ!$B$39:$B$782,G$190)+'СЕТ СН'!$F$12</f>
        <v>286.59406508000001</v>
      </c>
      <c r="H195" s="36">
        <f>SUMIFS(СВЦЭМ!$F$39:$F$782,СВЦЭМ!$A$39:$A$782,$A195,СВЦЭМ!$B$39:$B$782,H$190)+'СЕТ СН'!$F$12</f>
        <v>278.43753464000002</v>
      </c>
      <c r="I195" s="36">
        <f>SUMIFS(СВЦЭМ!$F$39:$F$782,СВЦЭМ!$A$39:$A$782,$A195,СВЦЭМ!$B$39:$B$782,I$190)+'СЕТ СН'!$F$12</f>
        <v>262.74685497000002</v>
      </c>
      <c r="J195" s="36">
        <f>SUMIFS(СВЦЭМ!$F$39:$F$782,СВЦЭМ!$A$39:$A$782,$A195,СВЦЭМ!$B$39:$B$782,J$190)+'СЕТ СН'!$F$12</f>
        <v>264.50528745999998</v>
      </c>
      <c r="K195" s="36">
        <f>SUMIFS(СВЦЭМ!$F$39:$F$782,СВЦЭМ!$A$39:$A$782,$A195,СВЦЭМ!$B$39:$B$782,K$190)+'СЕТ СН'!$F$12</f>
        <v>260.06787764000001</v>
      </c>
      <c r="L195" s="36">
        <f>SUMIFS(СВЦЭМ!$F$39:$F$782,СВЦЭМ!$A$39:$A$782,$A195,СВЦЭМ!$B$39:$B$782,L$190)+'СЕТ СН'!$F$12</f>
        <v>257.04556020000001</v>
      </c>
      <c r="M195" s="36">
        <f>SUMIFS(СВЦЭМ!$F$39:$F$782,СВЦЭМ!$A$39:$A$782,$A195,СВЦЭМ!$B$39:$B$782,M$190)+'СЕТ СН'!$F$12</f>
        <v>259.71264437000002</v>
      </c>
      <c r="N195" s="36">
        <f>SUMIFS(СВЦЭМ!$F$39:$F$782,СВЦЭМ!$A$39:$A$782,$A195,СВЦЭМ!$B$39:$B$782,N$190)+'СЕТ СН'!$F$12</f>
        <v>265.06672646999999</v>
      </c>
      <c r="O195" s="36">
        <f>SUMIFS(СВЦЭМ!$F$39:$F$782,СВЦЭМ!$A$39:$A$782,$A195,СВЦЭМ!$B$39:$B$782,O$190)+'СЕТ СН'!$F$12</f>
        <v>266.49135439999998</v>
      </c>
      <c r="P195" s="36">
        <f>SUMIFS(СВЦЭМ!$F$39:$F$782,СВЦЭМ!$A$39:$A$782,$A195,СВЦЭМ!$B$39:$B$782,P$190)+'СЕТ СН'!$F$12</f>
        <v>269.79538545999998</v>
      </c>
      <c r="Q195" s="36">
        <f>SUMIFS(СВЦЭМ!$F$39:$F$782,СВЦЭМ!$A$39:$A$782,$A195,СВЦЭМ!$B$39:$B$782,Q$190)+'СЕТ СН'!$F$12</f>
        <v>272.10561364</v>
      </c>
      <c r="R195" s="36">
        <f>SUMIFS(СВЦЭМ!$F$39:$F$782,СВЦЭМ!$A$39:$A$782,$A195,СВЦЭМ!$B$39:$B$782,R$190)+'СЕТ СН'!$F$12</f>
        <v>269.58424252999998</v>
      </c>
      <c r="S195" s="36">
        <f>SUMIFS(СВЦЭМ!$F$39:$F$782,СВЦЭМ!$A$39:$A$782,$A195,СВЦЭМ!$B$39:$B$782,S$190)+'СЕТ СН'!$F$12</f>
        <v>260.28541023999998</v>
      </c>
      <c r="T195" s="36">
        <f>SUMIFS(СВЦЭМ!$F$39:$F$782,СВЦЭМ!$A$39:$A$782,$A195,СВЦЭМ!$B$39:$B$782,T$190)+'СЕТ СН'!$F$12</f>
        <v>253.28149970000001</v>
      </c>
      <c r="U195" s="36">
        <f>SUMIFS(СВЦЭМ!$F$39:$F$782,СВЦЭМ!$A$39:$A$782,$A195,СВЦЭМ!$B$39:$B$782,U$190)+'СЕТ СН'!$F$12</f>
        <v>250.63018142000001</v>
      </c>
      <c r="V195" s="36">
        <f>SUMIFS(СВЦЭМ!$F$39:$F$782,СВЦЭМ!$A$39:$A$782,$A195,СВЦЭМ!$B$39:$B$782,V$190)+'СЕТ СН'!$F$12</f>
        <v>247.46663733</v>
      </c>
      <c r="W195" s="36">
        <f>SUMIFS(СВЦЭМ!$F$39:$F$782,СВЦЭМ!$A$39:$A$782,$A195,СВЦЭМ!$B$39:$B$782,W$190)+'СЕТ СН'!$F$12</f>
        <v>243.75885467000001</v>
      </c>
      <c r="X195" s="36">
        <f>SUMIFS(СВЦЭМ!$F$39:$F$782,СВЦЭМ!$A$39:$A$782,$A195,СВЦЭМ!$B$39:$B$782,X$190)+'СЕТ СН'!$F$12</f>
        <v>251.97858758999999</v>
      </c>
      <c r="Y195" s="36">
        <f>SUMIFS(СВЦЭМ!$F$39:$F$782,СВЦЭМ!$A$39:$A$782,$A195,СВЦЭМ!$B$39:$B$782,Y$190)+'СЕТ СН'!$F$12</f>
        <v>256.06525191999998</v>
      </c>
    </row>
    <row r="196" spans="1:25" ht="15.75" x14ac:dyDescent="0.2">
      <c r="A196" s="35">
        <f t="shared" si="5"/>
        <v>45052</v>
      </c>
      <c r="B196" s="36">
        <f>SUMIFS(СВЦЭМ!$F$39:$F$782,СВЦЭМ!$A$39:$A$782,$A196,СВЦЭМ!$B$39:$B$782,B$190)+'СЕТ СН'!$F$12</f>
        <v>253.59306186000001</v>
      </c>
      <c r="C196" s="36">
        <f>SUMIFS(СВЦЭМ!$F$39:$F$782,СВЦЭМ!$A$39:$A$782,$A196,СВЦЭМ!$B$39:$B$782,C$190)+'СЕТ СН'!$F$12</f>
        <v>271.27090263999997</v>
      </c>
      <c r="D196" s="36">
        <f>SUMIFS(СВЦЭМ!$F$39:$F$782,СВЦЭМ!$A$39:$A$782,$A196,СВЦЭМ!$B$39:$B$782,D$190)+'СЕТ СН'!$F$12</f>
        <v>281.44259930999999</v>
      </c>
      <c r="E196" s="36">
        <f>SUMIFS(СВЦЭМ!$F$39:$F$782,СВЦЭМ!$A$39:$A$782,$A196,СВЦЭМ!$B$39:$B$782,E$190)+'СЕТ СН'!$F$12</f>
        <v>279.89982193999998</v>
      </c>
      <c r="F196" s="36">
        <f>SUMIFS(СВЦЭМ!$F$39:$F$782,СВЦЭМ!$A$39:$A$782,$A196,СВЦЭМ!$B$39:$B$782,F$190)+'СЕТ СН'!$F$12</f>
        <v>279.60850976</v>
      </c>
      <c r="G196" s="36">
        <f>SUMIFS(СВЦЭМ!$F$39:$F$782,СВЦЭМ!$A$39:$A$782,$A196,СВЦЭМ!$B$39:$B$782,G$190)+'СЕТ СН'!$F$12</f>
        <v>279.50809371999998</v>
      </c>
      <c r="H196" s="36">
        <f>SUMIFS(СВЦЭМ!$F$39:$F$782,СВЦЭМ!$A$39:$A$782,$A196,СВЦЭМ!$B$39:$B$782,H$190)+'СЕТ СН'!$F$12</f>
        <v>278.45613571000001</v>
      </c>
      <c r="I196" s="36">
        <f>SUMIFS(СВЦЭМ!$F$39:$F$782,СВЦЭМ!$A$39:$A$782,$A196,СВЦЭМ!$B$39:$B$782,I$190)+'СЕТ СН'!$F$12</f>
        <v>266.96453924999997</v>
      </c>
      <c r="J196" s="36">
        <f>SUMIFS(СВЦЭМ!$F$39:$F$782,СВЦЭМ!$A$39:$A$782,$A196,СВЦЭМ!$B$39:$B$782,J$190)+'СЕТ СН'!$F$12</f>
        <v>255.16279832000001</v>
      </c>
      <c r="K196" s="36">
        <f>SUMIFS(СВЦЭМ!$F$39:$F$782,СВЦЭМ!$A$39:$A$782,$A196,СВЦЭМ!$B$39:$B$782,K$190)+'СЕТ СН'!$F$12</f>
        <v>244.15654884</v>
      </c>
      <c r="L196" s="36">
        <f>SUMIFS(СВЦЭМ!$F$39:$F$782,СВЦЭМ!$A$39:$A$782,$A196,СВЦЭМ!$B$39:$B$782,L$190)+'СЕТ СН'!$F$12</f>
        <v>243.31636112000001</v>
      </c>
      <c r="M196" s="36">
        <f>SUMIFS(СВЦЭМ!$F$39:$F$782,СВЦЭМ!$A$39:$A$782,$A196,СВЦЭМ!$B$39:$B$782,M$190)+'СЕТ СН'!$F$12</f>
        <v>242.90960680000001</v>
      </c>
      <c r="N196" s="36">
        <f>SUMIFS(СВЦЭМ!$F$39:$F$782,СВЦЭМ!$A$39:$A$782,$A196,СВЦЭМ!$B$39:$B$782,N$190)+'СЕТ СН'!$F$12</f>
        <v>248.14236106999999</v>
      </c>
      <c r="O196" s="36">
        <f>SUMIFS(СВЦЭМ!$F$39:$F$782,СВЦЭМ!$A$39:$A$782,$A196,СВЦЭМ!$B$39:$B$782,O$190)+'СЕТ СН'!$F$12</f>
        <v>248.39131505</v>
      </c>
      <c r="P196" s="36">
        <f>SUMIFS(СВЦЭМ!$F$39:$F$782,СВЦЭМ!$A$39:$A$782,$A196,СВЦЭМ!$B$39:$B$782,P$190)+'СЕТ СН'!$F$12</f>
        <v>249.17212581999999</v>
      </c>
      <c r="Q196" s="36">
        <f>SUMIFS(СВЦЭМ!$F$39:$F$782,СВЦЭМ!$A$39:$A$782,$A196,СВЦЭМ!$B$39:$B$782,Q$190)+'СЕТ СН'!$F$12</f>
        <v>244.34980528</v>
      </c>
      <c r="R196" s="36">
        <f>SUMIFS(СВЦЭМ!$F$39:$F$782,СВЦЭМ!$A$39:$A$782,$A196,СВЦЭМ!$B$39:$B$782,R$190)+'СЕТ СН'!$F$12</f>
        <v>232.91602424999999</v>
      </c>
      <c r="S196" s="36">
        <f>SUMIFS(СВЦЭМ!$F$39:$F$782,СВЦЭМ!$A$39:$A$782,$A196,СВЦЭМ!$B$39:$B$782,S$190)+'СЕТ СН'!$F$12</f>
        <v>205.67009899999999</v>
      </c>
      <c r="T196" s="36">
        <f>SUMIFS(СВЦЭМ!$F$39:$F$782,СВЦЭМ!$A$39:$A$782,$A196,СВЦЭМ!$B$39:$B$782,T$190)+'СЕТ СН'!$F$12</f>
        <v>184.41560913999999</v>
      </c>
      <c r="U196" s="36">
        <f>SUMIFS(СВЦЭМ!$F$39:$F$782,СВЦЭМ!$A$39:$A$782,$A196,СВЦЭМ!$B$39:$B$782,U$190)+'СЕТ СН'!$F$12</f>
        <v>185.11802976999999</v>
      </c>
      <c r="V196" s="36">
        <f>SUMIFS(СВЦЭМ!$F$39:$F$782,СВЦЭМ!$A$39:$A$782,$A196,СВЦЭМ!$B$39:$B$782,V$190)+'СЕТ СН'!$F$12</f>
        <v>182.61380711000001</v>
      </c>
      <c r="W196" s="36">
        <f>SUMIFS(СВЦЭМ!$F$39:$F$782,СВЦЭМ!$A$39:$A$782,$A196,СВЦЭМ!$B$39:$B$782,W$190)+'СЕТ СН'!$F$12</f>
        <v>181.63039577000001</v>
      </c>
      <c r="X196" s="36">
        <f>SUMIFS(СВЦЭМ!$F$39:$F$782,СВЦЭМ!$A$39:$A$782,$A196,СВЦЭМ!$B$39:$B$782,X$190)+'СЕТ СН'!$F$12</f>
        <v>210.68824857000001</v>
      </c>
      <c r="Y196" s="36">
        <f>SUMIFS(СВЦЭМ!$F$39:$F$782,СВЦЭМ!$A$39:$A$782,$A196,СВЦЭМ!$B$39:$B$782,Y$190)+'СЕТ СН'!$F$12</f>
        <v>247.57071153999999</v>
      </c>
    </row>
    <row r="197" spans="1:25" ht="15.75" x14ac:dyDescent="0.2">
      <c r="A197" s="35">
        <f t="shared" si="5"/>
        <v>45053</v>
      </c>
      <c r="B197" s="36">
        <f>SUMIFS(СВЦЭМ!$F$39:$F$782,СВЦЭМ!$A$39:$A$782,$A197,СВЦЭМ!$B$39:$B$782,B$190)+'СЕТ СН'!$F$12</f>
        <v>239.89486060999999</v>
      </c>
      <c r="C197" s="36">
        <f>SUMIFS(СВЦЭМ!$F$39:$F$782,СВЦЭМ!$A$39:$A$782,$A197,СВЦЭМ!$B$39:$B$782,C$190)+'СЕТ СН'!$F$12</f>
        <v>251.92480373999999</v>
      </c>
      <c r="D197" s="36">
        <f>SUMIFS(СВЦЭМ!$F$39:$F$782,СВЦЭМ!$A$39:$A$782,$A197,СВЦЭМ!$B$39:$B$782,D$190)+'СЕТ СН'!$F$12</f>
        <v>253.08386992999999</v>
      </c>
      <c r="E197" s="36">
        <f>SUMIFS(СВЦЭМ!$F$39:$F$782,СВЦЭМ!$A$39:$A$782,$A197,СВЦЭМ!$B$39:$B$782,E$190)+'СЕТ СН'!$F$12</f>
        <v>259.41595101000001</v>
      </c>
      <c r="F197" s="36">
        <f>SUMIFS(СВЦЭМ!$F$39:$F$782,СВЦЭМ!$A$39:$A$782,$A197,СВЦЭМ!$B$39:$B$782,F$190)+'СЕТ СН'!$F$12</f>
        <v>259.60103378000002</v>
      </c>
      <c r="G197" s="36">
        <f>SUMIFS(СВЦЭМ!$F$39:$F$782,СВЦЭМ!$A$39:$A$782,$A197,СВЦЭМ!$B$39:$B$782,G$190)+'СЕТ СН'!$F$12</f>
        <v>256.32456590999999</v>
      </c>
      <c r="H197" s="36">
        <f>SUMIFS(СВЦЭМ!$F$39:$F$782,СВЦЭМ!$A$39:$A$782,$A197,СВЦЭМ!$B$39:$B$782,H$190)+'СЕТ СН'!$F$12</f>
        <v>252.86781694000001</v>
      </c>
      <c r="I197" s="36">
        <f>SUMIFS(СВЦЭМ!$F$39:$F$782,СВЦЭМ!$A$39:$A$782,$A197,СВЦЭМ!$B$39:$B$782,I$190)+'СЕТ СН'!$F$12</f>
        <v>247.96181364</v>
      </c>
      <c r="J197" s="36">
        <f>SUMIFS(СВЦЭМ!$F$39:$F$782,СВЦЭМ!$A$39:$A$782,$A197,СВЦЭМ!$B$39:$B$782,J$190)+'СЕТ СН'!$F$12</f>
        <v>245.67933389000001</v>
      </c>
      <c r="K197" s="36">
        <f>SUMIFS(СВЦЭМ!$F$39:$F$782,СВЦЭМ!$A$39:$A$782,$A197,СВЦЭМ!$B$39:$B$782,K$190)+'СЕТ СН'!$F$12</f>
        <v>231.55778365</v>
      </c>
      <c r="L197" s="36">
        <f>SUMIFS(СВЦЭМ!$F$39:$F$782,СВЦЭМ!$A$39:$A$782,$A197,СВЦЭМ!$B$39:$B$782,L$190)+'СЕТ СН'!$F$12</f>
        <v>237.60086991</v>
      </c>
      <c r="M197" s="36">
        <f>SUMIFS(СВЦЭМ!$F$39:$F$782,СВЦЭМ!$A$39:$A$782,$A197,СВЦЭМ!$B$39:$B$782,M$190)+'СЕТ СН'!$F$12</f>
        <v>238.00112752000001</v>
      </c>
      <c r="N197" s="36">
        <f>SUMIFS(СВЦЭМ!$F$39:$F$782,СВЦЭМ!$A$39:$A$782,$A197,СВЦЭМ!$B$39:$B$782,N$190)+'СЕТ СН'!$F$12</f>
        <v>243.75226130999999</v>
      </c>
      <c r="O197" s="36">
        <f>SUMIFS(СВЦЭМ!$F$39:$F$782,СВЦЭМ!$A$39:$A$782,$A197,СВЦЭМ!$B$39:$B$782,O$190)+'СЕТ СН'!$F$12</f>
        <v>247.08960517</v>
      </c>
      <c r="P197" s="36">
        <f>SUMIFS(СВЦЭМ!$F$39:$F$782,СВЦЭМ!$A$39:$A$782,$A197,СВЦЭМ!$B$39:$B$782,P$190)+'СЕТ СН'!$F$12</f>
        <v>248.99570082</v>
      </c>
      <c r="Q197" s="36">
        <f>SUMIFS(СВЦЭМ!$F$39:$F$782,СВЦЭМ!$A$39:$A$782,$A197,СВЦЭМ!$B$39:$B$782,Q$190)+'СЕТ СН'!$F$12</f>
        <v>249.60926959</v>
      </c>
      <c r="R197" s="36">
        <f>SUMIFS(СВЦЭМ!$F$39:$F$782,СВЦЭМ!$A$39:$A$782,$A197,СВЦЭМ!$B$39:$B$782,R$190)+'СЕТ СН'!$F$12</f>
        <v>244.36722911000001</v>
      </c>
      <c r="S197" s="36">
        <f>SUMIFS(СВЦЭМ!$F$39:$F$782,СВЦЭМ!$A$39:$A$782,$A197,СВЦЭМ!$B$39:$B$782,S$190)+'СЕТ СН'!$F$12</f>
        <v>243.25845057000001</v>
      </c>
      <c r="T197" s="36">
        <f>SUMIFS(СВЦЭМ!$F$39:$F$782,СВЦЭМ!$A$39:$A$782,$A197,СВЦЭМ!$B$39:$B$782,T$190)+'СЕТ СН'!$F$12</f>
        <v>234.75245821999999</v>
      </c>
      <c r="U197" s="36">
        <f>SUMIFS(СВЦЭМ!$F$39:$F$782,СВЦЭМ!$A$39:$A$782,$A197,СВЦЭМ!$B$39:$B$782,U$190)+'СЕТ СН'!$F$12</f>
        <v>236.08381209000001</v>
      </c>
      <c r="V197" s="36">
        <f>SUMIFS(СВЦЭМ!$F$39:$F$782,СВЦЭМ!$A$39:$A$782,$A197,СВЦЭМ!$B$39:$B$782,V$190)+'СЕТ СН'!$F$12</f>
        <v>237.34650497000001</v>
      </c>
      <c r="W197" s="36">
        <f>SUMIFS(СВЦЭМ!$F$39:$F$782,СВЦЭМ!$A$39:$A$782,$A197,СВЦЭМ!$B$39:$B$782,W$190)+'СЕТ СН'!$F$12</f>
        <v>233.93409953</v>
      </c>
      <c r="X197" s="36">
        <f>SUMIFS(СВЦЭМ!$F$39:$F$782,СВЦЭМ!$A$39:$A$782,$A197,СВЦЭМ!$B$39:$B$782,X$190)+'СЕТ СН'!$F$12</f>
        <v>238.50626166999999</v>
      </c>
      <c r="Y197" s="36">
        <f>SUMIFS(СВЦЭМ!$F$39:$F$782,СВЦЭМ!$A$39:$A$782,$A197,СВЦЭМ!$B$39:$B$782,Y$190)+'СЕТ СН'!$F$12</f>
        <v>240.62441813999999</v>
      </c>
    </row>
    <row r="198" spans="1:25" ht="15.75" x14ac:dyDescent="0.2">
      <c r="A198" s="35">
        <f t="shared" si="5"/>
        <v>45054</v>
      </c>
      <c r="B198" s="36">
        <f>SUMIFS(СВЦЭМ!$F$39:$F$782,СВЦЭМ!$A$39:$A$782,$A198,СВЦЭМ!$B$39:$B$782,B$190)+'СЕТ СН'!$F$12</f>
        <v>238.69223699</v>
      </c>
      <c r="C198" s="36">
        <f>SUMIFS(СВЦЭМ!$F$39:$F$782,СВЦЭМ!$A$39:$A$782,$A198,СВЦЭМ!$B$39:$B$782,C$190)+'СЕТ СН'!$F$12</f>
        <v>246.34325774999999</v>
      </c>
      <c r="D198" s="36">
        <f>SUMIFS(СВЦЭМ!$F$39:$F$782,СВЦЭМ!$A$39:$A$782,$A198,СВЦЭМ!$B$39:$B$782,D$190)+'СЕТ СН'!$F$12</f>
        <v>257.74388569000001</v>
      </c>
      <c r="E198" s="36">
        <f>SUMIFS(СВЦЭМ!$F$39:$F$782,СВЦЭМ!$A$39:$A$782,$A198,СВЦЭМ!$B$39:$B$782,E$190)+'СЕТ СН'!$F$12</f>
        <v>262.01457572999999</v>
      </c>
      <c r="F198" s="36">
        <f>SUMIFS(СВЦЭМ!$F$39:$F$782,СВЦЭМ!$A$39:$A$782,$A198,СВЦЭМ!$B$39:$B$782,F$190)+'СЕТ СН'!$F$12</f>
        <v>263.70383586000003</v>
      </c>
      <c r="G198" s="36">
        <f>SUMIFS(СВЦЭМ!$F$39:$F$782,СВЦЭМ!$A$39:$A$782,$A198,СВЦЭМ!$B$39:$B$782,G$190)+'СЕТ СН'!$F$12</f>
        <v>258.59635821000001</v>
      </c>
      <c r="H198" s="36">
        <f>SUMIFS(СВЦЭМ!$F$39:$F$782,СВЦЭМ!$A$39:$A$782,$A198,СВЦЭМ!$B$39:$B$782,H$190)+'СЕТ СН'!$F$12</f>
        <v>256.66682844000002</v>
      </c>
      <c r="I198" s="36">
        <f>SUMIFS(СВЦЭМ!$F$39:$F$782,СВЦЭМ!$A$39:$A$782,$A198,СВЦЭМ!$B$39:$B$782,I$190)+'СЕТ СН'!$F$12</f>
        <v>247.67398617000001</v>
      </c>
      <c r="J198" s="36">
        <f>SUMIFS(СВЦЭМ!$F$39:$F$782,СВЦЭМ!$A$39:$A$782,$A198,СВЦЭМ!$B$39:$B$782,J$190)+'СЕТ СН'!$F$12</f>
        <v>243.53293244</v>
      </c>
      <c r="K198" s="36">
        <f>SUMIFS(СВЦЭМ!$F$39:$F$782,СВЦЭМ!$A$39:$A$782,$A198,СВЦЭМ!$B$39:$B$782,K$190)+'СЕТ СН'!$F$12</f>
        <v>237.60842782</v>
      </c>
      <c r="L198" s="36">
        <f>SUMIFS(СВЦЭМ!$F$39:$F$782,СВЦЭМ!$A$39:$A$782,$A198,СВЦЭМ!$B$39:$B$782,L$190)+'СЕТ СН'!$F$12</f>
        <v>234.04546839</v>
      </c>
      <c r="M198" s="36">
        <f>SUMIFS(СВЦЭМ!$F$39:$F$782,СВЦЭМ!$A$39:$A$782,$A198,СВЦЭМ!$B$39:$B$782,M$190)+'СЕТ СН'!$F$12</f>
        <v>225.88390601</v>
      </c>
      <c r="N198" s="36">
        <f>SUMIFS(СВЦЭМ!$F$39:$F$782,СВЦЭМ!$A$39:$A$782,$A198,СВЦЭМ!$B$39:$B$782,N$190)+'СЕТ СН'!$F$12</f>
        <v>234.07954574999999</v>
      </c>
      <c r="O198" s="36">
        <f>SUMIFS(СВЦЭМ!$F$39:$F$782,СВЦЭМ!$A$39:$A$782,$A198,СВЦЭМ!$B$39:$B$782,O$190)+'СЕТ СН'!$F$12</f>
        <v>234.85687580000001</v>
      </c>
      <c r="P198" s="36">
        <f>SUMIFS(СВЦЭМ!$F$39:$F$782,СВЦЭМ!$A$39:$A$782,$A198,СВЦЭМ!$B$39:$B$782,P$190)+'СЕТ СН'!$F$12</f>
        <v>235.37623113000001</v>
      </c>
      <c r="Q198" s="36">
        <f>SUMIFS(СВЦЭМ!$F$39:$F$782,СВЦЭМ!$A$39:$A$782,$A198,СВЦЭМ!$B$39:$B$782,Q$190)+'СЕТ СН'!$F$12</f>
        <v>235.20683968</v>
      </c>
      <c r="R198" s="36">
        <f>SUMIFS(СВЦЭМ!$F$39:$F$782,СВЦЭМ!$A$39:$A$782,$A198,СВЦЭМ!$B$39:$B$782,R$190)+'СЕТ СН'!$F$12</f>
        <v>233.89191173</v>
      </c>
      <c r="S198" s="36">
        <f>SUMIFS(СВЦЭМ!$F$39:$F$782,СВЦЭМ!$A$39:$A$782,$A198,СВЦЭМ!$B$39:$B$782,S$190)+'СЕТ СН'!$F$12</f>
        <v>230.60769155</v>
      </c>
      <c r="T198" s="36">
        <f>SUMIFS(СВЦЭМ!$F$39:$F$782,СВЦЭМ!$A$39:$A$782,$A198,СВЦЭМ!$B$39:$B$782,T$190)+'СЕТ СН'!$F$12</f>
        <v>225.63093426</v>
      </c>
      <c r="U198" s="36">
        <f>SUMIFS(СВЦЭМ!$F$39:$F$782,СВЦЭМ!$A$39:$A$782,$A198,СВЦЭМ!$B$39:$B$782,U$190)+'СЕТ СН'!$F$12</f>
        <v>223.92818746</v>
      </c>
      <c r="V198" s="36">
        <f>SUMIFS(СВЦЭМ!$F$39:$F$782,СВЦЭМ!$A$39:$A$782,$A198,СВЦЭМ!$B$39:$B$782,V$190)+'СЕТ СН'!$F$12</f>
        <v>226.21235374</v>
      </c>
      <c r="W198" s="36">
        <f>SUMIFS(СВЦЭМ!$F$39:$F$782,СВЦЭМ!$A$39:$A$782,$A198,СВЦЭМ!$B$39:$B$782,W$190)+'СЕТ СН'!$F$12</f>
        <v>225.86576582999999</v>
      </c>
      <c r="X198" s="36">
        <f>SUMIFS(СВЦЭМ!$F$39:$F$782,СВЦЭМ!$A$39:$A$782,$A198,СВЦЭМ!$B$39:$B$782,X$190)+'СЕТ СН'!$F$12</f>
        <v>231.67019837000001</v>
      </c>
      <c r="Y198" s="36">
        <f>SUMIFS(СВЦЭМ!$F$39:$F$782,СВЦЭМ!$A$39:$A$782,$A198,СВЦЭМ!$B$39:$B$782,Y$190)+'СЕТ СН'!$F$12</f>
        <v>229.09452424</v>
      </c>
    </row>
    <row r="199" spans="1:25" ht="15.75" x14ac:dyDescent="0.2">
      <c r="A199" s="35">
        <f t="shared" si="5"/>
        <v>45055</v>
      </c>
      <c r="B199" s="36">
        <f>SUMIFS(СВЦЭМ!$F$39:$F$782,СВЦЭМ!$A$39:$A$782,$A199,СВЦЭМ!$B$39:$B$782,B$190)+'СЕТ СН'!$F$12</f>
        <v>250.05724566999999</v>
      </c>
      <c r="C199" s="36">
        <f>SUMIFS(СВЦЭМ!$F$39:$F$782,СВЦЭМ!$A$39:$A$782,$A199,СВЦЭМ!$B$39:$B$782,C$190)+'СЕТ СН'!$F$12</f>
        <v>251.13153116000001</v>
      </c>
      <c r="D199" s="36">
        <f>SUMIFS(СВЦЭМ!$F$39:$F$782,СВЦЭМ!$A$39:$A$782,$A199,СВЦЭМ!$B$39:$B$782,D$190)+'СЕТ СН'!$F$12</f>
        <v>257.27326404000002</v>
      </c>
      <c r="E199" s="36">
        <f>SUMIFS(СВЦЭМ!$F$39:$F$782,СВЦЭМ!$A$39:$A$782,$A199,СВЦЭМ!$B$39:$B$782,E$190)+'СЕТ СН'!$F$12</f>
        <v>256.49210791000002</v>
      </c>
      <c r="F199" s="36">
        <f>SUMIFS(СВЦЭМ!$F$39:$F$782,СВЦЭМ!$A$39:$A$782,$A199,СВЦЭМ!$B$39:$B$782,F$190)+'СЕТ СН'!$F$12</f>
        <v>254.71388646</v>
      </c>
      <c r="G199" s="36">
        <f>SUMIFS(СВЦЭМ!$F$39:$F$782,СВЦЭМ!$A$39:$A$782,$A199,СВЦЭМ!$B$39:$B$782,G$190)+'СЕТ СН'!$F$12</f>
        <v>256.89191907999998</v>
      </c>
      <c r="H199" s="36">
        <f>SUMIFS(СВЦЭМ!$F$39:$F$782,СВЦЭМ!$A$39:$A$782,$A199,СВЦЭМ!$B$39:$B$782,H$190)+'СЕТ СН'!$F$12</f>
        <v>262.23443458000003</v>
      </c>
      <c r="I199" s="36">
        <f>SUMIFS(СВЦЭМ!$F$39:$F$782,СВЦЭМ!$A$39:$A$782,$A199,СВЦЭМ!$B$39:$B$782,I$190)+'СЕТ СН'!$F$12</f>
        <v>260.08278984999998</v>
      </c>
      <c r="J199" s="36">
        <f>SUMIFS(СВЦЭМ!$F$39:$F$782,СВЦЭМ!$A$39:$A$782,$A199,СВЦЭМ!$B$39:$B$782,J$190)+'СЕТ СН'!$F$12</f>
        <v>254.04886361000001</v>
      </c>
      <c r="K199" s="36">
        <f>SUMIFS(СВЦЭМ!$F$39:$F$782,СВЦЭМ!$A$39:$A$782,$A199,СВЦЭМ!$B$39:$B$782,K$190)+'СЕТ СН'!$F$12</f>
        <v>243.2662449</v>
      </c>
      <c r="L199" s="36">
        <f>SUMIFS(СВЦЭМ!$F$39:$F$782,СВЦЭМ!$A$39:$A$782,$A199,СВЦЭМ!$B$39:$B$782,L$190)+'СЕТ СН'!$F$12</f>
        <v>239.03235745000001</v>
      </c>
      <c r="M199" s="36">
        <f>SUMIFS(СВЦЭМ!$F$39:$F$782,СВЦЭМ!$A$39:$A$782,$A199,СВЦЭМ!$B$39:$B$782,M$190)+'СЕТ СН'!$F$12</f>
        <v>236.54785206</v>
      </c>
      <c r="N199" s="36">
        <f>SUMIFS(СВЦЭМ!$F$39:$F$782,СВЦЭМ!$A$39:$A$782,$A199,СВЦЭМ!$B$39:$B$782,N$190)+'СЕТ СН'!$F$12</f>
        <v>240.5962073</v>
      </c>
      <c r="O199" s="36">
        <f>SUMIFS(СВЦЭМ!$F$39:$F$782,СВЦЭМ!$A$39:$A$782,$A199,СВЦЭМ!$B$39:$B$782,O$190)+'СЕТ СН'!$F$12</f>
        <v>243.43980565999999</v>
      </c>
      <c r="P199" s="36">
        <f>SUMIFS(СВЦЭМ!$F$39:$F$782,СВЦЭМ!$A$39:$A$782,$A199,СВЦЭМ!$B$39:$B$782,P$190)+'СЕТ СН'!$F$12</f>
        <v>245.95540926999999</v>
      </c>
      <c r="Q199" s="36">
        <f>SUMIFS(СВЦЭМ!$F$39:$F$782,СВЦЭМ!$A$39:$A$782,$A199,СВЦЭМ!$B$39:$B$782,Q$190)+'СЕТ СН'!$F$12</f>
        <v>248.24767971</v>
      </c>
      <c r="R199" s="36">
        <f>SUMIFS(СВЦЭМ!$F$39:$F$782,СВЦЭМ!$A$39:$A$782,$A199,СВЦЭМ!$B$39:$B$782,R$190)+'СЕТ СН'!$F$12</f>
        <v>247.96037383000001</v>
      </c>
      <c r="S199" s="36">
        <f>SUMIFS(СВЦЭМ!$F$39:$F$782,СВЦЭМ!$A$39:$A$782,$A199,СВЦЭМ!$B$39:$B$782,S$190)+'СЕТ СН'!$F$12</f>
        <v>242.35842038999999</v>
      </c>
      <c r="T199" s="36">
        <f>SUMIFS(СВЦЭМ!$F$39:$F$782,СВЦЭМ!$A$39:$A$782,$A199,СВЦЭМ!$B$39:$B$782,T$190)+'СЕТ СН'!$F$12</f>
        <v>236.54210302000001</v>
      </c>
      <c r="U199" s="36">
        <f>SUMIFS(СВЦЭМ!$F$39:$F$782,СВЦЭМ!$A$39:$A$782,$A199,СВЦЭМ!$B$39:$B$782,U$190)+'СЕТ СН'!$F$12</f>
        <v>234.11271305</v>
      </c>
      <c r="V199" s="36">
        <f>SUMIFS(СВЦЭМ!$F$39:$F$782,СВЦЭМ!$A$39:$A$782,$A199,СВЦЭМ!$B$39:$B$782,V$190)+'СЕТ СН'!$F$12</f>
        <v>228.54268812000001</v>
      </c>
      <c r="W199" s="36">
        <f>SUMIFS(СВЦЭМ!$F$39:$F$782,СВЦЭМ!$A$39:$A$782,$A199,СВЦЭМ!$B$39:$B$782,W$190)+'СЕТ СН'!$F$12</f>
        <v>224.51969645</v>
      </c>
      <c r="X199" s="36">
        <f>SUMIFS(СВЦЭМ!$F$39:$F$782,СВЦЭМ!$A$39:$A$782,$A199,СВЦЭМ!$B$39:$B$782,X$190)+'СЕТ СН'!$F$12</f>
        <v>229.26707404999999</v>
      </c>
      <c r="Y199" s="36">
        <f>SUMIFS(СВЦЭМ!$F$39:$F$782,СВЦЭМ!$A$39:$A$782,$A199,СВЦЭМ!$B$39:$B$782,Y$190)+'СЕТ СН'!$F$12</f>
        <v>239.87534120999999</v>
      </c>
    </row>
    <row r="200" spans="1:25" ht="15.75" x14ac:dyDescent="0.2">
      <c r="A200" s="35">
        <f t="shared" si="5"/>
        <v>45056</v>
      </c>
      <c r="B200" s="36">
        <f>SUMIFS(СВЦЭМ!$F$39:$F$782,СВЦЭМ!$A$39:$A$782,$A200,СВЦЭМ!$B$39:$B$782,B$190)+'СЕТ СН'!$F$12</f>
        <v>241.40099995</v>
      </c>
      <c r="C200" s="36">
        <f>SUMIFS(СВЦЭМ!$F$39:$F$782,СВЦЭМ!$A$39:$A$782,$A200,СВЦЭМ!$B$39:$B$782,C$190)+'СЕТ СН'!$F$12</f>
        <v>245.96731976000001</v>
      </c>
      <c r="D200" s="36">
        <f>SUMIFS(СВЦЭМ!$F$39:$F$782,СВЦЭМ!$A$39:$A$782,$A200,СВЦЭМ!$B$39:$B$782,D$190)+'СЕТ СН'!$F$12</f>
        <v>250.44594552000001</v>
      </c>
      <c r="E200" s="36">
        <f>SUMIFS(СВЦЭМ!$F$39:$F$782,СВЦЭМ!$A$39:$A$782,$A200,СВЦЭМ!$B$39:$B$782,E$190)+'СЕТ СН'!$F$12</f>
        <v>252.11380836999999</v>
      </c>
      <c r="F200" s="36">
        <f>SUMIFS(СВЦЭМ!$F$39:$F$782,СВЦЭМ!$A$39:$A$782,$A200,СВЦЭМ!$B$39:$B$782,F$190)+'СЕТ СН'!$F$12</f>
        <v>255.35989149</v>
      </c>
      <c r="G200" s="36">
        <f>SUMIFS(СВЦЭМ!$F$39:$F$782,СВЦЭМ!$A$39:$A$782,$A200,СВЦЭМ!$B$39:$B$782,G$190)+'СЕТ СН'!$F$12</f>
        <v>258.89652695000001</v>
      </c>
      <c r="H200" s="36">
        <f>SUMIFS(СВЦЭМ!$F$39:$F$782,СВЦЭМ!$A$39:$A$782,$A200,СВЦЭМ!$B$39:$B$782,H$190)+'СЕТ СН'!$F$12</f>
        <v>257.29944704000002</v>
      </c>
      <c r="I200" s="36">
        <f>SUMIFS(СВЦЭМ!$F$39:$F$782,СВЦЭМ!$A$39:$A$782,$A200,СВЦЭМ!$B$39:$B$782,I$190)+'СЕТ СН'!$F$12</f>
        <v>249.46776405</v>
      </c>
      <c r="J200" s="36">
        <f>SUMIFS(СВЦЭМ!$F$39:$F$782,СВЦЭМ!$A$39:$A$782,$A200,СВЦЭМ!$B$39:$B$782,J$190)+'СЕТ СН'!$F$12</f>
        <v>246.19723626000001</v>
      </c>
      <c r="K200" s="36">
        <f>SUMIFS(СВЦЭМ!$F$39:$F$782,СВЦЭМ!$A$39:$A$782,$A200,СВЦЭМ!$B$39:$B$782,K$190)+'СЕТ СН'!$F$12</f>
        <v>240.72757014000001</v>
      </c>
      <c r="L200" s="36">
        <f>SUMIFS(СВЦЭМ!$F$39:$F$782,СВЦЭМ!$A$39:$A$782,$A200,СВЦЭМ!$B$39:$B$782,L$190)+'СЕТ СН'!$F$12</f>
        <v>238.75498381</v>
      </c>
      <c r="M200" s="36">
        <f>SUMIFS(СВЦЭМ!$F$39:$F$782,СВЦЭМ!$A$39:$A$782,$A200,СВЦЭМ!$B$39:$B$782,M$190)+'СЕТ СН'!$F$12</f>
        <v>241.84827336999999</v>
      </c>
      <c r="N200" s="36">
        <f>SUMIFS(СВЦЭМ!$F$39:$F$782,СВЦЭМ!$A$39:$A$782,$A200,СВЦЭМ!$B$39:$B$782,N$190)+'СЕТ СН'!$F$12</f>
        <v>233.49164225999999</v>
      </c>
      <c r="O200" s="36">
        <f>SUMIFS(СВЦЭМ!$F$39:$F$782,СВЦЭМ!$A$39:$A$782,$A200,СВЦЭМ!$B$39:$B$782,O$190)+'СЕТ СН'!$F$12</f>
        <v>251.61783392999999</v>
      </c>
      <c r="P200" s="36">
        <f>SUMIFS(СВЦЭМ!$F$39:$F$782,СВЦЭМ!$A$39:$A$782,$A200,СВЦЭМ!$B$39:$B$782,P$190)+'СЕТ СН'!$F$12</f>
        <v>235.48565847</v>
      </c>
      <c r="Q200" s="36">
        <f>SUMIFS(СВЦЭМ!$F$39:$F$782,СВЦЭМ!$A$39:$A$782,$A200,СВЦЭМ!$B$39:$B$782,Q$190)+'СЕТ СН'!$F$12</f>
        <v>253.26577080999999</v>
      </c>
      <c r="R200" s="36">
        <f>SUMIFS(СВЦЭМ!$F$39:$F$782,СВЦЭМ!$A$39:$A$782,$A200,СВЦЭМ!$B$39:$B$782,R$190)+'СЕТ СН'!$F$12</f>
        <v>229.77499639999999</v>
      </c>
      <c r="S200" s="36">
        <f>SUMIFS(СВЦЭМ!$F$39:$F$782,СВЦЭМ!$A$39:$A$782,$A200,СВЦЭМ!$B$39:$B$782,S$190)+'СЕТ СН'!$F$12</f>
        <v>246.28774881000001</v>
      </c>
      <c r="T200" s="36">
        <f>SUMIFS(СВЦЭМ!$F$39:$F$782,СВЦЭМ!$A$39:$A$782,$A200,СВЦЭМ!$B$39:$B$782,T$190)+'СЕТ СН'!$F$12</f>
        <v>235.84678160999999</v>
      </c>
      <c r="U200" s="36">
        <f>SUMIFS(СВЦЭМ!$F$39:$F$782,СВЦЭМ!$A$39:$A$782,$A200,СВЦЭМ!$B$39:$B$782,U$190)+'СЕТ СН'!$F$12</f>
        <v>228.25291662000001</v>
      </c>
      <c r="V200" s="36">
        <f>SUMIFS(СВЦЭМ!$F$39:$F$782,СВЦЭМ!$A$39:$A$782,$A200,СВЦЭМ!$B$39:$B$782,V$190)+'СЕТ СН'!$F$12</f>
        <v>225.91981944</v>
      </c>
      <c r="W200" s="36">
        <f>SUMIFS(СВЦЭМ!$F$39:$F$782,СВЦЭМ!$A$39:$A$782,$A200,СВЦЭМ!$B$39:$B$782,W$190)+'СЕТ СН'!$F$12</f>
        <v>231.45259257999999</v>
      </c>
      <c r="X200" s="36">
        <f>SUMIFS(СВЦЭМ!$F$39:$F$782,СВЦЭМ!$A$39:$A$782,$A200,СВЦЭМ!$B$39:$B$782,X$190)+'СЕТ СН'!$F$12</f>
        <v>237.85328855</v>
      </c>
      <c r="Y200" s="36">
        <f>SUMIFS(СВЦЭМ!$F$39:$F$782,СВЦЭМ!$A$39:$A$782,$A200,СВЦЭМ!$B$39:$B$782,Y$190)+'СЕТ СН'!$F$12</f>
        <v>239.01595782999999</v>
      </c>
    </row>
    <row r="201" spans="1:25" ht="15.75" x14ac:dyDescent="0.2">
      <c r="A201" s="35">
        <f t="shared" si="5"/>
        <v>45057</v>
      </c>
      <c r="B201" s="36">
        <f>SUMIFS(СВЦЭМ!$F$39:$F$782,СВЦЭМ!$A$39:$A$782,$A201,СВЦЭМ!$B$39:$B$782,B$190)+'СЕТ СН'!$F$12</f>
        <v>244.31126234000001</v>
      </c>
      <c r="C201" s="36">
        <f>SUMIFS(СВЦЭМ!$F$39:$F$782,СВЦЭМ!$A$39:$A$782,$A201,СВЦЭМ!$B$39:$B$782,C$190)+'СЕТ СН'!$F$12</f>
        <v>255.27151013</v>
      </c>
      <c r="D201" s="36">
        <f>SUMIFS(СВЦЭМ!$F$39:$F$782,СВЦЭМ!$A$39:$A$782,$A201,СВЦЭМ!$B$39:$B$782,D$190)+'СЕТ СН'!$F$12</f>
        <v>266.26081959999999</v>
      </c>
      <c r="E201" s="36">
        <f>SUMIFS(СВЦЭМ!$F$39:$F$782,СВЦЭМ!$A$39:$A$782,$A201,СВЦЭМ!$B$39:$B$782,E$190)+'СЕТ СН'!$F$12</f>
        <v>269.00785091</v>
      </c>
      <c r="F201" s="36">
        <f>SUMIFS(СВЦЭМ!$F$39:$F$782,СВЦЭМ!$A$39:$A$782,$A201,СВЦЭМ!$B$39:$B$782,F$190)+'СЕТ СН'!$F$12</f>
        <v>255.51335992</v>
      </c>
      <c r="G201" s="36">
        <f>SUMIFS(СВЦЭМ!$F$39:$F$782,СВЦЭМ!$A$39:$A$782,$A201,СВЦЭМ!$B$39:$B$782,G$190)+'СЕТ СН'!$F$12</f>
        <v>265.17148521000001</v>
      </c>
      <c r="H201" s="36">
        <f>SUMIFS(СВЦЭМ!$F$39:$F$782,СВЦЭМ!$A$39:$A$782,$A201,СВЦЭМ!$B$39:$B$782,H$190)+'СЕТ СН'!$F$12</f>
        <v>253.94101570000001</v>
      </c>
      <c r="I201" s="36">
        <f>SUMIFS(СВЦЭМ!$F$39:$F$782,СВЦЭМ!$A$39:$A$782,$A201,СВЦЭМ!$B$39:$B$782,I$190)+'СЕТ СН'!$F$12</f>
        <v>239.64258312999999</v>
      </c>
      <c r="J201" s="36">
        <f>SUMIFS(СВЦЭМ!$F$39:$F$782,СВЦЭМ!$A$39:$A$782,$A201,СВЦЭМ!$B$39:$B$782,J$190)+'СЕТ СН'!$F$12</f>
        <v>232.95055933</v>
      </c>
      <c r="K201" s="36">
        <f>SUMIFS(СВЦЭМ!$F$39:$F$782,СВЦЭМ!$A$39:$A$782,$A201,СВЦЭМ!$B$39:$B$782,K$190)+'СЕТ СН'!$F$12</f>
        <v>229.62417436000001</v>
      </c>
      <c r="L201" s="36">
        <f>SUMIFS(СВЦЭМ!$F$39:$F$782,СВЦЭМ!$A$39:$A$782,$A201,СВЦЭМ!$B$39:$B$782,L$190)+'СЕТ СН'!$F$12</f>
        <v>230.70470276</v>
      </c>
      <c r="M201" s="36">
        <f>SUMIFS(СВЦЭМ!$F$39:$F$782,СВЦЭМ!$A$39:$A$782,$A201,СВЦЭМ!$B$39:$B$782,M$190)+'СЕТ СН'!$F$12</f>
        <v>228.10797037</v>
      </c>
      <c r="N201" s="36">
        <f>SUMIFS(СВЦЭМ!$F$39:$F$782,СВЦЭМ!$A$39:$A$782,$A201,СВЦЭМ!$B$39:$B$782,N$190)+'СЕТ СН'!$F$12</f>
        <v>237.24188204000001</v>
      </c>
      <c r="O201" s="36">
        <f>SUMIFS(СВЦЭМ!$F$39:$F$782,СВЦЭМ!$A$39:$A$782,$A201,СВЦЭМ!$B$39:$B$782,O$190)+'СЕТ СН'!$F$12</f>
        <v>238.62816321</v>
      </c>
      <c r="P201" s="36">
        <f>SUMIFS(СВЦЭМ!$F$39:$F$782,СВЦЭМ!$A$39:$A$782,$A201,СВЦЭМ!$B$39:$B$782,P$190)+'СЕТ СН'!$F$12</f>
        <v>238.67490340000001</v>
      </c>
      <c r="Q201" s="36">
        <f>SUMIFS(СВЦЭМ!$F$39:$F$782,СВЦЭМ!$A$39:$A$782,$A201,СВЦЭМ!$B$39:$B$782,Q$190)+'СЕТ СН'!$F$12</f>
        <v>239.41740605000001</v>
      </c>
      <c r="R201" s="36">
        <f>SUMIFS(СВЦЭМ!$F$39:$F$782,СВЦЭМ!$A$39:$A$782,$A201,СВЦЭМ!$B$39:$B$782,R$190)+'СЕТ СН'!$F$12</f>
        <v>237.75601576</v>
      </c>
      <c r="S201" s="36">
        <f>SUMIFS(СВЦЭМ!$F$39:$F$782,СВЦЭМ!$A$39:$A$782,$A201,СВЦЭМ!$B$39:$B$782,S$190)+'СЕТ СН'!$F$12</f>
        <v>230.26127288000001</v>
      </c>
      <c r="T201" s="36">
        <f>SUMIFS(СВЦЭМ!$F$39:$F$782,СВЦЭМ!$A$39:$A$782,$A201,СВЦЭМ!$B$39:$B$782,T$190)+'СЕТ СН'!$F$12</f>
        <v>225.72925029000001</v>
      </c>
      <c r="U201" s="36">
        <f>SUMIFS(СВЦЭМ!$F$39:$F$782,СВЦЭМ!$A$39:$A$782,$A201,СВЦЭМ!$B$39:$B$782,U$190)+'СЕТ СН'!$F$12</f>
        <v>228.91533308000001</v>
      </c>
      <c r="V201" s="36">
        <f>SUMIFS(СВЦЭМ!$F$39:$F$782,СВЦЭМ!$A$39:$A$782,$A201,СВЦЭМ!$B$39:$B$782,V$190)+'СЕТ СН'!$F$12</f>
        <v>226.28078299000001</v>
      </c>
      <c r="W201" s="36">
        <f>SUMIFS(СВЦЭМ!$F$39:$F$782,СВЦЭМ!$A$39:$A$782,$A201,СВЦЭМ!$B$39:$B$782,W$190)+'СЕТ СН'!$F$12</f>
        <v>228.66678102</v>
      </c>
      <c r="X201" s="36">
        <f>SUMIFS(СВЦЭМ!$F$39:$F$782,СВЦЭМ!$A$39:$A$782,$A201,СВЦЭМ!$B$39:$B$782,X$190)+'СЕТ СН'!$F$12</f>
        <v>229.60160511000001</v>
      </c>
      <c r="Y201" s="36">
        <f>SUMIFS(СВЦЭМ!$F$39:$F$782,СВЦЭМ!$A$39:$A$782,$A201,СВЦЭМ!$B$39:$B$782,Y$190)+'СЕТ СН'!$F$12</f>
        <v>236.28283995999999</v>
      </c>
    </row>
    <row r="202" spans="1:25" ht="15.75" x14ac:dyDescent="0.2">
      <c r="A202" s="35">
        <f t="shared" si="5"/>
        <v>45058</v>
      </c>
      <c r="B202" s="36">
        <f>SUMIFS(СВЦЭМ!$F$39:$F$782,СВЦЭМ!$A$39:$A$782,$A202,СВЦЭМ!$B$39:$B$782,B$190)+'СЕТ СН'!$F$12</f>
        <v>258.55725311999998</v>
      </c>
      <c r="C202" s="36">
        <f>SUMIFS(СВЦЭМ!$F$39:$F$782,СВЦЭМ!$A$39:$A$782,$A202,СВЦЭМ!$B$39:$B$782,C$190)+'СЕТ СН'!$F$12</f>
        <v>267.89240606999999</v>
      </c>
      <c r="D202" s="36">
        <f>SUMIFS(СВЦЭМ!$F$39:$F$782,СВЦЭМ!$A$39:$A$782,$A202,СВЦЭМ!$B$39:$B$782,D$190)+'СЕТ СН'!$F$12</f>
        <v>269.87570004000003</v>
      </c>
      <c r="E202" s="36">
        <f>SUMIFS(СВЦЭМ!$F$39:$F$782,СВЦЭМ!$A$39:$A$782,$A202,СВЦЭМ!$B$39:$B$782,E$190)+'СЕТ СН'!$F$12</f>
        <v>266.89378338</v>
      </c>
      <c r="F202" s="36">
        <f>SUMIFS(СВЦЭМ!$F$39:$F$782,СВЦЭМ!$A$39:$A$782,$A202,СВЦЭМ!$B$39:$B$782,F$190)+'СЕТ СН'!$F$12</f>
        <v>266.68914519999998</v>
      </c>
      <c r="G202" s="36">
        <f>SUMIFS(СВЦЭМ!$F$39:$F$782,СВЦЭМ!$A$39:$A$782,$A202,СВЦЭМ!$B$39:$B$782,G$190)+'СЕТ СН'!$F$12</f>
        <v>266.00529445000001</v>
      </c>
      <c r="H202" s="36">
        <f>SUMIFS(СВЦЭМ!$F$39:$F$782,СВЦЭМ!$A$39:$A$782,$A202,СВЦЭМ!$B$39:$B$782,H$190)+'СЕТ СН'!$F$12</f>
        <v>244.32156039</v>
      </c>
      <c r="I202" s="36">
        <f>SUMIFS(СВЦЭМ!$F$39:$F$782,СВЦЭМ!$A$39:$A$782,$A202,СВЦЭМ!$B$39:$B$782,I$190)+'СЕТ СН'!$F$12</f>
        <v>238.42206816000001</v>
      </c>
      <c r="J202" s="36">
        <f>SUMIFS(СВЦЭМ!$F$39:$F$782,СВЦЭМ!$A$39:$A$782,$A202,СВЦЭМ!$B$39:$B$782,J$190)+'СЕТ СН'!$F$12</f>
        <v>228.47910879</v>
      </c>
      <c r="K202" s="36">
        <f>SUMIFS(СВЦЭМ!$F$39:$F$782,СВЦЭМ!$A$39:$A$782,$A202,СВЦЭМ!$B$39:$B$782,K$190)+'СЕТ СН'!$F$12</f>
        <v>222.42929427999999</v>
      </c>
      <c r="L202" s="36">
        <f>SUMIFS(СВЦЭМ!$F$39:$F$782,СВЦЭМ!$A$39:$A$782,$A202,СВЦЭМ!$B$39:$B$782,L$190)+'СЕТ СН'!$F$12</f>
        <v>224.49356069999999</v>
      </c>
      <c r="M202" s="36">
        <f>SUMIFS(СВЦЭМ!$F$39:$F$782,СВЦЭМ!$A$39:$A$782,$A202,СВЦЭМ!$B$39:$B$782,M$190)+'СЕТ СН'!$F$12</f>
        <v>229.42242596</v>
      </c>
      <c r="N202" s="36">
        <f>SUMIFS(СВЦЭМ!$F$39:$F$782,СВЦЭМ!$A$39:$A$782,$A202,СВЦЭМ!$B$39:$B$782,N$190)+'СЕТ СН'!$F$12</f>
        <v>236.14743924999999</v>
      </c>
      <c r="O202" s="36">
        <f>SUMIFS(СВЦЭМ!$F$39:$F$782,СВЦЭМ!$A$39:$A$782,$A202,СВЦЭМ!$B$39:$B$782,O$190)+'СЕТ СН'!$F$12</f>
        <v>236.64936137000001</v>
      </c>
      <c r="P202" s="36">
        <f>SUMIFS(СВЦЭМ!$F$39:$F$782,СВЦЭМ!$A$39:$A$782,$A202,СВЦЭМ!$B$39:$B$782,P$190)+'СЕТ СН'!$F$12</f>
        <v>240.28092355999999</v>
      </c>
      <c r="Q202" s="36">
        <f>SUMIFS(СВЦЭМ!$F$39:$F$782,СВЦЭМ!$A$39:$A$782,$A202,СВЦЭМ!$B$39:$B$782,Q$190)+'СЕТ СН'!$F$12</f>
        <v>238.59743904000001</v>
      </c>
      <c r="R202" s="36">
        <f>SUMIFS(СВЦЭМ!$F$39:$F$782,СВЦЭМ!$A$39:$A$782,$A202,СВЦЭМ!$B$39:$B$782,R$190)+'СЕТ СН'!$F$12</f>
        <v>233.86289338</v>
      </c>
      <c r="S202" s="36">
        <f>SUMIFS(СВЦЭМ!$F$39:$F$782,СВЦЭМ!$A$39:$A$782,$A202,СВЦЭМ!$B$39:$B$782,S$190)+'СЕТ СН'!$F$12</f>
        <v>228.82259081000001</v>
      </c>
      <c r="T202" s="36">
        <f>SUMIFS(СВЦЭМ!$F$39:$F$782,СВЦЭМ!$A$39:$A$782,$A202,СВЦЭМ!$B$39:$B$782,T$190)+'СЕТ СН'!$F$12</f>
        <v>224.72453922</v>
      </c>
      <c r="U202" s="36">
        <f>SUMIFS(СВЦЭМ!$F$39:$F$782,СВЦЭМ!$A$39:$A$782,$A202,СВЦЭМ!$B$39:$B$782,U$190)+'СЕТ СН'!$F$12</f>
        <v>218.75096108</v>
      </c>
      <c r="V202" s="36">
        <f>SUMIFS(СВЦЭМ!$F$39:$F$782,СВЦЭМ!$A$39:$A$782,$A202,СВЦЭМ!$B$39:$B$782,V$190)+'СЕТ СН'!$F$12</f>
        <v>217.23887662999999</v>
      </c>
      <c r="W202" s="36">
        <f>SUMIFS(СВЦЭМ!$F$39:$F$782,СВЦЭМ!$A$39:$A$782,$A202,СВЦЭМ!$B$39:$B$782,W$190)+'СЕТ СН'!$F$12</f>
        <v>226.62385993000001</v>
      </c>
      <c r="X202" s="36">
        <f>SUMIFS(СВЦЭМ!$F$39:$F$782,СВЦЭМ!$A$39:$A$782,$A202,СВЦЭМ!$B$39:$B$782,X$190)+'СЕТ СН'!$F$12</f>
        <v>228.98535115999999</v>
      </c>
      <c r="Y202" s="36">
        <f>SUMIFS(СВЦЭМ!$F$39:$F$782,СВЦЭМ!$A$39:$A$782,$A202,СВЦЭМ!$B$39:$B$782,Y$190)+'СЕТ СН'!$F$12</f>
        <v>237.86857849</v>
      </c>
    </row>
    <row r="203" spans="1:25" ht="15.75" x14ac:dyDescent="0.2">
      <c r="A203" s="35">
        <f t="shared" si="5"/>
        <v>45059</v>
      </c>
      <c r="B203" s="36">
        <f>SUMIFS(СВЦЭМ!$F$39:$F$782,СВЦЭМ!$A$39:$A$782,$A203,СВЦЭМ!$B$39:$B$782,B$190)+'СЕТ СН'!$F$12</f>
        <v>248.75924531999999</v>
      </c>
      <c r="C203" s="36">
        <f>SUMIFS(СВЦЭМ!$F$39:$F$782,СВЦЭМ!$A$39:$A$782,$A203,СВЦЭМ!$B$39:$B$782,C$190)+'СЕТ СН'!$F$12</f>
        <v>255.84148784999999</v>
      </c>
      <c r="D203" s="36">
        <f>SUMIFS(СВЦЭМ!$F$39:$F$782,СВЦЭМ!$A$39:$A$782,$A203,СВЦЭМ!$B$39:$B$782,D$190)+'СЕТ СН'!$F$12</f>
        <v>262.6507087</v>
      </c>
      <c r="E203" s="36">
        <f>SUMIFS(СВЦЭМ!$F$39:$F$782,СВЦЭМ!$A$39:$A$782,$A203,СВЦЭМ!$B$39:$B$782,E$190)+'СЕТ СН'!$F$12</f>
        <v>265.34133535000001</v>
      </c>
      <c r="F203" s="36">
        <f>SUMIFS(СВЦЭМ!$F$39:$F$782,СВЦЭМ!$A$39:$A$782,$A203,СВЦЭМ!$B$39:$B$782,F$190)+'СЕТ СН'!$F$12</f>
        <v>265.27694013000001</v>
      </c>
      <c r="G203" s="36">
        <f>SUMIFS(СВЦЭМ!$F$39:$F$782,СВЦЭМ!$A$39:$A$782,$A203,СВЦЭМ!$B$39:$B$782,G$190)+'СЕТ СН'!$F$12</f>
        <v>262.45527684000001</v>
      </c>
      <c r="H203" s="36">
        <f>SUMIFS(СВЦЭМ!$F$39:$F$782,СВЦЭМ!$A$39:$A$782,$A203,СВЦЭМ!$B$39:$B$782,H$190)+'СЕТ СН'!$F$12</f>
        <v>259.32015002999998</v>
      </c>
      <c r="I203" s="36">
        <f>SUMIFS(СВЦЭМ!$F$39:$F$782,СВЦЭМ!$A$39:$A$782,$A203,СВЦЭМ!$B$39:$B$782,I$190)+'СЕТ СН'!$F$12</f>
        <v>247.13599435</v>
      </c>
      <c r="J203" s="36">
        <f>SUMIFS(СВЦЭМ!$F$39:$F$782,СВЦЭМ!$A$39:$A$782,$A203,СВЦЭМ!$B$39:$B$782,J$190)+'СЕТ СН'!$F$12</f>
        <v>238.21520169999999</v>
      </c>
      <c r="K203" s="36">
        <f>SUMIFS(СВЦЭМ!$F$39:$F$782,СВЦЭМ!$A$39:$A$782,$A203,СВЦЭМ!$B$39:$B$782,K$190)+'СЕТ СН'!$F$12</f>
        <v>238.43141940000001</v>
      </c>
      <c r="L203" s="36">
        <f>SUMIFS(СВЦЭМ!$F$39:$F$782,СВЦЭМ!$A$39:$A$782,$A203,СВЦЭМ!$B$39:$B$782,L$190)+'СЕТ СН'!$F$12</f>
        <v>236.6331643</v>
      </c>
      <c r="M203" s="36">
        <f>SUMIFS(СВЦЭМ!$F$39:$F$782,СВЦЭМ!$A$39:$A$782,$A203,СВЦЭМ!$B$39:$B$782,M$190)+'СЕТ СН'!$F$12</f>
        <v>234.01532416000001</v>
      </c>
      <c r="N203" s="36">
        <f>SUMIFS(СВЦЭМ!$F$39:$F$782,СВЦЭМ!$A$39:$A$782,$A203,СВЦЭМ!$B$39:$B$782,N$190)+'СЕТ СН'!$F$12</f>
        <v>238.86950555999999</v>
      </c>
      <c r="O203" s="36">
        <f>SUMIFS(СВЦЭМ!$F$39:$F$782,СВЦЭМ!$A$39:$A$782,$A203,СВЦЭМ!$B$39:$B$782,O$190)+'СЕТ СН'!$F$12</f>
        <v>242.61284386</v>
      </c>
      <c r="P203" s="36">
        <f>SUMIFS(СВЦЭМ!$F$39:$F$782,СВЦЭМ!$A$39:$A$782,$A203,СВЦЭМ!$B$39:$B$782,P$190)+'СЕТ СН'!$F$12</f>
        <v>244.86022141999999</v>
      </c>
      <c r="Q203" s="36">
        <f>SUMIFS(СВЦЭМ!$F$39:$F$782,СВЦЭМ!$A$39:$A$782,$A203,СВЦЭМ!$B$39:$B$782,Q$190)+'СЕТ СН'!$F$12</f>
        <v>248.05856313000001</v>
      </c>
      <c r="R203" s="36">
        <f>SUMIFS(СВЦЭМ!$F$39:$F$782,СВЦЭМ!$A$39:$A$782,$A203,СВЦЭМ!$B$39:$B$782,R$190)+'СЕТ СН'!$F$12</f>
        <v>248.03947611999999</v>
      </c>
      <c r="S203" s="36">
        <f>SUMIFS(СВЦЭМ!$F$39:$F$782,СВЦЭМ!$A$39:$A$782,$A203,СВЦЭМ!$B$39:$B$782,S$190)+'СЕТ СН'!$F$12</f>
        <v>244.00785449</v>
      </c>
      <c r="T203" s="36">
        <f>SUMIFS(СВЦЭМ!$F$39:$F$782,СВЦЭМ!$A$39:$A$782,$A203,СВЦЭМ!$B$39:$B$782,T$190)+'СЕТ СН'!$F$12</f>
        <v>240.08413411999999</v>
      </c>
      <c r="U203" s="36">
        <f>SUMIFS(СВЦЭМ!$F$39:$F$782,СВЦЭМ!$A$39:$A$782,$A203,СВЦЭМ!$B$39:$B$782,U$190)+'СЕТ СН'!$F$12</f>
        <v>224.45782743999999</v>
      </c>
      <c r="V203" s="36">
        <f>SUMIFS(СВЦЭМ!$F$39:$F$782,СВЦЭМ!$A$39:$A$782,$A203,СВЦЭМ!$B$39:$B$782,V$190)+'СЕТ СН'!$F$12</f>
        <v>225.87683021999999</v>
      </c>
      <c r="W203" s="36">
        <f>SUMIFS(СВЦЭМ!$F$39:$F$782,СВЦЭМ!$A$39:$A$782,$A203,СВЦЭМ!$B$39:$B$782,W$190)+'СЕТ СН'!$F$12</f>
        <v>225.22236713000001</v>
      </c>
      <c r="X203" s="36">
        <f>SUMIFS(СВЦЭМ!$F$39:$F$782,СВЦЭМ!$A$39:$A$782,$A203,СВЦЭМ!$B$39:$B$782,X$190)+'СЕТ СН'!$F$12</f>
        <v>232.36951393000001</v>
      </c>
      <c r="Y203" s="36">
        <f>SUMIFS(СВЦЭМ!$F$39:$F$782,СВЦЭМ!$A$39:$A$782,$A203,СВЦЭМ!$B$39:$B$782,Y$190)+'СЕТ СН'!$F$12</f>
        <v>232.97834176999999</v>
      </c>
    </row>
    <row r="204" spans="1:25" ht="15.75" x14ac:dyDescent="0.2">
      <c r="A204" s="35">
        <f t="shared" si="5"/>
        <v>45060</v>
      </c>
      <c r="B204" s="36">
        <f>SUMIFS(СВЦЭМ!$F$39:$F$782,СВЦЭМ!$A$39:$A$782,$A204,СВЦЭМ!$B$39:$B$782,B$190)+'СЕТ СН'!$F$12</f>
        <v>242.78846089999999</v>
      </c>
      <c r="C204" s="36">
        <f>SUMIFS(СВЦЭМ!$F$39:$F$782,СВЦЭМ!$A$39:$A$782,$A204,СВЦЭМ!$B$39:$B$782,C$190)+'СЕТ СН'!$F$12</f>
        <v>254.87887434000001</v>
      </c>
      <c r="D204" s="36">
        <f>SUMIFS(СВЦЭМ!$F$39:$F$782,СВЦЭМ!$A$39:$A$782,$A204,СВЦЭМ!$B$39:$B$782,D$190)+'СЕТ СН'!$F$12</f>
        <v>264.80005821999998</v>
      </c>
      <c r="E204" s="36">
        <f>SUMIFS(СВЦЭМ!$F$39:$F$782,СВЦЭМ!$A$39:$A$782,$A204,СВЦЭМ!$B$39:$B$782,E$190)+'СЕТ СН'!$F$12</f>
        <v>263.69516012000003</v>
      </c>
      <c r="F204" s="36">
        <f>SUMIFS(СВЦЭМ!$F$39:$F$782,СВЦЭМ!$A$39:$A$782,$A204,СВЦЭМ!$B$39:$B$782,F$190)+'СЕТ СН'!$F$12</f>
        <v>265.09765024000001</v>
      </c>
      <c r="G204" s="36">
        <f>SUMIFS(СВЦЭМ!$F$39:$F$782,СВЦЭМ!$A$39:$A$782,$A204,СВЦЭМ!$B$39:$B$782,G$190)+'СЕТ СН'!$F$12</f>
        <v>263.33056286999999</v>
      </c>
      <c r="H204" s="36">
        <f>SUMIFS(СВЦЭМ!$F$39:$F$782,СВЦЭМ!$A$39:$A$782,$A204,СВЦЭМ!$B$39:$B$782,H$190)+'СЕТ СН'!$F$12</f>
        <v>263.29484740999999</v>
      </c>
      <c r="I204" s="36">
        <f>SUMIFS(СВЦЭМ!$F$39:$F$782,СВЦЭМ!$A$39:$A$782,$A204,СВЦЭМ!$B$39:$B$782,I$190)+'СЕТ СН'!$F$12</f>
        <v>255.82326358</v>
      </c>
      <c r="J204" s="36">
        <f>SUMIFS(СВЦЭМ!$F$39:$F$782,СВЦЭМ!$A$39:$A$782,$A204,СВЦЭМ!$B$39:$B$782,J$190)+'СЕТ СН'!$F$12</f>
        <v>244.25145842000001</v>
      </c>
      <c r="K204" s="36">
        <f>SUMIFS(СВЦЭМ!$F$39:$F$782,СВЦЭМ!$A$39:$A$782,$A204,СВЦЭМ!$B$39:$B$782,K$190)+'СЕТ СН'!$F$12</f>
        <v>233.74923464</v>
      </c>
      <c r="L204" s="36">
        <f>SUMIFS(СВЦЭМ!$F$39:$F$782,СВЦЭМ!$A$39:$A$782,$A204,СВЦЭМ!$B$39:$B$782,L$190)+'СЕТ СН'!$F$12</f>
        <v>229.76612356999999</v>
      </c>
      <c r="M204" s="36">
        <f>SUMIFS(СВЦЭМ!$F$39:$F$782,СВЦЭМ!$A$39:$A$782,$A204,СВЦЭМ!$B$39:$B$782,M$190)+'СЕТ СН'!$F$12</f>
        <v>228.34277797999999</v>
      </c>
      <c r="N204" s="36">
        <f>SUMIFS(СВЦЭМ!$F$39:$F$782,СВЦЭМ!$A$39:$A$782,$A204,СВЦЭМ!$B$39:$B$782,N$190)+'СЕТ СН'!$F$12</f>
        <v>231.55367405999999</v>
      </c>
      <c r="O204" s="36">
        <f>SUMIFS(СВЦЭМ!$F$39:$F$782,СВЦЭМ!$A$39:$A$782,$A204,СВЦЭМ!$B$39:$B$782,O$190)+'СЕТ СН'!$F$12</f>
        <v>236.2104861</v>
      </c>
      <c r="P204" s="36">
        <f>SUMIFS(СВЦЭМ!$F$39:$F$782,СВЦЭМ!$A$39:$A$782,$A204,СВЦЭМ!$B$39:$B$782,P$190)+'СЕТ СН'!$F$12</f>
        <v>238.44488551000001</v>
      </c>
      <c r="Q204" s="36">
        <f>SUMIFS(СВЦЭМ!$F$39:$F$782,СВЦЭМ!$A$39:$A$782,$A204,СВЦЭМ!$B$39:$B$782,Q$190)+'СЕТ СН'!$F$12</f>
        <v>241.17030491</v>
      </c>
      <c r="R204" s="36">
        <f>SUMIFS(СВЦЭМ!$F$39:$F$782,СВЦЭМ!$A$39:$A$782,$A204,СВЦЭМ!$B$39:$B$782,R$190)+'СЕТ СН'!$F$12</f>
        <v>238.44310064000001</v>
      </c>
      <c r="S204" s="36">
        <f>SUMIFS(СВЦЭМ!$F$39:$F$782,СВЦЭМ!$A$39:$A$782,$A204,СВЦЭМ!$B$39:$B$782,S$190)+'СЕТ СН'!$F$12</f>
        <v>233.51531944000001</v>
      </c>
      <c r="T204" s="36">
        <f>SUMIFS(СВЦЭМ!$F$39:$F$782,СВЦЭМ!$A$39:$A$782,$A204,СВЦЭМ!$B$39:$B$782,T$190)+'СЕТ СН'!$F$12</f>
        <v>231.63985787999999</v>
      </c>
      <c r="U204" s="36">
        <f>SUMIFS(СВЦЭМ!$F$39:$F$782,СВЦЭМ!$A$39:$A$782,$A204,СВЦЭМ!$B$39:$B$782,U$190)+'СЕТ СН'!$F$12</f>
        <v>227.57525587999999</v>
      </c>
      <c r="V204" s="36">
        <f>SUMIFS(СВЦЭМ!$F$39:$F$782,СВЦЭМ!$A$39:$A$782,$A204,СВЦЭМ!$B$39:$B$782,V$190)+'СЕТ СН'!$F$12</f>
        <v>224.08929223000001</v>
      </c>
      <c r="W204" s="36">
        <f>SUMIFS(СВЦЭМ!$F$39:$F$782,СВЦЭМ!$A$39:$A$782,$A204,СВЦЭМ!$B$39:$B$782,W$190)+'СЕТ СН'!$F$12</f>
        <v>218.990759</v>
      </c>
      <c r="X204" s="36">
        <f>SUMIFS(СВЦЭМ!$F$39:$F$782,СВЦЭМ!$A$39:$A$782,$A204,СВЦЭМ!$B$39:$B$782,X$190)+'СЕТ СН'!$F$12</f>
        <v>225.03461118999999</v>
      </c>
      <c r="Y204" s="36">
        <f>SUMIFS(СВЦЭМ!$F$39:$F$782,СВЦЭМ!$A$39:$A$782,$A204,СВЦЭМ!$B$39:$B$782,Y$190)+'СЕТ СН'!$F$12</f>
        <v>235.04584202000001</v>
      </c>
    </row>
    <row r="205" spans="1:25" ht="15.75" x14ac:dyDescent="0.2">
      <c r="A205" s="35">
        <f t="shared" si="5"/>
        <v>45061</v>
      </c>
      <c r="B205" s="36">
        <f>SUMIFS(СВЦЭМ!$F$39:$F$782,СВЦЭМ!$A$39:$A$782,$A205,СВЦЭМ!$B$39:$B$782,B$190)+'СЕТ СН'!$F$12</f>
        <v>248.21056519000001</v>
      </c>
      <c r="C205" s="36">
        <f>SUMIFS(СВЦЭМ!$F$39:$F$782,СВЦЭМ!$A$39:$A$782,$A205,СВЦЭМ!$B$39:$B$782,C$190)+'СЕТ СН'!$F$12</f>
        <v>258.36765041000001</v>
      </c>
      <c r="D205" s="36">
        <f>SUMIFS(СВЦЭМ!$F$39:$F$782,СВЦЭМ!$A$39:$A$782,$A205,СВЦЭМ!$B$39:$B$782,D$190)+'СЕТ СН'!$F$12</f>
        <v>271.66552725999998</v>
      </c>
      <c r="E205" s="36">
        <f>SUMIFS(СВЦЭМ!$F$39:$F$782,СВЦЭМ!$A$39:$A$782,$A205,СВЦЭМ!$B$39:$B$782,E$190)+'СЕТ СН'!$F$12</f>
        <v>271.36662897000002</v>
      </c>
      <c r="F205" s="36">
        <f>SUMIFS(СВЦЭМ!$F$39:$F$782,СВЦЭМ!$A$39:$A$782,$A205,СВЦЭМ!$B$39:$B$782,F$190)+'СЕТ СН'!$F$12</f>
        <v>269.21007121999997</v>
      </c>
      <c r="G205" s="36">
        <f>SUMIFS(СВЦЭМ!$F$39:$F$782,СВЦЭМ!$A$39:$A$782,$A205,СВЦЭМ!$B$39:$B$782,G$190)+'СЕТ СН'!$F$12</f>
        <v>264.11231866000003</v>
      </c>
      <c r="H205" s="36">
        <f>SUMIFS(СВЦЭМ!$F$39:$F$782,СВЦЭМ!$A$39:$A$782,$A205,СВЦЭМ!$B$39:$B$782,H$190)+'СЕТ СН'!$F$12</f>
        <v>256.37464007</v>
      </c>
      <c r="I205" s="36">
        <f>SUMIFS(СВЦЭМ!$F$39:$F$782,СВЦЭМ!$A$39:$A$782,$A205,СВЦЭМ!$B$39:$B$782,I$190)+'СЕТ СН'!$F$12</f>
        <v>248.49635316999999</v>
      </c>
      <c r="J205" s="36">
        <f>SUMIFS(СВЦЭМ!$F$39:$F$782,СВЦЭМ!$A$39:$A$782,$A205,СВЦЭМ!$B$39:$B$782,J$190)+'СЕТ СН'!$F$12</f>
        <v>237.93928761000001</v>
      </c>
      <c r="K205" s="36">
        <f>SUMIFS(СВЦЭМ!$F$39:$F$782,СВЦЭМ!$A$39:$A$782,$A205,СВЦЭМ!$B$39:$B$782,K$190)+'СЕТ СН'!$F$12</f>
        <v>235.36704521999999</v>
      </c>
      <c r="L205" s="36">
        <f>SUMIFS(СВЦЭМ!$F$39:$F$782,СВЦЭМ!$A$39:$A$782,$A205,СВЦЭМ!$B$39:$B$782,L$190)+'СЕТ СН'!$F$12</f>
        <v>233.57074924</v>
      </c>
      <c r="M205" s="36">
        <f>SUMIFS(СВЦЭМ!$F$39:$F$782,СВЦЭМ!$A$39:$A$782,$A205,СВЦЭМ!$B$39:$B$782,M$190)+'СЕТ СН'!$F$12</f>
        <v>232.77863735</v>
      </c>
      <c r="N205" s="36">
        <f>SUMIFS(СВЦЭМ!$F$39:$F$782,СВЦЭМ!$A$39:$A$782,$A205,СВЦЭМ!$B$39:$B$782,N$190)+'СЕТ СН'!$F$12</f>
        <v>241.87074827999999</v>
      </c>
      <c r="O205" s="36">
        <f>SUMIFS(СВЦЭМ!$F$39:$F$782,СВЦЭМ!$A$39:$A$782,$A205,СВЦЭМ!$B$39:$B$782,O$190)+'СЕТ СН'!$F$12</f>
        <v>241.9956895</v>
      </c>
      <c r="P205" s="36">
        <f>SUMIFS(СВЦЭМ!$F$39:$F$782,СВЦЭМ!$A$39:$A$782,$A205,СВЦЭМ!$B$39:$B$782,P$190)+'СЕТ СН'!$F$12</f>
        <v>240.62187539999999</v>
      </c>
      <c r="Q205" s="36">
        <f>SUMIFS(СВЦЭМ!$F$39:$F$782,СВЦЭМ!$A$39:$A$782,$A205,СВЦЭМ!$B$39:$B$782,Q$190)+'СЕТ СН'!$F$12</f>
        <v>240.66192445999999</v>
      </c>
      <c r="R205" s="36">
        <f>SUMIFS(СВЦЭМ!$F$39:$F$782,СВЦЭМ!$A$39:$A$782,$A205,СВЦЭМ!$B$39:$B$782,R$190)+'СЕТ СН'!$F$12</f>
        <v>243.61197967999999</v>
      </c>
      <c r="S205" s="36">
        <f>SUMIFS(СВЦЭМ!$F$39:$F$782,СВЦЭМ!$A$39:$A$782,$A205,СВЦЭМ!$B$39:$B$782,S$190)+'СЕТ СН'!$F$12</f>
        <v>235.75095053999999</v>
      </c>
      <c r="T205" s="36">
        <f>SUMIFS(СВЦЭМ!$F$39:$F$782,СВЦЭМ!$A$39:$A$782,$A205,СВЦЭМ!$B$39:$B$782,T$190)+'СЕТ СН'!$F$12</f>
        <v>225.42848631999999</v>
      </c>
      <c r="U205" s="36">
        <f>SUMIFS(СВЦЭМ!$F$39:$F$782,СВЦЭМ!$A$39:$A$782,$A205,СВЦЭМ!$B$39:$B$782,U$190)+'СЕТ СН'!$F$12</f>
        <v>218.16007855999999</v>
      </c>
      <c r="V205" s="36">
        <f>SUMIFS(СВЦЭМ!$F$39:$F$782,СВЦЭМ!$A$39:$A$782,$A205,СВЦЭМ!$B$39:$B$782,V$190)+'СЕТ СН'!$F$12</f>
        <v>214.83471821000001</v>
      </c>
      <c r="W205" s="36">
        <f>SUMIFS(СВЦЭМ!$F$39:$F$782,СВЦЭМ!$A$39:$A$782,$A205,СВЦЭМ!$B$39:$B$782,W$190)+'СЕТ СН'!$F$12</f>
        <v>222.71780082999999</v>
      </c>
      <c r="X205" s="36">
        <f>SUMIFS(СВЦЭМ!$F$39:$F$782,СВЦЭМ!$A$39:$A$782,$A205,СВЦЭМ!$B$39:$B$782,X$190)+'СЕТ СН'!$F$12</f>
        <v>229.78569027</v>
      </c>
      <c r="Y205" s="36">
        <f>SUMIFS(СВЦЭМ!$F$39:$F$782,СВЦЭМ!$A$39:$A$782,$A205,СВЦЭМ!$B$39:$B$782,Y$190)+'СЕТ СН'!$F$12</f>
        <v>239.18158396999999</v>
      </c>
    </row>
    <row r="206" spans="1:25" ht="15.75" x14ac:dyDescent="0.2">
      <c r="A206" s="35">
        <f t="shared" si="5"/>
        <v>45062</v>
      </c>
      <c r="B206" s="36">
        <f>SUMIFS(СВЦЭМ!$F$39:$F$782,СВЦЭМ!$A$39:$A$782,$A206,СВЦЭМ!$B$39:$B$782,B$190)+'СЕТ СН'!$F$12</f>
        <v>257.27441175000001</v>
      </c>
      <c r="C206" s="36">
        <f>SUMIFS(СВЦЭМ!$F$39:$F$782,СВЦЭМ!$A$39:$A$782,$A206,СВЦЭМ!$B$39:$B$782,C$190)+'СЕТ СН'!$F$12</f>
        <v>262.42526466999999</v>
      </c>
      <c r="D206" s="36">
        <f>SUMIFS(СВЦЭМ!$F$39:$F$782,СВЦЭМ!$A$39:$A$782,$A206,СВЦЭМ!$B$39:$B$782,D$190)+'СЕТ СН'!$F$12</f>
        <v>265.48014069999999</v>
      </c>
      <c r="E206" s="36">
        <f>SUMIFS(СВЦЭМ!$F$39:$F$782,СВЦЭМ!$A$39:$A$782,$A206,СВЦЭМ!$B$39:$B$782,E$190)+'СЕТ СН'!$F$12</f>
        <v>262.42208416</v>
      </c>
      <c r="F206" s="36">
        <f>SUMIFS(СВЦЭМ!$F$39:$F$782,СВЦЭМ!$A$39:$A$782,$A206,СВЦЭМ!$B$39:$B$782,F$190)+'СЕТ СН'!$F$12</f>
        <v>262.35660915</v>
      </c>
      <c r="G206" s="36">
        <f>SUMIFS(СВЦЭМ!$F$39:$F$782,СВЦЭМ!$A$39:$A$782,$A206,СВЦЭМ!$B$39:$B$782,G$190)+'СЕТ СН'!$F$12</f>
        <v>263.37205293</v>
      </c>
      <c r="H206" s="36">
        <f>SUMIFS(СВЦЭМ!$F$39:$F$782,СВЦЭМ!$A$39:$A$782,$A206,СВЦЭМ!$B$39:$B$782,H$190)+'СЕТ СН'!$F$12</f>
        <v>244.97069958</v>
      </c>
      <c r="I206" s="36">
        <f>SUMIFS(СВЦЭМ!$F$39:$F$782,СВЦЭМ!$A$39:$A$782,$A206,СВЦЭМ!$B$39:$B$782,I$190)+'СЕТ СН'!$F$12</f>
        <v>242.96291632000001</v>
      </c>
      <c r="J206" s="36">
        <f>SUMIFS(СВЦЭМ!$F$39:$F$782,СВЦЭМ!$A$39:$A$782,$A206,СВЦЭМ!$B$39:$B$782,J$190)+'СЕТ СН'!$F$12</f>
        <v>229.78501241000001</v>
      </c>
      <c r="K206" s="36">
        <f>SUMIFS(СВЦЭМ!$F$39:$F$782,СВЦЭМ!$A$39:$A$782,$A206,СВЦЭМ!$B$39:$B$782,K$190)+'СЕТ СН'!$F$12</f>
        <v>228.92897617</v>
      </c>
      <c r="L206" s="36">
        <f>SUMIFS(СВЦЭМ!$F$39:$F$782,СВЦЭМ!$A$39:$A$782,$A206,СВЦЭМ!$B$39:$B$782,L$190)+'СЕТ СН'!$F$12</f>
        <v>229.68301525999999</v>
      </c>
      <c r="M206" s="36">
        <f>SUMIFS(СВЦЭМ!$F$39:$F$782,СВЦЭМ!$A$39:$A$782,$A206,СВЦЭМ!$B$39:$B$782,M$190)+'СЕТ СН'!$F$12</f>
        <v>233.45470090000001</v>
      </c>
      <c r="N206" s="36">
        <f>SUMIFS(СВЦЭМ!$F$39:$F$782,СВЦЭМ!$A$39:$A$782,$A206,СВЦЭМ!$B$39:$B$782,N$190)+'СЕТ СН'!$F$12</f>
        <v>239.36002658999999</v>
      </c>
      <c r="O206" s="36">
        <f>SUMIFS(СВЦЭМ!$F$39:$F$782,СВЦЭМ!$A$39:$A$782,$A206,СВЦЭМ!$B$39:$B$782,O$190)+'СЕТ СН'!$F$12</f>
        <v>241.55773593999999</v>
      </c>
      <c r="P206" s="36">
        <f>SUMIFS(СВЦЭМ!$F$39:$F$782,СВЦЭМ!$A$39:$A$782,$A206,СВЦЭМ!$B$39:$B$782,P$190)+'СЕТ СН'!$F$12</f>
        <v>242.68266</v>
      </c>
      <c r="Q206" s="36">
        <f>SUMIFS(СВЦЭМ!$F$39:$F$782,СВЦЭМ!$A$39:$A$782,$A206,СВЦЭМ!$B$39:$B$782,Q$190)+'СЕТ СН'!$F$12</f>
        <v>241.19445103999999</v>
      </c>
      <c r="R206" s="36">
        <f>SUMIFS(СВЦЭМ!$F$39:$F$782,СВЦЭМ!$A$39:$A$782,$A206,СВЦЭМ!$B$39:$B$782,R$190)+'СЕТ СН'!$F$12</f>
        <v>234.82136292999999</v>
      </c>
      <c r="S206" s="36">
        <f>SUMIFS(СВЦЭМ!$F$39:$F$782,СВЦЭМ!$A$39:$A$782,$A206,СВЦЭМ!$B$39:$B$782,S$190)+'СЕТ СН'!$F$12</f>
        <v>230.04926483</v>
      </c>
      <c r="T206" s="36">
        <f>SUMIFS(СВЦЭМ!$F$39:$F$782,СВЦЭМ!$A$39:$A$782,$A206,СВЦЭМ!$B$39:$B$782,T$190)+'СЕТ СН'!$F$12</f>
        <v>213.73578807999999</v>
      </c>
      <c r="U206" s="36">
        <f>SUMIFS(СВЦЭМ!$F$39:$F$782,СВЦЭМ!$A$39:$A$782,$A206,СВЦЭМ!$B$39:$B$782,U$190)+'СЕТ СН'!$F$12</f>
        <v>202.50709445000001</v>
      </c>
      <c r="V206" s="36">
        <f>SUMIFS(СВЦЭМ!$F$39:$F$782,СВЦЭМ!$A$39:$A$782,$A206,СВЦЭМ!$B$39:$B$782,V$190)+'СЕТ СН'!$F$12</f>
        <v>203.52228822999999</v>
      </c>
      <c r="W206" s="36">
        <f>SUMIFS(СВЦЭМ!$F$39:$F$782,СВЦЭМ!$A$39:$A$782,$A206,СВЦЭМ!$B$39:$B$782,W$190)+'СЕТ СН'!$F$12</f>
        <v>211.84879853000001</v>
      </c>
      <c r="X206" s="36">
        <f>SUMIFS(СВЦЭМ!$F$39:$F$782,СВЦЭМ!$A$39:$A$782,$A206,СВЦЭМ!$B$39:$B$782,X$190)+'СЕТ СН'!$F$12</f>
        <v>219.01829845</v>
      </c>
      <c r="Y206" s="36">
        <f>SUMIFS(СВЦЭМ!$F$39:$F$782,СВЦЭМ!$A$39:$A$782,$A206,СВЦЭМ!$B$39:$B$782,Y$190)+'СЕТ СН'!$F$12</f>
        <v>232.79262301</v>
      </c>
    </row>
    <row r="207" spans="1:25" ht="15.75" x14ac:dyDescent="0.2">
      <c r="A207" s="35">
        <f t="shared" si="5"/>
        <v>45063</v>
      </c>
      <c r="B207" s="36">
        <f>SUMIFS(СВЦЭМ!$F$39:$F$782,СВЦЭМ!$A$39:$A$782,$A207,СВЦЭМ!$B$39:$B$782,B$190)+'СЕТ СН'!$F$12</f>
        <v>243.47676544000001</v>
      </c>
      <c r="C207" s="36">
        <f>SUMIFS(СВЦЭМ!$F$39:$F$782,СВЦЭМ!$A$39:$A$782,$A207,СВЦЭМ!$B$39:$B$782,C$190)+'СЕТ СН'!$F$12</f>
        <v>258.00492768999999</v>
      </c>
      <c r="D207" s="36">
        <f>SUMIFS(СВЦЭМ!$F$39:$F$782,СВЦЭМ!$A$39:$A$782,$A207,СВЦЭМ!$B$39:$B$782,D$190)+'СЕТ СН'!$F$12</f>
        <v>254.74093839</v>
      </c>
      <c r="E207" s="36">
        <f>SUMIFS(СВЦЭМ!$F$39:$F$782,СВЦЭМ!$A$39:$A$782,$A207,СВЦЭМ!$B$39:$B$782,E$190)+'СЕТ СН'!$F$12</f>
        <v>267.19546718999999</v>
      </c>
      <c r="F207" s="36">
        <f>SUMIFS(СВЦЭМ!$F$39:$F$782,СВЦЭМ!$A$39:$A$782,$A207,СВЦЭМ!$B$39:$B$782,F$190)+'СЕТ СН'!$F$12</f>
        <v>267.07194330999999</v>
      </c>
      <c r="G207" s="36">
        <f>SUMIFS(СВЦЭМ!$F$39:$F$782,СВЦЭМ!$A$39:$A$782,$A207,СВЦЭМ!$B$39:$B$782,G$190)+'СЕТ СН'!$F$12</f>
        <v>254.88530198000001</v>
      </c>
      <c r="H207" s="36">
        <f>SUMIFS(СВЦЭМ!$F$39:$F$782,СВЦЭМ!$A$39:$A$782,$A207,СВЦЭМ!$B$39:$B$782,H$190)+'СЕТ СН'!$F$12</f>
        <v>248.49187395000001</v>
      </c>
      <c r="I207" s="36">
        <f>SUMIFS(СВЦЭМ!$F$39:$F$782,СВЦЭМ!$A$39:$A$782,$A207,СВЦЭМ!$B$39:$B$782,I$190)+'СЕТ СН'!$F$12</f>
        <v>239.31410614999999</v>
      </c>
      <c r="J207" s="36">
        <f>SUMIFS(СВЦЭМ!$F$39:$F$782,СВЦЭМ!$A$39:$A$782,$A207,СВЦЭМ!$B$39:$B$782,J$190)+'СЕТ СН'!$F$12</f>
        <v>235.16322063999999</v>
      </c>
      <c r="K207" s="36">
        <f>SUMIFS(СВЦЭМ!$F$39:$F$782,СВЦЭМ!$A$39:$A$782,$A207,СВЦЭМ!$B$39:$B$782,K$190)+'СЕТ СН'!$F$12</f>
        <v>231.34147256</v>
      </c>
      <c r="L207" s="36">
        <f>SUMIFS(СВЦЭМ!$F$39:$F$782,СВЦЭМ!$A$39:$A$782,$A207,СВЦЭМ!$B$39:$B$782,L$190)+'СЕТ СН'!$F$12</f>
        <v>229.78753270000001</v>
      </c>
      <c r="M207" s="36">
        <f>SUMIFS(СВЦЭМ!$F$39:$F$782,СВЦЭМ!$A$39:$A$782,$A207,СВЦЭМ!$B$39:$B$782,M$190)+'СЕТ СН'!$F$12</f>
        <v>234.22277968</v>
      </c>
      <c r="N207" s="36">
        <f>SUMIFS(СВЦЭМ!$F$39:$F$782,СВЦЭМ!$A$39:$A$782,$A207,СВЦЭМ!$B$39:$B$782,N$190)+'СЕТ СН'!$F$12</f>
        <v>247.88844907000001</v>
      </c>
      <c r="O207" s="36">
        <f>SUMIFS(СВЦЭМ!$F$39:$F$782,СВЦЭМ!$A$39:$A$782,$A207,СВЦЭМ!$B$39:$B$782,O$190)+'СЕТ СН'!$F$12</f>
        <v>242.82044997</v>
      </c>
      <c r="P207" s="36">
        <f>SUMIFS(СВЦЭМ!$F$39:$F$782,СВЦЭМ!$A$39:$A$782,$A207,СВЦЭМ!$B$39:$B$782,P$190)+'СЕТ СН'!$F$12</f>
        <v>244.0183313</v>
      </c>
      <c r="Q207" s="36">
        <f>SUMIFS(СВЦЭМ!$F$39:$F$782,СВЦЭМ!$A$39:$A$782,$A207,СВЦЭМ!$B$39:$B$782,Q$190)+'СЕТ СН'!$F$12</f>
        <v>254.99004633000001</v>
      </c>
      <c r="R207" s="36">
        <f>SUMIFS(СВЦЭМ!$F$39:$F$782,СВЦЭМ!$A$39:$A$782,$A207,СВЦЭМ!$B$39:$B$782,R$190)+'СЕТ СН'!$F$12</f>
        <v>245.70890549000001</v>
      </c>
      <c r="S207" s="36">
        <f>SUMIFS(СВЦЭМ!$F$39:$F$782,СВЦЭМ!$A$39:$A$782,$A207,СВЦЭМ!$B$39:$B$782,S$190)+'СЕТ СН'!$F$12</f>
        <v>238.39502232999999</v>
      </c>
      <c r="T207" s="36">
        <f>SUMIFS(СВЦЭМ!$F$39:$F$782,СВЦЭМ!$A$39:$A$782,$A207,СВЦЭМ!$B$39:$B$782,T$190)+'СЕТ СН'!$F$12</f>
        <v>229.57515526</v>
      </c>
      <c r="U207" s="36">
        <f>SUMIFS(СВЦЭМ!$F$39:$F$782,СВЦЭМ!$A$39:$A$782,$A207,СВЦЭМ!$B$39:$B$782,U$190)+'СЕТ СН'!$F$12</f>
        <v>224.91029380000001</v>
      </c>
      <c r="V207" s="36">
        <f>SUMIFS(СВЦЭМ!$F$39:$F$782,СВЦЭМ!$A$39:$A$782,$A207,СВЦЭМ!$B$39:$B$782,V$190)+'СЕТ СН'!$F$12</f>
        <v>222.74241018999999</v>
      </c>
      <c r="W207" s="36">
        <f>SUMIFS(СВЦЭМ!$F$39:$F$782,СВЦЭМ!$A$39:$A$782,$A207,СВЦЭМ!$B$39:$B$782,W$190)+'СЕТ СН'!$F$12</f>
        <v>218.20611883000001</v>
      </c>
      <c r="X207" s="36">
        <f>SUMIFS(СВЦЭМ!$F$39:$F$782,СВЦЭМ!$A$39:$A$782,$A207,СВЦЭМ!$B$39:$B$782,X$190)+'СЕТ СН'!$F$12</f>
        <v>222.44974511999999</v>
      </c>
      <c r="Y207" s="36">
        <f>SUMIFS(СВЦЭМ!$F$39:$F$782,СВЦЭМ!$A$39:$A$782,$A207,СВЦЭМ!$B$39:$B$782,Y$190)+'СЕТ СН'!$F$12</f>
        <v>235.27361424</v>
      </c>
    </row>
    <row r="208" spans="1:25" ht="15.75" x14ac:dyDescent="0.2">
      <c r="A208" s="35">
        <f t="shared" si="5"/>
        <v>45064</v>
      </c>
      <c r="B208" s="36">
        <f>SUMIFS(СВЦЭМ!$F$39:$F$782,СВЦЭМ!$A$39:$A$782,$A208,СВЦЭМ!$B$39:$B$782,B$190)+'СЕТ СН'!$F$12</f>
        <v>244.55830635999999</v>
      </c>
      <c r="C208" s="36">
        <f>SUMIFS(СВЦЭМ!$F$39:$F$782,СВЦЭМ!$A$39:$A$782,$A208,СВЦЭМ!$B$39:$B$782,C$190)+'СЕТ СН'!$F$12</f>
        <v>256.18902478000001</v>
      </c>
      <c r="D208" s="36">
        <f>SUMIFS(СВЦЭМ!$F$39:$F$782,СВЦЭМ!$A$39:$A$782,$A208,СВЦЭМ!$B$39:$B$782,D$190)+'СЕТ СН'!$F$12</f>
        <v>262.88494925999998</v>
      </c>
      <c r="E208" s="36">
        <f>SUMIFS(СВЦЭМ!$F$39:$F$782,СВЦЭМ!$A$39:$A$782,$A208,СВЦЭМ!$B$39:$B$782,E$190)+'СЕТ СН'!$F$12</f>
        <v>271.26405690000001</v>
      </c>
      <c r="F208" s="36">
        <f>SUMIFS(СВЦЭМ!$F$39:$F$782,СВЦЭМ!$A$39:$A$782,$A208,СВЦЭМ!$B$39:$B$782,F$190)+'СЕТ СН'!$F$12</f>
        <v>273.63725698000002</v>
      </c>
      <c r="G208" s="36">
        <f>SUMIFS(СВЦЭМ!$F$39:$F$782,СВЦЭМ!$A$39:$A$782,$A208,СВЦЭМ!$B$39:$B$782,G$190)+'СЕТ СН'!$F$12</f>
        <v>269.01074111000003</v>
      </c>
      <c r="H208" s="36">
        <f>SUMIFS(СВЦЭМ!$F$39:$F$782,СВЦЭМ!$A$39:$A$782,$A208,СВЦЭМ!$B$39:$B$782,H$190)+'СЕТ СН'!$F$12</f>
        <v>257.76283183999999</v>
      </c>
      <c r="I208" s="36">
        <f>SUMIFS(СВЦЭМ!$F$39:$F$782,СВЦЭМ!$A$39:$A$782,$A208,СВЦЭМ!$B$39:$B$782,I$190)+'СЕТ СН'!$F$12</f>
        <v>241.88931758999999</v>
      </c>
      <c r="J208" s="36">
        <f>SUMIFS(СВЦЭМ!$F$39:$F$782,СВЦЭМ!$A$39:$A$782,$A208,СВЦЭМ!$B$39:$B$782,J$190)+'СЕТ СН'!$F$12</f>
        <v>231.98233955000001</v>
      </c>
      <c r="K208" s="36">
        <f>SUMIFS(СВЦЭМ!$F$39:$F$782,СВЦЭМ!$A$39:$A$782,$A208,СВЦЭМ!$B$39:$B$782,K$190)+'СЕТ СН'!$F$12</f>
        <v>231.22218910999999</v>
      </c>
      <c r="L208" s="36">
        <f>SUMIFS(СВЦЭМ!$F$39:$F$782,СВЦЭМ!$A$39:$A$782,$A208,СВЦЭМ!$B$39:$B$782,L$190)+'СЕТ СН'!$F$12</f>
        <v>231.55669309000001</v>
      </c>
      <c r="M208" s="36">
        <f>SUMIFS(СВЦЭМ!$F$39:$F$782,СВЦЭМ!$A$39:$A$782,$A208,СВЦЭМ!$B$39:$B$782,M$190)+'СЕТ СН'!$F$12</f>
        <v>235.29214295</v>
      </c>
      <c r="N208" s="36">
        <f>SUMIFS(СВЦЭМ!$F$39:$F$782,СВЦЭМ!$A$39:$A$782,$A208,СВЦЭМ!$B$39:$B$782,N$190)+'СЕТ СН'!$F$12</f>
        <v>241.73906425999999</v>
      </c>
      <c r="O208" s="36">
        <f>SUMIFS(СВЦЭМ!$F$39:$F$782,СВЦЭМ!$A$39:$A$782,$A208,СВЦЭМ!$B$39:$B$782,O$190)+'СЕТ СН'!$F$12</f>
        <v>247.64651782000001</v>
      </c>
      <c r="P208" s="36">
        <f>SUMIFS(СВЦЭМ!$F$39:$F$782,СВЦЭМ!$A$39:$A$782,$A208,СВЦЭМ!$B$39:$B$782,P$190)+'СЕТ СН'!$F$12</f>
        <v>246.11181816999999</v>
      </c>
      <c r="Q208" s="36">
        <f>SUMIFS(СВЦЭМ!$F$39:$F$782,СВЦЭМ!$A$39:$A$782,$A208,СВЦЭМ!$B$39:$B$782,Q$190)+'СЕТ СН'!$F$12</f>
        <v>245.96134094000001</v>
      </c>
      <c r="R208" s="36">
        <f>SUMIFS(СВЦЭМ!$F$39:$F$782,СВЦЭМ!$A$39:$A$782,$A208,СВЦЭМ!$B$39:$B$782,R$190)+'СЕТ СН'!$F$12</f>
        <v>249.53156010999999</v>
      </c>
      <c r="S208" s="36">
        <f>SUMIFS(СВЦЭМ!$F$39:$F$782,СВЦЭМ!$A$39:$A$782,$A208,СВЦЭМ!$B$39:$B$782,S$190)+'СЕТ СН'!$F$12</f>
        <v>242.74056088</v>
      </c>
      <c r="T208" s="36">
        <f>SUMIFS(СВЦЭМ!$F$39:$F$782,СВЦЭМ!$A$39:$A$782,$A208,СВЦЭМ!$B$39:$B$782,T$190)+'СЕТ СН'!$F$12</f>
        <v>236.31438055999999</v>
      </c>
      <c r="U208" s="36">
        <f>SUMIFS(СВЦЭМ!$F$39:$F$782,СВЦЭМ!$A$39:$A$782,$A208,СВЦЭМ!$B$39:$B$782,U$190)+'СЕТ СН'!$F$12</f>
        <v>232.24350568</v>
      </c>
      <c r="V208" s="36">
        <f>SUMIFS(СВЦЭМ!$F$39:$F$782,СВЦЭМ!$A$39:$A$782,$A208,СВЦЭМ!$B$39:$B$782,V$190)+'СЕТ СН'!$F$12</f>
        <v>227.90253822</v>
      </c>
      <c r="W208" s="36">
        <f>SUMIFS(СВЦЭМ!$F$39:$F$782,СВЦЭМ!$A$39:$A$782,$A208,СВЦЭМ!$B$39:$B$782,W$190)+'СЕТ СН'!$F$12</f>
        <v>226.29553716999999</v>
      </c>
      <c r="X208" s="36">
        <f>SUMIFS(СВЦЭМ!$F$39:$F$782,СВЦЭМ!$A$39:$A$782,$A208,СВЦЭМ!$B$39:$B$782,X$190)+'СЕТ СН'!$F$12</f>
        <v>233.73716291</v>
      </c>
      <c r="Y208" s="36">
        <f>SUMIFS(СВЦЭМ!$F$39:$F$782,СВЦЭМ!$A$39:$A$782,$A208,СВЦЭМ!$B$39:$B$782,Y$190)+'СЕТ СН'!$F$12</f>
        <v>246.35132289000001</v>
      </c>
    </row>
    <row r="209" spans="1:25" ht="15.75" x14ac:dyDescent="0.2">
      <c r="A209" s="35">
        <f t="shared" si="5"/>
        <v>45065</v>
      </c>
      <c r="B209" s="36">
        <f>SUMIFS(СВЦЭМ!$F$39:$F$782,СВЦЭМ!$A$39:$A$782,$A209,СВЦЭМ!$B$39:$B$782,B$190)+'СЕТ СН'!$F$12</f>
        <v>255.48506157</v>
      </c>
      <c r="C209" s="36">
        <f>SUMIFS(СВЦЭМ!$F$39:$F$782,СВЦЭМ!$A$39:$A$782,$A209,СВЦЭМ!$B$39:$B$782,C$190)+'СЕТ СН'!$F$12</f>
        <v>261.34806065999999</v>
      </c>
      <c r="D209" s="36">
        <f>SUMIFS(СВЦЭМ!$F$39:$F$782,СВЦЭМ!$A$39:$A$782,$A209,СВЦЭМ!$B$39:$B$782,D$190)+'СЕТ СН'!$F$12</f>
        <v>263.22118386</v>
      </c>
      <c r="E209" s="36">
        <f>SUMIFS(СВЦЭМ!$F$39:$F$782,СВЦЭМ!$A$39:$A$782,$A209,СВЦЭМ!$B$39:$B$782,E$190)+'СЕТ СН'!$F$12</f>
        <v>261.58756383999997</v>
      </c>
      <c r="F209" s="36">
        <f>SUMIFS(СВЦЭМ!$F$39:$F$782,СВЦЭМ!$A$39:$A$782,$A209,СВЦЭМ!$B$39:$B$782,F$190)+'СЕТ СН'!$F$12</f>
        <v>262.05552366000001</v>
      </c>
      <c r="G209" s="36">
        <f>SUMIFS(СВЦЭМ!$F$39:$F$782,СВЦЭМ!$A$39:$A$782,$A209,СВЦЭМ!$B$39:$B$782,G$190)+'СЕТ СН'!$F$12</f>
        <v>253.04411307999999</v>
      </c>
      <c r="H209" s="36">
        <f>SUMIFS(СВЦЭМ!$F$39:$F$782,СВЦЭМ!$A$39:$A$782,$A209,СВЦЭМ!$B$39:$B$782,H$190)+'СЕТ СН'!$F$12</f>
        <v>231.31141327</v>
      </c>
      <c r="I209" s="36">
        <f>SUMIFS(СВЦЭМ!$F$39:$F$782,СВЦЭМ!$A$39:$A$782,$A209,СВЦЭМ!$B$39:$B$782,I$190)+'СЕТ СН'!$F$12</f>
        <v>230.89911089</v>
      </c>
      <c r="J209" s="36">
        <f>SUMIFS(СВЦЭМ!$F$39:$F$782,СВЦЭМ!$A$39:$A$782,$A209,СВЦЭМ!$B$39:$B$782,J$190)+'СЕТ СН'!$F$12</f>
        <v>222.44625947</v>
      </c>
      <c r="K209" s="36">
        <f>SUMIFS(СВЦЭМ!$F$39:$F$782,СВЦЭМ!$A$39:$A$782,$A209,СВЦЭМ!$B$39:$B$782,K$190)+'СЕТ СН'!$F$12</f>
        <v>222.19378248999999</v>
      </c>
      <c r="L209" s="36">
        <f>SUMIFS(СВЦЭМ!$F$39:$F$782,СВЦЭМ!$A$39:$A$782,$A209,СВЦЭМ!$B$39:$B$782,L$190)+'СЕТ СН'!$F$12</f>
        <v>225.51663977999999</v>
      </c>
      <c r="M209" s="36">
        <f>SUMIFS(СВЦЭМ!$F$39:$F$782,СВЦЭМ!$A$39:$A$782,$A209,СВЦЭМ!$B$39:$B$782,M$190)+'СЕТ СН'!$F$12</f>
        <v>228.44471002</v>
      </c>
      <c r="N209" s="36">
        <f>SUMIFS(СВЦЭМ!$F$39:$F$782,СВЦЭМ!$A$39:$A$782,$A209,СВЦЭМ!$B$39:$B$782,N$190)+'СЕТ СН'!$F$12</f>
        <v>234.39502666999999</v>
      </c>
      <c r="O209" s="36">
        <f>SUMIFS(СВЦЭМ!$F$39:$F$782,СВЦЭМ!$A$39:$A$782,$A209,СВЦЭМ!$B$39:$B$782,O$190)+'СЕТ СН'!$F$12</f>
        <v>238.58066478000001</v>
      </c>
      <c r="P209" s="36">
        <f>SUMIFS(СВЦЭМ!$F$39:$F$782,СВЦЭМ!$A$39:$A$782,$A209,СВЦЭМ!$B$39:$B$782,P$190)+'СЕТ СН'!$F$12</f>
        <v>243.36502974999999</v>
      </c>
      <c r="Q209" s="36">
        <f>SUMIFS(СВЦЭМ!$F$39:$F$782,СВЦЭМ!$A$39:$A$782,$A209,СВЦЭМ!$B$39:$B$782,Q$190)+'СЕТ СН'!$F$12</f>
        <v>243.75743426</v>
      </c>
      <c r="R209" s="36">
        <f>SUMIFS(СВЦЭМ!$F$39:$F$782,СВЦЭМ!$A$39:$A$782,$A209,СВЦЭМ!$B$39:$B$782,R$190)+'СЕТ СН'!$F$12</f>
        <v>234.13356021000001</v>
      </c>
      <c r="S209" s="36">
        <f>SUMIFS(СВЦЭМ!$F$39:$F$782,СВЦЭМ!$A$39:$A$782,$A209,СВЦЭМ!$B$39:$B$782,S$190)+'СЕТ СН'!$F$12</f>
        <v>226.05488034000001</v>
      </c>
      <c r="T209" s="36">
        <f>SUMIFS(СВЦЭМ!$F$39:$F$782,СВЦЭМ!$A$39:$A$782,$A209,СВЦЭМ!$B$39:$B$782,T$190)+'СЕТ СН'!$F$12</f>
        <v>218.28298452999999</v>
      </c>
      <c r="U209" s="36">
        <f>SUMIFS(СВЦЭМ!$F$39:$F$782,СВЦЭМ!$A$39:$A$782,$A209,СВЦЭМ!$B$39:$B$782,U$190)+'СЕТ СН'!$F$12</f>
        <v>212.67209460000001</v>
      </c>
      <c r="V209" s="36">
        <f>SUMIFS(СВЦЭМ!$F$39:$F$782,СВЦЭМ!$A$39:$A$782,$A209,СВЦЭМ!$B$39:$B$782,V$190)+'СЕТ СН'!$F$12</f>
        <v>207.70524141000001</v>
      </c>
      <c r="W209" s="36">
        <f>SUMIFS(СВЦЭМ!$F$39:$F$782,СВЦЭМ!$A$39:$A$782,$A209,СВЦЭМ!$B$39:$B$782,W$190)+'СЕТ СН'!$F$12</f>
        <v>209.40214885</v>
      </c>
      <c r="X209" s="36">
        <f>SUMIFS(СВЦЭМ!$F$39:$F$782,СВЦЭМ!$A$39:$A$782,$A209,СВЦЭМ!$B$39:$B$782,X$190)+'СЕТ СН'!$F$12</f>
        <v>217.25020782999999</v>
      </c>
      <c r="Y209" s="36">
        <f>SUMIFS(СВЦЭМ!$F$39:$F$782,СВЦЭМ!$A$39:$A$782,$A209,СВЦЭМ!$B$39:$B$782,Y$190)+'СЕТ СН'!$F$12</f>
        <v>222.82810975999999</v>
      </c>
    </row>
    <row r="210" spans="1:25" ht="15.75" x14ac:dyDescent="0.2">
      <c r="A210" s="35">
        <f t="shared" si="5"/>
        <v>45066</v>
      </c>
      <c r="B210" s="36">
        <f>SUMIFS(СВЦЭМ!$F$39:$F$782,СВЦЭМ!$A$39:$A$782,$A210,СВЦЭМ!$B$39:$B$782,B$190)+'СЕТ СН'!$F$12</f>
        <v>238.77670523</v>
      </c>
      <c r="C210" s="36">
        <f>SUMIFS(СВЦЭМ!$F$39:$F$782,СВЦЭМ!$A$39:$A$782,$A210,СВЦЭМ!$B$39:$B$782,C$190)+'СЕТ СН'!$F$12</f>
        <v>251.63312542</v>
      </c>
      <c r="D210" s="36">
        <f>SUMIFS(СВЦЭМ!$F$39:$F$782,СВЦЭМ!$A$39:$A$782,$A210,СВЦЭМ!$B$39:$B$782,D$190)+'СЕТ СН'!$F$12</f>
        <v>252.72879671000001</v>
      </c>
      <c r="E210" s="36">
        <f>SUMIFS(СВЦЭМ!$F$39:$F$782,СВЦЭМ!$A$39:$A$782,$A210,СВЦЭМ!$B$39:$B$782,E$190)+'СЕТ СН'!$F$12</f>
        <v>250.72540129999999</v>
      </c>
      <c r="F210" s="36">
        <f>SUMIFS(СВЦЭМ!$F$39:$F$782,СВЦЭМ!$A$39:$A$782,$A210,СВЦЭМ!$B$39:$B$782,F$190)+'СЕТ СН'!$F$12</f>
        <v>262.22760581</v>
      </c>
      <c r="G210" s="36">
        <f>SUMIFS(СВЦЭМ!$F$39:$F$782,СВЦЭМ!$A$39:$A$782,$A210,СВЦЭМ!$B$39:$B$782,G$190)+'СЕТ СН'!$F$12</f>
        <v>261.02055322000001</v>
      </c>
      <c r="H210" s="36">
        <f>SUMIFS(СВЦЭМ!$F$39:$F$782,СВЦЭМ!$A$39:$A$782,$A210,СВЦЭМ!$B$39:$B$782,H$190)+'СЕТ СН'!$F$12</f>
        <v>258.78073963999998</v>
      </c>
      <c r="I210" s="36">
        <f>SUMIFS(СВЦЭМ!$F$39:$F$782,СВЦЭМ!$A$39:$A$782,$A210,СВЦЭМ!$B$39:$B$782,I$190)+'СЕТ СН'!$F$12</f>
        <v>243.90385513000001</v>
      </c>
      <c r="J210" s="36">
        <f>SUMIFS(СВЦЭМ!$F$39:$F$782,СВЦЭМ!$A$39:$A$782,$A210,СВЦЭМ!$B$39:$B$782,J$190)+'СЕТ СН'!$F$12</f>
        <v>229.06691426</v>
      </c>
      <c r="K210" s="36">
        <f>SUMIFS(СВЦЭМ!$F$39:$F$782,СВЦЭМ!$A$39:$A$782,$A210,СВЦЭМ!$B$39:$B$782,K$190)+'СЕТ СН'!$F$12</f>
        <v>223.41728841</v>
      </c>
      <c r="L210" s="36">
        <f>SUMIFS(СВЦЭМ!$F$39:$F$782,СВЦЭМ!$A$39:$A$782,$A210,СВЦЭМ!$B$39:$B$782,L$190)+'СЕТ СН'!$F$12</f>
        <v>221.19209205999999</v>
      </c>
      <c r="M210" s="36">
        <f>SUMIFS(СВЦЭМ!$F$39:$F$782,СВЦЭМ!$A$39:$A$782,$A210,СВЦЭМ!$B$39:$B$782,M$190)+'СЕТ СН'!$F$12</f>
        <v>220.12919065</v>
      </c>
      <c r="N210" s="36">
        <f>SUMIFS(СВЦЭМ!$F$39:$F$782,СВЦЭМ!$A$39:$A$782,$A210,СВЦЭМ!$B$39:$B$782,N$190)+'СЕТ СН'!$F$12</f>
        <v>225.0525796</v>
      </c>
      <c r="O210" s="36">
        <f>SUMIFS(СВЦЭМ!$F$39:$F$782,СВЦЭМ!$A$39:$A$782,$A210,СВЦЭМ!$B$39:$B$782,O$190)+'СЕТ СН'!$F$12</f>
        <v>226.66816310999999</v>
      </c>
      <c r="P210" s="36">
        <f>SUMIFS(СВЦЭМ!$F$39:$F$782,СВЦЭМ!$A$39:$A$782,$A210,СВЦЭМ!$B$39:$B$782,P$190)+'СЕТ СН'!$F$12</f>
        <v>228.57121137999999</v>
      </c>
      <c r="Q210" s="36">
        <f>SUMIFS(СВЦЭМ!$F$39:$F$782,СВЦЭМ!$A$39:$A$782,$A210,СВЦЭМ!$B$39:$B$782,Q$190)+'СЕТ СН'!$F$12</f>
        <v>231.14204536</v>
      </c>
      <c r="R210" s="36">
        <f>SUMIFS(СВЦЭМ!$F$39:$F$782,СВЦЭМ!$A$39:$A$782,$A210,СВЦЭМ!$B$39:$B$782,R$190)+'СЕТ СН'!$F$12</f>
        <v>228.88961674000001</v>
      </c>
      <c r="S210" s="36">
        <f>SUMIFS(СВЦЭМ!$F$39:$F$782,СВЦЭМ!$A$39:$A$782,$A210,СВЦЭМ!$B$39:$B$782,S$190)+'СЕТ СН'!$F$12</f>
        <v>221.33102008</v>
      </c>
      <c r="T210" s="36">
        <f>SUMIFS(СВЦЭМ!$F$39:$F$782,СВЦЭМ!$A$39:$A$782,$A210,СВЦЭМ!$B$39:$B$782,T$190)+'СЕТ СН'!$F$12</f>
        <v>216.40376608</v>
      </c>
      <c r="U210" s="36">
        <f>SUMIFS(СВЦЭМ!$F$39:$F$782,СВЦЭМ!$A$39:$A$782,$A210,СВЦЭМ!$B$39:$B$782,U$190)+'СЕТ СН'!$F$12</f>
        <v>214.67709382000001</v>
      </c>
      <c r="V210" s="36">
        <f>SUMIFS(СВЦЭМ!$F$39:$F$782,СВЦЭМ!$A$39:$A$782,$A210,СВЦЭМ!$B$39:$B$782,V$190)+'СЕТ СН'!$F$12</f>
        <v>210.26395790000001</v>
      </c>
      <c r="W210" s="36">
        <f>SUMIFS(СВЦЭМ!$F$39:$F$782,СВЦЭМ!$A$39:$A$782,$A210,СВЦЭМ!$B$39:$B$782,W$190)+'СЕТ СН'!$F$12</f>
        <v>206.41736087000001</v>
      </c>
      <c r="X210" s="36">
        <f>SUMIFS(СВЦЭМ!$F$39:$F$782,СВЦЭМ!$A$39:$A$782,$A210,СВЦЭМ!$B$39:$B$782,X$190)+'СЕТ СН'!$F$12</f>
        <v>213.0201524</v>
      </c>
      <c r="Y210" s="36">
        <f>SUMIFS(СВЦЭМ!$F$39:$F$782,СВЦЭМ!$A$39:$A$782,$A210,СВЦЭМ!$B$39:$B$782,Y$190)+'СЕТ СН'!$F$12</f>
        <v>221.66550869</v>
      </c>
    </row>
    <row r="211" spans="1:25" ht="15.75" x14ac:dyDescent="0.2">
      <c r="A211" s="35">
        <f t="shared" si="5"/>
        <v>45067</v>
      </c>
      <c r="B211" s="36">
        <f>SUMIFS(СВЦЭМ!$F$39:$F$782,СВЦЭМ!$A$39:$A$782,$A211,СВЦЭМ!$B$39:$B$782,B$190)+'СЕТ СН'!$F$12</f>
        <v>229.48686035</v>
      </c>
      <c r="C211" s="36">
        <f>SUMIFS(СВЦЭМ!$F$39:$F$782,СВЦЭМ!$A$39:$A$782,$A211,СВЦЭМ!$B$39:$B$782,C$190)+'СЕТ СН'!$F$12</f>
        <v>242.55379109</v>
      </c>
      <c r="D211" s="36">
        <f>SUMIFS(СВЦЭМ!$F$39:$F$782,СВЦЭМ!$A$39:$A$782,$A211,СВЦЭМ!$B$39:$B$782,D$190)+'СЕТ СН'!$F$12</f>
        <v>257.61657446999999</v>
      </c>
      <c r="E211" s="36">
        <f>SUMIFS(СВЦЭМ!$F$39:$F$782,СВЦЭМ!$A$39:$A$782,$A211,СВЦЭМ!$B$39:$B$782,E$190)+'СЕТ СН'!$F$12</f>
        <v>252.88066737</v>
      </c>
      <c r="F211" s="36">
        <f>SUMIFS(СВЦЭМ!$F$39:$F$782,СВЦЭМ!$A$39:$A$782,$A211,СВЦЭМ!$B$39:$B$782,F$190)+'СЕТ СН'!$F$12</f>
        <v>266.07479231000002</v>
      </c>
      <c r="G211" s="36">
        <f>SUMIFS(СВЦЭМ!$F$39:$F$782,СВЦЭМ!$A$39:$A$782,$A211,СВЦЭМ!$B$39:$B$782,G$190)+'СЕТ СН'!$F$12</f>
        <v>264.44146667000001</v>
      </c>
      <c r="H211" s="36">
        <f>SUMIFS(СВЦЭМ!$F$39:$F$782,СВЦЭМ!$A$39:$A$782,$A211,СВЦЭМ!$B$39:$B$782,H$190)+'СЕТ СН'!$F$12</f>
        <v>258.84209856000001</v>
      </c>
      <c r="I211" s="36">
        <f>SUMIFS(СВЦЭМ!$F$39:$F$782,СВЦЭМ!$A$39:$A$782,$A211,СВЦЭМ!$B$39:$B$782,I$190)+'СЕТ СН'!$F$12</f>
        <v>250.76667724000001</v>
      </c>
      <c r="J211" s="36">
        <f>SUMIFS(СВЦЭМ!$F$39:$F$782,СВЦЭМ!$A$39:$A$782,$A211,СВЦЭМ!$B$39:$B$782,J$190)+'СЕТ СН'!$F$12</f>
        <v>234.91133328000001</v>
      </c>
      <c r="K211" s="36">
        <f>SUMIFS(СВЦЭМ!$F$39:$F$782,СВЦЭМ!$A$39:$A$782,$A211,СВЦЭМ!$B$39:$B$782,K$190)+'СЕТ СН'!$F$12</f>
        <v>231.41360933999999</v>
      </c>
      <c r="L211" s="36">
        <f>SUMIFS(СВЦЭМ!$F$39:$F$782,СВЦЭМ!$A$39:$A$782,$A211,СВЦЭМ!$B$39:$B$782,L$190)+'СЕТ СН'!$F$12</f>
        <v>228.14305579000001</v>
      </c>
      <c r="M211" s="36">
        <f>SUMIFS(СВЦЭМ!$F$39:$F$782,СВЦЭМ!$A$39:$A$782,$A211,СВЦЭМ!$B$39:$B$782,M$190)+'СЕТ СН'!$F$12</f>
        <v>226.29074428999999</v>
      </c>
      <c r="N211" s="36">
        <f>SUMIFS(СВЦЭМ!$F$39:$F$782,СВЦЭМ!$A$39:$A$782,$A211,СВЦЭМ!$B$39:$B$782,N$190)+'СЕТ СН'!$F$12</f>
        <v>230.06213869000001</v>
      </c>
      <c r="O211" s="36">
        <f>SUMIFS(СВЦЭМ!$F$39:$F$782,СВЦЭМ!$A$39:$A$782,$A211,СВЦЭМ!$B$39:$B$782,O$190)+'СЕТ СН'!$F$12</f>
        <v>232.37927604999999</v>
      </c>
      <c r="P211" s="36">
        <f>SUMIFS(СВЦЭМ!$F$39:$F$782,СВЦЭМ!$A$39:$A$782,$A211,СВЦЭМ!$B$39:$B$782,P$190)+'СЕТ СН'!$F$12</f>
        <v>234.24275685000001</v>
      </c>
      <c r="Q211" s="36">
        <f>SUMIFS(СВЦЭМ!$F$39:$F$782,СВЦЭМ!$A$39:$A$782,$A211,СВЦЭМ!$B$39:$B$782,Q$190)+'СЕТ СН'!$F$12</f>
        <v>235.48186027</v>
      </c>
      <c r="R211" s="36">
        <f>SUMIFS(СВЦЭМ!$F$39:$F$782,СВЦЭМ!$A$39:$A$782,$A211,СВЦЭМ!$B$39:$B$782,R$190)+'СЕТ СН'!$F$12</f>
        <v>232.92123230999999</v>
      </c>
      <c r="S211" s="36">
        <f>SUMIFS(СВЦЭМ!$F$39:$F$782,СВЦЭМ!$A$39:$A$782,$A211,СВЦЭМ!$B$39:$B$782,S$190)+'СЕТ СН'!$F$12</f>
        <v>227.06028465</v>
      </c>
      <c r="T211" s="36">
        <f>SUMIFS(СВЦЭМ!$F$39:$F$782,СВЦЭМ!$A$39:$A$782,$A211,СВЦЭМ!$B$39:$B$782,T$190)+'СЕТ СН'!$F$12</f>
        <v>223.01662250000001</v>
      </c>
      <c r="U211" s="36">
        <f>SUMIFS(СВЦЭМ!$F$39:$F$782,СВЦЭМ!$A$39:$A$782,$A211,СВЦЭМ!$B$39:$B$782,U$190)+'СЕТ СН'!$F$12</f>
        <v>220.86574247999999</v>
      </c>
      <c r="V211" s="36">
        <f>SUMIFS(СВЦЭМ!$F$39:$F$782,СВЦЭМ!$A$39:$A$782,$A211,СВЦЭМ!$B$39:$B$782,V$190)+'СЕТ СН'!$F$12</f>
        <v>218.88352169000001</v>
      </c>
      <c r="W211" s="36">
        <f>SUMIFS(СВЦЭМ!$F$39:$F$782,СВЦЭМ!$A$39:$A$782,$A211,СВЦЭМ!$B$39:$B$782,W$190)+'СЕТ СН'!$F$12</f>
        <v>214.37928457000001</v>
      </c>
      <c r="X211" s="36">
        <f>SUMIFS(СВЦЭМ!$F$39:$F$782,СВЦЭМ!$A$39:$A$782,$A211,СВЦЭМ!$B$39:$B$782,X$190)+'СЕТ СН'!$F$12</f>
        <v>221.04247085</v>
      </c>
      <c r="Y211" s="36">
        <f>SUMIFS(СВЦЭМ!$F$39:$F$782,СВЦЭМ!$A$39:$A$782,$A211,СВЦЭМ!$B$39:$B$782,Y$190)+'СЕТ СН'!$F$12</f>
        <v>229.39425937999999</v>
      </c>
    </row>
    <row r="212" spans="1:25" ht="15.75" x14ac:dyDescent="0.2">
      <c r="A212" s="35">
        <f t="shared" si="5"/>
        <v>45068</v>
      </c>
      <c r="B212" s="36">
        <f>SUMIFS(СВЦЭМ!$F$39:$F$782,СВЦЭМ!$A$39:$A$782,$A212,СВЦЭМ!$B$39:$B$782,B$190)+'СЕТ СН'!$F$12</f>
        <v>240.59100699999999</v>
      </c>
      <c r="C212" s="36">
        <f>SUMIFS(СВЦЭМ!$F$39:$F$782,СВЦЭМ!$A$39:$A$782,$A212,СВЦЭМ!$B$39:$B$782,C$190)+'СЕТ СН'!$F$12</f>
        <v>251.91260057</v>
      </c>
      <c r="D212" s="36">
        <f>SUMIFS(СВЦЭМ!$F$39:$F$782,СВЦЭМ!$A$39:$A$782,$A212,СВЦЭМ!$B$39:$B$782,D$190)+'СЕТ СН'!$F$12</f>
        <v>251.38381078</v>
      </c>
      <c r="E212" s="36">
        <f>SUMIFS(СВЦЭМ!$F$39:$F$782,СВЦЭМ!$A$39:$A$782,$A212,СВЦЭМ!$B$39:$B$782,E$190)+'СЕТ СН'!$F$12</f>
        <v>249.19183322999999</v>
      </c>
      <c r="F212" s="36">
        <f>SUMIFS(СВЦЭМ!$F$39:$F$782,СВЦЭМ!$A$39:$A$782,$A212,СВЦЭМ!$B$39:$B$782,F$190)+'СЕТ СН'!$F$12</f>
        <v>258.61069816999998</v>
      </c>
      <c r="G212" s="36">
        <f>SUMIFS(СВЦЭМ!$F$39:$F$782,СВЦЭМ!$A$39:$A$782,$A212,СВЦЭМ!$B$39:$B$782,G$190)+'СЕТ СН'!$F$12</f>
        <v>252.19096390000001</v>
      </c>
      <c r="H212" s="36">
        <f>SUMIFS(СВЦЭМ!$F$39:$F$782,СВЦЭМ!$A$39:$A$782,$A212,СВЦЭМ!$B$39:$B$782,H$190)+'СЕТ СН'!$F$12</f>
        <v>245.55291335000001</v>
      </c>
      <c r="I212" s="36">
        <f>SUMIFS(СВЦЭМ!$F$39:$F$782,СВЦЭМ!$A$39:$A$782,$A212,СВЦЭМ!$B$39:$B$782,I$190)+'СЕТ СН'!$F$12</f>
        <v>235.24290486999999</v>
      </c>
      <c r="J212" s="36">
        <f>SUMIFS(СВЦЭМ!$F$39:$F$782,СВЦЭМ!$A$39:$A$782,$A212,СВЦЭМ!$B$39:$B$782,J$190)+'СЕТ СН'!$F$12</f>
        <v>229.23563149</v>
      </c>
      <c r="K212" s="36">
        <f>SUMIFS(СВЦЭМ!$F$39:$F$782,СВЦЭМ!$A$39:$A$782,$A212,СВЦЭМ!$B$39:$B$782,K$190)+'СЕТ СН'!$F$12</f>
        <v>224.36194090000001</v>
      </c>
      <c r="L212" s="36">
        <f>SUMIFS(СВЦЭМ!$F$39:$F$782,СВЦЭМ!$A$39:$A$782,$A212,СВЦЭМ!$B$39:$B$782,L$190)+'СЕТ СН'!$F$12</f>
        <v>226.12949434999999</v>
      </c>
      <c r="M212" s="36">
        <f>SUMIFS(СВЦЭМ!$F$39:$F$782,СВЦЭМ!$A$39:$A$782,$A212,СВЦЭМ!$B$39:$B$782,M$190)+'СЕТ СН'!$F$12</f>
        <v>234.00319909999999</v>
      </c>
      <c r="N212" s="36">
        <f>SUMIFS(СВЦЭМ!$F$39:$F$782,СВЦЭМ!$A$39:$A$782,$A212,СВЦЭМ!$B$39:$B$782,N$190)+'СЕТ СН'!$F$12</f>
        <v>237.57530161</v>
      </c>
      <c r="O212" s="36">
        <f>SUMIFS(СВЦЭМ!$F$39:$F$782,СВЦЭМ!$A$39:$A$782,$A212,СВЦЭМ!$B$39:$B$782,O$190)+'СЕТ СН'!$F$12</f>
        <v>237.00714807</v>
      </c>
      <c r="P212" s="36">
        <f>SUMIFS(СВЦЭМ!$F$39:$F$782,СВЦЭМ!$A$39:$A$782,$A212,СВЦЭМ!$B$39:$B$782,P$190)+'СЕТ СН'!$F$12</f>
        <v>237.99725785999999</v>
      </c>
      <c r="Q212" s="36">
        <f>SUMIFS(СВЦЭМ!$F$39:$F$782,СВЦЭМ!$A$39:$A$782,$A212,СВЦЭМ!$B$39:$B$782,Q$190)+'СЕТ СН'!$F$12</f>
        <v>238.06559874000001</v>
      </c>
      <c r="R212" s="36">
        <f>SUMIFS(СВЦЭМ!$F$39:$F$782,СВЦЭМ!$A$39:$A$782,$A212,СВЦЭМ!$B$39:$B$782,R$190)+'СЕТ СН'!$F$12</f>
        <v>232.55001847</v>
      </c>
      <c r="S212" s="36">
        <f>SUMIFS(СВЦЭМ!$F$39:$F$782,СВЦЭМ!$A$39:$A$782,$A212,СВЦЭМ!$B$39:$B$782,S$190)+'СЕТ СН'!$F$12</f>
        <v>226.27340068000001</v>
      </c>
      <c r="T212" s="36">
        <f>SUMIFS(СВЦЭМ!$F$39:$F$782,СВЦЭМ!$A$39:$A$782,$A212,СВЦЭМ!$B$39:$B$782,T$190)+'СЕТ СН'!$F$12</f>
        <v>218.2900396</v>
      </c>
      <c r="U212" s="36">
        <f>SUMIFS(СВЦЭМ!$F$39:$F$782,СВЦЭМ!$A$39:$A$782,$A212,СВЦЭМ!$B$39:$B$782,U$190)+'СЕТ СН'!$F$12</f>
        <v>221.26744464999999</v>
      </c>
      <c r="V212" s="36">
        <f>SUMIFS(СВЦЭМ!$F$39:$F$782,СВЦЭМ!$A$39:$A$782,$A212,СВЦЭМ!$B$39:$B$782,V$190)+'СЕТ СН'!$F$12</f>
        <v>213.59200679</v>
      </c>
      <c r="W212" s="36">
        <f>SUMIFS(СВЦЭМ!$F$39:$F$782,СВЦЭМ!$A$39:$A$782,$A212,СВЦЭМ!$B$39:$B$782,W$190)+'СЕТ СН'!$F$12</f>
        <v>227.03845889999999</v>
      </c>
      <c r="X212" s="36">
        <f>SUMIFS(СВЦЭМ!$F$39:$F$782,СВЦЭМ!$A$39:$A$782,$A212,СВЦЭМ!$B$39:$B$782,X$190)+'СЕТ СН'!$F$12</f>
        <v>239.42816367</v>
      </c>
      <c r="Y212" s="36">
        <f>SUMIFS(СВЦЭМ!$F$39:$F$782,СВЦЭМ!$A$39:$A$782,$A212,СВЦЭМ!$B$39:$B$782,Y$190)+'СЕТ СН'!$F$12</f>
        <v>249.56950940999999</v>
      </c>
    </row>
    <row r="213" spans="1:25" ht="15.75" x14ac:dyDescent="0.2">
      <c r="A213" s="35">
        <f t="shared" si="5"/>
        <v>45069</v>
      </c>
      <c r="B213" s="36">
        <f>SUMIFS(СВЦЭМ!$F$39:$F$782,СВЦЭМ!$A$39:$A$782,$A213,СВЦЭМ!$B$39:$B$782,B$190)+'СЕТ СН'!$F$12</f>
        <v>253.84077649</v>
      </c>
      <c r="C213" s="36">
        <f>SUMIFS(СВЦЭМ!$F$39:$F$782,СВЦЭМ!$A$39:$A$782,$A213,СВЦЭМ!$B$39:$B$782,C$190)+'СЕТ СН'!$F$12</f>
        <v>264.66058070000003</v>
      </c>
      <c r="D213" s="36">
        <f>SUMIFS(СВЦЭМ!$F$39:$F$782,СВЦЭМ!$A$39:$A$782,$A213,СВЦЭМ!$B$39:$B$782,D$190)+'СЕТ СН'!$F$12</f>
        <v>272.60389548000001</v>
      </c>
      <c r="E213" s="36">
        <f>SUMIFS(СВЦЭМ!$F$39:$F$782,СВЦЭМ!$A$39:$A$782,$A213,СВЦЭМ!$B$39:$B$782,E$190)+'СЕТ СН'!$F$12</f>
        <v>271.70149132</v>
      </c>
      <c r="F213" s="36">
        <f>SUMIFS(СВЦЭМ!$F$39:$F$782,СВЦЭМ!$A$39:$A$782,$A213,СВЦЭМ!$B$39:$B$782,F$190)+'СЕТ СН'!$F$12</f>
        <v>273.17931977000001</v>
      </c>
      <c r="G213" s="36">
        <f>SUMIFS(СВЦЭМ!$F$39:$F$782,СВЦЭМ!$A$39:$A$782,$A213,СВЦЭМ!$B$39:$B$782,G$190)+'СЕТ СН'!$F$12</f>
        <v>263.22261336000003</v>
      </c>
      <c r="H213" s="36">
        <f>SUMIFS(СВЦЭМ!$F$39:$F$782,СВЦЭМ!$A$39:$A$782,$A213,СВЦЭМ!$B$39:$B$782,H$190)+'СЕТ СН'!$F$12</f>
        <v>254.64815364</v>
      </c>
      <c r="I213" s="36">
        <f>SUMIFS(СВЦЭМ!$F$39:$F$782,СВЦЭМ!$A$39:$A$782,$A213,СВЦЭМ!$B$39:$B$782,I$190)+'СЕТ СН'!$F$12</f>
        <v>244.95029812000001</v>
      </c>
      <c r="J213" s="36">
        <f>SUMIFS(СВЦЭМ!$F$39:$F$782,СВЦЭМ!$A$39:$A$782,$A213,СВЦЭМ!$B$39:$B$782,J$190)+'СЕТ СН'!$F$12</f>
        <v>237.67499669</v>
      </c>
      <c r="K213" s="36">
        <f>SUMIFS(СВЦЭМ!$F$39:$F$782,СВЦЭМ!$A$39:$A$782,$A213,СВЦЭМ!$B$39:$B$782,K$190)+'СЕТ СН'!$F$12</f>
        <v>235.38098392000001</v>
      </c>
      <c r="L213" s="36">
        <f>SUMIFS(СВЦЭМ!$F$39:$F$782,СВЦЭМ!$A$39:$A$782,$A213,СВЦЭМ!$B$39:$B$782,L$190)+'СЕТ СН'!$F$12</f>
        <v>234.85569871000001</v>
      </c>
      <c r="M213" s="36">
        <f>SUMIFS(СВЦЭМ!$F$39:$F$782,СВЦЭМ!$A$39:$A$782,$A213,СВЦЭМ!$B$39:$B$782,M$190)+'СЕТ СН'!$F$12</f>
        <v>242.21431883</v>
      </c>
      <c r="N213" s="36">
        <f>SUMIFS(СВЦЭМ!$F$39:$F$782,СВЦЭМ!$A$39:$A$782,$A213,СВЦЭМ!$B$39:$B$782,N$190)+'СЕТ СН'!$F$12</f>
        <v>244.79098729</v>
      </c>
      <c r="O213" s="36">
        <f>SUMIFS(СВЦЭМ!$F$39:$F$782,СВЦЭМ!$A$39:$A$782,$A213,СВЦЭМ!$B$39:$B$782,O$190)+'СЕТ СН'!$F$12</f>
        <v>246.09881125999999</v>
      </c>
      <c r="P213" s="36">
        <f>SUMIFS(СВЦЭМ!$F$39:$F$782,СВЦЭМ!$A$39:$A$782,$A213,СВЦЭМ!$B$39:$B$782,P$190)+'СЕТ СН'!$F$12</f>
        <v>250.91479508</v>
      </c>
      <c r="Q213" s="36">
        <f>SUMIFS(СВЦЭМ!$F$39:$F$782,СВЦЭМ!$A$39:$A$782,$A213,СВЦЭМ!$B$39:$B$782,Q$190)+'СЕТ СН'!$F$12</f>
        <v>250.47064334999999</v>
      </c>
      <c r="R213" s="36">
        <f>SUMIFS(СВЦЭМ!$F$39:$F$782,СВЦЭМ!$A$39:$A$782,$A213,СВЦЭМ!$B$39:$B$782,R$190)+'СЕТ СН'!$F$12</f>
        <v>248.07922121999999</v>
      </c>
      <c r="S213" s="36">
        <f>SUMIFS(СВЦЭМ!$F$39:$F$782,СВЦЭМ!$A$39:$A$782,$A213,СВЦЭМ!$B$39:$B$782,S$190)+'СЕТ СН'!$F$12</f>
        <v>241.74053952</v>
      </c>
      <c r="T213" s="36">
        <f>SUMIFS(СВЦЭМ!$F$39:$F$782,СВЦЭМ!$A$39:$A$782,$A213,СВЦЭМ!$B$39:$B$782,T$190)+'СЕТ СН'!$F$12</f>
        <v>232.16008575999999</v>
      </c>
      <c r="U213" s="36">
        <f>SUMIFS(СВЦЭМ!$F$39:$F$782,СВЦЭМ!$A$39:$A$782,$A213,СВЦЭМ!$B$39:$B$782,U$190)+'СЕТ СН'!$F$12</f>
        <v>224.44559608</v>
      </c>
      <c r="V213" s="36">
        <f>SUMIFS(СВЦЭМ!$F$39:$F$782,СВЦЭМ!$A$39:$A$782,$A213,СВЦЭМ!$B$39:$B$782,V$190)+'СЕТ СН'!$F$12</f>
        <v>222.70010934999999</v>
      </c>
      <c r="W213" s="36">
        <f>SUMIFS(СВЦЭМ!$F$39:$F$782,СВЦЭМ!$A$39:$A$782,$A213,СВЦЭМ!$B$39:$B$782,W$190)+'СЕТ СН'!$F$12</f>
        <v>229.90821625999999</v>
      </c>
      <c r="X213" s="36">
        <f>SUMIFS(СВЦЭМ!$F$39:$F$782,СВЦЭМ!$A$39:$A$782,$A213,СВЦЭМ!$B$39:$B$782,X$190)+'СЕТ СН'!$F$12</f>
        <v>235.37513401999999</v>
      </c>
      <c r="Y213" s="36">
        <f>SUMIFS(СВЦЭМ!$F$39:$F$782,СВЦЭМ!$A$39:$A$782,$A213,СВЦЭМ!$B$39:$B$782,Y$190)+'СЕТ СН'!$F$12</f>
        <v>246.11494117000001</v>
      </c>
    </row>
    <row r="214" spans="1:25" ht="15.75" x14ac:dyDescent="0.2">
      <c r="A214" s="35">
        <f t="shared" si="5"/>
        <v>45070</v>
      </c>
      <c r="B214" s="36">
        <f>SUMIFS(СВЦЭМ!$F$39:$F$782,СВЦЭМ!$A$39:$A$782,$A214,СВЦЭМ!$B$39:$B$782,B$190)+'СЕТ СН'!$F$12</f>
        <v>243.32178623999999</v>
      </c>
      <c r="C214" s="36">
        <f>SUMIFS(СВЦЭМ!$F$39:$F$782,СВЦЭМ!$A$39:$A$782,$A214,СВЦЭМ!$B$39:$B$782,C$190)+'СЕТ СН'!$F$12</f>
        <v>256.49210233999997</v>
      </c>
      <c r="D214" s="36">
        <f>SUMIFS(СВЦЭМ!$F$39:$F$782,СВЦЭМ!$A$39:$A$782,$A214,СВЦЭМ!$B$39:$B$782,D$190)+'СЕТ СН'!$F$12</f>
        <v>258.66976787999999</v>
      </c>
      <c r="E214" s="36">
        <f>SUMIFS(СВЦЭМ!$F$39:$F$782,СВЦЭМ!$A$39:$A$782,$A214,СВЦЭМ!$B$39:$B$782,E$190)+'СЕТ СН'!$F$12</f>
        <v>255.89354578999999</v>
      </c>
      <c r="F214" s="36">
        <f>SUMIFS(СВЦЭМ!$F$39:$F$782,СВЦЭМ!$A$39:$A$782,$A214,СВЦЭМ!$B$39:$B$782,F$190)+'СЕТ СН'!$F$12</f>
        <v>263.83502555000001</v>
      </c>
      <c r="G214" s="36">
        <f>SUMIFS(СВЦЭМ!$F$39:$F$782,СВЦЭМ!$A$39:$A$782,$A214,СВЦЭМ!$B$39:$B$782,G$190)+'СЕТ СН'!$F$12</f>
        <v>252.03336585</v>
      </c>
      <c r="H214" s="36">
        <f>SUMIFS(СВЦЭМ!$F$39:$F$782,СВЦЭМ!$A$39:$A$782,$A214,СВЦЭМ!$B$39:$B$782,H$190)+'СЕТ СН'!$F$12</f>
        <v>236.24622299000001</v>
      </c>
      <c r="I214" s="36">
        <f>SUMIFS(СВЦЭМ!$F$39:$F$782,СВЦЭМ!$A$39:$A$782,$A214,СВЦЭМ!$B$39:$B$782,I$190)+'СЕТ СН'!$F$12</f>
        <v>227.74332687</v>
      </c>
      <c r="J214" s="36">
        <f>SUMIFS(СВЦЭМ!$F$39:$F$782,СВЦЭМ!$A$39:$A$782,$A214,СВЦЭМ!$B$39:$B$782,J$190)+'СЕТ СН'!$F$12</f>
        <v>231.42307400999999</v>
      </c>
      <c r="K214" s="36">
        <f>SUMIFS(СВЦЭМ!$F$39:$F$782,СВЦЭМ!$A$39:$A$782,$A214,СВЦЭМ!$B$39:$B$782,K$190)+'СЕТ СН'!$F$12</f>
        <v>242.35262975000001</v>
      </c>
      <c r="L214" s="36">
        <f>SUMIFS(СВЦЭМ!$F$39:$F$782,СВЦЭМ!$A$39:$A$782,$A214,СВЦЭМ!$B$39:$B$782,L$190)+'СЕТ СН'!$F$12</f>
        <v>243.0618206</v>
      </c>
      <c r="M214" s="36">
        <f>SUMIFS(СВЦЭМ!$F$39:$F$782,СВЦЭМ!$A$39:$A$782,$A214,СВЦЭМ!$B$39:$B$782,M$190)+'СЕТ СН'!$F$12</f>
        <v>243.74517051000001</v>
      </c>
      <c r="N214" s="36">
        <f>SUMIFS(СВЦЭМ!$F$39:$F$782,СВЦЭМ!$A$39:$A$782,$A214,СВЦЭМ!$B$39:$B$782,N$190)+'СЕТ СН'!$F$12</f>
        <v>248.18683672</v>
      </c>
      <c r="O214" s="36">
        <f>SUMIFS(СВЦЭМ!$F$39:$F$782,СВЦЭМ!$A$39:$A$782,$A214,СВЦЭМ!$B$39:$B$782,O$190)+'СЕТ СН'!$F$12</f>
        <v>246.44699702</v>
      </c>
      <c r="P214" s="36">
        <f>SUMIFS(СВЦЭМ!$F$39:$F$782,СВЦЭМ!$A$39:$A$782,$A214,СВЦЭМ!$B$39:$B$782,P$190)+'СЕТ СН'!$F$12</f>
        <v>247.29474776999999</v>
      </c>
      <c r="Q214" s="36">
        <f>SUMIFS(СВЦЭМ!$F$39:$F$782,СВЦЭМ!$A$39:$A$782,$A214,СВЦЭМ!$B$39:$B$782,Q$190)+'СЕТ СН'!$F$12</f>
        <v>246.37432287999999</v>
      </c>
      <c r="R214" s="36">
        <f>SUMIFS(СВЦЭМ!$F$39:$F$782,СВЦЭМ!$A$39:$A$782,$A214,СВЦЭМ!$B$39:$B$782,R$190)+'СЕТ СН'!$F$12</f>
        <v>246.821482</v>
      </c>
      <c r="S214" s="36">
        <f>SUMIFS(СВЦЭМ!$F$39:$F$782,СВЦЭМ!$A$39:$A$782,$A214,СВЦЭМ!$B$39:$B$782,S$190)+'СЕТ СН'!$F$12</f>
        <v>241.36689905</v>
      </c>
      <c r="T214" s="36">
        <f>SUMIFS(СВЦЭМ!$F$39:$F$782,СВЦЭМ!$A$39:$A$782,$A214,СВЦЭМ!$B$39:$B$782,T$190)+'СЕТ СН'!$F$12</f>
        <v>231.92516219000001</v>
      </c>
      <c r="U214" s="36">
        <f>SUMIFS(СВЦЭМ!$F$39:$F$782,СВЦЭМ!$A$39:$A$782,$A214,СВЦЭМ!$B$39:$B$782,U$190)+'СЕТ СН'!$F$12</f>
        <v>228.37913197</v>
      </c>
      <c r="V214" s="36">
        <f>SUMIFS(СВЦЭМ!$F$39:$F$782,СВЦЭМ!$A$39:$A$782,$A214,СВЦЭМ!$B$39:$B$782,V$190)+'СЕТ СН'!$F$12</f>
        <v>227.81405848</v>
      </c>
      <c r="W214" s="36">
        <f>SUMIFS(СВЦЭМ!$F$39:$F$782,СВЦЭМ!$A$39:$A$782,$A214,СВЦЭМ!$B$39:$B$782,W$190)+'СЕТ СН'!$F$12</f>
        <v>230.22409929</v>
      </c>
      <c r="X214" s="36">
        <f>SUMIFS(СВЦЭМ!$F$39:$F$782,СВЦЭМ!$A$39:$A$782,$A214,СВЦЭМ!$B$39:$B$782,X$190)+'СЕТ СН'!$F$12</f>
        <v>241.56725104</v>
      </c>
      <c r="Y214" s="36">
        <f>SUMIFS(СВЦЭМ!$F$39:$F$782,СВЦЭМ!$A$39:$A$782,$A214,СВЦЭМ!$B$39:$B$782,Y$190)+'СЕТ СН'!$F$12</f>
        <v>244.71352490999999</v>
      </c>
    </row>
    <row r="215" spans="1:25" ht="15.75" x14ac:dyDescent="0.2">
      <c r="A215" s="35">
        <f t="shared" si="5"/>
        <v>45071</v>
      </c>
      <c r="B215" s="36">
        <f>SUMIFS(СВЦЭМ!$F$39:$F$782,СВЦЭМ!$A$39:$A$782,$A215,СВЦЭМ!$B$39:$B$782,B$190)+'СЕТ СН'!$F$12</f>
        <v>251.34325666999999</v>
      </c>
      <c r="C215" s="36">
        <f>SUMIFS(СВЦЭМ!$F$39:$F$782,СВЦЭМ!$A$39:$A$782,$A215,СВЦЭМ!$B$39:$B$782,C$190)+'СЕТ СН'!$F$12</f>
        <v>263.06516048999998</v>
      </c>
      <c r="D215" s="36">
        <f>SUMIFS(СВЦЭМ!$F$39:$F$782,СВЦЭМ!$A$39:$A$782,$A215,СВЦЭМ!$B$39:$B$782,D$190)+'СЕТ СН'!$F$12</f>
        <v>261.47538716999998</v>
      </c>
      <c r="E215" s="36">
        <f>SUMIFS(СВЦЭМ!$F$39:$F$782,СВЦЭМ!$A$39:$A$782,$A215,СВЦЭМ!$B$39:$B$782,E$190)+'СЕТ СН'!$F$12</f>
        <v>259.59794627999997</v>
      </c>
      <c r="F215" s="36">
        <f>SUMIFS(СВЦЭМ!$F$39:$F$782,СВЦЭМ!$A$39:$A$782,$A215,СВЦЭМ!$B$39:$B$782,F$190)+'СЕТ СН'!$F$12</f>
        <v>260.21958755999998</v>
      </c>
      <c r="G215" s="36">
        <f>SUMIFS(СВЦЭМ!$F$39:$F$782,СВЦЭМ!$A$39:$A$782,$A215,СВЦЭМ!$B$39:$B$782,G$190)+'СЕТ СН'!$F$12</f>
        <v>258.79172478999999</v>
      </c>
      <c r="H215" s="36">
        <f>SUMIFS(СВЦЭМ!$F$39:$F$782,СВЦЭМ!$A$39:$A$782,$A215,СВЦЭМ!$B$39:$B$782,H$190)+'СЕТ СН'!$F$12</f>
        <v>241.55903647</v>
      </c>
      <c r="I215" s="36">
        <f>SUMIFS(СВЦЭМ!$F$39:$F$782,СВЦЭМ!$A$39:$A$782,$A215,СВЦЭМ!$B$39:$B$782,I$190)+'СЕТ СН'!$F$12</f>
        <v>234.13596905</v>
      </c>
      <c r="J215" s="36">
        <f>SUMIFS(СВЦЭМ!$F$39:$F$782,СВЦЭМ!$A$39:$A$782,$A215,СВЦЭМ!$B$39:$B$782,J$190)+'СЕТ СН'!$F$12</f>
        <v>235.89246767</v>
      </c>
      <c r="K215" s="36">
        <f>SUMIFS(СВЦЭМ!$F$39:$F$782,СВЦЭМ!$A$39:$A$782,$A215,СВЦЭМ!$B$39:$B$782,K$190)+'СЕТ СН'!$F$12</f>
        <v>237.68286868000001</v>
      </c>
      <c r="L215" s="36">
        <f>SUMIFS(СВЦЭМ!$F$39:$F$782,СВЦЭМ!$A$39:$A$782,$A215,СВЦЭМ!$B$39:$B$782,L$190)+'СЕТ СН'!$F$12</f>
        <v>237.55994312999999</v>
      </c>
      <c r="M215" s="36">
        <f>SUMIFS(СВЦЭМ!$F$39:$F$782,СВЦЭМ!$A$39:$A$782,$A215,СВЦЭМ!$B$39:$B$782,M$190)+'СЕТ СН'!$F$12</f>
        <v>245.58899206999999</v>
      </c>
      <c r="N215" s="36">
        <f>SUMIFS(СВЦЭМ!$F$39:$F$782,СВЦЭМ!$A$39:$A$782,$A215,СВЦЭМ!$B$39:$B$782,N$190)+'СЕТ СН'!$F$12</f>
        <v>250.61309376</v>
      </c>
      <c r="O215" s="36">
        <f>SUMIFS(СВЦЭМ!$F$39:$F$782,СВЦЭМ!$A$39:$A$782,$A215,СВЦЭМ!$B$39:$B$782,O$190)+'СЕТ СН'!$F$12</f>
        <v>249.02803742</v>
      </c>
      <c r="P215" s="36">
        <f>SUMIFS(СВЦЭМ!$F$39:$F$782,СВЦЭМ!$A$39:$A$782,$A215,СВЦЭМ!$B$39:$B$782,P$190)+'СЕТ СН'!$F$12</f>
        <v>247.61807242</v>
      </c>
      <c r="Q215" s="36">
        <f>SUMIFS(СВЦЭМ!$F$39:$F$782,СВЦЭМ!$A$39:$A$782,$A215,СВЦЭМ!$B$39:$B$782,Q$190)+'СЕТ СН'!$F$12</f>
        <v>246.69505340000001</v>
      </c>
      <c r="R215" s="36">
        <f>SUMIFS(СВЦЭМ!$F$39:$F$782,СВЦЭМ!$A$39:$A$782,$A215,СВЦЭМ!$B$39:$B$782,R$190)+'СЕТ СН'!$F$12</f>
        <v>249.10447669999999</v>
      </c>
      <c r="S215" s="36">
        <f>SUMIFS(СВЦЭМ!$F$39:$F$782,СВЦЭМ!$A$39:$A$782,$A215,СВЦЭМ!$B$39:$B$782,S$190)+'СЕТ СН'!$F$12</f>
        <v>243.46677453000001</v>
      </c>
      <c r="T215" s="36">
        <f>SUMIFS(СВЦЭМ!$F$39:$F$782,СВЦЭМ!$A$39:$A$782,$A215,СВЦЭМ!$B$39:$B$782,T$190)+'СЕТ СН'!$F$12</f>
        <v>237.74868466999999</v>
      </c>
      <c r="U215" s="36">
        <f>SUMIFS(СВЦЭМ!$F$39:$F$782,СВЦЭМ!$A$39:$A$782,$A215,СВЦЭМ!$B$39:$B$782,U$190)+'СЕТ СН'!$F$12</f>
        <v>227.01204014000001</v>
      </c>
      <c r="V215" s="36">
        <f>SUMIFS(СВЦЭМ!$F$39:$F$782,СВЦЭМ!$A$39:$A$782,$A215,СВЦЭМ!$B$39:$B$782,V$190)+'СЕТ СН'!$F$12</f>
        <v>221.02977353</v>
      </c>
      <c r="W215" s="36">
        <f>SUMIFS(СВЦЭМ!$F$39:$F$782,СВЦЭМ!$A$39:$A$782,$A215,СВЦЭМ!$B$39:$B$782,W$190)+'СЕТ СН'!$F$12</f>
        <v>221.60966583999999</v>
      </c>
      <c r="X215" s="36">
        <f>SUMIFS(СВЦЭМ!$F$39:$F$782,СВЦЭМ!$A$39:$A$782,$A215,СВЦЭМ!$B$39:$B$782,X$190)+'СЕТ СН'!$F$12</f>
        <v>232.1232497</v>
      </c>
      <c r="Y215" s="36">
        <f>SUMIFS(СВЦЭМ!$F$39:$F$782,СВЦЭМ!$A$39:$A$782,$A215,СВЦЭМ!$B$39:$B$782,Y$190)+'СЕТ СН'!$F$12</f>
        <v>245.30355578000001</v>
      </c>
    </row>
    <row r="216" spans="1:25" ht="15.75" x14ac:dyDescent="0.2">
      <c r="A216" s="35">
        <f t="shared" si="5"/>
        <v>45072</v>
      </c>
      <c r="B216" s="36">
        <f>SUMIFS(СВЦЭМ!$F$39:$F$782,СВЦЭМ!$A$39:$A$782,$A216,СВЦЭМ!$B$39:$B$782,B$190)+'СЕТ СН'!$F$12</f>
        <v>234.15966685000001</v>
      </c>
      <c r="C216" s="36">
        <f>SUMIFS(СВЦЭМ!$F$39:$F$782,СВЦЭМ!$A$39:$A$782,$A216,СВЦЭМ!$B$39:$B$782,C$190)+'СЕТ СН'!$F$12</f>
        <v>248.2721469</v>
      </c>
      <c r="D216" s="36">
        <f>SUMIFS(СВЦЭМ!$F$39:$F$782,СВЦЭМ!$A$39:$A$782,$A216,СВЦЭМ!$B$39:$B$782,D$190)+'СЕТ СН'!$F$12</f>
        <v>254.26009880000001</v>
      </c>
      <c r="E216" s="36">
        <f>SUMIFS(СВЦЭМ!$F$39:$F$782,СВЦЭМ!$A$39:$A$782,$A216,СВЦЭМ!$B$39:$B$782,E$190)+'СЕТ СН'!$F$12</f>
        <v>253.49094774</v>
      </c>
      <c r="F216" s="36">
        <f>SUMIFS(СВЦЭМ!$F$39:$F$782,СВЦЭМ!$A$39:$A$782,$A216,СВЦЭМ!$B$39:$B$782,F$190)+'СЕТ СН'!$F$12</f>
        <v>255.98607461</v>
      </c>
      <c r="G216" s="36">
        <f>SUMIFS(СВЦЭМ!$F$39:$F$782,СВЦЭМ!$A$39:$A$782,$A216,СВЦЭМ!$B$39:$B$782,G$190)+'СЕТ СН'!$F$12</f>
        <v>246.78504899999999</v>
      </c>
      <c r="H216" s="36">
        <f>SUMIFS(СВЦЭМ!$F$39:$F$782,СВЦЭМ!$A$39:$A$782,$A216,СВЦЭМ!$B$39:$B$782,H$190)+'СЕТ СН'!$F$12</f>
        <v>230.59557891</v>
      </c>
      <c r="I216" s="36">
        <f>SUMIFS(СВЦЭМ!$F$39:$F$782,СВЦЭМ!$A$39:$A$782,$A216,СВЦЭМ!$B$39:$B$782,I$190)+'СЕТ СН'!$F$12</f>
        <v>228.55981421999999</v>
      </c>
      <c r="J216" s="36">
        <f>SUMIFS(СВЦЭМ!$F$39:$F$782,СВЦЭМ!$A$39:$A$782,$A216,СВЦЭМ!$B$39:$B$782,J$190)+'СЕТ СН'!$F$12</f>
        <v>230.34159840999999</v>
      </c>
      <c r="K216" s="36">
        <f>SUMIFS(СВЦЭМ!$F$39:$F$782,СВЦЭМ!$A$39:$A$782,$A216,СВЦЭМ!$B$39:$B$782,K$190)+'СЕТ СН'!$F$12</f>
        <v>233.94484156999999</v>
      </c>
      <c r="L216" s="36">
        <f>SUMIFS(СВЦЭМ!$F$39:$F$782,СВЦЭМ!$A$39:$A$782,$A216,СВЦЭМ!$B$39:$B$782,L$190)+'СЕТ СН'!$F$12</f>
        <v>232.24512063</v>
      </c>
      <c r="M216" s="36">
        <f>SUMIFS(СВЦЭМ!$F$39:$F$782,СВЦЭМ!$A$39:$A$782,$A216,СВЦЭМ!$B$39:$B$782,M$190)+'СЕТ СН'!$F$12</f>
        <v>233.15499498</v>
      </c>
      <c r="N216" s="36">
        <f>SUMIFS(СВЦЭМ!$F$39:$F$782,СВЦЭМ!$A$39:$A$782,$A216,СВЦЭМ!$B$39:$B$782,N$190)+'СЕТ СН'!$F$12</f>
        <v>234.57868113999999</v>
      </c>
      <c r="O216" s="36">
        <f>SUMIFS(СВЦЭМ!$F$39:$F$782,СВЦЭМ!$A$39:$A$782,$A216,СВЦЭМ!$B$39:$B$782,O$190)+'СЕТ СН'!$F$12</f>
        <v>238.61315372999999</v>
      </c>
      <c r="P216" s="36">
        <f>SUMIFS(СВЦЭМ!$F$39:$F$782,СВЦЭМ!$A$39:$A$782,$A216,СВЦЭМ!$B$39:$B$782,P$190)+'СЕТ СН'!$F$12</f>
        <v>240.33308326</v>
      </c>
      <c r="Q216" s="36">
        <f>SUMIFS(СВЦЭМ!$F$39:$F$782,СВЦЭМ!$A$39:$A$782,$A216,СВЦЭМ!$B$39:$B$782,Q$190)+'СЕТ СН'!$F$12</f>
        <v>240.25794407000001</v>
      </c>
      <c r="R216" s="36">
        <f>SUMIFS(СВЦЭМ!$F$39:$F$782,СВЦЭМ!$A$39:$A$782,$A216,СВЦЭМ!$B$39:$B$782,R$190)+'СЕТ СН'!$F$12</f>
        <v>236.72138380999999</v>
      </c>
      <c r="S216" s="36">
        <f>SUMIFS(СВЦЭМ!$F$39:$F$782,СВЦЭМ!$A$39:$A$782,$A216,СВЦЭМ!$B$39:$B$782,S$190)+'СЕТ СН'!$F$12</f>
        <v>227.86737481</v>
      </c>
      <c r="T216" s="36">
        <f>SUMIFS(СВЦЭМ!$F$39:$F$782,СВЦЭМ!$A$39:$A$782,$A216,СВЦЭМ!$B$39:$B$782,T$190)+'СЕТ СН'!$F$12</f>
        <v>219.19153252000001</v>
      </c>
      <c r="U216" s="36">
        <f>SUMIFS(СВЦЭМ!$F$39:$F$782,СВЦЭМ!$A$39:$A$782,$A216,СВЦЭМ!$B$39:$B$782,U$190)+'СЕТ СН'!$F$12</f>
        <v>217.44036747999999</v>
      </c>
      <c r="V216" s="36">
        <f>SUMIFS(СВЦЭМ!$F$39:$F$782,СВЦЭМ!$A$39:$A$782,$A216,СВЦЭМ!$B$39:$B$782,V$190)+'СЕТ СН'!$F$12</f>
        <v>211.4899777</v>
      </c>
      <c r="W216" s="36">
        <f>SUMIFS(СВЦЭМ!$F$39:$F$782,СВЦЭМ!$A$39:$A$782,$A216,СВЦЭМ!$B$39:$B$782,W$190)+'СЕТ СН'!$F$12</f>
        <v>214.24750216000001</v>
      </c>
      <c r="X216" s="36">
        <f>SUMIFS(СВЦЭМ!$F$39:$F$782,СВЦЭМ!$A$39:$A$782,$A216,СВЦЭМ!$B$39:$B$782,X$190)+'СЕТ СН'!$F$12</f>
        <v>215.43945416</v>
      </c>
      <c r="Y216" s="36">
        <f>SUMIFS(СВЦЭМ!$F$39:$F$782,СВЦЭМ!$A$39:$A$782,$A216,СВЦЭМ!$B$39:$B$782,Y$190)+'СЕТ СН'!$F$12</f>
        <v>227.57501948999999</v>
      </c>
    </row>
    <row r="217" spans="1:25" ht="15.75" x14ac:dyDescent="0.2">
      <c r="A217" s="35">
        <f t="shared" si="5"/>
        <v>45073</v>
      </c>
      <c r="B217" s="36">
        <f>SUMIFS(СВЦЭМ!$F$39:$F$782,СВЦЭМ!$A$39:$A$782,$A217,СВЦЭМ!$B$39:$B$782,B$190)+'СЕТ СН'!$F$12</f>
        <v>239.48404144</v>
      </c>
      <c r="C217" s="36">
        <f>SUMIFS(СВЦЭМ!$F$39:$F$782,СВЦЭМ!$A$39:$A$782,$A217,СВЦЭМ!$B$39:$B$782,C$190)+'СЕТ СН'!$F$12</f>
        <v>239.69325706000001</v>
      </c>
      <c r="D217" s="36">
        <f>SUMIFS(СВЦЭМ!$F$39:$F$782,СВЦЭМ!$A$39:$A$782,$A217,СВЦЭМ!$B$39:$B$782,D$190)+'СЕТ СН'!$F$12</f>
        <v>250.90284270999999</v>
      </c>
      <c r="E217" s="36">
        <f>SUMIFS(СВЦЭМ!$F$39:$F$782,СВЦЭМ!$A$39:$A$782,$A217,СВЦЭМ!$B$39:$B$782,E$190)+'СЕТ СН'!$F$12</f>
        <v>247.73197499</v>
      </c>
      <c r="F217" s="36">
        <f>SUMIFS(СВЦЭМ!$F$39:$F$782,СВЦЭМ!$A$39:$A$782,$A217,СВЦЭМ!$B$39:$B$782,F$190)+'СЕТ СН'!$F$12</f>
        <v>249.40494963</v>
      </c>
      <c r="G217" s="36">
        <f>SUMIFS(СВЦЭМ!$F$39:$F$782,СВЦЭМ!$A$39:$A$782,$A217,СВЦЭМ!$B$39:$B$782,G$190)+'СЕТ СН'!$F$12</f>
        <v>246.51977013000001</v>
      </c>
      <c r="H217" s="36">
        <f>SUMIFS(СВЦЭМ!$F$39:$F$782,СВЦЭМ!$A$39:$A$782,$A217,СВЦЭМ!$B$39:$B$782,H$190)+'СЕТ СН'!$F$12</f>
        <v>235.48419274</v>
      </c>
      <c r="I217" s="36">
        <f>SUMIFS(СВЦЭМ!$F$39:$F$782,СВЦЭМ!$A$39:$A$782,$A217,СВЦЭМ!$B$39:$B$782,I$190)+'СЕТ СН'!$F$12</f>
        <v>218.46748486999999</v>
      </c>
      <c r="J217" s="36">
        <f>SUMIFS(СВЦЭМ!$F$39:$F$782,СВЦЭМ!$A$39:$A$782,$A217,СВЦЭМ!$B$39:$B$782,J$190)+'СЕТ СН'!$F$12</f>
        <v>204.91961176000001</v>
      </c>
      <c r="K217" s="36">
        <f>SUMIFS(СВЦЭМ!$F$39:$F$782,СВЦЭМ!$A$39:$A$782,$A217,СВЦЭМ!$B$39:$B$782,K$190)+'СЕТ СН'!$F$12</f>
        <v>206.30445854000001</v>
      </c>
      <c r="L217" s="36">
        <f>SUMIFS(СВЦЭМ!$F$39:$F$782,СВЦЭМ!$A$39:$A$782,$A217,СВЦЭМ!$B$39:$B$782,L$190)+'СЕТ СН'!$F$12</f>
        <v>205.62304549999999</v>
      </c>
      <c r="M217" s="36">
        <f>SUMIFS(СВЦЭМ!$F$39:$F$782,СВЦЭМ!$A$39:$A$782,$A217,СВЦЭМ!$B$39:$B$782,M$190)+'СЕТ СН'!$F$12</f>
        <v>207.80826797</v>
      </c>
      <c r="N217" s="36">
        <f>SUMIFS(СВЦЭМ!$F$39:$F$782,СВЦЭМ!$A$39:$A$782,$A217,СВЦЭМ!$B$39:$B$782,N$190)+'СЕТ СН'!$F$12</f>
        <v>226.39427173000001</v>
      </c>
      <c r="O217" s="36">
        <f>SUMIFS(СВЦЭМ!$F$39:$F$782,СВЦЭМ!$A$39:$A$782,$A217,СВЦЭМ!$B$39:$B$782,O$190)+'СЕТ СН'!$F$12</f>
        <v>227.88149231</v>
      </c>
      <c r="P217" s="36">
        <f>SUMIFS(СВЦЭМ!$F$39:$F$782,СВЦЭМ!$A$39:$A$782,$A217,СВЦЭМ!$B$39:$B$782,P$190)+'СЕТ СН'!$F$12</f>
        <v>230.66463456</v>
      </c>
      <c r="Q217" s="36">
        <f>SUMIFS(СВЦЭМ!$F$39:$F$782,СВЦЭМ!$A$39:$A$782,$A217,СВЦЭМ!$B$39:$B$782,Q$190)+'СЕТ СН'!$F$12</f>
        <v>231.807773</v>
      </c>
      <c r="R217" s="36">
        <f>SUMIFS(СВЦЭМ!$F$39:$F$782,СВЦЭМ!$A$39:$A$782,$A217,СВЦЭМ!$B$39:$B$782,R$190)+'СЕТ СН'!$F$12</f>
        <v>229.63502955999999</v>
      </c>
      <c r="S217" s="36">
        <f>SUMIFS(СВЦЭМ!$F$39:$F$782,СВЦЭМ!$A$39:$A$782,$A217,СВЦЭМ!$B$39:$B$782,S$190)+'СЕТ СН'!$F$12</f>
        <v>224.63699943</v>
      </c>
      <c r="T217" s="36">
        <f>SUMIFS(СВЦЭМ!$F$39:$F$782,СВЦЭМ!$A$39:$A$782,$A217,СВЦЭМ!$B$39:$B$782,T$190)+'СЕТ СН'!$F$12</f>
        <v>217.16666264</v>
      </c>
      <c r="U217" s="36">
        <f>SUMIFS(СВЦЭМ!$F$39:$F$782,СВЦЭМ!$A$39:$A$782,$A217,СВЦЭМ!$B$39:$B$782,U$190)+'СЕТ СН'!$F$12</f>
        <v>207.68321840999999</v>
      </c>
      <c r="V217" s="36">
        <f>SUMIFS(СВЦЭМ!$F$39:$F$782,СВЦЭМ!$A$39:$A$782,$A217,СВЦЭМ!$B$39:$B$782,V$190)+'СЕТ СН'!$F$12</f>
        <v>205.61587603000001</v>
      </c>
      <c r="W217" s="36">
        <f>SUMIFS(СВЦЭМ!$F$39:$F$782,СВЦЭМ!$A$39:$A$782,$A217,СВЦЭМ!$B$39:$B$782,W$190)+'СЕТ СН'!$F$12</f>
        <v>210.90521878000001</v>
      </c>
      <c r="X217" s="36">
        <f>SUMIFS(СВЦЭМ!$F$39:$F$782,СВЦЭМ!$A$39:$A$782,$A217,СВЦЭМ!$B$39:$B$782,X$190)+'СЕТ СН'!$F$12</f>
        <v>211.58517472</v>
      </c>
      <c r="Y217" s="36">
        <f>SUMIFS(СВЦЭМ!$F$39:$F$782,СВЦЭМ!$A$39:$A$782,$A217,СВЦЭМ!$B$39:$B$782,Y$190)+'СЕТ СН'!$F$12</f>
        <v>228.38152572000001</v>
      </c>
    </row>
    <row r="218" spans="1:25" ht="15.75" x14ac:dyDescent="0.2">
      <c r="A218" s="35">
        <f t="shared" si="5"/>
        <v>45074</v>
      </c>
      <c r="B218" s="36">
        <f>SUMIFS(СВЦЭМ!$F$39:$F$782,СВЦЭМ!$A$39:$A$782,$A218,СВЦЭМ!$B$39:$B$782,B$190)+'СЕТ СН'!$F$12</f>
        <v>207.46343167000001</v>
      </c>
      <c r="C218" s="36">
        <f>SUMIFS(СВЦЭМ!$F$39:$F$782,СВЦЭМ!$A$39:$A$782,$A218,СВЦЭМ!$B$39:$B$782,C$190)+'СЕТ СН'!$F$12</f>
        <v>220.41994862000001</v>
      </c>
      <c r="D218" s="36">
        <f>SUMIFS(СВЦЭМ!$F$39:$F$782,СВЦЭМ!$A$39:$A$782,$A218,СВЦЭМ!$B$39:$B$782,D$190)+'СЕТ СН'!$F$12</f>
        <v>229.57027142999999</v>
      </c>
      <c r="E218" s="36">
        <f>SUMIFS(СВЦЭМ!$F$39:$F$782,СВЦЭМ!$A$39:$A$782,$A218,СВЦЭМ!$B$39:$B$782,E$190)+'СЕТ СН'!$F$12</f>
        <v>230.86820129</v>
      </c>
      <c r="F218" s="36">
        <f>SUMIFS(СВЦЭМ!$F$39:$F$782,СВЦЭМ!$A$39:$A$782,$A218,СВЦЭМ!$B$39:$B$782,F$190)+'СЕТ СН'!$F$12</f>
        <v>231.73263893999999</v>
      </c>
      <c r="G218" s="36">
        <f>SUMIFS(СВЦЭМ!$F$39:$F$782,СВЦЭМ!$A$39:$A$782,$A218,СВЦЭМ!$B$39:$B$782,G$190)+'СЕТ СН'!$F$12</f>
        <v>241.50657200000001</v>
      </c>
      <c r="H218" s="36">
        <f>SUMIFS(СВЦЭМ!$F$39:$F$782,СВЦЭМ!$A$39:$A$782,$A218,СВЦЭМ!$B$39:$B$782,H$190)+'СЕТ СН'!$F$12</f>
        <v>232.95448852999999</v>
      </c>
      <c r="I218" s="36">
        <f>SUMIFS(СВЦЭМ!$F$39:$F$782,СВЦЭМ!$A$39:$A$782,$A218,СВЦЭМ!$B$39:$B$782,I$190)+'СЕТ СН'!$F$12</f>
        <v>226.70003905999999</v>
      </c>
      <c r="J218" s="36">
        <f>SUMIFS(СВЦЭМ!$F$39:$F$782,СВЦЭМ!$A$39:$A$782,$A218,СВЦЭМ!$B$39:$B$782,J$190)+'СЕТ СН'!$F$12</f>
        <v>215.57282454</v>
      </c>
      <c r="K218" s="36">
        <f>SUMIFS(СВЦЭМ!$F$39:$F$782,СВЦЭМ!$A$39:$A$782,$A218,СВЦЭМ!$B$39:$B$782,K$190)+'СЕТ СН'!$F$12</f>
        <v>205.32697819000001</v>
      </c>
      <c r="L218" s="36">
        <f>SUMIFS(СВЦЭМ!$F$39:$F$782,СВЦЭМ!$A$39:$A$782,$A218,СВЦЭМ!$B$39:$B$782,L$190)+'СЕТ СН'!$F$12</f>
        <v>204.17826170000001</v>
      </c>
      <c r="M218" s="36">
        <f>SUMIFS(СВЦЭМ!$F$39:$F$782,СВЦЭМ!$A$39:$A$782,$A218,СВЦЭМ!$B$39:$B$782,M$190)+'СЕТ СН'!$F$12</f>
        <v>200.48281771000001</v>
      </c>
      <c r="N218" s="36">
        <f>SUMIFS(СВЦЭМ!$F$39:$F$782,СВЦЭМ!$A$39:$A$782,$A218,СВЦЭМ!$B$39:$B$782,N$190)+'СЕТ СН'!$F$12</f>
        <v>206.67138360999999</v>
      </c>
      <c r="O218" s="36">
        <f>SUMIFS(СВЦЭМ!$F$39:$F$782,СВЦЭМ!$A$39:$A$782,$A218,СВЦЭМ!$B$39:$B$782,O$190)+'СЕТ СН'!$F$12</f>
        <v>210.21144043999999</v>
      </c>
      <c r="P218" s="36">
        <f>SUMIFS(СВЦЭМ!$F$39:$F$782,СВЦЭМ!$A$39:$A$782,$A218,СВЦЭМ!$B$39:$B$782,P$190)+'СЕТ СН'!$F$12</f>
        <v>211.63795973000001</v>
      </c>
      <c r="Q218" s="36">
        <f>SUMIFS(СВЦЭМ!$F$39:$F$782,СВЦЭМ!$A$39:$A$782,$A218,СВЦЭМ!$B$39:$B$782,Q$190)+'СЕТ СН'!$F$12</f>
        <v>214.11545486</v>
      </c>
      <c r="R218" s="36">
        <f>SUMIFS(СВЦЭМ!$F$39:$F$782,СВЦЭМ!$A$39:$A$782,$A218,СВЦЭМ!$B$39:$B$782,R$190)+'СЕТ СН'!$F$12</f>
        <v>210.66859861</v>
      </c>
      <c r="S218" s="36">
        <f>SUMIFS(СВЦЭМ!$F$39:$F$782,СВЦЭМ!$A$39:$A$782,$A218,СВЦЭМ!$B$39:$B$782,S$190)+'СЕТ СН'!$F$12</f>
        <v>207.47746991</v>
      </c>
      <c r="T218" s="36">
        <f>SUMIFS(СВЦЭМ!$F$39:$F$782,СВЦЭМ!$A$39:$A$782,$A218,СВЦЭМ!$B$39:$B$782,T$190)+'СЕТ СН'!$F$12</f>
        <v>202.42504872000001</v>
      </c>
      <c r="U218" s="36">
        <f>SUMIFS(СВЦЭМ!$F$39:$F$782,СВЦЭМ!$A$39:$A$782,$A218,СВЦЭМ!$B$39:$B$782,U$190)+'СЕТ СН'!$F$12</f>
        <v>201.81450999</v>
      </c>
      <c r="V218" s="36">
        <f>SUMIFS(СВЦЭМ!$F$39:$F$782,СВЦЭМ!$A$39:$A$782,$A218,СВЦЭМ!$B$39:$B$782,V$190)+'СЕТ СН'!$F$12</f>
        <v>198.77380782</v>
      </c>
      <c r="W218" s="36">
        <f>SUMIFS(СВЦЭМ!$F$39:$F$782,СВЦЭМ!$A$39:$A$782,$A218,СВЦЭМ!$B$39:$B$782,W$190)+'СЕТ СН'!$F$12</f>
        <v>195.71097086</v>
      </c>
      <c r="X218" s="36">
        <f>SUMIFS(СВЦЭМ!$F$39:$F$782,СВЦЭМ!$A$39:$A$782,$A218,СВЦЭМ!$B$39:$B$782,X$190)+'СЕТ СН'!$F$12</f>
        <v>199.24286047000001</v>
      </c>
      <c r="Y218" s="36">
        <f>SUMIFS(СВЦЭМ!$F$39:$F$782,СВЦЭМ!$A$39:$A$782,$A218,СВЦЭМ!$B$39:$B$782,Y$190)+'СЕТ СН'!$F$12</f>
        <v>207.49733742000001</v>
      </c>
    </row>
    <row r="219" spans="1:25" ht="15.75" x14ac:dyDescent="0.2">
      <c r="A219" s="35">
        <f t="shared" si="5"/>
        <v>45075</v>
      </c>
      <c r="B219" s="36">
        <f>SUMIFS(СВЦЭМ!$F$39:$F$782,СВЦЭМ!$A$39:$A$782,$A219,СВЦЭМ!$B$39:$B$782,B$190)+'СЕТ СН'!$F$12</f>
        <v>206.68868147000001</v>
      </c>
      <c r="C219" s="36">
        <f>SUMIFS(СВЦЭМ!$F$39:$F$782,СВЦЭМ!$A$39:$A$782,$A219,СВЦЭМ!$B$39:$B$782,C$190)+'СЕТ СН'!$F$12</f>
        <v>221.24082589</v>
      </c>
      <c r="D219" s="36">
        <f>SUMIFS(СВЦЭМ!$F$39:$F$782,СВЦЭМ!$A$39:$A$782,$A219,СВЦЭМ!$B$39:$B$782,D$190)+'СЕТ СН'!$F$12</f>
        <v>234.14432092000001</v>
      </c>
      <c r="E219" s="36">
        <f>SUMIFS(СВЦЭМ!$F$39:$F$782,СВЦЭМ!$A$39:$A$782,$A219,СВЦЭМ!$B$39:$B$782,E$190)+'СЕТ СН'!$F$12</f>
        <v>245.72476373999999</v>
      </c>
      <c r="F219" s="36">
        <f>SUMIFS(СВЦЭМ!$F$39:$F$782,СВЦЭМ!$A$39:$A$782,$A219,СВЦЭМ!$B$39:$B$782,F$190)+'СЕТ СН'!$F$12</f>
        <v>244.53572532999999</v>
      </c>
      <c r="G219" s="36">
        <f>SUMIFS(СВЦЭМ!$F$39:$F$782,СВЦЭМ!$A$39:$A$782,$A219,СВЦЭМ!$B$39:$B$782,G$190)+'СЕТ СН'!$F$12</f>
        <v>242.83712034999999</v>
      </c>
      <c r="H219" s="36">
        <f>SUMIFS(СВЦЭМ!$F$39:$F$782,СВЦЭМ!$A$39:$A$782,$A219,СВЦЭМ!$B$39:$B$782,H$190)+'СЕТ СН'!$F$12</f>
        <v>232.64771879</v>
      </c>
      <c r="I219" s="36">
        <f>SUMIFS(СВЦЭМ!$F$39:$F$782,СВЦЭМ!$A$39:$A$782,$A219,СВЦЭМ!$B$39:$B$782,I$190)+'СЕТ СН'!$F$12</f>
        <v>224.93354812000001</v>
      </c>
      <c r="J219" s="36">
        <f>SUMIFS(СВЦЭМ!$F$39:$F$782,СВЦЭМ!$A$39:$A$782,$A219,СВЦЭМ!$B$39:$B$782,J$190)+'СЕТ СН'!$F$12</f>
        <v>218.87681422</v>
      </c>
      <c r="K219" s="36">
        <f>SUMIFS(СВЦЭМ!$F$39:$F$782,СВЦЭМ!$A$39:$A$782,$A219,СВЦЭМ!$B$39:$B$782,K$190)+'СЕТ СН'!$F$12</f>
        <v>220.10903371000001</v>
      </c>
      <c r="L219" s="36">
        <f>SUMIFS(СВЦЭМ!$F$39:$F$782,СВЦЭМ!$A$39:$A$782,$A219,СВЦЭМ!$B$39:$B$782,L$190)+'СЕТ СН'!$F$12</f>
        <v>220.79962169999999</v>
      </c>
      <c r="M219" s="36">
        <f>SUMIFS(СВЦЭМ!$F$39:$F$782,СВЦЭМ!$A$39:$A$782,$A219,СВЦЭМ!$B$39:$B$782,M$190)+'СЕТ СН'!$F$12</f>
        <v>222.43326246999999</v>
      </c>
      <c r="N219" s="36">
        <f>SUMIFS(СВЦЭМ!$F$39:$F$782,СВЦЭМ!$A$39:$A$782,$A219,СВЦЭМ!$B$39:$B$782,N$190)+'СЕТ СН'!$F$12</f>
        <v>222.01587896999999</v>
      </c>
      <c r="O219" s="36">
        <f>SUMIFS(СВЦЭМ!$F$39:$F$782,СВЦЭМ!$A$39:$A$782,$A219,СВЦЭМ!$B$39:$B$782,O$190)+'СЕТ СН'!$F$12</f>
        <v>221.46781082000001</v>
      </c>
      <c r="P219" s="36">
        <f>SUMIFS(СВЦЭМ!$F$39:$F$782,СВЦЭМ!$A$39:$A$782,$A219,СВЦЭМ!$B$39:$B$782,P$190)+'СЕТ СН'!$F$12</f>
        <v>220.43268914000001</v>
      </c>
      <c r="Q219" s="36">
        <f>SUMIFS(СВЦЭМ!$F$39:$F$782,СВЦЭМ!$A$39:$A$782,$A219,СВЦЭМ!$B$39:$B$782,Q$190)+'СЕТ СН'!$F$12</f>
        <v>219.6826796</v>
      </c>
      <c r="R219" s="36">
        <f>SUMIFS(СВЦЭМ!$F$39:$F$782,СВЦЭМ!$A$39:$A$782,$A219,СВЦЭМ!$B$39:$B$782,R$190)+'СЕТ СН'!$F$12</f>
        <v>218.40700641000001</v>
      </c>
      <c r="S219" s="36">
        <f>SUMIFS(СВЦЭМ!$F$39:$F$782,СВЦЭМ!$A$39:$A$782,$A219,СВЦЭМ!$B$39:$B$782,S$190)+'СЕТ СН'!$F$12</f>
        <v>217.87723111</v>
      </c>
      <c r="T219" s="36">
        <f>SUMIFS(СВЦЭМ!$F$39:$F$782,СВЦЭМ!$A$39:$A$782,$A219,СВЦЭМ!$B$39:$B$782,T$190)+'СЕТ СН'!$F$12</f>
        <v>206.41094873</v>
      </c>
      <c r="U219" s="36">
        <f>SUMIFS(СВЦЭМ!$F$39:$F$782,СВЦЭМ!$A$39:$A$782,$A219,СВЦЭМ!$B$39:$B$782,U$190)+'СЕТ СН'!$F$12</f>
        <v>207.63427401000001</v>
      </c>
      <c r="V219" s="36">
        <f>SUMIFS(СВЦЭМ!$F$39:$F$782,СВЦЭМ!$A$39:$A$782,$A219,СВЦЭМ!$B$39:$B$782,V$190)+'СЕТ СН'!$F$12</f>
        <v>208.92986944</v>
      </c>
      <c r="W219" s="36">
        <f>SUMIFS(СВЦЭМ!$F$39:$F$782,СВЦЭМ!$A$39:$A$782,$A219,СВЦЭМ!$B$39:$B$782,W$190)+'СЕТ СН'!$F$12</f>
        <v>206.68578456</v>
      </c>
      <c r="X219" s="36">
        <f>SUMIFS(СВЦЭМ!$F$39:$F$782,СВЦЭМ!$A$39:$A$782,$A219,СВЦЭМ!$B$39:$B$782,X$190)+'СЕТ СН'!$F$12</f>
        <v>214.22183629</v>
      </c>
      <c r="Y219" s="36">
        <f>SUMIFS(СВЦЭМ!$F$39:$F$782,СВЦЭМ!$A$39:$A$782,$A219,СВЦЭМ!$B$39:$B$782,Y$190)+'СЕТ СН'!$F$12</f>
        <v>220.60782983999999</v>
      </c>
    </row>
    <row r="220" spans="1:25" ht="15.75" x14ac:dyDescent="0.2">
      <c r="A220" s="35">
        <f t="shared" si="5"/>
        <v>45076</v>
      </c>
      <c r="B220" s="36">
        <f>SUMIFS(СВЦЭМ!$F$39:$F$782,СВЦЭМ!$A$39:$A$782,$A220,СВЦЭМ!$B$39:$B$782,B$190)+'СЕТ СН'!$F$12</f>
        <v>238.88530452000001</v>
      </c>
      <c r="C220" s="36">
        <f>SUMIFS(СВЦЭМ!$F$39:$F$782,СВЦЭМ!$A$39:$A$782,$A220,СВЦЭМ!$B$39:$B$782,C$190)+'СЕТ СН'!$F$12</f>
        <v>247.71798430000001</v>
      </c>
      <c r="D220" s="36">
        <f>SUMIFS(СВЦЭМ!$F$39:$F$782,СВЦЭМ!$A$39:$A$782,$A220,СВЦЭМ!$B$39:$B$782,D$190)+'СЕТ СН'!$F$12</f>
        <v>255.67896207000001</v>
      </c>
      <c r="E220" s="36">
        <f>SUMIFS(СВЦЭМ!$F$39:$F$782,СВЦЭМ!$A$39:$A$782,$A220,СВЦЭМ!$B$39:$B$782,E$190)+'СЕТ СН'!$F$12</f>
        <v>254.78553418000001</v>
      </c>
      <c r="F220" s="36">
        <f>SUMIFS(СВЦЭМ!$F$39:$F$782,СВЦЭМ!$A$39:$A$782,$A220,СВЦЭМ!$B$39:$B$782,F$190)+'СЕТ СН'!$F$12</f>
        <v>254.68095364000001</v>
      </c>
      <c r="G220" s="36">
        <f>SUMIFS(СВЦЭМ!$F$39:$F$782,СВЦЭМ!$A$39:$A$782,$A220,СВЦЭМ!$B$39:$B$782,G$190)+'СЕТ СН'!$F$12</f>
        <v>247.13124261999999</v>
      </c>
      <c r="H220" s="36">
        <f>SUMIFS(СВЦЭМ!$F$39:$F$782,СВЦЭМ!$A$39:$A$782,$A220,СВЦЭМ!$B$39:$B$782,H$190)+'СЕТ СН'!$F$12</f>
        <v>234.92849687</v>
      </c>
      <c r="I220" s="36">
        <f>SUMIFS(СВЦЭМ!$F$39:$F$782,СВЦЭМ!$A$39:$A$782,$A220,СВЦЭМ!$B$39:$B$782,I$190)+'СЕТ СН'!$F$12</f>
        <v>228.43233878999999</v>
      </c>
      <c r="J220" s="36">
        <f>SUMIFS(СВЦЭМ!$F$39:$F$782,СВЦЭМ!$A$39:$A$782,$A220,СВЦЭМ!$B$39:$B$782,J$190)+'СЕТ СН'!$F$12</f>
        <v>221.18299349</v>
      </c>
      <c r="K220" s="36">
        <f>SUMIFS(СВЦЭМ!$F$39:$F$782,СВЦЭМ!$A$39:$A$782,$A220,СВЦЭМ!$B$39:$B$782,K$190)+'СЕТ СН'!$F$12</f>
        <v>227.31017023999999</v>
      </c>
      <c r="L220" s="36">
        <f>SUMIFS(СВЦЭМ!$F$39:$F$782,СВЦЭМ!$A$39:$A$782,$A220,СВЦЭМ!$B$39:$B$782,L$190)+'СЕТ СН'!$F$12</f>
        <v>225.21500372</v>
      </c>
      <c r="M220" s="36">
        <f>SUMIFS(СВЦЭМ!$F$39:$F$782,СВЦЭМ!$A$39:$A$782,$A220,СВЦЭМ!$B$39:$B$782,M$190)+'СЕТ СН'!$F$12</f>
        <v>226.57427942999999</v>
      </c>
      <c r="N220" s="36">
        <f>SUMIFS(СВЦЭМ!$F$39:$F$782,СВЦЭМ!$A$39:$A$782,$A220,СВЦЭМ!$B$39:$B$782,N$190)+'СЕТ СН'!$F$12</f>
        <v>231.34355540000001</v>
      </c>
      <c r="O220" s="36">
        <f>SUMIFS(СВЦЭМ!$F$39:$F$782,СВЦЭМ!$A$39:$A$782,$A220,СВЦЭМ!$B$39:$B$782,O$190)+'СЕТ СН'!$F$12</f>
        <v>225.43900887000001</v>
      </c>
      <c r="P220" s="36">
        <f>SUMIFS(СВЦЭМ!$F$39:$F$782,СВЦЭМ!$A$39:$A$782,$A220,СВЦЭМ!$B$39:$B$782,P$190)+'СЕТ СН'!$F$12</f>
        <v>226.49092485</v>
      </c>
      <c r="Q220" s="36">
        <f>SUMIFS(СВЦЭМ!$F$39:$F$782,СВЦЭМ!$A$39:$A$782,$A220,СВЦЭМ!$B$39:$B$782,Q$190)+'СЕТ СН'!$F$12</f>
        <v>227.14187992999999</v>
      </c>
      <c r="R220" s="36">
        <f>SUMIFS(СВЦЭМ!$F$39:$F$782,СВЦЭМ!$A$39:$A$782,$A220,СВЦЭМ!$B$39:$B$782,R$190)+'СЕТ СН'!$F$12</f>
        <v>229.54879231000001</v>
      </c>
      <c r="S220" s="36">
        <f>SUMIFS(СВЦЭМ!$F$39:$F$782,СВЦЭМ!$A$39:$A$782,$A220,СВЦЭМ!$B$39:$B$782,S$190)+'СЕТ СН'!$F$12</f>
        <v>223.37010794</v>
      </c>
      <c r="T220" s="36">
        <f>SUMIFS(СВЦЭМ!$F$39:$F$782,СВЦЭМ!$A$39:$A$782,$A220,СВЦЭМ!$B$39:$B$782,T$190)+'СЕТ СН'!$F$12</f>
        <v>219.71804793999999</v>
      </c>
      <c r="U220" s="36">
        <f>SUMIFS(СВЦЭМ!$F$39:$F$782,СВЦЭМ!$A$39:$A$782,$A220,СВЦЭМ!$B$39:$B$782,U$190)+'СЕТ СН'!$F$12</f>
        <v>211.04002835</v>
      </c>
      <c r="V220" s="36">
        <f>SUMIFS(СВЦЭМ!$F$39:$F$782,СВЦЭМ!$A$39:$A$782,$A220,СВЦЭМ!$B$39:$B$782,V$190)+'СЕТ СН'!$F$12</f>
        <v>207.23561586</v>
      </c>
      <c r="W220" s="36">
        <f>SUMIFS(СВЦЭМ!$F$39:$F$782,СВЦЭМ!$A$39:$A$782,$A220,СВЦЭМ!$B$39:$B$782,W$190)+'СЕТ СН'!$F$12</f>
        <v>211.46155209</v>
      </c>
      <c r="X220" s="36">
        <f>SUMIFS(СВЦЭМ!$F$39:$F$782,СВЦЭМ!$A$39:$A$782,$A220,СВЦЭМ!$B$39:$B$782,X$190)+'СЕТ СН'!$F$12</f>
        <v>221.71484533</v>
      </c>
      <c r="Y220" s="36">
        <f>SUMIFS(СВЦЭМ!$F$39:$F$782,СВЦЭМ!$A$39:$A$782,$A220,СВЦЭМ!$B$39:$B$782,Y$190)+'СЕТ СН'!$F$12</f>
        <v>227.93866874</v>
      </c>
    </row>
    <row r="221" spans="1:25" ht="15.75" x14ac:dyDescent="0.2">
      <c r="A221" s="35">
        <f t="shared" si="5"/>
        <v>45077</v>
      </c>
      <c r="B221" s="36">
        <f>SUMIFS(СВЦЭМ!$F$39:$F$782,СВЦЭМ!$A$39:$A$782,$A221,СВЦЭМ!$B$39:$B$782,B$190)+'СЕТ СН'!$F$12</f>
        <v>246.56061385000001</v>
      </c>
      <c r="C221" s="36">
        <f>SUMIFS(СВЦЭМ!$F$39:$F$782,СВЦЭМ!$A$39:$A$782,$A221,СВЦЭМ!$B$39:$B$782,C$190)+'СЕТ СН'!$F$12</f>
        <v>255.41988049</v>
      </c>
      <c r="D221" s="36">
        <f>SUMIFS(СВЦЭМ!$F$39:$F$782,СВЦЭМ!$A$39:$A$782,$A221,СВЦЭМ!$B$39:$B$782,D$190)+'СЕТ СН'!$F$12</f>
        <v>257.35338335</v>
      </c>
      <c r="E221" s="36">
        <f>SUMIFS(СВЦЭМ!$F$39:$F$782,СВЦЭМ!$A$39:$A$782,$A221,СВЦЭМ!$B$39:$B$782,E$190)+'СЕТ СН'!$F$12</f>
        <v>253.06798749000001</v>
      </c>
      <c r="F221" s="36">
        <f>SUMIFS(СВЦЭМ!$F$39:$F$782,СВЦЭМ!$A$39:$A$782,$A221,СВЦЭМ!$B$39:$B$782,F$190)+'СЕТ СН'!$F$12</f>
        <v>254.97540968000001</v>
      </c>
      <c r="G221" s="36">
        <f>SUMIFS(СВЦЭМ!$F$39:$F$782,СВЦЭМ!$A$39:$A$782,$A221,СВЦЭМ!$B$39:$B$782,G$190)+'СЕТ СН'!$F$12</f>
        <v>254.48771106999999</v>
      </c>
      <c r="H221" s="36">
        <f>SUMIFS(СВЦЭМ!$F$39:$F$782,СВЦЭМ!$A$39:$A$782,$A221,СВЦЭМ!$B$39:$B$782,H$190)+'СЕТ СН'!$F$12</f>
        <v>232.30749230000001</v>
      </c>
      <c r="I221" s="36">
        <f>SUMIFS(СВЦЭМ!$F$39:$F$782,СВЦЭМ!$A$39:$A$782,$A221,СВЦЭМ!$B$39:$B$782,I$190)+'СЕТ СН'!$F$12</f>
        <v>228.28652417999999</v>
      </c>
      <c r="J221" s="36">
        <f>SUMIFS(СВЦЭМ!$F$39:$F$782,СВЦЭМ!$A$39:$A$782,$A221,СВЦЭМ!$B$39:$B$782,J$190)+'СЕТ СН'!$F$12</f>
        <v>219.51767326999999</v>
      </c>
      <c r="K221" s="36">
        <f>SUMIFS(СВЦЭМ!$F$39:$F$782,СВЦЭМ!$A$39:$A$782,$A221,СВЦЭМ!$B$39:$B$782,K$190)+'СЕТ СН'!$F$12</f>
        <v>220.16770332999999</v>
      </c>
      <c r="L221" s="36">
        <f>SUMIFS(СВЦЭМ!$F$39:$F$782,СВЦЭМ!$A$39:$A$782,$A221,СВЦЭМ!$B$39:$B$782,L$190)+'СЕТ СН'!$F$12</f>
        <v>218.21287595000001</v>
      </c>
      <c r="M221" s="36">
        <f>SUMIFS(СВЦЭМ!$F$39:$F$782,СВЦЭМ!$A$39:$A$782,$A221,СВЦЭМ!$B$39:$B$782,M$190)+'СЕТ СН'!$F$12</f>
        <v>221.49180591999999</v>
      </c>
      <c r="N221" s="36">
        <f>SUMIFS(СВЦЭМ!$F$39:$F$782,СВЦЭМ!$A$39:$A$782,$A221,СВЦЭМ!$B$39:$B$782,N$190)+'СЕТ СН'!$F$12</f>
        <v>225.11696413999999</v>
      </c>
      <c r="O221" s="36">
        <f>SUMIFS(СВЦЭМ!$F$39:$F$782,СВЦЭМ!$A$39:$A$782,$A221,СВЦЭМ!$B$39:$B$782,O$190)+'СЕТ СН'!$F$12</f>
        <v>219.93307741999999</v>
      </c>
      <c r="P221" s="36">
        <f>SUMIFS(СВЦЭМ!$F$39:$F$782,СВЦЭМ!$A$39:$A$782,$A221,СВЦЭМ!$B$39:$B$782,P$190)+'СЕТ СН'!$F$12</f>
        <v>224.41554748999999</v>
      </c>
      <c r="Q221" s="36">
        <f>SUMIFS(СВЦЭМ!$F$39:$F$782,СВЦЭМ!$A$39:$A$782,$A221,СВЦЭМ!$B$39:$B$782,Q$190)+'СЕТ СН'!$F$12</f>
        <v>223.46432654</v>
      </c>
      <c r="R221" s="36">
        <f>SUMIFS(СВЦЭМ!$F$39:$F$782,СВЦЭМ!$A$39:$A$782,$A221,СВЦЭМ!$B$39:$B$782,R$190)+'СЕТ СН'!$F$12</f>
        <v>223.27029017999999</v>
      </c>
      <c r="S221" s="36">
        <f>SUMIFS(СВЦЭМ!$F$39:$F$782,СВЦЭМ!$A$39:$A$782,$A221,СВЦЭМ!$B$39:$B$782,S$190)+'СЕТ СН'!$F$12</f>
        <v>221.96967090000001</v>
      </c>
      <c r="T221" s="36">
        <f>SUMIFS(СВЦЭМ!$F$39:$F$782,СВЦЭМ!$A$39:$A$782,$A221,СВЦЭМ!$B$39:$B$782,T$190)+'СЕТ СН'!$F$12</f>
        <v>215.79573285000001</v>
      </c>
      <c r="U221" s="36">
        <f>SUMIFS(СВЦЭМ!$F$39:$F$782,СВЦЭМ!$A$39:$A$782,$A221,СВЦЭМ!$B$39:$B$782,U$190)+'СЕТ СН'!$F$12</f>
        <v>206.79610084999999</v>
      </c>
      <c r="V221" s="36">
        <f>SUMIFS(СВЦЭМ!$F$39:$F$782,СВЦЭМ!$A$39:$A$782,$A221,СВЦЭМ!$B$39:$B$782,V$190)+'СЕТ СН'!$F$12</f>
        <v>203.00354127</v>
      </c>
      <c r="W221" s="36">
        <f>SUMIFS(СВЦЭМ!$F$39:$F$782,СВЦЭМ!$A$39:$A$782,$A221,СВЦЭМ!$B$39:$B$782,W$190)+'СЕТ СН'!$F$12</f>
        <v>203.43295420000001</v>
      </c>
      <c r="X221" s="36">
        <f>SUMIFS(СВЦЭМ!$F$39:$F$782,СВЦЭМ!$A$39:$A$782,$A221,СВЦЭМ!$B$39:$B$782,X$190)+'СЕТ СН'!$F$12</f>
        <v>210.91545861</v>
      </c>
      <c r="Y221" s="36">
        <f>SUMIFS(СВЦЭМ!$F$39:$F$782,СВЦЭМ!$A$39:$A$782,$A221,СВЦЭМ!$B$39:$B$782,Y$190)+'СЕТ СН'!$F$12</f>
        <v>219.57454783</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45048</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45049</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45050</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45051</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45052</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45053</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45054</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45055</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45056</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45057</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45058</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45059</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45060</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45061</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45062</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45063</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45064</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45065</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45066</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45067</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45068</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45069</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45070</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45071</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45072</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45073</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45074</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45075</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45076</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45077</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45048</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45049</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45050</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45051</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45052</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45053</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45054</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45055</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45056</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45057</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45058</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45059</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45060</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45061</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45062</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45063</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45064</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45065</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45066</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45067</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45068</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45069</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45070</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45071</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45072</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45073</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45074</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45075</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45076</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45077</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45048</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45049</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45050</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45051</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45052</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45053</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45054</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45055</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45056</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45057</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45058</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45059</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45060</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45061</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45062</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45063</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45064</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45065</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45066</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45067</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45068</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45069</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45070</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45071</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45072</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45073</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45074</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45075</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45076</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45077</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45048</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45049</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45050</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45051</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45052</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45053</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45054</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45055</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45056</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45057</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45058</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45059</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45060</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45061</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45062</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45063</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45064</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45065</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45066</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45067</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45068</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45069</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45070</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45071</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45072</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45073</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45074</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45075</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45076</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45077</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45048</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45049</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45050</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45051</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45052</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45053</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45054</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45055</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45056</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45057</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45058</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45059</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45060</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45061</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45062</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45063</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45064</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45065</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45066</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45067</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45068</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45069</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45070</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45071</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45072</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45073</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45074</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45075</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45076</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45077</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45048</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45049</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45050</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45051</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45052</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45053</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45054</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45055</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45056</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45057</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45058</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45059</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45060</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45061</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45062</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45063</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45064</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45065</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45066</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45067</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45068</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45069</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45070</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45071</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45072</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45073</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45074</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45075</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45076</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45077</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c r="V438" s="47"/>
      <c r="W438" s="47"/>
      <c r="X438" s="47"/>
      <c r="Y438" s="47"/>
    </row>
    <row r="439" spans="1:26" ht="15.75" x14ac:dyDescent="0.2">
      <c r="A439" s="135"/>
      <c r="B439" s="135"/>
      <c r="C439" s="135"/>
      <c r="D439" s="135"/>
      <c r="E439" s="135"/>
      <c r="F439" s="135"/>
      <c r="G439" s="135"/>
      <c r="H439" s="135"/>
      <c r="I439" s="135"/>
      <c r="J439" s="135"/>
      <c r="K439" s="135"/>
      <c r="L439" s="135"/>
      <c r="M439" s="135"/>
      <c r="N439" s="138">
        <f>СВЦЭМ!$D$12+'СЕТ СН'!$F$10-'СЕТ СН'!$F$24</f>
        <v>725718.01886792458</v>
      </c>
      <c r="O439" s="139"/>
      <c r="P439" s="138">
        <f>СВЦЭМ!$D$12+'СЕТ СН'!$F$10-'СЕТ СН'!$G$24</f>
        <v>725718.01886792458</v>
      </c>
      <c r="Q439" s="139"/>
      <c r="R439" s="138">
        <f>СВЦЭМ!$D$12+'СЕТ СН'!$F$10-'СЕТ СН'!$H$24</f>
        <v>725718.01886792458</v>
      </c>
      <c r="S439" s="139"/>
      <c r="T439" s="138">
        <f>СВЦЭМ!$D$12+'СЕТ СН'!$F$10-'СЕТ СН'!$I$24</f>
        <v>725718.01886792458</v>
      </c>
      <c r="U439" s="139"/>
      <c r="V439" s="47"/>
      <c r="W439" s="47"/>
      <c r="X439" s="47"/>
      <c r="Y439" s="47"/>
    </row>
    <row r="440" spans="1:26" ht="30" customHeight="1" x14ac:dyDescent="0.25"/>
    <row r="441" spans="1:26" ht="15.75" x14ac:dyDescent="0.25">
      <c r="A441" s="144" t="s">
        <v>75</v>
      </c>
      <c r="B441" s="145"/>
      <c r="C441" s="145"/>
      <c r="D441" s="145"/>
      <c r="E441" s="145"/>
      <c r="F441" s="145"/>
      <c r="G441" s="145"/>
      <c r="H441" s="145"/>
      <c r="I441" s="145"/>
      <c r="J441" s="145"/>
      <c r="K441" s="145"/>
      <c r="L441" s="145"/>
      <c r="M441" s="146"/>
      <c r="N441" s="136" t="s">
        <v>29</v>
      </c>
      <c r="O441" s="136"/>
      <c r="P441" s="136"/>
      <c r="Q441" s="136"/>
      <c r="R441" s="136"/>
      <c r="S441" s="136"/>
      <c r="T441" s="136"/>
      <c r="U441" s="136"/>
    </row>
    <row r="442" spans="1:26" ht="15.75" x14ac:dyDescent="0.25">
      <c r="A442" s="147"/>
      <c r="B442" s="148"/>
      <c r="C442" s="148"/>
      <c r="D442" s="148"/>
      <c r="E442" s="148"/>
      <c r="F442" s="148"/>
      <c r="G442" s="148"/>
      <c r="H442" s="148"/>
      <c r="I442" s="148"/>
      <c r="J442" s="148"/>
      <c r="K442" s="148"/>
      <c r="L442" s="148"/>
      <c r="M442" s="149"/>
      <c r="N442" s="137" t="s">
        <v>0</v>
      </c>
      <c r="O442" s="137"/>
      <c r="P442" s="137" t="s">
        <v>1</v>
      </c>
      <c r="Q442" s="137"/>
      <c r="R442" s="137" t="s">
        <v>2</v>
      </c>
      <c r="S442" s="137"/>
      <c r="T442" s="137" t="s">
        <v>3</v>
      </c>
      <c r="U442" s="137"/>
    </row>
    <row r="443" spans="1:26" ht="15.75" x14ac:dyDescent="0.25">
      <c r="A443" s="150"/>
      <c r="B443" s="151"/>
      <c r="C443" s="151"/>
      <c r="D443" s="151"/>
      <c r="E443" s="151"/>
      <c r="F443" s="151"/>
      <c r="G443" s="151"/>
      <c r="H443" s="151"/>
      <c r="I443" s="151"/>
      <c r="J443" s="151"/>
      <c r="K443" s="151"/>
      <c r="L443" s="151"/>
      <c r="M443" s="152"/>
      <c r="N443" s="143">
        <f>'СЕТ СН'!$F$7</f>
        <v>1032814.32</v>
      </c>
      <c r="O443" s="143"/>
      <c r="P443" s="143">
        <f>'СЕТ СН'!$G$7</f>
        <v>1599804.51</v>
      </c>
      <c r="Q443" s="143"/>
      <c r="R443" s="143">
        <f>'СЕТ СН'!$H$7</f>
        <v>1278957.28</v>
      </c>
      <c r="S443" s="143"/>
      <c r="T443" s="143">
        <f>'СЕТ СН'!$I$7</f>
        <v>1022544.47</v>
      </c>
      <c r="U443" s="14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A36" sqref="A36"/>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146</v>
      </c>
      <c r="C5" s="97">
        <v>44896</v>
      </c>
      <c r="D5" s="97">
        <v>45291</v>
      </c>
      <c r="E5" s="52" t="s">
        <v>20</v>
      </c>
      <c r="F5" s="52">
        <v>1756.66</v>
      </c>
      <c r="G5" s="52">
        <v>2764.35</v>
      </c>
      <c r="H5" s="52">
        <v>3052.84</v>
      </c>
      <c r="I5" s="52">
        <v>3710.76</v>
      </c>
    </row>
    <row r="6" spans="1:9" ht="60" x14ac:dyDescent="0.2">
      <c r="A6" s="53" t="s">
        <v>135</v>
      </c>
      <c r="B6" s="92" t="s">
        <v>146</v>
      </c>
      <c r="C6" s="97">
        <v>44896</v>
      </c>
      <c r="D6" s="97">
        <v>45291</v>
      </c>
      <c r="E6" s="52" t="s">
        <v>20</v>
      </c>
      <c r="F6" s="52">
        <v>72.33</v>
      </c>
      <c r="G6" s="52">
        <v>147.24</v>
      </c>
      <c r="H6" s="52">
        <v>211.27</v>
      </c>
      <c r="I6" s="52">
        <v>573.29</v>
      </c>
    </row>
    <row r="7" spans="1:9" ht="60" x14ac:dyDescent="0.2">
      <c r="A7" s="53" t="s">
        <v>134</v>
      </c>
      <c r="B7" s="92" t="s">
        <v>146</v>
      </c>
      <c r="C7" s="97">
        <v>44896</v>
      </c>
      <c r="D7" s="97">
        <v>45291</v>
      </c>
      <c r="E7" s="52" t="s">
        <v>21</v>
      </c>
      <c r="F7" s="52">
        <v>1032814.32</v>
      </c>
      <c r="G7" s="52">
        <v>1599804.51</v>
      </c>
      <c r="H7" s="52">
        <v>1278957.28</v>
      </c>
      <c r="I7" s="52">
        <v>1022544.47</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J36" sqref="J36"/>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59" t="s">
        <v>84</v>
      </c>
      <c r="B4" s="160"/>
      <c r="C4" s="63"/>
      <c r="D4" s="64" t="s">
        <v>85</v>
      </c>
    </row>
    <row r="5" spans="1:4" ht="15" customHeight="1" x14ac:dyDescent="0.2">
      <c r="A5" s="162" t="s">
        <v>86</v>
      </c>
      <c r="B5" s="163"/>
      <c r="C5" s="65"/>
      <c r="D5" s="66" t="s">
        <v>87</v>
      </c>
    </row>
    <row r="6" spans="1:4" ht="15" customHeight="1" x14ac:dyDescent="0.2">
      <c r="A6" s="159" t="s">
        <v>88</v>
      </c>
      <c r="B6" s="160"/>
      <c r="C6" s="67"/>
      <c r="D6" s="64" t="s">
        <v>137</v>
      </c>
    </row>
    <row r="7" spans="1:4" ht="15" customHeight="1" x14ac:dyDescent="0.2">
      <c r="A7" s="159" t="s">
        <v>89</v>
      </c>
      <c r="B7" s="160"/>
      <c r="C7" s="67"/>
      <c r="D7" s="64" t="s">
        <v>148</v>
      </c>
    </row>
    <row r="8" spans="1:4" ht="15" customHeight="1" x14ac:dyDescent="0.2">
      <c r="A8" s="161" t="s">
        <v>90</v>
      </c>
      <c r="B8" s="161"/>
      <c r="C8" s="98"/>
      <c r="D8" s="68"/>
    </row>
    <row r="9" spans="1:4" ht="15" customHeight="1" x14ac:dyDescent="0.2">
      <c r="A9" s="69" t="s">
        <v>91</v>
      </c>
      <c r="B9" s="70"/>
      <c r="C9" s="71"/>
      <c r="D9" s="72"/>
    </row>
    <row r="10" spans="1:4" ht="30" customHeight="1" x14ac:dyDescent="0.2">
      <c r="A10" s="164" t="s">
        <v>92</v>
      </c>
      <c r="B10" s="165"/>
      <c r="C10" s="73"/>
      <c r="D10" s="74">
        <v>4.4130389299999999</v>
      </c>
    </row>
    <row r="11" spans="1:4" ht="66" customHeight="1" x14ac:dyDescent="0.2">
      <c r="A11" s="164" t="s">
        <v>93</v>
      </c>
      <c r="B11" s="165"/>
      <c r="C11" s="73"/>
      <c r="D11" s="74">
        <v>1662.8082393300001</v>
      </c>
    </row>
    <row r="12" spans="1:4" ht="30" customHeight="1" x14ac:dyDescent="0.2">
      <c r="A12" s="164" t="s">
        <v>94</v>
      </c>
      <c r="B12" s="165"/>
      <c r="C12" s="73"/>
      <c r="D12" s="75">
        <v>725718.01886792458</v>
      </c>
    </row>
    <row r="13" spans="1:4" ht="30" customHeight="1" x14ac:dyDescent="0.2">
      <c r="A13" s="164" t="s">
        <v>95</v>
      </c>
      <c r="B13" s="165"/>
      <c r="C13" s="73"/>
      <c r="D13" s="76"/>
    </row>
    <row r="14" spans="1:4" ht="15" customHeight="1" x14ac:dyDescent="0.2">
      <c r="A14" s="166" t="s">
        <v>96</v>
      </c>
      <c r="B14" s="167"/>
      <c r="C14" s="73"/>
      <c r="D14" s="74">
        <v>1759.9499167700001</v>
      </c>
    </row>
    <row r="15" spans="1:4" ht="15" customHeight="1" x14ac:dyDescent="0.2">
      <c r="A15" s="166" t="s">
        <v>97</v>
      </c>
      <c r="B15" s="167"/>
      <c r="C15" s="73"/>
      <c r="D15" s="74">
        <v>2891.3059877699998</v>
      </c>
    </row>
    <row r="16" spans="1:4" ht="15" customHeight="1" x14ac:dyDescent="0.2">
      <c r="A16" s="166" t="s">
        <v>98</v>
      </c>
      <c r="B16" s="167"/>
      <c r="C16" s="73"/>
      <c r="D16" s="74">
        <v>5368.4758849700002</v>
      </c>
    </row>
    <row r="17" spans="1:4" ht="15" customHeight="1" x14ac:dyDescent="0.2">
      <c r="A17" s="166" t="s">
        <v>99</v>
      </c>
      <c r="B17" s="167"/>
      <c r="C17" s="73"/>
      <c r="D17" s="74">
        <v>3611.9089842600001</v>
      </c>
    </row>
    <row r="18" spans="1:4" ht="52.5" customHeight="1" x14ac:dyDescent="0.2">
      <c r="A18" s="164" t="s">
        <v>100</v>
      </c>
      <c r="B18" s="165"/>
      <c r="C18" s="73"/>
      <c r="D18" s="74">
        <v>0</v>
      </c>
    </row>
    <row r="19" spans="1:4" ht="52.5" customHeight="1" x14ac:dyDescent="0.25">
      <c r="A19" s="164" t="s">
        <v>140</v>
      </c>
      <c r="B19" s="165"/>
      <c r="C19" s="81"/>
      <c r="D19" s="74">
        <v>1650.8033425000001</v>
      </c>
    </row>
    <row r="20" spans="1:4" ht="52.5" customHeight="1" x14ac:dyDescent="0.25">
      <c r="A20" s="164" t="s">
        <v>141</v>
      </c>
      <c r="B20" s="165"/>
      <c r="C20" s="81"/>
      <c r="D20" s="99"/>
    </row>
    <row r="21" spans="1:4" ht="52.5" customHeight="1" x14ac:dyDescent="0.25">
      <c r="A21" s="166" t="s">
        <v>142</v>
      </c>
      <c r="B21" s="167"/>
      <c r="C21" s="81"/>
      <c r="D21" s="74">
        <v>1747.18910205</v>
      </c>
    </row>
    <row r="22" spans="1:4" ht="52.5" customHeight="1" x14ac:dyDescent="0.25">
      <c r="A22" s="166" t="s">
        <v>143</v>
      </c>
      <c r="B22" s="167"/>
      <c r="C22" s="81"/>
      <c r="D22" s="74">
        <v>1610.0631106599999</v>
      </c>
    </row>
    <row r="23" spans="1:4" ht="52.5" customHeight="1" x14ac:dyDescent="0.25">
      <c r="A23" s="166" t="s">
        <v>144</v>
      </c>
      <c r="B23" s="167"/>
      <c r="C23" s="81"/>
      <c r="D23" s="74">
        <v>1557.2280549100001</v>
      </c>
    </row>
    <row r="24" spans="1:4" ht="52.5" customHeight="1" x14ac:dyDescent="0.25">
      <c r="A24" s="166" t="s">
        <v>145</v>
      </c>
      <c r="B24" s="167"/>
      <c r="C24" s="81"/>
      <c r="D24" s="74">
        <v>1594.7390233000001</v>
      </c>
    </row>
    <row r="25" spans="1:4" ht="15" customHeight="1" x14ac:dyDescent="0.2">
      <c r="A25" s="69" t="s">
        <v>101</v>
      </c>
      <c r="B25" s="70"/>
      <c r="C25" s="77"/>
      <c r="D25" s="78"/>
    </row>
    <row r="26" spans="1:4" ht="30" customHeight="1" x14ac:dyDescent="0.2">
      <c r="A26" s="164" t="s">
        <v>102</v>
      </c>
      <c r="B26" s="165"/>
      <c r="C26" s="73"/>
      <c r="D26" s="79">
        <v>424.6</v>
      </c>
    </row>
    <row r="27" spans="1:4" ht="30" customHeight="1" x14ac:dyDescent="0.2">
      <c r="A27" s="164" t="s">
        <v>103</v>
      </c>
      <c r="B27" s="165"/>
      <c r="C27" s="80"/>
      <c r="D27" s="79">
        <v>0.74199999999999999</v>
      </c>
    </row>
    <row r="28" spans="1:4" ht="15" customHeight="1" x14ac:dyDescent="0.2">
      <c r="A28" s="69" t="s">
        <v>104</v>
      </c>
      <c r="B28" s="70"/>
      <c r="C28" s="77"/>
      <c r="D28" s="78"/>
    </row>
    <row r="29" spans="1:4" ht="15" customHeight="1" x14ac:dyDescent="0.25">
      <c r="A29" s="164" t="s">
        <v>105</v>
      </c>
      <c r="B29" s="165"/>
      <c r="C29" s="81"/>
      <c r="D29" s="76"/>
    </row>
    <row r="30" spans="1:4" ht="15" customHeight="1" x14ac:dyDescent="0.25">
      <c r="A30" s="166" t="s">
        <v>96</v>
      </c>
      <c r="B30" s="167"/>
      <c r="C30" s="81"/>
      <c r="D30" s="82">
        <v>0</v>
      </c>
    </row>
    <row r="31" spans="1:4" ht="15" customHeight="1" x14ac:dyDescent="0.25">
      <c r="A31" s="166" t="s">
        <v>97</v>
      </c>
      <c r="B31" s="167"/>
      <c r="C31" s="81"/>
      <c r="D31" s="82">
        <v>1.7493584917030001E-3</v>
      </c>
    </row>
    <row r="32" spans="1:4" ht="15" customHeight="1" x14ac:dyDescent="0.25">
      <c r="A32" s="166" t="s">
        <v>98</v>
      </c>
      <c r="B32" s="167"/>
      <c r="C32" s="81"/>
      <c r="D32" s="82">
        <v>5.2362145945639999E-3</v>
      </c>
    </row>
    <row r="33" spans="1:6" ht="15" customHeight="1" x14ac:dyDescent="0.25">
      <c r="A33" s="166" t="s">
        <v>99</v>
      </c>
      <c r="B33" s="167"/>
      <c r="C33" s="81"/>
      <c r="D33" s="82">
        <v>2.76361415179E-3</v>
      </c>
    </row>
    <row r="35" spans="1:6" x14ac:dyDescent="0.2">
      <c r="A35" s="58" t="s">
        <v>106</v>
      </c>
      <c r="B35" s="59"/>
      <c r="C35" s="59"/>
      <c r="D35" s="56"/>
      <c r="E35" s="56"/>
      <c r="F35" s="60"/>
    </row>
    <row r="36" spans="1:6" ht="280.5" customHeight="1" x14ac:dyDescent="0.2">
      <c r="A36" s="168" t="s">
        <v>7</v>
      </c>
      <c r="B36" s="168" t="s">
        <v>107</v>
      </c>
      <c r="C36" s="57" t="s">
        <v>108</v>
      </c>
      <c r="D36" s="57" t="s">
        <v>109</v>
      </c>
      <c r="E36" s="57" t="s">
        <v>110</v>
      </c>
      <c r="F36" s="57" t="s">
        <v>111</v>
      </c>
    </row>
    <row r="37" spans="1:6" x14ac:dyDescent="0.2">
      <c r="A37" s="169"/>
      <c r="B37" s="169"/>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1712.6866058600001</v>
      </c>
      <c r="D39" s="84">
        <v>1709.2435311300001</v>
      </c>
      <c r="E39" s="84">
        <v>250.65584059</v>
      </c>
      <c r="F39" s="84">
        <v>250.65584059</v>
      </c>
    </row>
    <row r="40" spans="1:6" ht="12.75" customHeight="1" x14ac:dyDescent="0.2">
      <c r="A40" s="83" t="s">
        <v>149</v>
      </c>
      <c r="B40" s="83">
        <v>2</v>
      </c>
      <c r="C40" s="84">
        <v>1822.5831085499999</v>
      </c>
      <c r="D40" s="84">
        <v>1809.97672023</v>
      </c>
      <c r="E40" s="84">
        <v>265.42808441</v>
      </c>
      <c r="F40" s="84">
        <v>265.42808441</v>
      </c>
    </row>
    <row r="41" spans="1:6" ht="12.75" customHeight="1" x14ac:dyDescent="0.2">
      <c r="A41" s="83" t="s">
        <v>149</v>
      </c>
      <c r="B41" s="83">
        <v>3</v>
      </c>
      <c r="C41" s="84">
        <v>1884.07619133</v>
      </c>
      <c r="D41" s="84">
        <v>1867.5056161</v>
      </c>
      <c r="E41" s="84">
        <v>273.86453800999999</v>
      </c>
      <c r="F41" s="84">
        <v>273.86453800999999</v>
      </c>
    </row>
    <row r="42" spans="1:6" ht="12.75" customHeight="1" x14ac:dyDescent="0.2">
      <c r="A42" s="83" t="s">
        <v>149</v>
      </c>
      <c r="B42" s="83">
        <v>4</v>
      </c>
      <c r="C42" s="84">
        <v>1917.82351294</v>
      </c>
      <c r="D42" s="84">
        <v>1900.4454845400001</v>
      </c>
      <c r="E42" s="84">
        <v>278.69507869</v>
      </c>
      <c r="F42" s="84">
        <v>278.69507869</v>
      </c>
    </row>
    <row r="43" spans="1:6" ht="12.75" customHeight="1" x14ac:dyDescent="0.2">
      <c r="A43" s="83" t="s">
        <v>149</v>
      </c>
      <c r="B43" s="83">
        <v>5</v>
      </c>
      <c r="C43" s="84">
        <v>1924.3022698299999</v>
      </c>
      <c r="D43" s="84">
        <v>1904.63406493</v>
      </c>
      <c r="E43" s="84">
        <v>279.30932243000001</v>
      </c>
      <c r="F43" s="84">
        <v>279.30932243000001</v>
      </c>
    </row>
    <row r="44" spans="1:6" ht="12.75" customHeight="1" x14ac:dyDescent="0.2">
      <c r="A44" s="83" t="s">
        <v>149</v>
      </c>
      <c r="B44" s="83">
        <v>6</v>
      </c>
      <c r="C44" s="84">
        <v>1910.6290589299999</v>
      </c>
      <c r="D44" s="84">
        <v>1894.2176974500001</v>
      </c>
      <c r="E44" s="84">
        <v>277.78179093</v>
      </c>
      <c r="F44" s="84">
        <v>277.78179093</v>
      </c>
    </row>
    <row r="45" spans="1:6" ht="12.75" customHeight="1" x14ac:dyDescent="0.2">
      <c r="A45" s="83" t="s">
        <v>149</v>
      </c>
      <c r="B45" s="83">
        <v>7</v>
      </c>
      <c r="C45" s="84">
        <v>1901.5679534200001</v>
      </c>
      <c r="D45" s="84">
        <v>1895.4561935199999</v>
      </c>
      <c r="E45" s="84">
        <v>277.96341295000002</v>
      </c>
      <c r="F45" s="84">
        <v>277.96341295000002</v>
      </c>
    </row>
    <row r="46" spans="1:6" ht="12.75" customHeight="1" x14ac:dyDescent="0.2">
      <c r="A46" s="83" t="s">
        <v>149</v>
      </c>
      <c r="B46" s="83">
        <v>8</v>
      </c>
      <c r="C46" s="84">
        <v>1850.2649633799999</v>
      </c>
      <c r="D46" s="84">
        <v>1844.27456106</v>
      </c>
      <c r="E46" s="84">
        <v>270.45776798999998</v>
      </c>
      <c r="F46" s="84">
        <v>270.45776798999998</v>
      </c>
    </row>
    <row r="47" spans="1:6" ht="12.75" customHeight="1" x14ac:dyDescent="0.2">
      <c r="A47" s="83" t="s">
        <v>149</v>
      </c>
      <c r="B47" s="83">
        <v>9</v>
      </c>
      <c r="C47" s="84">
        <v>1800.3096232600001</v>
      </c>
      <c r="D47" s="84">
        <v>1793.8823962500001</v>
      </c>
      <c r="E47" s="84">
        <v>263.06789627000001</v>
      </c>
      <c r="F47" s="84">
        <v>263.06789627000001</v>
      </c>
    </row>
    <row r="48" spans="1:6" ht="12.75" customHeight="1" x14ac:dyDescent="0.2">
      <c r="A48" s="83" t="s">
        <v>149</v>
      </c>
      <c r="B48" s="83">
        <v>10</v>
      </c>
      <c r="C48" s="84">
        <v>1749.5446006699999</v>
      </c>
      <c r="D48" s="84">
        <v>1745.69354911</v>
      </c>
      <c r="E48" s="84">
        <v>256.00113499999998</v>
      </c>
      <c r="F48" s="84">
        <v>256.00113499999998</v>
      </c>
    </row>
    <row r="49" spans="1:6" ht="12.75" customHeight="1" x14ac:dyDescent="0.2">
      <c r="A49" s="83" t="s">
        <v>149</v>
      </c>
      <c r="B49" s="83">
        <v>11</v>
      </c>
      <c r="C49" s="84">
        <v>1720.8327040900001</v>
      </c>
      <c r="D49" s="84">
        <v>1711.8732729999999</v>
      </c>
      <c r="E49" s="84">
        <v>251.04148497</v>
      </c>
      <c r="F49" s="84">
        <v>251.04148497</v>
      </c>
    </row>
    <row r="50" spans="1:6" ht="12.75" customHeight="1" x14ac:dyDescent="0.2">
      <c r="A50" s="83" t="s">
        <v>149</v>
      </c>
      <c r="B50" s="83">
        <v>12</v>
      </c>
      <c r="C50" s="84">
        <v>1729.0196019499999</v>
      </c>
      <c r="D50" s="84">
        <v>1717.3897305800001</v>
      </c>
      <c r="E50" s="84">
        <v>251.85045822999999</v>
      </c>
      <c r="F50" s="84">
        <v>251.85045822999999</v>
      </c>
    </row>
    <row r="51" spans="1:6" ht="12.75" customHeight="1" x14ac:dyDescent="0.2">
      <c r="A51" s="83" t="s">
        <v>149</v>
      </c>
      <c r="B51" s="83">
        <v>13</v>
      </c>
      <c r="C51" s="84">
        <v>1758.6955954800001</v>
      </c>
      <c r="D51" s="84">
        <v>1750.5022457099999</v>
      </c>
      <c r="E51" s="84">
        <v>256.70631707000001</v>
      </c>
      <c r="F51" s="84">
        <v>256.70631707000001</v>
      </c>
    </row>
    <row r="52" spans="1:6" ht="12.75" customHeight="1" x14ac:dyDescent="0.2">
      <c r="A52" s="83" t="s">
        <v>149</v>
      </c>
      <c r="B52" s="83">
        <v>14</v>
      </c>
      <c r="C52" s="84">
        <v>1779.3120072500001</v>
      </c>
      <c r="D52" s="84">
        <v>1761.5108247000001</v>
      </c>
      <c r="E52" s="84">
        <v>258.32069475999998</v>
      </c>
      <c r="F52" s="84">
        <v>258.32069475999998</v>
      </c>
    </row>
    <row r="53" spans="1:6" ht="12.75" customHeight="1" x14ac:dyDescent="0.2">
      <c r="A53" s="83" t="s">
        <v>149</v>
      </c>
      <c r="B53" s="83">
        <v>15</v>
      </c>
      <c r="C53" s="84">
        <v>1769.2681254700001</v>
      </c>
      <c r="D53" s="84">
        <v>1759.5689948700001</v>
      </c>
      <c r="E53" s="84">
        <v>258.03593078</v>
      </c>
      <c r="F53" s="84">
        <v>258.03593078</v>
      </c>
    </row>
    <row r="54" spans="1:6" ht="12.75" customHeight="1" x14ac:dyDescent="0.2">
      <c r="A54" s="83" t="s">
        <v>149</v>
      </c>
      <c r="B54" s="83">
        <v>16</v>
      </c>
      <c r="C54" s="84">
        <v>1778.1939738599999</v>
      </c>
      <c r="D54" s="84">
        <v>1766.7921509800001</v>
      </c>
      <c r="E54" s="84">
        <v>259.09518666000002</v>
      </c>
      <c r="F54" s="84">
        <v>259.09518666000002</v>
      </c>
    </row>
    <row r="55" spans="1:6" ht="12.75" customHeight="1" x14ac:dyDescent="0.2">
      <c r="A55" s="83" t="s">
        <v>149</v>
      </c>
      <c r="B55" s="83">
        <v>17</v>
      </c>
      <c r="C55" s="84">
        <v>1772.60568769</v>
      </c>
      <c r="D55" s="84">
        <v>1763.5965768999999</v>
      </c>
      <c r="E55" s="84">
        <v>258.62656455000001</v>
      </c>
      <c r="F55" s="84">
        <v>258.62656455000001</v>
      </c>
    </row>
    <row r="56" spans="1:6" ht="12.75" customHeight="1" x14ac:dyDescent="0.2">
      <c r="A56" s="83" t="s">
        <v>149</v>
      </c>
      <c r="B56" s="83">
        <v>18</v>
      </c>
      <c r="C56" s="84">
        <v>1721.40142603</v>
      </c>
      <c r="D56" s="84">
        <v>1707.8869011500001</v>
      </c>
      <c r="E56" s="84">
        <v>250.45689454999999</v>
      </c>
      <c r="F56" s="84">
        <v>250.45689454999999</v>
      </c>
    </row>
    <row r="57" spans="1:6" ht="12.75" customHeight="1" x14ac:dyDescent="0.2">
      <c r="A57" s="83" t="s">
        <v>149</v>
      </c>
      <c r="B57" s="83">
        <v>19</v>
      </c>
      <c r="C57" s="84">
        <v>1689.61674141</v>
      </c>
      <c r="D57" s="84">
        <v>1678.03186585</v>
      </c>
      <c r="E57" s="84">
        <v>246.07873612</v>
      </c>
      <c r="F57" s="84">
        <v>246.07873612</v>
      </c>
    </row>
    <row r="58" spans="1:6" ht="12.75" customHeight="1" x14ac:dyDescent="0.2">
      <c r="A58" s="83" t="s">
        <v>149</v>
      </c>
      <c r="B58" s="83">
        <v>20</v>
      </c>
      <c r="C58" s="84">
        <v>1654.49132947</v>
      </c>
      <c r="D58" s="84">
        <v>1652.1653887800001</v>
      </c>
      <c r="E58" s="84">
        <v>242.28548874000001</v>
      </c>
      <c r="F58" s="84">
        <v>242.28548874000001</v>
      </c>
    </row>
    <row r="59" spans="1:6" ht="12.75" customHeight="1" x14ac:dyDescent="0.2">
      <c r="A59" s="83" t="s">
        <v>149</v>
      </c>
      <c r="B59" s="83">
        <v>21</v>
      </c>
      <c r="C59" s="84">
        <v>1610.1483734200001</v>
      </c>
      <c r="D59" s="84">
        <v>1600.55990619</v>
      </c>
      <c r="E59" s="84">
        <v>234.71768732000001</v>
      </c>
      <c r="F59" s="84">
        <v>234.71768732000001</v>
      </c>
    </row>
    <row r="60" spans="1:6" ht="12.75" customHeight="1" x14ac:dyDescent="0.2">
      <c r="A60" s="83" t="s">
        <v>149</v>
      </c>
      <c r="B60" s="83">
        <v>22</v>
      </c>
      <c r="C60" s="84">
        <v>1592.78412727</v>
      </c>
      <c r="D60" s="84">
        <v>1579.5581185000001</v>
      </c>
      <c r="E60" s="84">
        <v>231.63783319000001</v>
      </c>
      <c r="F60" s="84">
        <v>231.63783319000001</v>
      </c>
    </row>
    <row r="61" spans="1:6" ht="12.75" customHeight="1" x14ac:dyDescent="0.2">
      <c r="A61" s="83" t="s">
        <v>149</v>
      </c>
      <c r="B61" s="83">
        <v>23</v>
      </c>
      <c r="C61" s="84">
        <v>1625.86770041</v>
      </c>
      <c r="D61" s="84">
        <v>1617.57779489</v>
      </c>
      <c r="E61" s="84">
        <v>237.21331366999999</v>
      </c>
      <c r="F61" s="84">
        <v>237.21331366999999</v>
      </c>
    </row>
    <row r="62" spans="1:6" ht="12.75" customHeight="1" x14ac:dyDescent="0.2">
      <c r="A62" s="83" t="s">
        <v>149</v>
      </c>
      <c r="B62" s="83">
        <v>24</v>
      </c>
      <c r="C62" s="84">
        <v>1677.0017246100001</v>
      </c>
      <c r="D62" s="84">
        <v>1669.2306748999999</v>
      </c>
      <c r="E62" s="84">
        <v>244.78806578999999</v>
      </c>
      <c r="F62" s="84">
        <v>244.78806578999999</v>
      </c>
    </row>
    <row r="63" spans="1:6" ht="12.75" customHeight="1" x14ac:dyDescent="0.2">
      <c r="A63" s="83" t="s">
        <v>150</v>
      </c>
      <c r="B63" s="83">
        <v>1</v>
      </c>
      <c r="C63" s="84">
        <v>1763.30726663</v>
      </c>
      <c r="D63" s="84">
        <v>1751.17659951</v>
      </c>
      <c r="E63" s="84">
        <v>256.80520919000003</v>
      </c>
      <c r="F63" s="84">
        <v>256.80520919000003</v>
      </c>
    </row>
    <row r="64" spans="1:6" ht="12.75" customHeight="1" x14ac:dyDescent="0.2">
      <c r="A64" s="83" t="s">
        <v>150</v>
      </c>
      <c r="B64" s="83">
        <v>2</v>
      </c>
      <c r="C64" s="84">
        <v>1836.3490650399999</v>
      </c>
      <c r="D64" s="84">
        <v>1814.5815103</v>
      </c>
      <c r="E64" s="84">
        <v>266.10336415</v>
      </c>
      <c r="F64" s="84">
        <v>266.10336415</v>
      </c>
    </row>
    <row r="65" spans="1:6" ht="12.75" customHeight="1" x14ac:dyDescent="0.2">
      <c r="A65" s="83" t="s">
        <v>150</v>
      </c>
      <c r="B65" s="83">
        <v>3</v>
      </c>
      <c r="C65" s="84">
        <v>1884.4487111799999</v>
      </c>
      <c r="D65" s="84">
        <v>1869.9770530799999</v>
      </c>
      <c r="E65" s="84">
        <v>274.22696741999999</v>
      </c>
      <c r="F65" s="84">
        <v>274.22696741999999</v>
      </c>
    </row>
    <row r="66" spans="1:6" ht="12.75" customHeight="1" x14ac:dyDescent="0.2">
      <c r="A66" s="83" t="s">
        <v>150</v>
      </c>
      <c r="B66" s="83">
        <v>4</v>
      </c>
      <c r="C66" s="84">
        <v>1877.7342281599999</v>
      </c>
      <c r="D66" s="84">
        <v>1875.9311375</v>
      </c>
      <c r="E66" s="84">
        <v>275.10011744000002</v>
      </c>
      <c r="F66" s="84">
        <v>275.10011744000002</v>
      </c>
    </row>
    <row r="67" spans="1:6" ht="12.75" customHeight="1" x14ac:dyDescent="0.2">
      <c r="A67" s="83" t="s">
        <v>150</v>
      </c>
      <c r="B67" s="83">
        <v>5</v>
      </c>
      <c r="C67" s="84">
        <v>1907.6332222599999</v>
      </c>
      <c r="D67" s="84">
        <v>1884.15220606</v>
      </c>
      <c r="E67" s="84">
        <v>276.30571443000002</v>
      </c>
      <c r="F67" s="84">
        <v>276.30571443000002</v>
      </c>
    </row>
    <row r="68" spans="1:6" ht="12.75" customHeight="1" x14ac:dyDescent="0.2">
      <c r="A68" s="83" t="s">
        <v>150</v>
      </c>
      <c r="B68" s="83">
        <v>6</v>
      </c>
      <c r="C68" s="84">
        <v>1913.8097767700001</v>
      </c>
      <c r="D68" s="84">
        <v>1880.30747524</v>
      </c>
      <c r="E68" s="84">
        <v>275.74189527999999</v>
      </c>
      <c r="F68" s="84">
        <v>275.74189527999999</v>
      </c>
    </row>
    <row r="69" spans="1:6" ht="12.75" customHeight="1" x14ac:dyDescent="0.2">
      <c r="A69" s="83" t="s">
        <v>150</v>
      </c>
      <c r="B69" s="83">
        <v>7</v>
      </c>
      <c r="C69" s="84">
        <v>1927.5388212600001</v>
      </c>
      <c r="D69" s="84">
        <v>1915.0474514699999</v>
      </c>
      <c r="E69" s="84">
        <v>280.83641678999999</v>
      </c>
      <c r="F69" s="84">
        <v>280.83641678999999</v>
      </c>
    </row>
    <row r="70" spans="1:6" ht="12.75" customHeight="1" x14ac:dyDescent="0.2">
      <c r="A70" s="83" t="s">
        <v>150</v>
      </c>
      <c r="B70" s="83">
        <v>8</v>
      </c>
      <c r="C70" s="84">
        <v>1749.7126028800001</v>
      </c>
      <c r="D70" s="84">
        <v>1743.0128425800001</v>
      </c>
      <c r="E70" s="84">
        <v>255.60801678999999</v>
      </c>
      <c r="F70" s="84">
        <v>255.60801678999999</v>
      </c>
    </row>
    <row r="71" spans="1:6" ht="12.75" customHeight="1" x14ac:dyDescent="0.2">
      <c r="A71" s="83" t="s">
        <v>150</v>
      </c>
      <c r="B71" s="83">
        <v>9</v>
      </c>
      <c r="C71" s="84">
        <v>1730.9288245099999</v>
      </c>
      <c r="D71" s="84">
        <v>1716.5916889</v>
      </c>
      <c r="E71" s="84">
        <v>251.73342761999999</v>
      </c>
      <c r="F71" s="84">
        <v>251.73342761999999</v>
      </c>
    </row>
    <row r="72" spans="1:6" ht="12.75" customHeight="1" x14ac:dyDescent="0.2">
      <c r="A72" s="83" t="s">
        <v>150</v>
      </c>
      <c r="B72" s="83">
        <v>10</v>
      </c>
      <c r="C72" s="84">
        <v>1712.66706277</v>
      </c>
      <c r="D72" s="84">
        <v>1700.68385137</v>
      </c>
      <c r="E72" s="84">
        <v>249.40058719999999</v>
      </c>
      <c r="F72" s="84">
        <v>249.40058719999999</v>
      </c>
    </row>
    <row r="73" spans="1:6" ht="12.75" customHeight="1" x14ac:dyDescent="0.2">
      <c r="A73" s="83" t="s">
        <v>150</v>
      </c>
      <c r="B73" s="83">
        <v>11</v>
      </c>
      <c r="C73" s="84">
        <v>1732.8947445199999</v>
      </c>
      <c r="D73" s="84">
        <v>1700.0861369100001</v>
      </c>
      <c r="E73" s="84">
        <v>249.31293403000001</v>
      </c>
      <c r="F73" s="84">
        <v>249.31293403000001</v>
      </c>
    </row>
    <row r="74" spans="1:6" ht="12.75" customHeight="1" x14ac:dyDescent="0.2">
      <c r="A74" s="83" t="s">
        <v>150</v>
      </c>
      <c r="B74" s="83">
        <v>12</v>
      </c>
      <c r="C74" s="84">
        <v>1744.7778643199999</v>
      </c>
      <c r="D74" s="84">
        <v>1708.64751241</v>
      </c>
      <c r="E74" s="84">
        <v>250.56843609000001</v>
      </c>
      <c r="F74" s="84">
        <v>250.56843609000001</v>
      </c>
    </row>
    <row r="75" spans="1:6" ht="12.75" customHeight="1" x14ac:dyDescent="0.2">
      <c r="A75" s="83" t="s">
        <v>150</v>
      </c>
      <c r="B75" s="83">
        <v>13</v>
      </c>
      <c r="C75" s="84">
        <v>1732.43761713</v>
      </c>
      <c r="D75" s="84">
        <v>1729.86653456</v>
      </c>
      <c r="E75" s="84">
        <v>253.68014704999999</v>
      </c>
      <c r="F75" s="84">
        <v>253.68014704999999</v>
      </c>
    </row>
    <row r="76" spans="1:6" ht="12.75" customHeight="1" x14ac:dyDescent="0.2">
      <c r="A76" s="83" t="s">
        <v>150</v>
      </c>
      <c r="B76" s="83">
        <v>14</v>
      </c>
      <c r="C76" s="84">
        <v>1783.2031044099999</v>
      </c>
      <c r="D76" s="84">
        <v>1747.37315646</v>
      </c>
      <c r="E76" s="84">
        <v>256.24744478000002</v>
      </c>
      <c r="F76" s="84">
        <v>256.24744478000002</v>
      </c>
    </row>
    <row r="77" spans="1:6" ht="12.75" customHeight="1" x14ac:dyDescent="0.2">
      <c r="A77" s="83" t="s">
        <v>150</v>
      </c>
      <c r="B77" s="83">
        <v>15</v>
      </c>
      <c r="C77" s="84">
        <v>1727.2693455799999</v>
      </c>
      <c r="D77" s="84">
        <v>1700.03582084</v>
      </c>
      <c r="E77" s="84">
        <v>249.30555532</v>
      </c>
      <c r="F77" s="84">
        <v>249.30555532</v>
      </c>
    </row>
    <row r="78" spans="1:6" ht="12.75" customHeight="1" x14ac:dyDescent="0.2">
      <c r="A78" s="83" t="s">
        <v>150</v>
      </c>
      <c r="B78" s="83">
        <v>16</v>
      </c>
      <c r="C78" s="84">
        <v>1687.4086223300001</v>
      </c>
      <c r="D78" s="84">
        <v>1653.6909793499999</v>
      </c>
      <c r="E78" s="84">
        <v>242.50921238000001</v>
      </c>
      <c r="F78" s="84">
        <v>242.50921238000001</v>
      </c>
    </row>
    <row r="79" spans="1:6" ht="12.75" customHeight="1" x14ac:dyDescent="0.2">
      <c r="A79" s="83" t="s">
        <v>150</v>
      </c>
      <c r="B79" s="83">
        <v>17</v>
      </c>
      <c r="C79" s="84">
        <v>1665.5500896999999</v>
      </c>
      <c r="D79" s="84">
        <v>1655.96038254</v>
      </c>
      <c r="E79" s="84">
        <v>242.84201408999999</v>
      </c>
      <c r="F79" s="84">
        <v>242.84201408999999</v>
      </c>
    </row>
    <row r="80" spans="1:6" ht="12.75" customHeight="1" x14ac:dyDescent="0.2">
      <c r="A80" s="83" t="s">
        <v>150</v>
      </c>
      <c r="B80" s="83">
        <v>18</v>
      </c>
      <c r="C80" s="84">
        <v>1628.4168539299999</v>
      </c>
      <c r="D80" s="84">
        <v>1620.5753787000001</v>
      </c>
      <c r="E80" s="84">
        <v>237.65290106</v>
      </c>
      <c r="F80" s="84">
        <v>237.65290106</v>
      </c>
    </row>
    <row r="81" spans="1:6" ht="12.75" customHeight="1" x14ac:dyDescent="0.2">
      <c r="A81" s="83" t="s">
        <v>150</v>
      </c>
      <c r="B81" s="83">
        <v>19</v>
      </c>
      <c r="C81" s="84">
        <v>1584.7634780999999</v>
      </c>
      <c r="D81" s="84">
        <v>1583.3827127899999</v>
      </c>
      <c r="E81" s="84">
        <v>232.19869937999999</v>
      </c>
      <c r="F81" s="84">
        <v>232.19869937999999</v>
      </c>
    </row>
    <row r="82" spans="1:6" ht="12.75" customHeight="1" x14ac:dyDescent="0.2">
      <c r="A82" s="83" t="s">
        <v>150</v>
      </c>
      <c r="B82" s="83">
        <v>20</v>
      </c>
      <c r="C82" s="84">
        <v>1573.5977594799999</v>
      </c>
      <c r="D82" s="84">
        <v>1558.35432713</v>
      </c>
      <c r="E82" s="84">
        <v>228.52835578</v>
      </c>
      <c r="F82" s="84">
        <v>228.52835578</v>
      </c>
    </row>
    <row r="83" spans="1:6" ht="12.75" customHeight="1" x14ac:dyDescent="0.2">
      <c r="A83" s="83" t="s">
        <v>150</v>
      </c>
      <c r="B83" s="83">
        <v>21</v>
      </c>
      <c r="C83" s="84">
        <v>1557.00502865</v>
      </c>
      <c r="D83" s="84">
        <v>1550.27584299</v>
      </c>
      <c r="E83" s="84">
        <v>227.34366840999999</v>
      </c>
      <c r="F83" s="84">
        <v>227.34366840999999</v>
      </c>
    </row>
    <row r="84" spans="1:6" ht="12.75" customHeight="1" x14ac:dyDescent="0.2">
      <c r="A84" s="83" t="s">
        <v>150</v>
      </c>
      <c r="B84" s="83">
        <v>22</v>
      </c>
      <c r="C84" s="84">
        <v>1532.69791405</v>
      </c>
      <c r="D84" s="84">
        <v>1524.0540688599999</v>
      </c>
      <c r="E84" s="84">
        <v>223.49831768999999</v>
      </c>
      <c r="F84" s="84">
        <v>223.49831768999999</v>
      </c>
    </row>
    <row r="85" spans="1:6" ht="12.75" customHeight="1" x14ac:dyDescent="0.2">
      <c r="A85" s="83" t="s">
        <v>150</v>
      </c>
      <c r="B85" s="83">
        <v>23</v>
      </c>
      <c r="C85" s="84">
        <v>1575.39386657</v>
      </c>
      <c r="D85" s="84">
        <v>1569.37310587</v>
      </c>
      <c r="E85" s="84">
        <v>230.14422923000001</v>
      </c>
      <c r="F85" s="84">
        <v>230.14422923000001</v>
      </c>
    </row>
    <row r="86" spans="1:6" ht="12.75" customHeight="1" x14ac:dyDescent="0.2">
      <c r="A86" s="83" t="s">
        <v>150</v>
      </c>
      <c r="B86" s="83">
        <v>24</v>
      </c>
      <c r="C86" s="84">
        <v>1606.4203241600001</v>
      </c>
      <c r="D86" s="84">
        <v>1601.01294439</v>
      </c>
      <c r="E86" s="84">
        <v>234.78412412</v>
      </c>
      <c r="F86" s="84">
        <v>234.78412412</v>
      </c>
    </row>
    <row r="87" spans="1:6" ht="12.75" customHeight="1" x14ac:dyDescent="0.2">
      <c r="A87" s="83" t="s">
        <v>151</v>
      </c>
      <c r="B87" s="83">
        <v>1</v>
      </c>
      <c r="C87" s="84">
        <v>1754.0408807599999</v>
      </c>
      <c r="D87" s="84">
        <v>1738.31647673</v>
      </c>
      <c r="E87" s="84">
        <v>254.91930772000001</v>
      </c>
      <c r="F87" s="84">
        <v>254.91930772000001</v>
      </c>
    </row>
    <row r="88" spans="1:6" ht="12.75" customHeight="1" x14ac:dyDescent="0.2">
      <c r="A88" s="83" t="s">
        <v>151</v>
      </c>
      <c r="B88" s="83">
        <v>2</v>
      </c>
      <c r="C88" s="84">
        <v>1817.38410249</v>
      </c>
      <c r="D88" s="84">
        <v>1801.25400027</v>
      </c>
      <c r="E88" s="84">
        <v>264.14892163000002</v>
      </c>
      <c r="F88" s="84">
        <v>264.14892163000002</v>
      </c>
    </row>
    <row r="89" spans="1:6" ht="12.75" customHeight="1" x14ac:dyDescent="0.2">
      <c r="A89" s="83" t="s">
        <v>151</v>
      </c>
      <c r="B89" s="83">
        <v>3</v>
      </c>
      <c r="C89" s="84">
        <v>1887.7152303</v>
      </c>
      <c r="D89" s="84">
        <v>1872.2368647799999</v>
      </c>
      <c r="E89" s="84">
        <v>274.55836255999998</v>
      </c>
      <c r="F89" s="84">
        <v>274.55836255999998</v>
      </c>
    </row>
    <row r="90" spans="1:6" ht="12.75" customHeight="1" x14ac:dyDescent="0.2">
      <c r="A90" s="83" t="s">
        <v>151</v>
      </c>
      <c r="B90" s="83">
        <v>4</v>
      </c>
      <c r="C90" s="84">
        <v>1891.85575307</v>
      </c>
      <c r="D90" s="84">
        <v>1876.71470129</v>
      </c>
      <c r="E90" s="84">
        <v>275.21502491000001</v>
      </c>
      <c r="F90" s="84">
        <v>275.21502491000001</v>
      </c>
    </row>
    <row r="91" spans="1:6" ht="12.75" customHeight="1" x14ac:dyDescent="0.2">
      <c r="A91" s="83" t="s">
        <v>151</v>
      </c>
      <c r="B91" s="83">
        <v>5</v>
      </c>
      <c r="C91" s="84">
        <v>1913.12519726</v>
      </c>
      <c r="D91" s="84">
        <v>1890.38452151</v>
      </c>
      <c r="E91" s="84">
        <v>277.21966627</v>
      </c>
      <c r="F91" s="84">
        <v>277.21966627</v>
      </c>
    </row>
    <row r="92" spans="1:6" ht="12.75" customHeight="1" x14ac:dyDescent="0.2">
      <c r="A92" s="83" t="s">
        <v>151</v>
      </c>
      <c r="B92" s="83">
        <v>6</v>
      </c>
      <c r="C92" s="84">
        <v>1870.81906252</v>
      </c>
      <c r="D92" s="84">
        <v>1851.1644504000001</v>
      </c>
      <c r="E92" s="84">
        <v>271.46815121999998</v>
      </c>
      <c r="F92" s="84">
        <v>271.46815121999998</v>
      </c>
    </row>
    <row r="93" spans="1:6" ht="12.75" customHeight="1" x14ac:dyDescent="0.2">
      <c r="A93" s="83" t="s">
        <v>151</v>
      </c>
      <c r="B93" s="83">
        <v>7</v>
      </c>
      <c r="C93" s="84">
        <v>1803.45142586</v>
      </c>
      <c r="D93" s="84">
        <v>1797.40681335</v>
      </c>
      <c r="E93" s="84">
        <v>263.58474230000002</v>
      </c>
      <c r="F93" s="84">
        <v>263.58474230000002</v>
      </c>
    </row>
    <row r="94" spans="1:6" ht="12.75" customHeight="1" x14ac:dyDescent="0.2">
      <c r="A94" s="83" t="s">
        <v>151</v>
      </c>
      <c r="B94" s="83">
        <v>8</v>
      </c>
      <c r="C94" s="84">
        <v>1723.62603165</v>
      </c>
      <c r="D94" s="84">
        <v>1717.6353250899999</v>
      </c>
      <c r="E94" s="84">
        <v>251.88647398000001</v>
      </c>
      <c r="F94" s="84">
        <v>251.88647398000001</v>
      </c>
    </row>
    <row r="95" spans="1:6" ht="12.75" customHeight="1" x14ac:dyDescent="0.2">
      <c r="A95" s="83" t="s">
        <v>151</v>
      </c>
      <c r="B95" s="83">
        <v>9</v>
      </c>
      <c r="C95" s="84">
        <v>1691.90362648</v>
      </c>
      <c r="D95" s="84">
        <v>1676.79847208</v>
      </c>
      <c r="E95" s="84">
        <v>245.89786233000001</v>
      </c>
      <c r="F95" s="84">
        <v>245.89786233000001</v>
      </c>
    </row>
    <row r="96" spans="1:6" ht="12.75" customHeight="1" x14ac:dyDescent="0.2">
      <c r="A96" s="83" t="s">
        <v>151</v>
      </c>
      <c r="B96" s="83">
        <v>10</v>
      </c>
      <c r="C96" s="84">
        <v>1651.9253247900001</v>
      </c>
      <c r="D96" s="84">
        <v>1637.42648394</v>
      </c>
      <c r="E96" s="84">
        <v>240.12406906999999</v>
      </c>
      <c r="F96" s="84">
        <v>240.12406906999999</v>
      </c>
    </row>
    <row r="97" spans="1:6" ht="12.75" customHeight="1" x14ac:dyDescent="0.2">
      <c r="A97" s="83" t="s">
        <v>151</v>
      </c>
      <c r="B97" s="83">
        <v>11</v>
      </c>
      <c r="C97" s="84">
        <v>1657.63985144</v>
      </c>
      <c r="D97" s="84">
        <v>1627.5999920500001</v>
      </c>
      <c r="E97" s="84">
        <v>238.68304119000001</v>
      </c>
      <c r="F97" s="84">
        <v>238.68304119000001</v>
      </c>
    </row>
    <row r="98" spans="1:6" ht="12.75" customHeight="1" x14ac:dyDescent="0.2">
      <c r="A98" s="83" t="s">
        <v>151</v>
      </c>
      <c r="B98" s="83">
        <v>12</v>
      </c>
      <c r="C98" s="84">
        <v>1688.87064345</v>
      </c>
      <c r="D98" s="84">
        <v>1654.1175724</v>
      </c>
      <c r="E98" s="84">
        <v>242.57177107000001</v>
      </c>
      <c r="F98" s="84">
        <v>242.57177107000001</v>
      </c>
    </row>
    <row r="99" spans="1:6" ht="12.75" customHeight="1" x14ac:dyDescent="0.2">
      <c r="A99" s="83" t="s">
        <v>151</v>
      </c>
      <c r="B99" s="83">
        <v>13</v>
      </c>
      <c r="C99" s="84">
        <v>1709.01778481</v>
      </c>
      <c r="D99" s="84">
        <v>1698.41070627</v>
      </c>
      <c r="E99" s="84">
        <v>249.06723675999999</v>
      </c>
      <c r="F99" s="84">
        <v>249.06723675999999</v>
      </c>
    </row>
    <row r="100" spans="1:6" ht="12.75" customHeight="1" x14ac:dyDescent="0.2">
      <c r="A100" s="83" t="s">
        <v>151</v>
      </c>
      <c r="B100" s="83">
        <v>14</v>
      </c>
      <c r="C100" s="84">
        <v>1742.41888378</v>
      </c>
      <c r="D100" s="84">
        <v>1709.02550963</v>
      </c>
      <c r="E100" s="84">
        <v>250.62386834</v>
      </c>
      <c r="F100" s="84">
        <v>250.62386834</v>
      </c>
    </row>
    <row r="101" spans="1:6" ht="12.75" customHeight="1" x14ac:dyDescent="0.2">
      <c r="A101" s="83" t="s">
        <v>151</v>
      </c>
      <c r="B101" s="83">
        <v>15</v>
      </c>
      <c r="C101" s="84">
        <v>1743.6460323399999</v>
      </c>
      <c r="D101" s="84">
        <v>1720.72012451</v>
      </c>
      <c r="E101" s="84">
        <v>252.33885129000001</v>
      </c>
      <c r="F101" s="84">
        <v>252.33885129000001</v>
      </c>
    </row>
    <row r="102" spans="1:6" ht="12.75" customHeight="1" x14ac:dyDescent="0.2">
      <c r="A102" s="83" t="s">
        <v>151</v>
      </c>
      <c r="B102" s="83">
        <v>16</v>
      </c>
      <c r="C102" s="84">
        <v>1759.4599995799999</v>
      </c>
      <c r="D102" s="84">
        <v>1734.9820478199999</v>
      </c>
      <c r="E102" s="84">
        <v>254.43032292999999</v>
      </c>
      <c r="F102" s="84">
        <v>254.43032292999999</v>
      </c>
    </row>
    <row r="103" spans="1:6" ht="12.75" customHeight="1" x14ac:dyDescent="0.2">
      <c r="A103" s="83" t="s">
        <v>151</v>
      </c>
      <c r="B103" s="83">
        <v>17</v>
      </c>
      <c r="C103" s="84">
        <v>1734.9313894300001</v>
      </c>
      <c r="D103" s="84">
        <v>1728.43405702</v>
      </c>
      <c r="E103" s="84">
        <v>253.47007818</v>
      </c>
      <c r="F103" s="84">
        <v>253.47007818</v>
      </c>
    </row>
    <row r="104" spans="1:6" ht="12.75" customHeight="1" x14ac:dyDescent="0.2">
      <c r="A104" s="83" t="s">
        <v>151</v>
      </c>
      <c r="B104" s="83">
        <v>18</v>
      </c>
      <c r="C104" s="84">
        <v>1694.71081727</v>
      </c>
      <c r="D104" s="84">
        <v>1685.7242671399999</v>
      </c>
      <c r="E104" s="84">
        <v>247.20680551999999</v>
      </c>
      <c r="F104" s="84">
        <v>247.20680551999999</v>
      </c>
    </row>
    <row r="105" spans="1:6" ht="12.75" customHeight="1" x14ac:dyDescent="0.2">
      <c r="A105" s="83" t="s">
        <v>151</v>
      </c>
      <c r="B105" s="83">
        <v>19</v>
      </c>
      <c r="C105" s="84">
        <v>1661.7138240700001</v>
      </c>
      <c r="D105" s="84">
        <v>1647.97940636</v>
      </c>
      <c r="E105" s="84">
        <v>241.67162597999999</v>
      </c>
      <c r="F105" s="84">
        <v>241.67162597999999</v>
      </c>
    </row>
    <row r="106" spans="1:6" ht="12.75" customHeight="1" x14ac:dyDescent="0.2">
      <c r="A106" s="83" t="s">
        <v>151</v>
      </c>
      <c r="B106" s="83">
        <v>20</v>
      </c>
      <c r="C106" s="84">
        <v>1644.0914816</v>
      </c>
      <c r="D106" s="84">
        <v>1630.1316127800001</v>
      </c>
      <c r="E106" s="84">
        <v>239.05429638000001</v>
      </c>
      <c r="F106" s="84">
        <v>239.05429638000001</v>
      </c>
    </row>
    <row r="107" spans="1:6" ht="12.75" customHeight="1" x14ac:dyDescent="0.2">
      <c r="A107" s="83" t="s">
        <v>151</v>
      </c>
      <c r="B107" s="83">
        <v>21</v>
      </c>
      <c r="C107" s="84">
        <v>1606.55933744</v>
      </c>
      <c r="D107" s="84">
        <v>1598.1951713000001</v>
      </c>
      <c r="E107" s="84">
        <v>234.37090548</v>
      </c>
      <c r="F107" s="84">
        <v>234.37090548</v>
      </c>
    </row>
    <row r="108" spans="1:6" ht="12.75" customHeight="1" x14ac:dyDescent="0.2">
      <c r="A108" s="83" t="s">
        <v>151</v>
      </c>
      <c r="B108" s="83">
        <v>22</v>
      </c>
      <c r="C108" s="84">
        <v>1591.9982121600001</v>
      </c>
      <c r="D108" s="84">
        <v>1582.93326398</v>
      </c>
      <c r="E108" s="84">
        <v>232.13278894999999</v>
      </c>
      <c r="F108" s="84">
        <v>232.13278894999999</v>
      </c>
    </row>
    <row r="109" spans="1:6" ht="12.75" customHeight="1" x14ac:dyDescent="0.2">
      <c r="A109" s="83" t="s">
        <v>151</v>
      </c>
      <c r="B109" s="83">
        <v>23</v>
      </c>
      <c r="C109" s="84">
        <v>1636.72875841</v>
      </c>
      <c r="D109" s="84">
        <v>1632.16683706</v>
      </c>
      <c r="E109" s="84">
        <v>239.35275639</v>
      </c>
      <c r="F109" s="84">
        <v>239.35275639</v>
      </c>
    </row>
    <row r="110" spans="1:6" ht="12.75" customHeight="1" x14ac:dyDescent="0.2">
      <c r="A110" s="83" t="s">
        <v>151</v>
      </c>
      <c r="B110" s="83">
        <v>24</v>
      </c>
      <c r="C110" s="84">
        <v>1693.13238219</v>
      </c>
      <c r="D110" s="84">
        <v>1688.24720252</v>
      </c>
      <c r="E110" s="84">
        <v>247.57678702000001</v>
      </c>
      <c r="F110" s="84">
        <v>247.57678702000001</v>
      </c>
    </row>
    <row r="111" spans="1:6" ht="12.75" customHeight="1" x14ac:dyDescent="0.2">
      <c r="A111" s="83" t="s">
        <v>152</v>
      </c>
      <c r="B111" s="83">
        <v>1</v>
      </c>
      <c r="C111" s="84">
        <v>1892.5856462900001</v>
      </c>
      <c r="D111" s="84">
        <v>1882.8689006699999</v>
      </c>
      <c r="E111" s="84">
        <v>276.11752123999997</v>
      </c>
      <c r="F111" s="84">
        <v>276.11752123999997</v>
      </c>
    </row>
    <row r="112" spans="1:6" ht="12.75" customHeight="1" x14ac:dyDescent="0.2">
      <c r="A112" s="83" t="s">
        <v>152</v>
      </c>
      <c r="B112" s="83">
        <v>2</v>
      </c>
      <c r="C112" s="84">
        <v>1974.62420346</v>
      </c>
      <c r="D112" s="84">
        <v>1962.11235792</v>
      </c>
      <c r="E112" s="84">
        <v>287.73835527</v>
      </c>
      <c r="F112" s="84">
        <v>287.73835527</v>
      </c>
    </row>
    <row r="113" spans="1:6" ht="12.75" customHeight="1" x14ac:dyDescent="0.2">
      <c r="A113" s="83" t="s">
        <v>152</v>
      </c>
      <c r="B113" s="83">
        <v>3</v>
      </c>
      <c r="C113" s="84">
        <v>2037.3102721400001</v>
      </c>
      <c r="D113" s="84">
        <v>2017.7188212599999</v>
      </c>
      <c r="E113" s="84">
        <v>295.89288945999999</v>
      </c>
      <c r="F113" s="84">
        <v>295.89288945999999</v>
      </c>
    </row>
    <row r="114" spans="1:6" ht="12.75" customHeight="1" x14ac:dyDescent="0.2">
      <c r="A114" s="83" t="s">
        <v>152</v>
      </c>
      <c r="B114" s="83">
        <v>4</v>
      </c>
      <c r="C114" s="84">
        <v>2028.2471093500001</v>
      </c>
      <c r="D114" s="84">
        <v>2016.5380714400001</v>
      </c>
      <c r="E114" s="84">
        <v>295.71973575999999</v>
      </c>
      <c r="F114" s="84">
        <v>295.71973575999999</v>
      </c>
    </row>
    <row r="115" spans="1:6" ht="12.75" customHeight="1" x14ac:dyDescent="0.2">
      <c r="A115" s="83" t="s">
        <v>152</v>
      </c>
      <c r="B115" s="83">
        <v>5</v>
      </c>
      <c r="C115" s="84">
        <v>2027.6024113999999</v>
      </c>
      <c r="D115" s="84">
        <v>2014.8351886299999</v>
      </c>
      <c r="E115" s="84">
        <v>295.47001269999998</v>
      </c>
      <c r="F115" s="84">
        <v>295.47001269999998</v>
      </c>
    </row>
    <row r="116" spans="1:6" ht="12.75" customHeight="1" x14ac:dyDescent="0.2">
      <c r="A116" s="83" t="s">
        <v>152</v>
      </c>
      <c r="B116" s="83">
        <v>6</v>
      </c>
      <c r="C116" s="84">
        <v>2037.99211801</v>
      </c>
      <c r="D116" s="84">
        <v>2014.75030526</v>
      </c>
      <c r="E116" s="84">
        <v>295.45756478999999</v>
      </c>
      <c r="F116" s="84">
        <v>295.45756478999999</v>
      </c>
    </row>
    <row r="117" spans="1:6" ht="12.75" customHeight="1" x14ac:dyDescent="0.2">
      <c r="A117" s="83" t="s">
        <v>152</v>
      </c>
      <c r="B117" s="83">
        <v>7</v>
      </c>
      <c r="C117" s="84">
        <v>1995.8547232400001</v>
      </c>
      <c r="D117" s="84">
        <v>1984.0445615399999</v>
      </c>
      <c r="E117" s="84">
        <v>290.95465231999998</v>
      </c>
      <c r="F117" s="84">
        <v>290.95465231999998</v>
      </c>
    </row>
    <row r="118" spans="1:6" ht="12.75" customHeight="1" x14ac:dyDescent="0.2">
      <c r="A118" s="83" t="s">
        <v>152</v>
      </c>
      <c r="B118" s="83">
        <v>8</v>
      </c>
      <c r="C118" s="84">
        <v>1941.08479809</v>
      </c>
      <c r="D118" s="84">
        <v>1927.8206844199999</v>
      </c>
      <c r="E118" s="84">
        <v>282.70957611</v>
      </c>
      <c r="F118" s="84">
        <v>282.70957611</v>
      </c>
    </row>
    <row r="119" spans="1:6" ht="12.75" customHeight="1" x14ac:dyDescent="0.2">
      <c r="A119" s="83" t="s">
        <v>152</v>
      </c>
      <c r="B119" s="83">
        <v>9</v>
      </c>
      <c r="C119" s="84">
        <v>1898.25427775</v>
      </c>
      <c r="D119" s="84">
        <v>1873.4279047</v>
      </c>
      <c r="E119" s="84">
        <v>274.73302526999998</v>
      </c>
      <c r="F119" s="84">
        <v>274.73302526999998</v>
      </c>
    </row>
    <row r="120" spans="1:6" ht="12.75" customHeight="1" x14ac:dyDescent="0.2">
      <c r="A120" s="83" t="s">
        <v>152</v>
      </c>
      <c r="B120" s="83">
        <v>10</v>
      </c>
      <c r="C120" s="84">
        <v>1897.87593285</v>
      </c>
      <c r="D120" s="84">
        <v>1860.22986823</v>
      </c>
      <c r="E120" s="84">
        <v>272.79756968999999</v>
      </c>
      <c r="F120" s="84">
        <v>272.79756968999999</v>
      </c>
    </row>
    <row r="121" spans="1:6" ht="12.75" customHeight="1" x14ac:dyDescent="0.2">
      <c r="A121" s="83" t="s">
        <v>152</v>
      </c>
      <c r="B121" s="83">
        <v>11</v>
      </c>
      <c r="C121" s="84">
        <v>1868.5537913400001</v>
      </c>
      <c r="D121" s="84">
        <v>1835.96173634</v>
      </c>
      <c r="E121" s="84">
        <v>269.23871521000001</v>
      </c>
      <c r="F121" s="84">
        <v>269.23871521000001</v>
      </c>
    </row>
    <row r="122" spans="1:6" ht="12.75" customHeight="1" x14ac:dyDescent="0.2">
      <c r="A122" s="83" t="s">
        <v>152</v>
      </c>
      <c r="B122" s="83">
        <v>12</v>
      </c>
      <c r="C122" s="84">
        <v>1902.2210860099999</v>
      </c>
      <c r="D122" s="84">
        <v>1859.23025254</v>
      </c>
      <c r="E122" s="84">
        <v>272.65097881000003</v>
      </c>
      <c r="F122" s="84">
        <v>272.65097881000003</v>
      </c>
    </row>
    <row r="123" spans="1:6" ht="12.75" customHeight="1" x14ac:dyDescent="0.2">
      <c r="A123" s="83" t="s">
        <v>152</v>
      </c>
      <c r="B123" s="83">
        <v>13</v>
      </c>
      <c r="C123" s="84">
        <v>1918.7687578800001</v>
      </c>
      <c r="D123" s="84">
        <v>1896.91200121</v>
      </c>
      <c r="E123" s="84">
        <v>278.17690313000003</v>
      </c>
      <c r="F123" s="84">
        <v>278.17690313000003</v>
      </c>
    </row>
    <row r="124" spans="1:6" ht="12.75" customHeight="1" x14ac:dyDescent="0.2">
      <c r="A124" s="83" t="s">
        <v>152</v>
      </c>
      <c r="B124" s="83">
        <v>14</v>
      </c>
      <c r="C124" s="84">
        <v>1923.29003474</v>
      </c>
      <c r="D124" s="84">
        <v>1912.1880822400001</v>
      </c>
      <c r="E124" s="84">
        <v>280.4170982</v>
      </c>
      <c r="F124" s="84">
        <v>280.4170982</v>
      </c>
    </row>
    <row r="125" spans="1:6" ht="12.75" customHeight="1" x14ac:dyDescent="0.2">
      <c r="A125" s="83" t="s">
        <v>152</v>
      </c>
      <c r="B125" s="83">
        <v>15</v>
      </c>
      <c r="C125" s="84">
        <v>1952.2705921100001</v>
      </c>
      <c r="D125" s="84">
        <v>1925.9869113100001</v>
      </c>
      <c r="E125" s="84">
        <v>282.44065834999998</v>
      </c>
      <c r="F125" s="84">
        <v>282.44065834999998</v>
      </c>
    </row>
    <row r="126" spans="1:6" ht="12.75" customHeight="1" x14ac:dyDescent="0.2">
      <c r="A126" s="83" t="s">
        <v>152</v>
      </c>
      <c r="B126" s="83">
        <v>16</v>
      </c>
      <c r="C126" s="84">
        <v>1972.0929933299999</v>
      </c>
      <c r="D126" s="84">
        <v>1939.4337498499999</v>
      </c>
      <c r="E126" s="84">
        <v>284.41260005999999</v>
      </c>
      <c r="F126" s="84">
        <v>284.41260005999999</v>
      </c>
    </row>
    <row r="127" spans="1:6" ht="12.75" customHeight="1" x14ac:dyDescent="0.2">
      <c r="A127" s="83" t="s">
        <v>152</v>
      </c>
      <c r="B127" s="83">
        <v>17</v>
      </c>
      <c r="C127" s="84">
        <v>1945.7136713</v>
      </c>
      <c r="D127" s="84">
        <v>1923.87518228</v>
      </c>
      <c r="E127" s="84">
        <v>282.13097912000001</v>
      </c>
      <c r="F127" s="84">
        <v>282.13097912000001</v>
      </c>
    </row>
    <row r="128" spans="1:6" ht="12.75" customHeight="1" x14ac:dyDescent="0.2">
      <c r="A128" s="83" t="s">
        <v>152</v>
      </c>
      <c r="B128" s="83">
        <v>18</v>
      </c>
      <c r="C128" s="84">
        <v>1875.6025793900001</v>
      </c>
      <c r="D128" s="84">
        <v>1874.3226527899999</v>
      </c>
      <c r="E128" s="84">
        <v>274.86423760999998</v>
      </c>
      <c r="F128" s="84">
        <v>274.86423760999998</v>
      </c>
    </row>
    <row r="129" spans="1:6" ht="12.75" customHeight="1" x14ac:dyDescent="0.2">
      <c r="A129" s="83" t="s">
        <v>152</v>
      </c>
      <c r="B129" s="83">
        <v>19</v>
      </c>
      <c r="C129" s="84">
        <v>1839.44534823</v>
      </c>
      <c r="D129" s="84">
        <v>1827.6832078899999</v>
      </c>
      <c r="E129" s="84">
        <v>268.02469188999999</v>
      </c>
      <c r="F129" s="84">
        <v>268.02469188999999</v>
      </c>
    </row>
    <row r="130" spans="1:6" ht="12.75" customHeight="1" x14ac:dyDescent="0.2">
      <c r="A130" s="83" t="s">
        <v>152</v>
      </c>
      <c r="B130" s="83">
        <v>20</v>
      </c>
      <c r="C130" s="84">
        <v>1811.6785605600001</v>
      </c>
      <c r="D130" s="84">
        <v>1800.47167618</v>
      </c>
      <c r="E130" s="84">
        <v>264.03419595999998</v>
      </c>
      <c r="F130" s="84">
        <v>264.03419595999998</v>
      </c>
    </row>
    <row r="131" spans="1:6" ht="12.75" customHeight="1" x14ac:dyDescent="0.2">
      <c r="A131" s="83" t="s">
        <v>152</v>
      </c>
      <c r="B131" s="83">
        <v>21</v>
      </c>
      <c r="C131" s="84">
        <v>1786.7676553900001</v>
      </c>
      <c r="D131" s="84">
        <v>1771.53361632</v>
      </c>
      <c r="E131" s="84">
        <v>259.79050945</v>
      </c>
      <c r="F131" s="84">
        <v>259.79050945</v>
      </c>
    </row>
    <row r="132" spans="1:6" ht="12.75" customHeight="1" x14ac:dyDescent="0.2">
      <c r="A132" s="83" t="s">
        <v>152</v>
      </c>
      <c r="B132" s="83">
        <v>22</v>
      </c>
      <c r="C132" s="84">
        <v>1767.77325615</v>
      </c>
      <c r="D132" s="84">
        <v>1758.46794477</v>
      </c>
      <c r="E132" s="84">
        <v>257.87446482000001</v>
      </c>
      <c r="F132" s="84">
        <v>257.87446482000001</v>
      </c>
    </row>
    <row r="133" spans="1:6" ht="12.75" customHeight="1" x14ac:dyDescent="0.2">
      <c r="A133" s="83" t="s">
        <v>152</v>
      </c>
      <c r="B133" s="83">
        <v>23</v>
      </c>
      <c r="C133" s="84">
        <v>1821.10736107</v>
      </c>
      <c r="D133" s="84">
        <v>1813.4948374600001</v>
      </c>
      <c r="E133" s="84">
        <v>265.94400658000001</v>
      </c>
      <c r="F133" s="84">
        <v>265.94400658000001</v>
      </c>
    </row>
    <row r="134" spans="1:6" ht="12.75" customHeight="1" x14ac:dyDescent="0.2">
      <c r="A134" s="83" t="s">
        <v>152</v>
      </c>
      <c r="B134" s="83">
        <v>24</v>
      </c>
      <c r="C134" s="84">
        <v>1857.3452451799999</v>
      </c>
      <c r="D134" s="84">
        <v>1847.33037302</v>
      </c>
      <c r="E134" s="84">
        <v>270.90589437</v>
      </c>
      <c r="F134" s="84">
        <v>270.90589437</v>
      </c>
    </row>
    <row r="135" spans="1:6" ht="12.75" customHeight="1" x14ac:dyDescent="0.2">
      <c r="A135" s="83" t="s">
        <v>153</v>
      </c>
      <c r="B135" s="83">
        <v>1</v>
      </c>
      <c r="C135" s="84">
        <v>1878.2274404299999</v>
      </c>
      <c r="D135" s="84">
        <v>1869.2532468100001</v>
      </c>
      <c r="E135" s="84">
        <v>274.12082322999998</v>
      </c>
      <c r="F135" s="84">
        <v>274.12082322999998</v>
      </c>
    </row>
    <row r="136" spans="1:6" ht="12.75" customHeight="1" x14ac:dyDescent="0.2">
      <c r="A136" s="83" t="s">
        <v>153</v>
      </c>
      <c r="B136" s="83">
        <v>2</v>
      </c>
      <c r="C136" s="84">
        <v>1901.5623882</v>
      </c>
      <c r="D136" s="84">
        <v>1893.1495050599999</v>
      </c>
      <c r="E136" s="84">
        <v>277.62514347000001</v>
      </c>
      <c r="F136" s="84">
        <v>277.62514347000001</v>
      </c>
    </row>
    <row r="137" spans="1:6" ht="12.75" customHeight="1" x14ac:dyDescent="0.2">
      <c r="A137" s="83" t="s">
        <v>153</v>
      </c>
      <c r="B137" s="83">
        <v>3</v>
      </c>
      <c r="C137" s="84">
        <v>1984.0343312499999</v>
      </c>
      <c r="D137" s="84">
        <v>1970.9457481699999</v>
      </c>
      <c r="E137" s="84">
        <v>289.03374753999998</v>
      </c>
      <c r="F137" s="84">
        <v>289.03374753999998</v>
      </c>
    </row>
    <row r="138" spans="1:6" ht="12.75" customHeight="1" x14ac:dyDescent="0.2">
      <c r="A138" s="83" t="s">
        <v>153</v>
      </c>
      <c r="B138" s="83">
        <v>4</v>
      </c>
      <c r="C138" s="84">
        <v>1992.3070900499999</v>
      </c>
      <c r="D138" s="84">
        <v>1966.80692617</v>
      </c>
      <c r="E138" s="84">
        <v>288.42680073000002</v>
      </c>
      <c r="F138" s="84">
        <v>288.42680073000002</v>
      </c>
    </row>
    <row r="139" spans="1:6" ht="12.75" customHeight="1" x14ac:dyDescent="0.2">
      <c r="A139" s="83" t="s">
        <v>153</v>
      </c>
      <c r="B139" s="83">
        <v>5</v>
      </c>
      <c r="C139" s="84">
        <v>1980.3023128699999</v>
      </c>
      <c r="D139" s="84">
        <v>1971.18066933</v>
      </c>
      <c r="E139" s="84">
        <v>289.06819808</v>
      </c>
      <c r="F139" s="84">
        <v>289.06819808</v>
      </c>
    </row>
    <row r="140" spans="1:6" ht="12.75" customHeight="1" x14ac:dyDescent="0.2">
      <c r="A140" s="83" t="s">
        <v>153</v>
      </c>
      <c r="B140" s="83">
        <v>6</v>
      </c>
      <c r="C140" s="84">
        <v>1962.24445515</v>
      </c>
      <c r="D140" s="84">
        <v>1954.3093456399999</v>
      </c>
      <c r="E140" s="84">
        <v>286.59406508000001</v>
      </c>
      <c r="F140" s="84">
        <v>286.59406508000001</v>
      </c>
    </row>
    <row r="141" spans="1:6" ht="12.75" customHeight="1" x14ac:dyDescent="0.2">
      <c r="A141" s="83" t="s">
        <v>153</v>
      </c>
      <c r="B141" s="83">
        <v>7</v>
      </c>
      <c r="C141" s="84">
        <v>1910.0724512199999</v>
      </c>
      <c r="D141" s="84">
        <v>1898.68926966</v>
      </c>
      <c r="E141" s="84">
        <v>278.43753464000002</v>
      </c>
      <c r="F141" s="84">
        <v>278.43753464000002</v>
      </c>
    </row>
    <row r="142" spans="1:6" ht="12.75" customHeight="1" x14ac:dyDescent="0.2">
      <c r="A142" s="83" t="s">
        <v>153</v>
      </c>
      <c r="B142" s="83">
        <v>8</v>
      </c>
      <c r="C142" s="84">
        <v>1816.6740445400001</v>
      </c>
      <c r="D142" s="84">
        <v>1791.69318825</v>
      </c>
      <c r="E142" s="84">
        <v>262.74685497000002</v>
      </c>
      <c r="F142" s="84">
        <v>262.74685497000002</v>
      </c>
    </row>
    <row r="143" spans="1:6" ht="12.75" customHeight="1" x14ac:dyDescent="0.2">
      <c r="A143" s="83" t="s">
        <v>153</v>
      </c>
      <c r="B143" s="83">
        <v>9</v>
      </c>
      <c r="C143" s="84">
        <v>1822.35505068</v>
      </c>
      <c r="D143" s="84">
        <v>1803.6840892099999</v>
      </c>
      <c r="E143" s="84">
        <v>264.50528745999998</v>
      </c>
      <c r="F143" s="84">
        <v>264.50528745999998</v>
      </c>
    </row>
    <row r="144" spans="1:6" ht="12.75" customHeight="1" x14ac:dyDescent="0.2">
      <c r="A144" s="83" t="s">
        <v>153</v>
      </c>
      <c r="B144" s="83">
        <v>10</v>
      </c>
      <c r="C144" s="84">
        <v>1792.8620238599999</v>
      </c>
      <c r="D144" s="84">
        <v>1773.42501363</v>
      </c>
      <c r="E144" s="84">
        <v>260.06787764000001</v>
      </c>
      <c r="F144" s="84">
        <v>260.06787764000001</v>
      </c>
    </row>
    <row r="145" spans="1:6" ht="12.75" customHeight="1" x14ac:dyDescent="0.2">
      <c r="A145" s="83" t="s">
        <v>153</v>
      </c>
      <c r="B145" s="83">
        <v>11</v>
      </c>
      <c r="C145" s="84">
        <v>1771.123135</v>
      </c>
      <c r="D145" s="84">
        <v>1752.81557352</v>
      </c>
      <c r="E145" s="84">
        <v>257.04556020000001</v>
      </c>
      <c r="F145" s="84">
        <v>257.04556020000001</v>
      </c>
    </row>
    <row r="146" spans="1:6" ht="12.75" customHeight="1" x14ac:dyDescent="0.2">
      <c r="A146" s="83" t="s">
        <v>153</v>
      </c>
      <c r="B146" s="83">
        <v>12</v>
      </c>
      <c r="C146" s="84">
        <v>1795.4561109900001</v>
      </c>
      <c r="D146" s="84">
        <v>1771.0026477199999</v>
      </c>
      <c r="E146" s="84">
        <v>259.71264437000002</v>
      </c>
      <c r="F146" s="84">
        <v>259.71264437000002</v>
      </c>
    </row>
    <row r="147" spans="1:6" ht="12.75" customHeight="1" x14ac:dyDescent="0.2">
      <c r="A147" s="83" t="s">
        <v>153</v>
      </c>
      <c r="B147" s="83">
        <v>13</v>
      </c>
      <c r="C147" s="84">
        <v>1823.6951054000001</v>
      </c>
      <c r="D147" s="84">
        <v>1807.5125896699999</v>
      </c>
      <c r="E147" s="84">
        <v>265.06672646999999</v>
      </c>
      <c r="F147" s="84">
        <v>265.06672646999999</v>
      </c>
    </row>
    <row r="148" spans="1:6" ht="12.75" customHeight="1" x14ac:dyDescent="0.2">
      <c r="A148" s="83" t="s">
        <v>153</v>
      </c>
      <c r="B148" s="83">
        <v>14</v>
      </c>
      <c r="C148" s="84">
        <v>1836.6966415100001</v>
      </c>
      <c r="D148" s="84">
        <v>1817.22724887</v>
      </c>
      <c r="E148" s="84">
        <v>266.49135439999998</v>
      </c>
      <c r="F148" s="84">
        <v>266.49135439999998</v>
      </c>
    </row>
    <row r="149" spans="1:6" ht="12.75" customHeight="1" x14ac:dyDescent="0.2">
      <c r="A149" s="83" t="s">
        <v>153</v>
      </c>
      <c r="B149" s="83">
        <v>15</v>
      </c>
      <c r="C149" s="84">
        <v>1860.905575</v>
      </c>
      <c r="D149" s="84">
        <v>1839.75771818</v>
      </c>
      <c r="E149" s="84">
        <v>269.79538545999998</v>
      </c>
      <c r="F149" s="84">
        <v>269.79538545999998</v>
      </c>
    </row>
    <row r="150" spans="1:6" ht="12.75" customHeight="1" x14ac:dyDescent="0.2">
      <c r="A150" s="83" t="s">
        <v>153</v>
      </c>
      <c r="B150" s="83">
        <v>16</v>
      </c>
      <c r="C150" s="84">
        <v>1867.9709337899999</v>
      </c>
      <c r="D150" s="84">
        <v>1855.5113609499999</v>
      </c>
      <c r="E150" s="84">
        <v>272.10561364</v>
      </c>
      <c r="F150" s="84">
        <v>272.10561364</v>
      </c>
    </row>
    <row r="151" spans="1:6" ht="12.75" customHeight="1" x14ac:dyDescent="0.2">
      <c r="A151" s="83" t="s">
        <v>153</v>
      </c>
      <c r="B151" s="83">
        <v>17</v>
      </c>
      <c r="C151" s="84">
        <v>1844.7965765599999</v>
      </c>
      <c r="D151" s="84">
        <v>1838.31791653</v>
      </c>
      <c r="E151" s="84">
        <v>269.58424252999998</v>
      </c>
      <c r="F151" s="84">
        <v>269.58424252999998</v>
      </c>
    </row>
    <row r="152" spans="1:6" ht="12.75" customHeight="1" x14ac:dyDescent="0.2">
      <c r="A152" s="83" t="s">
        <v>153</v>
      </c>
      <c r="B152" s="83">
        <v>18</v>
      </c>
      <c r="C152" s="84">
        <v>1786.16241246</v>
      </c>
      <c r="D152" s="84">
        <v>1774.9083869599999</v>
      </c>
      <c r="E152" s="84">
        <v>260.28541023999998</v>
      </c>
      <c r="F152" s="84">
        <v>260.28541023999998</v>
      </c>
    </row>
    <row r="153" spans="1:6" ht="12.75" customHeight="1" x14ac:dyDescent="0.2">
      <c r="A153" s="83" t="s">
        <v>153</v>
      </c>
      <c r="B153" s="83">
        <v>19</v>
      </c>
      <c r="C153" s="84">
        <v>1750.54246767</v>
      </c>
      <c r="D153" s="84">
        <v>1727.14812431</v>
      </c>
      <c r="E153" s="84">
        <v>253.28149970000001</v>
      </c>
      <c r="F153" s="84">
        <v>253.28149970000001</v>
      </c>
    </row>
    <row r="154" spans="1:6" ht="12.75" customHeight="1" x14ac:dyDescent="0.2">
      <c r="A154" s="83" t="s">
        <v>153</v>
      </c>
      <c r="B154" s="83">
        <v>20</v>
      </c>
      <c r="C154" s="84">
        <v>1729.8250834099999</v>
      </c>
      <c r="D154" s="84">
        <v>1709.0685590999999</v>
      </c>
      <c r="E154" s="84">
        <v>250.63018142000001</v>
      </c>
      <c r="F154" s="84">
        <v>250.63018142000001</v>
      </c>
    </row>
    <row r="155" spans="1:6" ht="12.75" customHeight="1" x14ac:dyDescent="0.2">
      <c r="A155" s="83" t="s">
        <v>153</v>
      </c>
      <c r="B155" s="83">
        <v>21</v>
      </c>
      <c r="C155" s="84">
        <v>1703.52341387</v>
      </c>
      <c r="D155" s="84">
        <v>1687.49608244</v>
      </c>
      <c r="E155" s="84">
        <v>247.46663733</v>
      </c>
      <c r="F155" s="84">
        <v>247.46663733</v>
      </c>
    </row>
    <row r="156" spans="1:6" ht="12.75" customHeight="1" x14ac:dyDescent="0.2">
      <c r="A156" s="83" t="s">
        <v>153</v>
      </c>
      <c r="B156" s="83">
        <v>22</v>
      </c>
      <c r="C156" s="84">
        <v>1673.1895283900001</v>
      </c>
      <c r="D156" s="84">
        <v>1662.2123965599999</v>
      </c>
      <c r="E156" s="84">
        <v>243.75885467000001</v>
      </c>
      <c r="F156" s="84">
        <v>243.75885467000001</v>
      </c>
    </row>
    <row r="157" spans="1:6" ht="12.75" customHeight="1" x14ac:dyDescent="0.2">
      <c r="A157" s="83" t="s">
        <v>153</v>
      </c>
      <c r="B157" s="83">
        <v>23</v>
      </c>
      <c r="C157" s="84">
        <v>1740.3699104</v>
      </c>
      <c r="D157" s="84">
        <v>1718.2634556099999</v>
      </c>
      <c r="E157" s="84">
        <v>251.97858758999999</v>
      </c>
      <c r="F157" s="84">
        <v>251.97858758999999</v>
      </c>
    </row>
    <row r="158" spans="1:6" ht="12.75" customHeight="1" x14ac:dyDescent="0.2">
      <c r="A158" s="83" t="s">
        <v>153</v>
      </c>
      <c r="B158" s="83">
        <v>24</v>
      </c>
      <c r="C158" s="84">
        <v>1764.5964070299999</v>
      </c>
      <c r="D158" s="84">
        <v>1746.1307678600001</v>
      </c>
      <c r="E158" s="84">
        <v>256.06525191999998</v>
      </c>
      <c r="F158" s="84">
        <v>256.06525191999998</v>
      </c>
    </row>
    <row r="159" spans="1:6" ht="12.75" customHeight="1" x14ac:dyDescent="0.2">
      <c r="A159" s="83" t="s">
        <v>154</v>
      </c>
      <c r="B159" s="83">
        <v>1</v>
      </c>
      <c r="C159" s="84">
        <v>1733.85570039</v>
      </c>
      <c r="D159" s="84">
        <v>1729.27269325</v>
      </c>
      <c r="E159" s="84">
        <v>253.59306186000001</v>
      </c>
      <c r="F159" s="84">
        <v>253.59306186000001</v>
      </c>
    </row>
    <row r="160" spans="1:6" ht="12.75" customHeight="1" x14ac:dyDescent="0.2">
      <c r="A160" s="83" t="s">
        <v>154</v>
      </c>
      <c r="B160" s="83">
        <v>2</v>
      </c>
      <c r="C160" s="84">
        <v>1871.8601563699999</v>
      </c>
      <c r="D160" s="84">
        <v>1849.8193955300001</v>
      </c>
      <c r="E160" s="84">
        <v>271.27090263999997</v>
      </c>
      <c r="F160" s="84">
        <v>271.27090263999997</v>
      </c>
    </row>
    <row r="161" spans="1:6" ht="12.75" customHeight="1" x14ac:dyDescent="0.2">
      <c r="A161" s="83" t="s">
        <v>154</v>
      </c>
      <c r="B161" s="83">
        <v>3</v>
      </c>
      <c r="C161" s="84">
        <v>1928.6812338</v>
      </c>
      <c r="D161" s="84">
        <v>1919.18106167</v>
      </c>
      <c r="E161" s="84">
        <v>281.44259930999999</v>
      </c>
      <c r="F161" s="84">
        <v>281.44259930999999</v>
      </c>
    </row>
    <row r="162" spans="1:6" ht="12.75" customHeight="1" x14ac:dyDescent="0.2">
      <c r="A162" s="83" t="s">
        <v>154</v>
      </c>
      <c r="B162" s="83">
        <v>4</v>
      </c>
      <c r="C162" s="84">
        <v>1912.9801730700001</v>
      </c>
      <c r="D162" s="84">
        <v>1908.6607313699999</v>
      </c>
      <c r="E162" s="84">
        <v>279.89982193999998</v>
      </c>
      <c r="F162" s="84">
        <v>279.89982193999998</v>
      </c>
    </row>
    <row r="163" spans="1:6" ht="12.75" customHeight="1" x14ac:dyDescent="0.2">
      <c r="A163" s="83" t="s">
        <v>154</v>
      </c>
      <c r="B163" s="83">
        <v>5</v>
      </c>
      <c r="C163" s="84">
        <v>1914.64158802</v>
      </c>
      <c r="D163" s="84">
        <v>1906.67424876</v>
      </c>
      <c r="E163" s="84">
        <v>279.60850976</v>
      </c>
      <c r="F163" s="84">
        <v>279.60850976</v>
      </c>
    </row>
    <row r="164" spans="1:6" ht="12.75" customHeight="1" x14ac:dyDescent="0.2">
      <c r="A164" s="83" t="s">
        <v>154</v>
      </c>
      <c r="B164" s="83">
        <v>6</v>
      </c>
      <c r="C164" s="84">
        <v>1919.9408539200001</v>
      </c>
      <c r="D164" s="84">
        <v>1905.9895032899999</v>
      </c>
      <c r="E164" s="84">
        <v>279.50809371999998</v>
      </c>
      <c r="F164" s="84">
        <v>279.50809371999998</v>
      </c>
    </row>
    <row r="165" spans="1:6" ht="12.75" customHeight="1" x14ac:dyDescent="0.2">
      <c r="A165" s="83" t="s">
        <v>154</v>
      </c>
      <c r="B165" s="83">
        <v>7</v>
      </c>
      <c r="C165" s="84">
        <v>1909.4513942799999</v>
      </c>
      <c r="D165" s="84">
        <v>1898.816112</v>
      </c>
      <c r="E165" s="84">
        <v>278.45613571000001</v>
      </c>
      <c r="F165" s="84">
        <v>278.45613571000001</v>
      </c>
    </row>
    <row r="166" spans="1:6" ht="12.75" customHeight="1" x14ac:dyDescent="0.2">
      <c r="A166" s="83" t="s">
        <v>154</v>
      </c>
      <c r="B166" s="83">
        <v>8</v>
      </c>
      <c r="C166" s="84">
        <v>1834.7059498599999</v>
      </c>
      <c r="D166" s="84">
        <v>1820.4539367</v>
      </c>
      <c r="E166" s="84">
        <v>266.96453924999997</v>
      </c>
      <c r="F166" s="84">
        <v>266.96453924999997</v>
      </c>
    </row>
    <row r="167" spans="1:6" ht="12.75" customHeight="1" x14ac:dyDescent="0.2">
      <c r="A167" s="83" t="s">
        <v>154</v>
      </c>
      <c r="B167" s="83">
        <v>9</v>
      </c>
      <c r="C167" s="84">
        <v>1750.20888805</v>
      </c>
      <c r="D167" s="84">
        <v>1739.9768598400001</v>
      </c>
      <c r="E167" s="84">
        <v>255.16279832000001</v>
      </c>
      <c r="F167" s="84">
        <v>255.16279832000001</v>
      </c>
    </row>
    <row r="168" spans="1:6" ht="12.75" customHeight="1" x14ac:dyDescent="0.2">
      <c r="A168" s="83" t="s">
        <v>154</v>
      </c>
      <c r="B168" s="83">
        <v>10</v>
      </c>
      <c r="C168" s="84">
        <v>1675.3143545200001</v>
      </c>
      <c r="D168" s="84">
        <v>1664.9243070299999</v>
      </c>
      <c r="E168" s="84">
        <v>244.15654884</v>
      </c>
      <c r="F168" s="84">
        <v>244.15654884</v>
      </c>
    </row>
    <row r="169" spans="1:6" ht="12.75" customHeight="1" x14ac:dyDescent="0.2">
      <c r="A169" s="83" t="s">
        <v>154</v>
      </c>
      <c r="B169" s="83">
        <v>11</v>
      </c>
      <c r="C169" s="84">
        <v>1672.15896851</v>
      </c>
      <c r="D169" s="84">
        <v>1659.19499539</v>
      </c>
      <c r="E169" s="84">
        <v>243.31636112000001</v>
      </c>
      <c r="F169" s="84">
        <v>243.31636112000001</v>
      </c>
    </row>
    <row r="170" spans="1:6" ht="12.75" customHeight="1" x14ac:dyDescent="0.2">
      <c r="A170" s="83" t="s">
        <v>154</v>
      </c>
      <c r="B170" s="83">
        <v>12</v>
      </c>
      <c r="C170" s="84">
        <v>1679.21743537</v>
      </c>
      <c r="D170" s="84">
        <v>1656.4213030400001</v>
      </c>
      <c r="E170" s="84">
        <v>242.90960680000001</v>
      </c>
      <c r="F170" s="84">
        <v>242.90960680000001</v>
      </c>
    </row>
    <row r="171" spans="1:6" ht="12.75" customHeight="1" x14ac:dyDescent="0.2">
      <c r="A171" s="83" t="s">
        <v>154</v>
      </c>
      <c r="B171" s="83">
        <v>13</v>
      </c>
      <c r="C171" s="84">
        <v>1713.6628033300001</v>
      </c>
      <c r="D171" s="84">
        <v>1692.10390018</v>
      </c>
      <c r="E171" s="84">
        <v>248.14236106999999</v>
      </c>
      <c r="F171" s="84">
        <v>248.14236106999999</v>
      </c>
    </row>
    <row r="172" spans="1:6" ht="12.75" customHeight="1" x14ac:dyDescent="0.2">
      <c r="A172" s="83" t="s">
        <v>154</v>
      </c>
      <c r="B172" s="83">
        <v>14</v>
      </c>
      <c r="C172" s="84">
        <v>1705.5548186200001</v>
      </c>
      <c r="D172" s="84">
        <v>1693.8015385799999</v>
      </c>
      <c r="E172" s="84">
        <v>248.39131505</v>
      </c>
      <c r="F172" s="84">
        <v>248.39131505</v>
      </c>
    </row>
    <row r="173" spans="1:6" ht="12.75" customHeight="1" x14ac:dyDescent="0.2">
      <c r="A173" s="83" t="s">
        <v>154</v>
      </c>
      <c r="B173" s="83">
        <v>15</v>
      </c>
      <c r="C173" s="84">
        <v>1706.0274838400001</v>
      </c>
      <c r="D173" s="84">
        <v>1699.1259537400001</v>
      </c>
      <c r="E173" s="84">
        <v>249.17212581999999</v>
      </c>
      <c r="F173" s="84">
        <v>249.17212581999999</v>
      </c>
    </row>
    <row r="174" spans="1:6" ht="12.75" customHeight="1" x14ac:dyDescent="0.2">
      <c r="A174" s="83" t="s">
        <v>154</v>
      </c>
      <c r="B174" s="83">
        <v>16</v>
      </c>
      <c r="C174" s="84">
        <v>1672.7109525999999</v>
      </c>
      <c r="D174" s="84">
        <v>1666.2421391600001</v>
      </c>
      <c r="E174" s="84">
        <v>244.34980528</v>
      </c>
      <c r="F174" s="84">
        <v>244.34980528</v>
      </c>
    </row>
    <row r="175" spans="1:6" ht="12.75" customHeight="1" x14ac:dyDescent="0.2">
      <c r="A175" s="83" t="s">
        <v>154</v>
      </c>
      <c r="B175" s="83">
        <v>17</v>
      </c>
      <c r="C175" s="84">
        <v>1602.4053978300001</v>
      </c>
      <c r="D175" s="84">
        <v>1588.2742122100001</v>
      </c>
      <c r="E175" s="84">
        <v>232.91602424999999</v>
      </c>
      <c r="F175" s="84">
        <v>232.91602424999999</v>
      </c>
    </row>
    <row r="176" spans="1:6" ht="12.75" customHeight="1" x14ac:dyDescent="0.2">
      <c r="A176" s="83" t="s">
        <v>154</v>
      </c>
      <c r="B176" s="83">
        <v>18</v>
      </c>
      <c r="C176" s="84">
        <v>1411.90531074</v>
      </c>
      <c r="D176" s="84">
        <v>1402.48192675</v>
      </c>
      <c r="E176" s="84">
        <v>205.67009899999999</v>
      </c>
      <c r="F176" s="84">
        <v>205.67009899999999</v>
      </c>
    </row>
    <row r="177" spans="1:6" ht="12.75" customHeight="1" x14ac:dyDescent="0.2">
      <c r="A177" s="83" t="s">
        <v>154</v>
      </c>
      <c r="B177" s="83">
        <v>19</v>
      </c>
      <c r="C177" s="84">
        <v>1267.9729873900001</v>
      </c>
      <c r="D177" s="84">
        <v>1257.54574968</v>
      </c>
      <c r="E177" s="84">
        <v>184.41560913999999</v>
      </c>
      <c r="F177" s="84">
        <v>184.41560913999999</v>
      </c>
    </row>
    <row r="178" spans="1:6" ht="12.75" customHeight="1" x14ac:dyDescent="0.2">
      <c r="A178" s="83" t="s">
        <v>154</v>
      </c>
      <c r="B178" s="83">
        <v>20</v>
      </c>
      <c r="C178" s="84">
        <v>1269.5010313600001</v>
      </c>
      <c r="D178" s="84">
        <v>1262.33561579</v>
      </c>
      <c r="E178" s="84">
        <v>185.11802976999999</v>
      </c>
      <c r="F178" s="84">
        <v>185.11802976999999</v>
      </c>
    </row>
    <row r="179" spans="1:6" ht="12.75" customHeight="1" x14ac:dyDescent="0.2">
      <c r="A179" s="83" t="s">
        <v>154</v>
      </c>
      <c r="B179" s="83">
        <v>21</v>
      </c>
      <c r="C179" s="84">
        <v>1256.10758394</v>
      </c>
      <c r="D179" s="84">
        <v>1245.25910813</v>
      </c>
      <c r="E179" s="84">
        <v>182.61380711000001</v>
      </c>
      <c r="F179" s="84">
        <v>182.61380711000001</v>
      </c>
    </row>
    <row r="180" spans="1:6" ht="12.75" customHeight="1" x14ac:dyDescent="0.2">
      <c r="A180" s="83" t="s">
        <v>154</v>
      </c>
      <c r="B180" s="83">
        <v>22</v>
      </c>
      <c r="C180" s="84">
        <v>1248.79769063</v>
      </c>
      <c r="D180" s="84">
        <v>1238.5531424200001</v>
      </c>
      <c r="E180" s="84">
        <v>181.63039577000001</v>
      </c>
      <c r="F180" s="84">
        <v>181.63039577000001</v>
      </c>
    </row>
    <row r="181" spans="1:6" ht="12.75" customHeight="1" x14ac:dyDescent="0.2">
      <c r="A181" s="83" t="s">
        <v>154</v>
      </c>
      <c r="B181" s="83">
        <v>23</v>
      </c>
      <c r="C181" s="84">
        <v>1443.38963203</v>
      </c>
      <c r="D181" s="84">
        <v>1436.7011161999999</v>
      </c>
      <c r="E181" s="84">
        <v>210.68824857000001</v>
      </c>
      <c r="F181" s="84">
        <v>210.68824857000001</v>
      </c>
    </row>
    <row r="182" spans="1:6" ht="12.75" customHeight="1" x14ac:dyDescent="0.2">
      <c r="A182" s="83" t="s">
        <v>154</v>
      </c>
      <c r="B182" s="83">
        <v>24</v>
      </c>
      <c r="C182" s="84">
        <v>1699.69014831</v>
      </c>
      <c r="D182" s="84">
        <v>1688.2057733199999</v>
      </c>
      <c r="E182" s="84">
        <v>247.57071153999999</v>
      </c>
      <c r="F182" s="84">
        <v>247.57071153999999</v>
      </c>
    </row>
    <row r="183" spans="1:6" ht="12.75" customHeight="1" x14ac:dyDescent="0.2">
      <c r="A183" s="83" t="s">
        <v>155</v>
      </c>
      <c r="B183" s="83">
        <v>1</v>
      </c>
      <c r="C183" s="84">
        <v>1649.1742726</v>
      </c>
      <c r="D183" s="84">
        <v>1635.86349193</v>
      </c>
      <c r="E183" s="84">
        <v>239.89486060999999</v>
      </c>
      <c r="F183" s="84">
        <v>239.89486060999999</v>
      </c>
    </row>
    <row r="184" spans="1:6" ht="12.75" customHeight="1" x14ac:dyDescent="0.2">
      <c r="A184" s="83" t="s">
        <v>155</v>
      </c>
      <c r="B184" s="83">
        <v>2</v>
      </c>
      <c r="C184" s="84">
        <v>1728.5101976599999</v>
      </c>
      <c r="D184" s="84">
        <v>1717.8966989800001</v>
      </c>
      <c r="E184" s="84">
        <v>251.92480373999999</v>
      </c>
      <c r="F184" s="84">
        <v>251.92480373999999</v>
      </c>
    </row>
    <row r="185" spans="1:6" ht="12.75" customHeight="1" x14ac:dyDescent="0.2">
      <c r="A185" s="83" t="s">
        <v>155</v>
      </c>
      <c r="B185" s="83">
        <v>3</v>
      </c>
      <c r="C185" s="84">
        <v>1737.2639787200001</v>
      </c>
      <c r="D185" s="84">
        <v>1725.8004701</v>
      </c>
      <c r="E185" s="84">
        <v>253.08386992999999</v>
      </c>
      <c r="F185" s="84">
        <v>253.08386992999999</v>
      </c>
    </row>
    <row r="186" spans="1:6" ht="12.75" customHeight="1" x14ac:dyDescent="0.2">
      <c r="A186" s="83" t="s">
        <v>155</v>
      </c>
      <c r="B186" s="83">
        <v>4</v>
      </c>
      <c r="C186" s="84">
        <v>1769.4861421600001</v>
      </c>
      <c r="D186" s="84">
        <v>1768.9794703800001</v>
      </c>
      <c r="E186" s="84">
        <v>259.41595101000001</v>
      </c>
      <c r="F186" s="84">
        <v>259.41595101000001</v>
      </c>
    </row>
    <row r="187" spans="1:6" ht="12.75" customHeight="1" x14ac:dyDescent="0.2">
      <c r="A187" s="83" t="s">
        <v>155</v>
      </c>
      <c r="B187" s="83">
        <v>5</v>
      </c>
      <c r="C187" s="84">
        <v>1781.4759645399999</v>
      </c>
      <c r="D187" s="84">
        <v>1770.24156561</v>
      </c>
      <c r="E187" s="84">
        <v>259.60103378000002</v>
      </c>
      <c r="F187" s="84">
        <v>259.60103378000002</v>
      </c>
    </row>
    <row r="188" spans="1:6" ht="12.75" customHeight="1" x14ac:dyDescent="0.2">
      <c r="A188" s="83" t="s">
        <v>155</v>
      </c>
      <c r="B188" s="83">
        <v>6</v>
      </c>
      <c r="C188" s="84">
        <v>1762.4223044299999</v>
      </c>
      <c r="D188" s="84">
        <v>1747.8990520699999</v>
      </c>
      <c r="E188" s="84">
        <v>256.32456590999999</v>
      </c>
      <c r="F188" s="84">
        <v>256.32456590999999</v>
      </c>
    </row>
    <row r="189" spans="1:6" ht="12.75" customHeight="1" x14ac:dyDescent="0.2">
      <c r="A189" s="83" t="s">
        <v>155</v>
      </c>
      <c r="B189" s="83">
        <v>7</v>
      </c>
      <c r="C189" s="84">
        <v>1736.11752914</v>
      </c>
      <c r="D189" s="84">
        <v>1724.3271863499999</v>
      </c>
      <c r="E189" s="84">
        <v>252.86781694000001</v>
      </c>
      <c r="F189" s="84">
        <v>252.86781694000001</v>
      </c>
    </row>
    <row r="190" spans="1:6" ht="12.75" customHeight="1" x14ac:dyDescent="0.2">
      <c r="A190" s="83" t="s">
        <v>155</v>
      </c>
      <c r="B190" s="83">
        <v>8</v>
      </c>
      <c r="C190" s="84">
        <v>1693.6191443299999</v>
      </c>
      <c r="D190" s="84">
        <v>1690.8727318399999</v>
      </c>
      <c r="E190" s="84">
        <v>247.96181364</v>
      </c>
      <c r="F190" s="84">
        <v>247.96181364</v>
      </c>
    </row>
    <row r="191" spans="1:6" ht="12.75" customHeight="1" x14ac:dyDescent="0.2">
      <c r="A191" s="83" t="s">
        <v>155</v>
      </c>
      <c r="B191" s="83">
        <v>9</v>
      </c>
      <c r="C191" s="84">
        <v>1679.83939988</v>
      </c>
      <c r="D191" s="84">
        <v>1675.30830797</v>
      </c>
      <c r="E191" s="84">
        <v>245.67933389000001</v>
      </c>
      <c r="F191" s="84">
        <v>245.67933389000001</v>
      </c>
    </row>
    <row r="192" spans="1:6" ht="12.75" customHeight="1" x14ac:dyDescent="0.2">
      <c r="A192" s="83" t="s">
        <v>155</v>
      </c>
      <c r="B192" s="83">
        <v>10</v>
      </c>
      <c r="C192" s="84">
        <v>1586.7386274999999</v>
      </c>
      <c r="D192" s="84">
        <v>1579.01225387</v>
      </c>
      <c r="E192" s="84">
        <v>231.55778365</v>
      </c>
      <c r="F192" s="84">
        <v>231.55778365</v>
      </c>
    </row>
    <row r="193" spans="1:6" ht="12.75" customHeight="1" x14ac:dyDescent="0.2">
      <c r="A193" s="83" t="s">
        <v>155</v>
      </c>
      <c r="B193" s="83">
        <v>11</v>
      </c>
      <c r="C193" s="84">
        <v>1621.69635569</v>
      </c>
      <c r="D193" s="84">
        <v>1620.22057389</v>
      </c>
      <c r="E193" s="84">
        <v>237.60086991</v>
      </c>
      <c r="F193" s="84">
        <v>237.60086991</v>
      </c>
    </row>
    <row r="194" spans="1:6" ht="12.75" customHeight="1" x14ac:dyDescent="0.2">
      <c r="A194" s="83" t="s">
        <v>155</v>
      </c>
      <c r="B194" s="83">
        <v>12</v>
      </c>
      <c r="C194" s="84">
        <v>1627.77004057</v>
      </c>
      <c r="D194" s="84">
        <v>1622.9499646100001</v>
      </c>
      <c r="E194" s="84">
        <v>238.00112752000001</v>
      </c>
      <c r="F194" s="84">
        <v>238.00112752000001</v>
      </c>
    </row>
    <row r="195" spans="1:6" ht="12.75" customHeight="1" x14ac:dyDescent="0.2">
      <c r="A195" s="83" t="s">
        <v>155</v>
      </c>
      <c r="B195" s="83">
        <v>13</v>
      </c>
      <c r="C195" s="84">
        <v>1672.01634483</v>
      </c>
      <c r="D195" s="84">
        <v>1662.16743589</v>
      </c>
      <c r="E195" s="84">
        <v>243.75226130999999</v>
      </c>
      <c r="F195" s="84">
        <v>243.75226130999999</v>
      </c>
    </row>
    <row r="196" spans="1:6" ht="12.75" customHeight="1" x14ac:dyDescent="0.2">
      <c r="A196" s="83" t="s">
        <v>155</v>
      </c>
      <c r="B196" s="83">
        <v>14</v>
      </c>
      <c r="C196" s="84">
        <v>1694.8380239099999</v>
      </c>
      <c r="D196" s="84">
        <v>1684.92506798</v>
      </c>
      <c r="E196" s="84">
        <v>247.08960517</v>
      </c>
      <c r="F196" s="84">
        <v>247.08960517</v>
      </c>
    </row>
    <row r="197" spans="1:6" ht="12.75" customHeight="1" x14ac:dyDescent="0.2">
      <c r="A197" s="83" t="s">
        <v>155</v>
      </c>
      <c r="B197" s="83">
        <v>15</v>
      </c>
      <c r="C197" s="84">
        <v>1703.5831892799999</v>
      </c>
      <c r="D197" s="84">
        <v>1697.9228966600001</v>
      </c>
      <c r="E197" s="84">
        <v>248.99570082</v>
      </c>
      <c r="F197" s="84">
        <v>248.99570082</v>
      </c>
    </row>
    <row r="198" spans="1:6" ht="12.75" customHeight="1" x14ac:dyDescent="0.2">
      <c r="A198" s="83" t="s">
        <v>155</v>
      </c>
      <c r="B198" s="83">
        <v>16</v>
      </c>
      <c r="C198" s="84">
        <v>1709.9357174899999</v>
      </c>
      <c r="D198" s="84">
        <v>1702.1068743400001</v>
      </c>
      <c r="E198" s="84">
        <v>249.60926959</v>
      </c>
      <c r="F198" s="84">
        <v>249.60926959</v>
      </c>
    </row>
    <row r="199" spans="1:6" ht="12.75" customHeight="1" x14ac:dyDescent="0.2">
      <c r="A199" s="83" t="s">
        <v>155</v>
      </c>
      <c r="B199" s="83">
        <v>17</v>
      </c>
      <c r="C199" s="84">
        <v>1690.6426212700001</v>
      </c>
      <c r="D199" s="84">
        <v>1666.3609537100001</v>
      </c>
      <c r="E199" s="84">
        <v>244.36722911000001</v>
      </c>
      <c r="F199" s="84">
        <v>244.36722911000001</v>
      </c>
    </row>
    <row r="200" spans="1:6" ht="12.75" customHeight="1" x14ac:dyDescent="0.2">
      <c r="A200" s="83" t="s">
        <v>155</v>
      </c>
      <c r="B200" s="83">
        <v>18</v>
      </c>
      <c r="C200" s="84">
        <v>1687.02187955</v>
      </c>
      <c r="D200" s="84">
        <v>1658.8000983699999</v>
      </c>
      <c r="E200" s="84">
        <v>243.25845057000001</v>
      </c>
      <c r="F200" s="84">
        <v>243.25845057000001</v>
      </c>
    </row>
    <row r="201" spans="1:6" ht="12.75" customHeight="1" x14ac:dyDescent="0.2">
      <c r="A201" s="83" t="s">
        <v>155</v>
      </c>
      <c r="B201" s="83">
        <v>19</v>
      </c>
      <c r="C201" s="84">
        <v>1631.7637121299999</v>
      </c>
      <c r="D201" s="84">
        <v>1600.79701189</v>
      </c>
      <c r="E201" s="84">
        <v>234.75245821999999</v>
      </c>
      <c r="F201" s="84">
        <v>234.75245821999999</v>
      </c>
    </row>
    <row r="202" spans="1:6" ht="12.75" customHeight="1" x14ac:dyDescent="0.2">
      <c r="A202" s="83" t="s">
        <v>155</v>
      </c>
      <c r="B202" s="83">
        <v>20</v>
      </c>
      <c r="C202" s="84">
        <v>1619.77533672</v>
      </c>
      <c r="D202" s="84">
        <v>1609.8756274</v>
      </c>
      <c r="E202" s="84">
        <v>236.08381209000001</v>
      </c>
      <c r="F202" s="84">
        <v>236.08381209000001</v>
      </c>
    </row>
    <row r="203" spans="1:6" ht="12.75" customHeight="1" x14ac:dyDescent="0.2">
      <c r="A203" s="83" t="s">
        <v>155</v>
      </c>
      <c r="B203" s="83">
        <v>21</v>
      </c>
      <c r="C203" s="84">
        <v>1643.2300225399999</v>
      </c>
      <c r="D203" s="84">
        <v>1618.48603768</v>
      </c>
      <c r="E203" s="84">
        <v>237.34650497000001</v>
      </c>
      <c r="F203" s="84">
        <v>237.34650497000001</v>
      </c>
    </row>
    <row r="204" spans="1:6" ht="12.75" customHeight="1" x14ac:dyDescent="0.2">
      <c r="A204" s="83" t="s">
        <v>155</v>
      </c>
      <c r="B204" s="83">
        <v>22</v>
      </c>
      <c r="C204" s="84">
        <v>1610.22451516</v>
      </c>
      <c r="D204" s="84">
        <v>1595.2165542499999</v>
      </c>
      <c r="E204" s="84">
        <v>233.93409953</v>
      </c>
      <c r="F204" s="84">
        <v>233.93409953</v>
      </c>
    </row>
    <row r="205" spans="1:6" ht="12.75" customHeight="1" x14ac:dyDescent="0.2">
      <c r="A205" s="83" t="s">
        <v>155</v>
      </c>
      <c r="B205" s="83">
        <v>23</v>
      </c>
      <c r="C205" s="84">
        <v>1641.103742</v>
      </c>
      <c r="D205" s="84">
        <v>1626.3945174400001</v>
      </c>
      <c r="E205" s="84">
        <v>238.50626166999999</v>
      </c>
      <c r="F205" s="84">
        <v>238.50626166999999</v>
      </c>
    </row>
    <row r="206" spans="1:6" ht="12.75" customHeight="1" x14ac:dyDescent="0.2">
      <c r="A206" s="83" t="s">
        <v>155</v>
      </c>
      <c r="B206" s="83">
        <v>24</v>
      </c>
      <c r="C206" s="84">
        <v>1659.9721374200001</v>
      </c>
      <c r="D206" s="84">
        <v>1640.83840685</v>
      </c>
      <c r="E206" s="84">
        <v>240.62441813999999</v>
      </c>
      <c r="F206" s="84">
        <v>240.62441813999999</v>
      </c>
    </row>
    <row r="207" spans="1:6" ht="12.75" customHeight="1" x14ac:dyDescent="0.2">
      <c r="A207" s="83" t="s">
        <v>156</v>
      </c>
      <c r="B207" s="83">
        <v>1</v>
      </c>
      <c r="C207" s="84">
        <v>1641.29633545</v>
      </c>
      <c r="D207" s="84">
        <v>1627.662699</v>
      </c>
      <c r="E207" s="84">
        <v>238.69223699</v>
      </c>
      <c r="F207" s="84">
        <v>238.69223699</v>
      </c>
    </row>
    <row r="208" spans="1:6" ht="12.75" customHeight="1" x14ac:dyDescent="0.2">
      <c r="A208" s="83" t="s">
        <v>156</v>
      </c>
      <c r="B208" s="83">
        <v>2</v>
      </c>
      <c r="C208" s="84">
        <v>1714.0031337299999</v>
      </c>
      <c r="D208" s="84">
        <v>1679.8356613399999</v>
      </c>
      <c r="E208" s="84">
        <v>246.34325774999999</v>
      </c>
      <c r="F208" s="84">
        <v>246.34325774999999</v>
      </c>
    </row>
    <row r="209" spans="1:6" ht="12.75" customHeight="1" x14ac:dyDescent="0.2">
      <c r="A209" s="83" t="s">
        <v>156</v>
      </c>
      <c r="B209" s="83">
        <v>3</v>
      </c>
      <c r="C209" s="84">
        <v>1764.28086654</v>
      </c>
      <c r="D209" s="84">
        <v>1757.5775145099999</v>
      </c>
      <c r="E209" s="84">
        <v>257.74388569000001</v>
      </c>
      <c r="F209" s="84">
        <v>257.74388569000001</v>
      </c>
    </row>
    <row r="210" spans="1:6" ht="12.75" customHeight="1" x14ac:dyDescent="0.2">
      <c r="A210" s="83" t="s">
        <v>156</v>
      </c>
      <c r="B210" s="83">
        <v>4</v>
      </c>
      <c r="C210" s="84">
        <v>1801.3847167599999</v>
      </c>
      <c r="D210" s="84">
        <v>1786.69971379</v>
      </c>
      <c r="E210" s="84">
        <v>262.01457572999999</v>
      </c>
      <c r="F210" s="84">
        <v>262.01457572999999</v>
      </c>
    </row>
    <row r="211" spans="1:6" ht="12.75" customHeight="1" x14ac:dyDescent="0.2">
      <c r="A211" s="83" t="s">
        <v>156</v>
      </c>
      <c r="B211" s="83">
        <v>5</v>
      </c>
      <c r="C211" s="84">
        <v>1808.0824323300001</v>
      </c>
      <c r="D211" s="84">
        <v>1798.21892252</v>
      </c>
      <c r="E211" s="84">
        <v>263.70383586000003</v>
      </c>
      <c r="F211" s="84">
        <v>263.70383586000003</v>
      </c>
    </row>
    <row r="212" spans="1:6" ht="12.75" customHeight="1" x14ac:dyDescent="0.2">
      <c r="A212" s="83" t="s">
        <v>156</v>
      </c>
      <c r="B212" s="83">
        <v>6</v>
      </c>
      <c r="C212" s="84">
        <v>1774.32312626</v>
      </c>
      <c r="D212" s="84">
        <v>1763.39059729</v>
      </c>
      <c r="E212" s="84">
        <v>258.59635821000001</v>
      </c>
      <c r="F212" s="84">
        <v>258.59635821000001</v>
      </c>
    </row>
    <row r="213" spans="1:6" ht="12.75" customHeight="1" x14ac:dyDescent="0.2">
      <c r="A213" s="83" t="s">
        <v>156</v>
      </c>
      <c r="B213" s="83">
        <v>7</v>
      </c>
      <c r="C213" s="84">
        <v>1777.17409494</v>
      </c>
      <c r="D213" s="84">
        <v>1750.2329694099999</v>
      </c>
      <c r="E213" s="84">
        <v>256.66682844000002</v>
      </c>
      <c r="F213" s="84">
        <v>256.66682844000002</v>
      </c>
    </row>
    <row r="214" spans="1:6" ht="12.75" customHeight="1" x14ac:dyDescent="0.2">
      <c r="A214" s="83" t="s">
        <v>156</v>
      </c>
      <c r="B214" s="83">
        <v>8</v>
      </c>
      <c r="C214" s="84">
        <v>1715.7626382000001</v>
      </c>
      <c r="D214" s="84">
        <v>1688.9100118599999</v>
      </c>
      <c r="E214" s="84">
        <v>247.67398617000001</v>
      </c>
      <c r="F214" s="84">
        <v>247.67398617000001</v>
      </c>
    </row>
    <row r="215" spans="1:6" ht="12.75" customHeight="1" x14ac:dyDescent="0.2">
      <c r="A215" s="83" t="s">
        <v>156</v>
      </c>
      <c r="B215" s="83">
        <v>9</v>
      </c>
      <c r="C215" s="84">
        <v>1668.1779656599999</v>
      </c>
      <c r="D215" s="84">
        <v>1660.6718136300001</v>
      </c>
      <c r="E215" s="84">
        <v>243.53293244</v>
      </c>
      <c r="F215" s="84">
        <v>243.53293244</v>
      </c>
    </row>
    <row r="216" spans="1:6" ht="12.75" customHeight="1" x14ac:dyDescent="0.2">
      <c r="A216" s="83" t="s">
        <v>156</v>
      </c>
      <c r="B216" s="83">
        <v>10</v>
      </c>
      <c r="C216" s="84">
        <v>1630.9477582</v>
      </c>
      <c r="D216" s="84">
        <v>1620.2721119400001</v>
      </c>
      <c r="E216" s="84">
        <v>237.60842782</v>
      </c>
      <c r="F216" s="84">
        <v>237.60842782</v>
      </c>
    </row>
    <row r="217" spans="1:6" ht="12.75" customHeight="1" x14ac:dyDescent="0.2">
      <c r="A217" s="83" t="s">
        <v>156</v>
      </c>
      <c r="B217" s="83">
        <v>11</v>
      </c>
      <c r="C217" s="84">
        <v>1600.4058707300001</v>
      </c>
      <c r="D217" s="84">
        <v>1595.9759880500001</v>
      </c>
      <c r="E217" s="84">
        <v>234.04546839</v>
      </c>
      <c r="F217" s="84">
        <v>234.04546839</v>
      </c>
    </row>
    <row r="218" spans="1:6" ht="12.75" customHeight="1" x14ac:dyDescent="0.2">
      <c r="A218" s="83" t="s">
        <v>156</v>
      </c>
      <c r="B218" s="83">
        <v>12</v>
      </c>
      <c r="C218" s="84">
        <v>1545.0604220499999</v>
      </c>
      <c r="D218" s="84">
        <v>1540.3215988500001</v>
      </c>
      <c r="E218" s="84">
        <v>225.88390601</v>
      </c>
      <c r="F218" s="84">
        <v>225.88390601</v>
      </c>
    </row>
    <row r="219" spans="1:6" ht="12.75" customHeight="1" x14ac:dyDescent="0.2">
      <c r="A219" s="83" t="s">
        <v>156</v>
      </c>
      <c r="B219" s="83">
        <v>13</v>
      </c>
      <c r="C219" s="84">
        <v>1611.9762227599999</v>
      </c>
      <c r="D219" s="84">
        <v>1596.2083644700001</v>
      </c>
      <c r="E219" s="84">
        <v>234.07954574999999</v>
      </c>
      <c r="F219" s="84">
        <v>234.07954574999999</v>
      </c>
    </row>
    <row r="220" spans="1:6" ht="12.75" customHeight="1" x14ac:dyDescent="0.2">
      <c r="A220" s="83" t="s">
        <v>156</v>
      </c>
      <c r="B220" s="83">
        <v>14</v>
      </c>
      <c r="C220" s="84">
        <v>1622.1988167</v>
      </c>
      <c r="D220" s="84">
        <v>1601.50904431</v>
      </c>
      <c r="E220" s="84">
        <v>234.85687580000001</v>
      </c>
      <c r="F220" s="84">
        <v>234.85687580000001</v>
      </c>
    </row>
    <row r="221" spans="1:6" ht="12.75" customHeight="1" x14ac:dyDescent="0.2">
      <c r="A221" s="83" t="s">
        <v>156</v>
      </c>
      <c r="B221" s="83">
        <v>15</v>
      </c>
      <c r="C221" s="84">
        <v>1612.56296692</v>
      </c>
      <c r="D221" s="84">
        <v>1605.05057253</v>
      </c>
      <c r="E221" s="84">
        <v>235.37623113000001</v>
      </c>
      <c r="F221" s="84">
        <v>235.37623113000001</v>
      </c>
    </row>
    <row r="222" spans="1:6" ht="12.75" customHeight="1" x14ac:dyDescent="0.2">
      <c r="A222" s="83" t="s">
        <v>156</v>
      </c>
      <c r="B222" s="83">
        <v>16</v>
      </c>
      <c r="C222" s="84">
        <v>1608.8452804599999</v>
      </c>
      <c r="D222" s="84">
        <v>1603.89547778</v>
      </c>
      <c r="E222" s="84">
        <v>235.20683968</v>
      </c>
      <c r="F222" s="84">
        <v>235.20683968</v>
      </c>
    </row>
    <row r="223" spans="1:6" ht="12.75" customHeight="1" x14ac:dyDescent="0.2">
      <c r="A223" s="83" t="s">
        <v>156</v>
      </c>
      <c r="B223" s="83">
        <v>17</v>
      </c>
      <c r="C223" s="84">
        <v>1604.89048617</v>
      </c>
      <c r="D223" s="84">
        <v>1594.9288721099999</v>
      </c>
      <c r="E223" s="84">
        <v>233.89191173</v>
      </c>
      <c r="F223" s="84">
        <v>233.89191173</v>
      </c>
    </row>
    <row r="224" spans="1:6" ht="12.75" customHeight="1" x14ac:dyDescent="0.2">
      <c r="A224" s="83" t="s">
        <v>156</v>
      </c>
      <c r="B224" s="83">
        <v>18</v>
      </c>
      <c r="C224" s="84">
        <v>1579.1222860600001</v>
      </c>
      <c r="D224" s="84">
        <v>1572.5334948699999</v>
      </c>
      <c r="E224" s="84">
        <v>230.60769155</v>
      </c>
      <c r="F224" s="84">
        <v>230.60769155</v>
      </c>
    </row>
    <row r="225" spans="1:6" ht="12.75" customHeight="1" x14ac:dyDescent="0.2">
      <c r="A225" s="83" t="s">
        <v>156</v>
      </c>
      <c r="B225" s="83">
        <v>19</v>
      </c>
      <c r="C225" s="84">
        <v>1539.72471761</v>
      </c>
      <c r="D225" s="84">
        <v>1538.59656294</v>
      </c>
      <c r="E225" s="84">
        <v>225.63093426</v>
      </c>
      <c r="F225" s="84">
        <v>225.63093426</v>
      </c>
    </row>
    <row r="226" spans="1:6" ht="12.75" customHeight="1" x14ac:dyDescent="0.2">
      <c r="A226" s="83" t="s">
        <v>156</v>
      </c>
      <c r="B226" s="83">
        <v>20</v>
      </c>
      <c r="C226" s="84">
        <v>1539.7405126599999</v>
      </c>
      <c r="D226" s="84">
        <v>1526.98538747</v>
      </c>
      <c r="E226" s="84">
        <v>223.92818746</v>
      </c>
      <c r="F226" s="84">
        <v>223.92818746</v>
      </c>
    </row>
    <row r="227" spans="1:6" ht="12.75" customHeight="1" x14ac:dyDescent="0.2">
      <c r="A227" s="83" t="s">
        <v>156</v>
      </c>
      <c r="B227" s="83">
        <v>21</v>
      </c>
      <c r="C227" s="84">
        <v>1565.4133762199999</v>
      </c>
      <c r="D227" s="84">
        <v>1542.5613119100001</v>
      </c>
      <c r="E227" s="84">
        <v>226.21235374</v>
      </c>
      <c r="F227" s="84">
        <v>226.21235374</v>
      </c>
    </row>
    <row r="228" spans="1:6" ht="12.75" customHeight="1" x14ac:dyDescent="0.2">
      <c r="A228" s="83" t="s">
        <v>156</v>
      </c>
      <c r="B228" s="83">
        <v>22</v>
      </c>
      <c r="C228" s="84">
        <v>1566.7864665100001</v>
      </c>
      <c r="D228" s="84">
        <v>1540.1978994200001</v>
      </c>
      <c r="E228" s="84">
        <v>225.86576582999999</v>
      </c>
      <c r="F228" s="84">
        <v>225.86576582999999</v>
      </c>
    </row>
    <row r="229" spans="1:6" ht="12.75" customHeight="1" x14ac:dyDescent="0.2">
      <c r="A229" s="83" t="s">
        <v>156</v>
      </c>
      <c r="B229" s="83">
        <v>23</v>
      </c>
      <c r="C229" s="84">
        <v>1613.66918756</v>
      </c>
      <c r="D229" s="84">
        <v>1579.7788194300001</v>
      </c>
      <c r="E229" s="84">
        <v>231.67019837000001</v>
      </c>
      <c r="F229" s="84">
        <v>231.67019837000001</v>
      </c>
    </row>
    <row r="230" spans="1:6" ht="12.75" customHeight="1" x14ac:dyDescent="0.2">
      <c r="A230" s="83" t="s">
        <v>156</v>
      </c>
      <c r="B230" s="83">
        <v>24</v>
      </c>
      <c r="C230" s="84">
        <v>1588.22040242</v>
      </c>
      <c r="D230" s="84">
        <v>1562.2150780500001</v>
      </c>
      <c r="E230" s="84">
        <v>229.09452424</v>
      </c>
      <c r="F230" s="84">
        <v>229.09452424</v>
      </c>
    </row>
    <row r="231" spans="1:6" ht="12.75" customHeight="1" x14ac:dyDescent="0.2">
      <c r="A231" s="83" t="s">
        <v>157</v>
      </c>
      <c r="B231" s="83">
        <v>1</v>
      </c>
      <c r="C231" s="84">
        <v>1720.7079835699999</v>
      </c>
      <c r="D231" s="84">
        <v>1705.1616613900001</v>
      </c>
      <c r="E231" s="84">
        <v>250.05724566999999</v>
      </c>
      <c r="F231" s="84">
        <v>250.05724566999999</v>
      </c>
    </row>
    <row r="232" spans="1:6" ht="12.75" customHeight="1" x14ac:dyDescent="0.2">
      <c r="A232" s="83" t="s">
        <v>157</v>
      </c>
      <c r="B232" s="83">
        <v>2</v>
      </c>
      <c r="C232" s="84">
        <v>1739.9474824700001</v>
      </c>
      <c r="D232" s="84">
        <v>1712.4873057</v>
      </c>
      <c r="E232" s="84">
        <v>251.13153116000001</v>
      </c>
      <c r="F232" s="84">
        <v>251.13153116000001</v>
      </c>
    </row>
    <row r="233" spans="1:6" ht="12.75" customHeight="1" x14ac:dyDescent="0.2">
      <c r="A233" s="83" t="s">
        <v>157</v>
      </c>
      <c r="B233" s="83">
        <v>3</v>
      </c>
      <c r="C233" s="84">
        <v>1773.56921446</v>
      </c>
      <c r="D233" s="84">
        <v>1754.3683054200001</v>
      </c>
      <c r="E233" s="84">
        <v>257.27326404000002</v>
      </c>
      <c r="F233" s="84">
        <v>257.27326404000002</v>
      </c>
    </row>
    <row r="234" spans="1:6" ht="12.75" customHeight="1" x14ac:dyDescent="0.2">
      <c r="A234" s="83" t="s">
        <v>157</v>
      </c>
      <c r="B234" s="83">
        <v>4</v>
      </c>
      <c r="C234" s="84">
        <v>1780.15541777</v>
      </c>
      <c r="D234" s="84">
        <v>1749.04153522</v>
      </c>
      <c r="E234" s="84">
        <v>256.49210791000002</v>
      </c>
      <c r="F234" s="84">
        <v>256.49210791000002</v>
      </c>
    </row>
    <row r="235" spans="1:6" ht="12.75" customHeight="1" x14ac:dyDescent="0.2">
      <c r="A235" s="83" t="s">
        <v>157</v>
      </c>
      <c r="B235" s="83">
        <v>5</v>
      </c>
      <c r="C235" s="84">
        <v>1750.4202074299999</v>
      </c>
      <c r="D235" s="84">
        <v>1736.91569166</v>
      </c>
      <c r="E235" s="84">
        <v>254.71388646</v>
      </c>
      <c r="F235" s="84">
        <v>254.71388646</v>
      </c>
    </row>
    <row r="236" spans="1:6" ht="12.75" customHeight="1" x14ac:dyDescent="0.2">
      <c r="A236" s="83" t="s">
        <v>157</v>
      </c>
      <c r="B236" s="83">
        <v>6</v>
      </c>
      <c r="C236" s="84">
        <v>1758.36340842</v>
      </c>
      <c r="D236" s="84">
        <v>1751.7678816299999</v>
      </c>
      <c r="E236" s="84">
        <v>256.89191907999998</v>
      </c>
      <c r="F236" s="84">
        <v>256.89191907999998</v>
      </c>
    </row>
    <row r="237" spans="1:6" ht="12.75" customHeight="1" x14ac:dyDescent="0.2">
      <c r="A237" s="83" t="s">
        <v>157</v>
      </c>
      <c r="B237" s="83">
        <v>7</v>
      </c>
      <c r="C237" s="84">
        <v>1800.5322890699999</v>
      </c>
      <c r="D237" s="84">
        <v>1788.19895</v>
      </c>
      <c r="E237" s="84">
        <v>262.23443458000003</v>
      </c>
      <c r="F237" s="84">
        <v>262.23443458000003</v>
      </c>
    </row>
    <row r="238" spans="1:6" ht="12.75" customHeight="1" x14ac:dyDescent="0.2">
      <c r="A238" s="83" t="s">
        <v>157</v>
      </c>
      <c r="B238" s="83">
        <v>8</v>
      </c>
      <c r="C238" s="84">
        <v>1790.8744914700001</v>
      </c>
      <c r="D238" s="84">
        <v>1773.52670126</v>
      </c>
      <c r="E238" s="84">
        <v>260.08278984999998</v>
      </c>
      <c r="F238" s="84">
        <v>260.08278984999998</v>
      </c>
    </row>
    <row r="239" spans="1:6" ht="12.75" customHeight="1" x14ac:dyDescent="0.2">
      <c r="A239" s="83" t="s">
        <v>157</v>
      </c>
      <c r="B239" s="83">
        <v>9</v>
      </c>
      <c r="C239" s="84">
        <v>1740.5084610599999</v>
      </c>
      <c r="D239" s="84">
        <v>1732.3808441599999</v>
      </c>
      <c r="E239" s="84">
        <v>254.04886361000001</v>
      </c>
      <c r="F239" s="84">
        <v>254.04886361000001</v>
      </c>
    </row>
    <row r="240" spans="1:6" ht="12.75" customHeight="1" x14ac:dyDescent="0.2">
      <c r="A240" s="83" t="s">
        <v>157</v>
      </c>
      <c r="B240" s="83">
        <v>10</v>
      </c>
      <c r="C240" s="84">
        <v>1663.55657023</v>
      </c>
      <c r="D240" s="84">
        <v>1658.8532486300001</v>
      </c>
      <c r="E240" s="84">
        <v>243.2662449</v>
      </c>
      <c r="F240" s="84">
        <v>243.2662449</v>
      </c>
    </row>
    <row r="241" spans="1:6" ht="12.75" customHeight="1" x14ac:dyDescent="0.2">
      <c r="A241" s="83" t="s">
        <v>157</v>
      </c>
      <c r="B241" s="83">
        <v>11</v>
      </c>
      <c r="C241" s="84">
        <v>1637.71271039</v>
      </c>
      <c r="D241" s="84">
        <v>1629.98200939</v>
      </c>
      <c r="E241" s="84">
        <v>239.03235745000001</v>
      </c>
      <c r="F241" s="84">
        <v>239.03235745000001</v>
      </c>
    </row>
    <row r="242" spans="1:6" ht="12.75" customHeight="1" x14ac:dyDescent="0.2">
      <c r="A242" s="83" t="s">
        <v>157</v>
      </c>
      <c r="B242" s="83">
        <v>12</v>
      </c>
      <c r="C242" s="84">
        <v>1619.7644004700001</v>
      </c>
      <c r="D242" s="84">
        <v>1613.0399554799999</v>
      </c>
      <c r="E242" s="84">
        <v>236.54785206</v>
      </c>
      <c r="F242" s="84">
        <v>236.54785206</v>
      </c>
    </row>
    <row r="243" spans="1:6" ht="12.75" customHeight="1" x14ac:dyDescent="0.2">
      <c r="A243" s="83" t="s">
        <v>157</v>
      </c>
      <c r="B243" s="83">
        <v>13</v>
      </c>
      <c r="C243" s="84">
        <v>1651.94676566</v>
      </c>
      <c r="D243" s="84">
        <v>1640.6460347100001</v>
      </c>
      <c r="E243" s="84">
        <v>240.5962073</v>
      </c>
      <c r="F243" s="84">
        <v>240.5962073</v>
      </c>
    </row>
    <row r="244" spans="1:6" ht="12.75" customHeight="1" x14ac:dyDescent="0.2">
      <c r="A244" s="83" t="s">
        <v>157</v>
      </c>
      <c r="B244" s="83">
        <v>14</v>
      </c>
      <c r="C244" s="84">
        <v>1700.3619650400001</v>
      </c>
      <c r="D244" s="84">
        <v>1660.03677421</v>
      </c>
      <c r="E244" s="84">
        <v>243.43980565999999</v>
      </c>
      <c r="F244" s="84">
        <v>243.43980565999999</v>
      </c>
    </row>
    <row r="245" spans="1:6" ht="12.75" customHeight="1" x14ac:dyDescent="0.2">
      <c r="A245" s="83" t="s">
        <v>157</v>
      </c>
      <c r="B245" s="83">
        <v>15</v>
      </c>
      <c r="C245" s="84">
        <v>1697.26793148</v>
      </c>
      <c r="D245" s="84">
        <v>1677.1908895500001</v>
      </c>
      <c r="E245" s="84">
        <v>245.95540926999999</v>
      </c>
      <c r="F245" s="84">
        <v>245.95540926999999</v>
      </c>
    </row>
    <row r="246" spans="1:6" ht="12.75" customHeight="1" x14ac:dyDescent="0.2">
      <c r="A246" s="83" t="s">
        <v>157</v>
      </c>
      <c r="B246" s="83">
        <v>16</v>
      </c>
      <c r="C246" s="84">
        <v>1703.7316162699999</v>
      </c>
      <c r="D246" s="84">
        <v>1692.82207698</v>
      </c>
      <c r="E246" s="84">
        <v>248.24767971</v>
      </c>
      <c r="F246" s="84">
        <v>248.24767971</v>
      </c>
    </row>
    <row r="247" spans="1:6" ht="12.75" customHeight="1" x14ac:dyDescent="0.2">
      <c r="A247" s="83" t="s">
        <v>157</v>
      </c>
      <c r="B247" s="83">
        <v>17</v>
      </c>
      <c r="C247" s="84">
        <v>1699.6990706399999</v>
      </c>
      <c r="D247" s="84">
        <v>1690.8629136699999</v>
      </c>
      <c r="E247" s="84">
        <v>247.96037383000001</v>
      </c>
      <c r="F247" s="84">
        <v>247.96037383000001</v>
      </c>
    </row>
    <row r="248" spans="1:6" ht="12.75" customHeight="1" x14ac:dyDescent="0.2">
      <c r="A248" s="83" t="s">
        <v>157</v>
      </c>
      <c r="B248" s="83">
        <v>18</v>
      </c>
      <c r="C248" s="84">
        <v>1665.9686684000001</v>
      </c>
      <c r="D248" s="84">
        <v>1652.6627159100001</v>
      </c>
      <c r="E248" s="84">
        <v>242.35842038999999</v>
      </c>
      <c r="F248" s="84">
        <v>242.35842038999999</v>
      </c>
    </row>
    <row r="249" spans="1:6" ht="12.75" customHeight="1" x14ac:dyDescent="0.2">
      <c r="A249" s="83" t="s">
        <v>157</v>
      </c>
      <c r="B249" s="83">
        <v>19</v>
      </c>
      <c r="C249" s="84">
        <v>1627.7423475600001</v>
      </c>
      <c r="D249" s="84">
        <v>1613.00075225</v>
      </c>
      <c r="E249" s="84">
        <v>236.54210302000001</v>
      </c>
      <c r="F249" s="84">
        <v>236.54210302000001</v>
      </c>
    </row>
    <row r="250" spans="1:6" ht="12.75" customHeight="1" x14ac:dyDescent="0.2">
      <c r="A250" s="83" t="s">
        <v>157</v>
      </c>
      <c r="B250" s="83">
        <v>20</v>
      </c>
      <c r="C250" s="84">
        <v>1600.3129083599999</v>
      </c>
      <c r="D250" s="84">
        <v>1596.4345350999999</v>
      </c>
      <c r="E250" s="84">
        <v>234.11271305</v>
      </c>
      <c r="F250" s="84">
        <v>234.11271305</v>
      </c>
    </row>
    <row r="251" spans="1:6" ht="12.75" customHeight="1" x14ac:dyDescent="0.2">
      <c r="A251" s="83" t="s">
        <v>157</v>
      </c>
      <c r="B251" s="83">
        <v>21</v>
      </c>
      <c r="C251" s="84">
        <v>1568.39515153</v>
      </c>
      <c r="D251" s="84">
        <v>1558.4520605499999</v>
      </c>
      <c r="E251" s="84">
        <v>228.54268812000001</v>
      </c>
      <c r="F251" s="84">
        <v>228.54268812000001</v>
      </c>
    </row>
    <row r="252" spans="1:6" ht="12.75" customHeight="1" x14ac:dyDescent="0.2">
      <c r="A252" s="83" t="s">
        <v>157</v>
      </c>
      <c r="B252" s="83">
        <v>22</v>
      </c>
      <c r="C252" s="84">
        <v>1548.5001146100001</v>
      </c>
      <c r="D252" s="84">
        <v>1531.01893765</v>
      </c>
      <c r="E252" s="84">
        <v>224.51969645</v>
      </c>
      <c r="F252" s="84">
        <v>224.51969645</v>
      </c>
    </row>
    <row r="253" spans="1:6" ht="12.75" customHeight="1" x14ac:dyDescent="0.2">
      <c r="A253" s="83" t="s">
        <v>157</v>
      </c>
      <c r="B253" s="83">
        <v>23</v>
      </c>
      <c r="C253" s="84">
        <v>1578.58702212</v>
      </c>
      <c r="D253" s="84">
        <v>1563.3917099299999</v>
      </c>
      <c r="E253" s="84">
        <v>229.26707404999999</v>
      </c>
      <c r="F253" s="84">
        <v>229.26707404999999</v>
      </c>
    </row>
    <row r="254" spans="1:6" ht="12.75" customHeight="1" x14ac:dyDescent="0.2">
      <c r="A254" s="83" t="s">
        <v>157</v>
      </c>
      <c r="B254" s="83">
        <v>24</v>
      </c>
      <c r="C254" s="84">
        <v>1643.7993911000001</v>
      </c>
      <c r="D254" s="84">
        <v>1635.7303874300001</v>
      </c>
      <c r="E254" s="84">
        <v>239.87534120999999</v>
      </c>
      <c r="F254" s="84">
        <v>239.87534120999999</v>
      </c>
    </row>
    <row r="255" spans="1:6" ht="12.75" customHeight="1" x14ac:dyDescent="0.2">
      <c r="A255" s="83" t="s">
        <v>158</v>
      </c>
      <c r="B255" s="83">
        <v>1</v>
      </c>
      <c r="C255" s="84">
        <v>1646.77092631</v>
      </c>
      <c r="D255" s="84">
        <v>1646.1339843600001</v>
      </c>
      <c r="E255" s="84">
        <v>241.40099995</v>
      </c>
      <c r="F255" s="84">
        <v>241.40099995</v>
      </c>
    </row>
    <row r="256" spans="1:6" ht="12.75" customHeight="1" x14ac:dyDescent="0.2">
      <c r="A256" s="83" t="s">
        <v>158</v>
      </c>
      <c r="B256" s="83">
        <v>2</v>
      </c>
      <c r="C256" s="84">
        <v>1690.5799353899999</v>
      </c>
      <c r="D256" s="84">
        <v>1677.2721081499999</v>
      </c>
      <c r="E256" s="84">
        <v>245.96731976000001</v>
      </c>
      <c r="F256" s="84">
        <v>245.96731976000001</v>
      </c>
    </row>
    <row r="257" spans="1:6" ht="12.75" customHeight="1" x14ac:dyDescent="0.2">
      <c r="A257" s="83" t="s">
        <v>158</v>
      </c>
      <c r="B257" s="83">
        <v>3</v>
      </c>
      <c r="C257" s="84">
        <v>1714.8865236199999</v>
      </c>
      <c r="D257" s="84">
        <v>1707.8122387999999</v>
      </c>
      <c r="E257" s="84">
        <v>250.44594552000001</v>
      </c>
      <c r="F257" s="84">
        <v>250.44594552000001</v>
      </c>
    </row>
    <row r="258" spans="1:6" ht="12.75" customHeight="1" x14ac:dyDescent="0.2">
      <c r="A258" s="83" t="s">
        <v>158</v>
      </c>
      <c r="B258" s="83">
        <v>4</v>
      </c>
      <c r="C258" s="84">
        <v>1737.02548742</v>
      </c>
      <c r="D258" s="84">
        <v>1719.1855376200001</v>
      </c>
      <c r="E258" s="84">
        <v>252.11380836999999</v>
      </c>
      <c r="F258" s="84">
        <v>252.11380836999999</v>
      </c>
    </row>
    <row r="259" spans="1:6" ht="12.75" customHeight="1" x14ac:dyDescent="0.2">
      <c r="A259" s="83" t="s">
        <v>158</v>
      </c>
      <c r="B259" s="83">
        <v>5</v>
      </c>
      <c r="C259" s="84">
        <v>1765.88404457</v>
      </c>
      <c r="D259" s="84">
        <v>1741.3208550100001</v>
      </c>
      <c r="E259" s="84">
        <v>255.35989149</v>
      </c>
      <c r="F259" s="84">
        <v>255.35989149</v>
      </c>
    </row>
    <row r="260" spans="1:6" ht="12.75" customHeight="1" x14ac:dyDescent="0.2">
      <c r="A260" s="83" t="s">
        <v>158</v>
      </c>
      <c r="B260" s="83">
        <v>6</v>
      </c>
      <c r="C260" s="84">
        <v>1781.05634846</v>
      </c>
      <c r="D260" s="84">
        <v>1765.4374734800001</v>
      </c>
      <c r="E260" s="84">
        <v>258.89652695000001</v>
      </c>
      <c r="F260" s="84">
        <v>258.89652695000001</v>
      </c>
    </row>
    <row r="261" spans="1:6" ht="12.75" customHeight="1" x14ac:dyDescent="0.2">
      <c r="A261" s="83" t="s">
        <v>158</v>
      </c>
      <c r="B261" s="83">
        <v>7</v>
      </c>
      <c r="C261" s="84">
        <v>1783.5957674199999</v>
      </c>
      <c r="D261" s="84">
        <v>1754.5468495099999</v>
      </c>
      <c r="E261" s="84">
        <v>257.29944704000002</v>
      </c>
      <c r="F261" s="84">
        <v>257.29944704000002</v>
      </c>
    </row>
    <row r="262" spans="1:6" ht="12.75" customHeight="1" x14ac:dyDescent="0.2">
      <c r="A262" s="83" t="s">
        <v>158</v>
      </c>
      <c r="B262" s="83">
        <v>8</v>
      </c>
      <c r="C262" s="84">
        <v>1728.31460326</v>
      </c>
      <c r="D262" s="84">
        <v>1701.1419360299999</v>
      </c>
      <c r="E262" s="84">
        <v>249.46776405</v>
      </c>
      <c r="F262" s="84">
        <v>249.46776405</v>
      </c>
    </row>
    <row r="263" spans="1:6" ht="12.75" customHeight="1" x14ac:dyDescent="0.2">
      <c r="A263" s="83" t="s">
        <v>158</v>
      </c>
      <c r="B263" s="83">
        <v>9</v>
      </c>
      <c r="C263" s="84">
        <v>1690.09465916</v>
      </c>
      <c r="D263" s="84">
        <v>1678.8399283599999</v>
      </c>
      <c r="E263" s="84">
        <v>246.19723626000001</v>
      </c>
      <c r="F263" s="84">
        <v>246.19723626000001</v>
      </c>
    </row>
    <row r="264" spans="1:6" ht="12.75" customHeight="1" x14ac:dyDescent="0.2">
      <c r="A264" s="83" t="s">
        <v>158</v>
      </c>
      <c r="B264" s="83">
        <v>10</v>
      </c>
      <c r="C264" s="84">
        <v>1652.9446940600001</v>
      </c>
      <c r="D264" s="84">
        <v>1641.54180916</v>
      </c>
      <c r="E264" s="84">
        <v>240.72757014000001</v>
      </c>
      <c r="F264" s="84">
        <v>240.72757014000001</v>
      </c>
    </row>
    <row r="265" spans="1:6" ht="12.75" customHeight="1" x14ac:dyDescent="0.2">
      <c r="A265" s="83" t="s">
        <v>158</v>
      </c>
      <c r="B265" s="83">
        <v>11</v>
      </c>
      <c r="C265" s="84">
        <v>1638.5399813399999</v>
      </c>
      <c r="D265" s="84">
        <v>1628.09057491</v>
      </c>
      <c r="E265" s="84">
        <v>238.75498381</v>
      </c>
      <c r="F265" s="84">
        <v>238.75498381</v>
      </c>
    </row>
    <row r="266" spans="1:6" ht="12.75" customHeight="1" x14ac:dyDescent="0.2">
      <c r="A266" s="83" t="s">
        <v>158</v>
      </c>
      <c r="B266" s="83">
        <v>12</v>
      </c>
      <c r="C266" s="84">
        <v>1658.32623367</v>
      </c>
      <c r="D266" s="84">
        <v>1649.1839798999999</v>
      </c>
      <c r="E266" s="84">
        <v>241.84827336999999</v>
      </c>
      <c r="F266" s="84">
        <v>241.84827336999999</v>
      </c>
    </row>
    <row r="267" spans="1:6" ht="12.75" customHeight="1" x14ac:dyDescent="0.2">
      <c r="A267" s="83" t="s">
        <v>158</v>
      </c>
      <c r="B267" s="83">
        <v>13</v>
      </c>
      <c r="C267" s="84">
        <v>1596.0271323300001</v>
      </c>
      <c r="D267" s="84">
        <v>1592.19940049</v>
      </c>
      <c r="E267" s="84">
        <v>233.49164225999999</v>
      </c>
      <c r="F267" s="84">
        <v>233.49164225999999</v>
      </c>
    </row>
    <row r="268" spans="1:6" ht="12.75" customHeight="1" x14ac:dyDescent="0.2">
      <c r="A268" s="83" t="s">
        <v>158</v>
      </c>
      <c r="B268" s="83">
        <v>14</v>
      </c>
      <c r="C268" s="84">
        <v>1727.52654932</v>
      </c>
      <c r="D268" s="84">
        <v>1715.80344569</v>
      </c>
      <c r="E268" s="84">
        <v>251.61783392999999</v>
      </c>
      <c r="F268" s="84">
        <v>251.61783392999999</v>
      </c>
    </row>
    <row r="269" spans="1:6" ht="12.75" customHeight="1" x14ac:dyDescent="0.2">
      <c r="A269" s="83" t="s">
        <v>158</v>
      </c>
      <c r="B269" s="83">
        <v>15</v>
      </c>
      <c r="C269" s="84">
        <v>1610.66693571</v>
      </c>
      <c r="D269" s="84">
        <v>1605.7967668599999</v>
      </c>
      <c r="E269" s="84">
        <v>235.48565847</v>
      </c>
      <c r="F269" s="84">
        <v>235.48565847</v>
      </c>
    </row>
    <row r="270" spans="1:6" ht="12.75" customHeight="1" x14ac:dyDescent="0.2">
      <c r="A270" s="83" t="s">
        <v>158</v>
      </c>
      <c r="B270" s="83">
        <v>16</v>
      </c>
      <c r="C270" s="84">
        <v>1732.79957896</v>
      </c>
      <c r="D270" s="84">
        <v>1727.0408677</v>
      </c>
      <c r="E270" s="84">
        <v>253.26577080999999</v>
      </c>
      <c r="F270" s="84">
        <v>253.26577080999999</v>
      </c>
    </row>
    <row r="271" spans="1:6" ht="12.75" customHeight="1" x14ac:dyDescent="0.2">
      <c r="A271" s="83" t="s">
        <v>158</v>
      </c>
      <c r="B271" s="83">
        <v>17</v>
      </c>
      <c r="C271" s="84">
        <v>1576.28306658</v>
      </c>
      <c r="D271" s="84">
        <v>1566.8552757</v>
      </c>
      <c r="E271" s="84">
        <v>229.77499639999999</v>
      </c>
      <c r="F271" s="84">
        <v>229.77499639999999</v>
      </c>
    </row>
    <row r="272" spans="1:6" ht="12.75" customHeight="1" x14ac:dyDescent="0.2">
      <c r="A272" s="83" t="s">
        <v>158</v>
      </c>
      <c r="B272" s="83">
        <v>18</v>
      </c>
      <c r="C272" s="84">
        <v>1693.9125010499999</v>
      </c>
      <c r="D272" s="84">
        <v>1679.4571411899999</v>
      </c>
      <c r="E272" s="84">
        <v>246.28774881000001</v>
      </c>
      <c r="F272" s="84">
        <v>246.28774881000001</v>
      </c>
    </row>
    <row r="273" spans="1:6" ht="12.75" customHeight="1" x14ac:dyDescent="0.2">
      <c r="A273" s="83" t="s">
        <v>158</v>
      </c>
      <c r="B273" s="83">
        <v>19</v>
      </c>
      <c r="C273" s="84">
        <v>1622.3380320399999</v>
      </c>
      <c r="D273" s="84">
        <v>1608.25929634</v>
      </c>
      <c r="E273" s="84">
        <v>235.84678160999999</v>
      </c>
      <c r="F273" s="84">
        <v>235.84678160999999</v>
      </c>
    </row>
    <row r="274" spans="1:6" ht="12.75" customHeight="1" x14ac:dyDescent="0.2">
      <c r="A274" s="83" t="s">
        <v>158</v>
      </c>
      <c r="B274" s="83">
        <v>20</v>
      </c>
      <c r="C274" s="84">
        <v>1569.7603223599999</v>
      </c>
      <c r="D274" s="84">
        <v>1556.47608399</v>
      </c>
      <c r="E274" s="84">
        <v>228.25291662000001</v>
      </c>
      <c r="F274" s="84">
        <v>228.25291662000001</v>
      </c>
    </row>
    <row r="275" spans="1:6" ht="12.75" customHeight="1" x14ac:dyDescent="0.2">
      <c r="A275" s="83" t="s">
        <v>158</v>
      </c>
      <c r="B275" s="83">
        <v>21</v>
      </c>
      <c r="C275" s="84">
        <v>1559.75377037</v>
      </c>
      <c r="D275" s="84">
        <v>1540.56649556</v>
      </c>
      <c r="E275" s="84">
        <v>225.91981944</v>
      </c>
      <c r="F275" s="84">
        <v>225.91981944</v>
      </c>
    </row>
    <row r="276" spans="1:6" ht="12.75" customHeight="1" x14ac:dyDescent="0.2">
      <c r="A276" s="83" t="s">
        <v>158</v>
      </c>
      <c r="B276" s="83">
        <v>22</v>
      </c>
      <c r="C276" s="84">
        <v>1592.6817985099999</v>
      </c>
      <c r="D276" s="84">
        <v>1578.29494697</v>
      </c>
      <c r="E276" s="84">
        <v>231.45259257999999</v>
      </c>
      <c r="F276" s="84">
        <v>231.45259257999999</v>
      </c>
    </row>
    <row r="277" spans="1:6" ht="12.75" customHeight="1" x14ac:dyDescent="0.2">
      <c r="A277" s="83" t="s">
        <v>158</v>
      </c>
      <c r="B277" s="83">
        <v>23</v>
      </c>
      <c r="C277" s="84">
        <v>1639.8107911</v>
      </c>
      <c r="D277" s="84">
        <v>1621.9418381200001</v>
      </c>
      <c r="E277" s="84">
        <v>237.85328855</v>
      </c>
      <c r="F277" s="84">
        <v>237.85328855</v>
      </c>
    </row>
    <row r="278" spans="1:6" ht="12.75" customHeight="1" x14ac:dyDescent="0.2">
      <c r="A278" s="83" t="s">
        <v>158</v>
      </c>
      <c r="B278" s="83">
        <v>24</v>
      </c>
      <c r="C278" s="84">
        <v>1644.0433263699999</v>
      </c>
      <c r="D278" s="84">
        <v>1629.8701789700001</v>
      </c>
      <c r="E278" s="84">
        <v>239.01595782999999</v>
      </c>
      <c r="F278" s="84">
        <v>239.01595782999999</v>
      </c>
    </row>
    <row r="279" spans="1:6" ht="12.75" customHeight="1" x14ac:dyDescent="0.2">
      <c r="A279" s="83" t="s">
        <v>159</v>
      </c>
      <c r="B279" s="83">
        <v>1</v>
      </c>
      <c r="C279" s="84">
        <v>1680.9226217800001</v>
      </c>
      <c r="D279" s="84">
        <v>1665.97931156</v>
      </c>
      <c r="E279" s="84">
        <v>244.31126234000001</v>
      </c>
      <c r="F279" s="84">
        <v>244.31126234000001</v>
      </c>
    </row>
    <row r="280" spans="1:6" ht="12.75" customHeight="1" x14ac:dyDescent="0.2">
      <c r="A280" s="83" t="s">
        <v>159</v>
      </c>
      <c r="B280" s="83">
        <v>2</v>
      </c>
      <c r="C280" s="84">
        <v>1742.91879141</v>
      </c>
      <c r="D280" s="84">
        <v>1740.7181749399999</v>
      </c>
      <c r="E280" s="84">
        <v>255.27151013</v>
      </c>
      <c r="F280" s="84">
        <v>255.27151013</v>
      </c>
    </row>
    <row r="281" spans="1:6" ht="12.75" customHeight="1" x14ac:dyDescent="0.2">
      <c r="A281" s="83" t="s">
        <v>159</v>
      </c>
      <c r="B281" s="83">
        <v>3</v>
      </c>
      <c r="C281" s="84">
        <v>1825.03905732</v>
      </c>
      <c r="D281" s="84">
        <v>1815.65521246</v>
      </c>
      <c r="E281" s="84">
        <v>266.26081959999999</v>
      </c>
      <c r="F281" s="84">
        <v>266.26081959999999</v>
      </c>
    </row>
    <row r="282" spans="1:6" ht="12.75" customHeight="1" x14ac:dyDescent="0.2">
      <c r="A282" s="83" t="s">
        <v>159</v>
      </c>
      <c r="B282" s="83">
        <v>4</v>
      </c>
      <c r="C282" s="84">
        <v>1849.81077856</v>
      </c>
      <c r="D282" s="84">
        <v>1834.3874530000001</v>
      </c>
      <c r="E282" s="84">
        <v>269.00785091</v>
      </c>
      <c r="F282" s="84">
        <v>269.00785091</v>
      </c>
    </row>
    <row r="283" spans="1:6" ht="12.75" customHeight="1" x14ac:dyDescent="0.2">
      <c r="A283" s="83" t="s">
        <v>159</v>
      </c>
      <c r="B283" s="83">
        <v>5</v>
      </c>
      <c r="C283" s="84">
        <v>1753.59147037</v>
      </c>
      <c r="D283" s="84">
        <v>1742.3673692899999</v>
      </c>
      <c r="E283" s="84">
        <v>255.51335992</v>
      </c>
      <c r="F283" s="84">
        <v>255.51335992</v>
      </c>
    </row>
    <row r="284" spans="1:6" ht="12.75" customHeight="1" x14ac:dyDescent="0.2">
      <c r="A284" s="83" t="s">
        <v>159</v>
      </c>
      <c r="B284" s="83">
        <v>6</v>
      </c>
      <c r="C284" s="84">
        <v>1815.4461297600001</v>
      </c>
      <c r="D284" s="84">
        <v>1808.2269484399999</v>
      </c>
      <c r="E284" s="84">
        <v>265.17148521000001</v>
      </c>
      <c r="F284" s="84">
        <v>265.17148521000001</v>
      </c>
    </row>
    <row r="285" spans="1:6" ht="12.75" customHeight="1" x14ac:dyDescent="0.2">
      <c r="A285" s="83" t="s">
        <v>159</v>
      </c>
      <c r="B285" s="83">
        <v>7</v>
      </c>
      <c r="C285" s="84">
        <v>1743.1984792000001</v>
      </c>
      <c r="D285" s="84">
        <v>1731.6454201199999</v>
      </c>
      <c r="E285" s="84">
        <v>253.94101570000001</v>
      </c>
      <c r="F285" s="84">
        <v>253.94101570000001</v>
      </c>
    </row>
    <row r="286" spans="1:6" ht="12.75" customHeight="1" x14ac:dyDescent="0.2">
      <c r="A286" s="83" t="s">
        <v>159</v>
      </c>
      <c r="B286" s="83">
        <v>8</v>
      </c>
      <c r="C286" s="84">
        <v>1643.3750072600001</v>
      </c>
      <c r="D286" s="84">
        <v>1634.1431902500001</v>
      </c>
      <c r="E286" s="84">
        <v>239.64258312999999</v>
      </c>
      <c r="F286" s="84">
        <v>239.64258312999999</v>
      </c>
    </row>
    <row r="287" spans="1:6" ht="12.75" customHeight="1" x14ac:dyDescent="0.2">
      <c r="A287" s="83" t="s">
        <v>159</v>
      </c>
      <c r="B287" s="83">
        <v>9</v>
      </c>
      <c r="C287" s="84">
        <v>1599.59311256</v>
      </c>
      <c r="D287" s="84">
        <v>1588.5097098799999</v>
      </c>
      <c r="E287" s="84">
        <v>232.95055933</v>
      </c>
      <c r="F287" s="84">
        <v>232.95055933</v>
      </c>
    </row>
    <row r="288" spans="1:6" ht="12.75" customHeight="1" x14ac:dyDescent="0.2">
      <c r="A288" s="83" t="s">
        <v>159</v>
      </c>
      <c r="B288" s="83">
        <v>10</v>
      </c>
      <c r="C288" s="84">
        <v>1577.2075973399999</v>
      </c>
      <c r="D288" s="84">
        <v>1565.82680736</v>
      </c>
      <c r="E288" s="84">
        <v>229.62417436000001</v>
      </c>
      <c r="F288" s="84">
        <v>229.62417436000001</v>
      </c>
    </row>
    <row r="289" spans="1:6" ht="12.75" customHeight="1" x14ac:dyDescent="0.2">
      <c r="A289" s="83" t="s">
        <v>159</v>
      </c>
      <c r="B289" s="83">
        <v>11</v>
      </c>
      <c r="C289" s="84">
        <v>1575.90123612</v>
      </c>
      <c r="D289" s="84">
        <v>1573.1950225999999</v>
      </c>
      <c r="E289" s="84">
        <v>230.70470276</v>
      </c>
      <c r="F289" s="84">
        <v>230.70470276</v>
      </c>
    </row>
    <row r="290" spans="1:6" ht="12.75" customHeight="1" x14ac:dyDescent="0.2">
      <c r="A290" s="83" t="s">
        <v>159</v>
      </c>
      <c r="B290" s="83">
        <v>12</v>
      </c>
      <c r="C290" s="84">
        <v>1565.7634735500001</v>
      </c>
      <c r="D290" s="84">
        <v>1555.4876831900001</v>
      </c>
      <c r="E290" s="84">
        <v>228.10797037</v>
      </c>
      <c r="F290" s="84">
        <v>228.10797037</v>
      </c>
    </row>
    <row r="291" spans="1:6" ht="12.75" customHeight="1" x14ac:dyDescent="0.2">
      <c r="A291" s="83" t="s">
        <v>159</v>
      </c>
      <c r="B291" s="83">
        <v>13</v>
      </c>
      <c r="C291" s="84">
        <v>1627.51366244</v>
      </c>
      <c r="D291" s="84">
        <v>1617.77260503</v>
      </c>
      <c r="E291" s="84">
        <v>237.24188204000001</v>
      </c>
      <c r="F291" s="84">
        <v>237.24188204000001</v>
      </c>
    </row>
    <row r="292" spans="1:6" ht="12.75" customHeight="1" x14ac:dyDescent="0.2">
      <c r="A292" s="83" t="s">
        <v>159</v>
      </c>
      <c r="B292" s="83">
        <v>14</v>
      </c>
      <c r="C292" s="84">
        <v>1662.67360315</v>
      </c>
      <c r="D292" s="84">
        <v>1627.22577439</v>
      </c>
      <c r="E292" s="84">
        <v>238.62816321</v>
      </c>
      <c r="F292" s="84">
        <v>238.62816321</v>
      </c>
    </row>
    <row r="293" spans="1:6" ht="12.75" customHeight="1" x14ac:dyDescent="0.2">
      <c r="A293" s="83" t="s">
        <v>159</v>
      </c>
      <c r="B293" s="83">
        <v>15</v>
      </c>
      <c r="C293" s="84">
        <v>1642.3671054199999</v>
      </c>
      <c r="D293" s="84">
        <v>1627.5444997500001</v>
      </c>
      <c r="E293" s="84">
        <v>238.67490340000001</v>
      </c>
      <c r="F293" s="84">
        <v>238.67490340000001</v>
      </c>
    </row>
    <row r="294" spans="1:6" ht="12.75" customHeight="1" x14ac:dyDescent="0.2">
      <c r="A294" s="83" t="s">
        <v>159</v>
      </c>
      <c r="B294" s="83">
        <v>16</v>
      </c>
      <c r="C294" s="84">
        <v>1646.7846709200001</v>
      </c>
      <c r="D294" s="84">
        <v>1632.6076885699999</v>
      </c>
      <c r="E294" s="84">
        <v>239.41740605000001</v>
      </c>
      <c r="F294" s="84">
        <v>239.41740605000001</v>
      </c>
    </row>
    <row r="295" spans="1:6" ht="12.75" customHeight="1" x14ac:dyDescent="0.2">
      <c r="A295" s="83" t="s">
        <v>159</v>
      </c>
      <c r="B295" s="83">
        <v>17</v>
      </c>
      <c r="C295" s="84">
        <v>1649.36508899</v>
      </c>
      <c r="D295" s="84">
        <v>1621.27852669</v>
      </c>
      <c r="E295" s="84">
        <v>237.75601576</v>
      </c>
      <c r="F295" s="84">
        <v>237.75601576</v>
      </c>
    </row>
    <row r="296" spans="1:6" ht="12.75" customHeight="1" x14ac:dyDescent="0.2">
      <c r="A296" s="83" t="s">
        <v>159</v>
      </c>
      <c r="B296" s="83">
        <v>18</v>
      </c>
      <c r="C296" s="84">
        <v>1598.71404005</v>
      </c>
      <c r="D296" s="84">
        <v>1570.1712364299999</v>
      </c>
      <c r="E296" s="84">
        <v>230.26127288000001</v>
      </c>
      <c r="F296" s="84">
        <v>230.26127288000001</v>
      </c>
    </row>
    <row r="297" spans="1:6" ht="12.75" customHeight="1" x14ac:dyDescent="0.2">
      <c r="A297" s="83" t="s">
        <v>159</v>
      </c>
      <c r="B297" s="83">
        <v>19</v>
      </c>
      <c r="C297" s="84">
        <v>1571.31601598</v>
      </c>
      <c r="D297" s="84">
        <v>1539.2669883399999</v>
      </c>
      <c r="E297" s="84">
        <v>225.72925029000001</v>
      </c>
      <c r="F297" s="84">
        <v>225.72925029000001</v>
      </c>
    </row>
    <row r="298" spans="1:6" ht="12.75" customHeight="1" x14ac:dyDescent="0.2">
      <c r="A298" s="83" t="s">
        <v>159</v>
      </c>
      <c r="B298" s="83">
        <v>20</v>
      </c>
      <c r="C298" s="84">
        <v>1587.5913277499999</v>
      </c>
      <c r="D298" s="84">
        <v>1560.9931582700001</v>
      </c>
      <c r="E298" s="84">
        <v>228.91533308000001</v>
      </c>
      <c r="F298" s="84">
        <v>228.91533308000001</v>
      </c>
    </row>
    <row r="299" spans="1:6" ht="12.75" customHeight="1" x14ac:dyDescent="0.2">
      <c r="A299" s="83" t="s">
        <v>159</v>
      </c>
      <c r="B299" s="83">
        <v>21</v>
      </c>
      <c r="C299" s="84">
        <v>1552.81612273</v>
      </c>
      <c r="D299" s="84">
        <v>1543.0279367799999</v>
      </c>
      <c r="E299" s="84">
        <v>226.28078299000001</v>
      </c>
      <c r="F299" s="84">
        <v>226.28078299000001</v>
      </c>
    </row>
    <row r="300" spans="1:6" ht="12.75" customHeight="1" x14ac:dyDescent="0.2">
      <c r="A300" s="83" t="s">
        <v>159</v>
      </c>
      <c r="B300" s="83">
        <v>22</v>
      </c>
      <c r="C300" s="84">
        <v>1561.6734585500001</v>
      </c>
      <c r="D300" s="84">
        <v>1559.2982606400001</v>
      </c>
      <c r="E300" s="84">
        <v>228.66678102</v>
      </c>
      <c r="F300" s="84">
        <v>228.66678102</v>
      </c>
    </row>
    <row r="301" spans="1:6" ht="12.75" customHeight="1" x14ac:dyDescent="0.2">
      <c r="A301" s="83" t="s">
        <v>159</v>
      </c>
      <c r="B301" s="83">
        <v>23</v>
      </c>
      <c r="C301" s="84">
        <v>1577.96710297</v>
      </c>
      <c r="D301" s="84">
        <v>1565.6729057099999</v>
      </c>
      <c r="E301" s="84">
        <v>229.60160511000001</v>
      </c>
      <c r="F301" s="84">
        <v>229.60160511000001</v>
      </c>
    </row>
    <row r="302" spans="1:6" ht="12.75" customHeight="1" x14ac:dyDescent="0.2">
      <c r="A302" s="83" t="s">
        <v>159</v>
      </c>
      <c r="B302" s="83">
        <v>24</v>
      </c>
      <c r="C302" s="84">
        <v>1619.13842432</v>
      </c>
      <c r="D302" s="84">
        <v>1611.2328153799999</v>
      </c>
      <c r="E302" s="84">
        <v>236.28283995999999</v>
      </c>
      <c r="F302" s="84">
        <v>236.28283995999999</v>
      </c>
    </row>
    <row r="303" spans="1:6" ht="12.75" customHeight="1" x14ac:dyDescent="0.2">
      <c r="A303" s="83" t="s">
        <v>160</v>
      </c>
      <c r="B303" s="83">
        <v>1</v>
      </c>
      <c r="C303" s="84">
        <v>1775.31195144</v>
      </c>
      <c r="D303" s="84">
        <v>1763.1239363499999</v>
      </c>
      <c r="E303" s="84">
        <v>258.55725311999998</v>
      </c>
      <c r="F303" s="84">
        <v>258.55725311999998</v>
      </c>
    </row>
    <row r="304" spans="1:6" ht="12.75" customHeight="1" x14ac:dyDescent="0.2">
      <c r="A304" s="83" t="s">
        <v>160</v>
      </c>
      <c r="B304" s="83">
        <v>2</v>
      </c>
      <c r="C304" s="84">
        <v>1834.8179117699999</v>
      </c>
      <c r="D304" s="84">
        <v>1826.7811395900001</v>
      </c>
      <c r="E304" s="84">
        <v>267.89240606999999</v>
      </c>
      <c r="F304" s="84">
        <v>267.89240606999999</v>
      </c>
    </row>
    <row r="305" spans="1:6" ht="12.75" customHeight="1" x14ac:dyDescent="0.2">
      <c r="A305" s="83" t="s">
        <v>160</v>
      </c>
      <c r="B305" s="83">
        <v>3</v>
      </c>
      <c r="C305" s="84">
        <v>1854.8639644699999</v>
      </c>
      <c r="D305" s="84">
        <v>1840.3053901200001</v>
      </c>
      <c r="E305" s="84">
        <v>269.87570004000003</v>
      </c>
      <c r="F305" s="84">
        <v>269.87570004000003</v>
      </c>
    </row>
    <row r="306" spans="1:6" ht="12.75" customHeight="1" x14ac:dyDescent="0.2">
      <c r="A306" s="83" t="s">
        <v>160</v>
      </c>
      <c r="B306" s="83">
        <v>4</v>
      </c>
      <c r="C306" s="84">
        <v>1840.26969007</v>
      </c>
      <c r="D306" s="84">
        <v>1819.97144639</v>
      </c>
      <c r="E306" s="84">
        <v>266.89378338</v>
      </c>
      <c r="F306" s="84">
        <v>266.89378338</v>
      </c>
    </row>
    <row r="307" spans="1:6" ht="12.75" customHeight="1" x14ac:dyDescent="0.2">
      <c r="A307" s="83" t="s">
        <v>160</v>
      </c>
      <c r="B307" s="83">
        <v>5</v>
      </c>
      <c r="C307" s="84">
        <v>1831.0650034400001</v>
      </c>
      <c r="D307" s="84">
        <v>1818.5760012000001</v>
      </c>
      <c r="E307" s="84">
        <v>266.68914519999998</v>
      </c>
      <c r="F307" s="84">
        <v>266.68914519999998</v>
      </c>
    </row>
    <row r="308" spans="1:6" ht="12.75" customHeight="1" x14ac:dyDescent="0.2">
      <c r="A308" s="83" t="s">
        <v>160</v>
      </c>
      <c r="B308" s="83">
        <v>6</v>
      </c>
      <c r="C308" s="84">
        <v>1828.5839798</v>
      </c>
      <c r="D308" s="84">
        <v>1813.9127647099999</v>
      </c>
      <c r="E308" s="84">
        <v>266.00529445000001</v>
      </c>
      <c r="F308" s="84">
        <v>266.00529445000001</v>
      </c>
    </row>
    <row r="309" spans="1:6" ht="12.75" customHeight="1" x14ac:dyDescent="0.2">
      <c r="A309" s="83" t="s">
        <v>160</v>
      </c>
      <c r="B309" s="83">
        <v>7</v>
      </c>
      <c r="C309" s="84">
        <v>1674.65787389</v>
      </c>
      <c r="D309" s="84">
        <v>1666.0495347999999</v>
      </c>
      <c r="E309" s="84">
        <v>244.32156039</v>
      </c>
      <c r="F309" s="84">
        <v>244.32156039</v>
      </c>
    </row>
    <row r="310" spans="1:6" ht="12.75" customHeight="1" x14ac:dyDescent="0.2">
      <c r="A310" s="83" t="s">
        <v>160</v>
      </c>
      <c r="B310" s="83">
        <v>8</v>
      </c>
      <c r="C310" s="84">
        <v>1634.24156163</v>
      </c>
      <c r="D310" s="84">
        <v>1625.8203946900001</v>
      </c>
      <c r="E310" s="84">
        <v>238.42206816000001</v>
      </c>
      <c r="F310" s="84">
        <v>238.42206816000001</v>
      </c>
    </row>
    <row r="311" spans="1:6" ht="12.75" customHeight="1" x14ac:dyDescent="0.2">
      <c r="A311" s="83" t="s">
        <v>160</v>
      </c>
      <c r="B311" s="83">
        <v>9</v>
      </c>
      <c r="C311" s="84">
        <v>1579.03858569</v>
      </c>
      <c r="D311" s="84">
        <v>1558.0185076800001</v>
      </c>
      <c r="E311" s="84">
        <v>228.47910879</v>
      </c>
      <c r="F311" s="84">
        <v>228.47910879</v>
      </c>
    </row>
    <row r="312" spans="1:6" ht="12.75" customHeight="1" x14ac:dyDescent="0.2">
      <c r="A312" s="83" t="s">
        <v>160</v>
      </c>
      <c r="B312" s="83">
        <v>10</v>
      </c>
      <c r="C312" s="84">
        <v>1535.4346990399999</v>
      </c>
      <c r="D312" s="84">
        <v>1516.76430716</v>
      </c>
      <c r="E312" s="84">
        <v>222.42929427999999</v>
      </c>
      <c r="F312" s="84">
        <v>222.42929427999999</v>
      </c>
    </row>
    <row r="313" spans="1:6" ht="12.75" customHeight="1" x14ac:dyDescent="0.2">
      <c r="A313" s="83" t="s">
        <v>160</v>
      </c>
      <c r="B313" s="83">
        <v>11</v>
      </c>
      <c r="C313" s="84">
        <v>1542.9194453800001</v>
      </c>
      <c r="D313" s="84">
        <v>1530.84071576</v>
      </c>
      <c r="E313" s="84">
        <v>224.49356069999999</v>
      </c>
      <c r="F313" s="84">
        <v>224.49356069999999</v>
      </c>
    </row>
    <row r="314" spans="1:6" ht="12.75" customHeight="1" x14ac:dyDescent="0.2">
      <c r="A314" s="83" t="s">
        <v>160</v>
      </c>
      <c r="B314" s="83">
        <v>12</v>
      </c>
      <c r="C314" s="84">
        <v>1582.5172069</v>
      </c>
      <c r="D314" s="84">
        <v>1564.4510678500001</v>
      </c>
      <c r="E314" s="84">
        <v>229.42242596</v>
      </c>
      <c r="F314" s="84">
        <v>229.42242596</v>
      </c>
    </row>
    <row r="315" spans="1:6" ht="12.75" customHeight="1" x14ac:dyDescent="0.2">
      <c r="A315" s="83" t="s">
        <v>160</v>
      </c>
      <c r="B315" s="83">
        <v>13</v>
      </c>
      <c r="C315" s="84">
        <v>1624.8921153900001</v>
      </c>
      <c r="D315" s="84">
        <v>1610.3095064300001</v>
      </c>
      <c r="E315" s="84">
        <v>236.14743924999999</v>
      </c>
      <c r="F315" s="84">
        <v>236.14743924999999</v>
      </c>
    </row>
    <row r="316" spans="1:6" ht="12.75" customHeight="1" x14ac:dyDescent="0.2">
      <c r="A316" s="83" t="s">
        <v>160</v>
      </c>
      <c r="B316" s="83">
        <v>14</v>
      </c>
      <c r="C316" s="84">
        <v>1631.1674153199999</v>
      </c>
      <c r="D316" s="84">
        <v>1613.7321560800001</v>
      </c>
      <c r="E316" s="84">
        <v>236.64936137000001</v>
      </c>
      <c r="F316" s="84">
        <v>236.64936137000001</v>
      </c>
    </row>
    <row r="317" spans="1:6" ht="12.75" customHeight="1" x14ac:dyDescent="0.2">
      <c r="A317" s="83" t="s">
        <v>160</v>
      </c>
      <c r="B317" s="83">
        <v>15</v>
      </c>
      <c r="C317" s="84">
        <v>1660.5218393800001</v>
      </c>
      <c r="D317" s="84">
        <v>1638.49608805</v>
      </c>
      <c r="E317" s="84">
        <v>240.28092355999999</v>
      </c>
      <c r="F317" s="84">
        <v>240.28092355999999</v>
      </c>
    </row>
    <row r="318" spans="1:6" ht="12.75" customHeight="1" x14ac:dyDescent="0.2">
      <c r="A318" s="83" t="s">
        <v>160</v>
      </c>
      <c r="B318" s="83">
        <v>16</v>
      </c>
      <c r="C318" s="84">
        <v>1638.0906689200001</v>
      </c>
      <c r="D318" s="84">
        <v>1627.0162636699999</v>
      </c>
      <c r="E318" s="84">
        <v>238.59743904000001</v>
      </c>
      <c r="F318" s="84">
        <v>238.59743904000001</v>
      </c>
    </row>
    <row r="319" spans="1:6" ht="12.75" customHeight="1" x14ac:dyDescent="0.2">
      <c r="A319" s="83" t="s">
        <v>160</v>
      </c>
      <c r="B319" s="83">
        <v>17</v>
      </c>
      <c r="C319" s="84">
        <v>1605.10604932</v>
      </c>
      <c r="D319" s="84">
        <v>1594.7309935000001</v>
      </c>
      <c r="E319" s="84">
        <v>233.86289338</v>
      </c>
      <c r="F319" s="84">
        <v>233.86289338</v>
      </c>
    </row>
    <row r="320" spans="1:6" ht="12.75" customHeight="1" x14ac:dyDescent="0.2">
      <c r="A320" s="83" t="s">
        <v>160</v>
      </c>
      <c r="B320" s="83">
        <v>18</v>
      </c>
      <c r="C320" s="84">
        <v>1569.2391545200001</v>
      </c>
      <c r="D320" s="84">
        <v>1560.3607408299999</v>
      </c>
      <c r="E320" s="84">
        <v>228.82259081000001</v>
      </c>
      <c r="F320" s="84">
        <v>228.82259081000001</v>
      </c>
    </row>
    <row r="321" spans="1:6" ht="12.75" customHeight="1" x14ac:dyDescent="0.2">
      <c r="A321" s="83" t="s">
        <v>160</v>
      </c>
      <c r="B321" s="83">
        <v>19</v>
      </c>
      <c r="C321" s="84">
        <v>1541.48341312</v>
      </c>
      <c r="D321" s="84">
        <v>1532.41577796</v>
      </c>
      <c r="E321" s="84">
        <v>224.72453922</v>
      </c>
      <c r="F321" s="84">
        <v>224.72453922</v>
      </c>
    </row>
    <row r="322" spans="1:6" ht="12.75" customHeight="1" x14ac:dyDescent="0.2">
      <c r="A322" s="83" t="s">
        <v>160</v>
      </c>
      <c r="B322" s="83">
        <v>20</v>
      </c>
      <c r="C322" s="84">
        <v>1507.07776296</v>
      </c>
      <c r="D322" s="84">
        <v>1491.6814396899999</v>
      </c>
      <c r="E322" s="84">
        <v>218.75096108</v>
      </c>
      <c r="F322" s="84">
        <v>218.75096108</v>
      </c>
    </row>
    <row r="323" spans="1:6" ht="12.75" customHeight="1" x14ac:dyDescent="0.2">
      <c r="A323" s="83" t="s">
        <v>160</v>
      </c>
      <c r="B323" s="83">
        <v>21</v>
      </c>
      <c r="C323" s="84">
        <v>1488.8379934</v>
      </c>
      <c r="D323" s="84">
        <v>1481.3704070199999</v>
      </c>
      <c r="E323" s="84">
        <v>217.23887662999999</v>
      </c>
      <c r="F323" s="84">
        <v>217.23887662999999</v>
      </c>
    </row>
    <row r="324" spans="1:6" ht="12.75" customHeight="1" x14ac:dyDescent="0.2">
      <c r="A324" s="83" t="s">
        <v>160</v>
      </c>
      <c r="B324" s="83">
        <v>22</v>
      </c>
      <c r="C324" s="84">
        <v>1553.77832885</v>
      </c>
      <c r="D324" s="84">
        <v>1545.36740768</v>
      </c>
      <c r="E324" s="84">
        <v>226.62385993000001</v>
      </c>
      <c r="F324" s="84">
        <v>226.62385993000001</v>
      </c>
    </row>
    <row r="325" spans="1:6" ht="12.75" customHeight="1" x14ac:dyDescent="0.2">
      <c r="A325" s="83" t="s">
        <v>160</v>
      </c>
      <c r="B325" s="83">
        <v>23</v>
      </c>
      <c r="C325" s="84">
        <v>1579.2350600899999</v>
      </c>
      <c r="D325" s="84">
        <v>1561.47061758</v>
      </c>
      <c r="E325" s="84">
        <v>228.98535115999999</v>
      </c>
      <c r="F325" s="84">
        <v>228.98535115999999</v>
      </c>
    </row>
    <row r="326" spans="1:6" ht="12.75" customHeight="1" x14ac:dyDescent="0.2">
      <c r="A326" s="83" t="s">
        <v>160</v>
      </c>
      <c r="B326" s="83">
        <v>24</v>
      </c>
      <c r="C326" s="84">
        <v>1642.9012457900001</v>
      </c>
      <c r="D326" s="84">
        <v>1622.04610151</v>
      </c>
      <c r="E326" s="84">
        <v>237.86857849</v>
      </c>
      <c r="F326" s="84">
        <v>237.86857849</v>
      </c>
    </row>
    <row r="327" spans="1:6" ht="12.75" customHeight="1" x14ac:dyDescent="0.2">
      <c r="A327" s="83" t="s">
        <v>161</v>
      </c>
      <c r="B327" s="83">
        <v>1</v>
      </c>
      <c r="C327" s="84">
        <v>1711.15579622</v>
      </c>
      <c r="D327" s="84">
        <v>1696.31048642</v>
      </c>
      <c r="E327" s="84">
        <v>248.75924531999999</v>
      </c>
      <c r="F327" s="84">
        <v>248.75924531999999</v>
      </c>
    </row>
    <row r="328" spans="1:6" ht="12.75" customHeight="1" x14ac:dyDescent="0.2">
      <c r="A328" s="83" t="s">
        <v>161</v>
      </c>
      <c r="B328" s="83">
        <v>2</v>
      </c>
      <c r="C328" s="84">
        <v>1760.2656791500001</v>
      </c>
      <c r="D328" s="84">
        <v>1744.6049015799999</v>
      </c>
      <c r="E328" s="84">
        <v>255.84148784999999</v>
      </c>
      <c r="F328" s="84">
        <v>255.84148784999999</v>
      </c>
    </row>
    <row r="329" spans="1:6" ht="12.75" customHeight="1" x14ac:dyDescent="0.2">
      <c r="A329" s="83" t="s">
        <v>161</v>
      </c>
      <c r="B329" s="83">
        <v>3</v>
      </c>
      <c r="C329" s="84">
        <v>1813.82980348</v>
      </c>
      <c r="D329" s="84">
        <v>1791.0375586499999</v>
      </c>
      <c r="E329" s="84">
        <v>262.6507087</v>
      </c>
      <c r="F329" s="84">
        <v>262.6507087</v>
      </c>
    </row>
    <row r="330" spans="1:6" ht="12.75" customHeight="1" x14ac:dyDescent="0.2">
      <c r="A330" s="83" t="s">
        <v>161</v>
      </c>
      <c r="B330" s="83">
        <v>4</v>
      </c>
      <c r="C330" s="84">
        <v>1830.0195028200001</v>
      </c>
      <c r="D330" s="84">
        <v>1809.38517099</v>
      </c>
      <c r="E330" s="84">
        <v>265.34133535000001</v>
      </c>
      <c r="F330" s="84">
        <v>265.34133535000001</v>
      </c>
    </row>
    <row r="331" spans="1:6" ht="12.75" customHeight="1" x14ac:dyDescent="0.2">
      <c r="A331" s="83" t="s">
        <v>161</v>
      </c>
      <c r="B331" s="83">
        <v>5</v>
      </c>
      <c r="C331" s="84">
        <v>1836.7659284700001</v>
      </c>
      <c r="D331" s="84">
        <v>1808.94605452</v>
      </c>
      <c r="E331" s="84">
        <v>265.27694013000001</v>
      </c>
      <c r="F331" s="84">
        <v>265.27694013000001</v>
      </c>
    </row>
    <row r="332" spans="1:6" ht="12.75" customHeight="1" x14ac:dyDescent="0.2">
      <c r="A332" s="83" t="s">
        <v>161</v>
      </c>
      <c r="B332" s="83">
        <v>6</v>
      </c>
      <c r="C332" s="84">
        <v>1816.37004314</v>
      </c>
      <c r="D332" s="84">
        <v>1789.70489219</v>
      </c>
      <c r="E332" s="84">
        <v>262.45527684000001</v>
      </c>
      <c r="F332" s="84">
        <v>262.45527684000001</v>
      </c>
    </row>
    <row r="333" spans="1:6" ht="12.75" customHeight="1" x14ac:dyDescent="0.2">
      <c r="A333" s="83" t="s">
        <v>161</v>
      </c>
      <c r="B333" s="83">
        <v>7</v>
      </c>
      <c r="C333" s="84">
        <v>1779.89962728</v>
      </c>
      <c r="D333" s="84">
        <v>1768.32619533</v>
      </c>
      <c r="E333" s="84">
        <v>259.32015002999998</v>
      </c>
      <c r="F333" s="84">
        <v>259.32015002999998</v>
      </c>
    </row>
    <row r="334" spans="1:6" ht="12.75" customHeight="1" x14ac:dyDescent="0.2">
      <c r="A334" s="83" t="s">
        <v>161</v>
      </c>
      <c r="B334" s="83">
        <v>8</v>
      </c>
      <c r="C334" s="84">
        <v>1694.9465257500001</v>
      </c>
      <c r="D334" s="84">
        <v>1685.2413997900001</v>
      </c>
      <c r="E334" s="84">
        <v>247.13599435</v>
      </c>
      <c r="F334" s="84">
        <v>247.13599435</v>
      </c>
    </row>
    <row r="335" spans="1:6" ht="12.75" customHeight="1" x14ac:dyDescent="0.2">
      <c r="A335" s="83" t="s">
        <v>161</v>
      </c>
      <c r="B335" s="83">
        <v>9</v>
      </c>
      <c r="C335" s="84">
        <v>1635.4557992</v>
      </c>
      <c r="D335" s="84">
        <v>1624.4097547199999</v>
      </c>
      <c r="E335" s="84">
        <v>238.21520169999999</v>
      </c>
      <c r="F335" s="84">
        <v>238.21520169999999</v>
      </c>
    </row>
    <row r="336" spans="1:6" ht="12.75" customHeight="1" x14ac:dyDescent="0.2">
      <c r="A336" s="83" t="s">
        <v>161</v>
      </c>
      <c r="B336" s="83">
        <v>10</v>
      </c>
      <c r="C336" s="84">
        <v>1633.2629312900001</v>
      </c>
      <c r="D336" s="84">
        <v>1625.8841615900001</v>
      </c>
      <c r="E336" s="84">
        <v>238.43141940000001</v>
      </c>
      <c r="F336" s="84">
        <v>238.43141940000001</v>
      </c>
    </row>
    <row r="337" spans="1:6" ht="12.75" customHeight="1" x14ac:dyDescent="0.2">
      <c r="A337" s="83" t="s">
        <v>161</v>
      </c>
      <c r="B337" s="83">
        <v>11</v>
      </c>
      <c r="C337" s="84">
        <v>1622.4424413500001</v>
      </c>
      <c r="D337" s="84">
        <v>1613.6217069100001</v>
      </c>
      <c r="E337" s="84">
        <v>236.6331643</v>
      </c>
      <c r="F337" s="84">
        <v>236.6331643</v>
      </c>
    </row>
    <row r="338" spans="1:6" ht="12.75" customHeight="1" x14ac:dyDescent="0.2">
      <c r="A338" s="83" t="s">
        <v>161</v>
      </c>
      <c r="B338" s="83">
        <v>12</v>
      </c>
      <c r="C338" s="84">
        <v>1609.5381</v>
      </c>
      <c r="D338" s="84">
        <v>1595.77043198</v>
      </c>
      <c r="E338" s="84">
        <v>234.01532416000001</v>
      </c>
      <c r="F338" s="84">
        <v>234.01532416000001</v>
      </c>
    </row>
    <row r="339" spans="1:6" ht="12.75" customHeight="1" x14ac:dyDescent="0.2">
      <c r="A339" s="83" t="s">
        <v>161</v>
      </c>
      <c r="B339" s="83">
        <v>13</v>
      </c>
      <c r="C339" s="84">
        <v>1643.1805995899999</v>
      </c>
      <c r="D339" s="84">
        <v>1628.8715084400001</v>
      </c>
      <c r="E339" s="84">
        <v>238.86950555999999</v>
      </c>
      <c r="F339" s="84">
        <v>238.86950555999999</v>
      </c>
    </row>
    <row r="340" spans="1:6" ht="12.75" customHeight="1" x14ac:dyDescent="0.2">
      <c r="A340" s="83" t="s">
        <v>161</v>
      </c>
      <c r="B340" s="83">
        <v>14</v>
      </c>
      <c r="C340" s="84">
        <v>1677.45479103</v>
      </c>
      <c r="D340" s="84">
        <v>1654.3976512700001</v>
      </c>
      <c r="E340" s="84">
        <v>242.61284386</v>
      </c>
      <c r="F340" s="84">
        <v>242.61284386</v>
      </c>
    </row>
    <row r="341" spans="1:6" ht="12.75" customHeight="1" x14ac:dyDescent="0.2">
      <c r="A341" s="83" t="s">
        <v>161</v>
      </c>
      <c r="B341" s="83">
        <v>15</v>
      </c>
      <c r="C341" s="84">
        <v>1696.9473006600001</v>
      </c>
      <c r="D341" s="84">
        <v>1669.7227102500001</v>
      </c>
      <c r="E341" s="84">
        <v>244.86022141999999</v>
      </c>
      <c r="F341" s="84">
        <v>244.86022141999999</v>
      </c>
    </row>
    <row r="342" spans="1:6" ht="12.75" customHeight="1" x14ac:dyDescent="0.2">
      <c r="A342" s="83" t="s">
        <v>161</v>
      </c>
      <c r="B342" s="83">
        <v>16</v>
      </c>
      <c r="C342" s="84">
        <v>1721.16581817</v>
      </c>
      <c r="D342" s="84">
        <v>1691.53247485</v>
      </c>
      <c r="E342" s="84">
        <v>248.05856313000001</v>
      </c>
      <c r="F342" s="84">
        <v>248.05856313000001</v>
      </c>
    </row>
    <row r="343" spans="1:6" ht="12.75" customHeight="1" x14ac:dyDescent="0.2">
      <c r="A343" s="83" t="s">
        <v>161</v>
      </c>
      <c r="B343" s="83">
        <v>17</v>
      </c>
      <c r="C343" s="84">
        <v>1716.9276341299999</v>
      </c>
      <c r="D343" s="84">
        <v>1691.4023189100001</v>
      </c>
      <c r="E343" s="84">
        <v>248.03947611999999</v>
      </c>
      <c r="F343" s="84">
        <v>248.03947611999999</v>
      </c>
    </row>
    <row r="344" spans="1:6" ht="12.75" customHeight="1" x14ac:dyDescent="0.2">
      <c r="A344" s="83" t="s">
        <v>161</v>
      </c>
      <c r="B344" s="83">
        <v>18</v>
      </c>
      <c r="C344" s="84">
        <v>1678.0465359299999</v>
      </c>
      <c r="D344" s="84">
        <v>1663.91034756</v>
      </c>
      <c r="E344" s="84">
        <v>244.00785449</v>
      </c>
      <c r="F344" s="84">
        <v>244.00785449</v>
      </c>
    </row>
    <row r="345" spans="1:6" ht="12.75" customHeight="1" x14ac:dyDescent="0.2">
      <c r="A345" s="83" t="s">
        <v>161</v>
      </c>
      <c r="B345" s="83">
        <v>19</v>
      </c>
      <c r="C345" s="84">
        <v>1654.9535050899999</v>
      </c>
      <c r="D345" s="84">
        <v>1637.15416411</v>
      </c>
      <c r="E345" s="84">
        <v>240.08413411999999</v>
      </c>
      <c r="F345" s="84">
        <v>240.08413411999999</v>
      </c>
    </row>
    <row r="346" spans="1:6" ht="12.75" customHeight="1" x14ac:dyDescent="0.2">
      <c r="A346" s="83" t="s">
        <v>161</v>
      </c>
      <c r="B346" s="83">
        <v>20</v>
      </c>
      <c r="C346" s="84">
        <v>1543.36792397</v>
      </c>
      <c r="D346" s="84">
        <v>1530.59704758</v>
      </c>
      <c r="E346" s="84">
        <v>224.45782743999999</v>
      </c>
      <c r="F346" s="84">
        <v>224.45782743999999</v>
      </c>
    </row>
    <row r="347" spans="1:6" ht="12.75" customHeight="1" x14ac:dyDescent="0.2">
      <c r="A347" s="83" t="s">
        <v>161</v>
      </c>
      <c r="B347" s="83">
        <v>21</v>
      </c>
      <c r="C347" s="84">
        <v>1549.64187778</v>
      </c>
      <c r="D347" s="84">
        <v>1540.2733484400001</v>
      </c>
      <c r="E347" s="84">
        <v>225.87683021999999</v>
      </c>
      <c r="F347" s="84">
        <v>225.87683021999999</v>
      </c>
    </row>
    <row r="348" spans="1:6" ht="12.75" customHeight="1" x14ac:dyDescent="0.2">
      <c r="A348" s="83" t="s">
        <v>161</v>
      </c>
      <c r="B348" s="83">
        <v>22</v>
      </c>
      <c r="C348" s="84">
        <v>1545.96729106</v>
      </c>
      <c r="D348" s="84">
        <v>1535.8105089000001</v>
      </c>
      <c r="E348" s="84">
        <v>225.22236713000001</v>
      </c>
      <c r="F348" s="84">
        <v>225.22236713000001</v>
      </c>
    </row>
    <row r="349" spans="1:6" ht="12.75" customHeight="1" x14ac:dyDescent="0.2">
      <c r="A349" s="83" t="s">
        <v>161</v>
      </c>
      <c r="B349" s="83">
        <v>23</v>
      </c>
      <c r="C349" s="84">
        <v>1595.3842694299999</v>
      </c>
      <c r="D349" s="84">
        <v>1584.5475117599999</v>
      </c>
      <c r="E349" s="84">
        <v>232.36951393000001</v>
      </c>
      <c r="F349" s="84">
        <v>232.36951393000001</v>
      </c>
    </row>
    <row r="350" spans="1:6" ht="12.75" customHeight="1" x14ac:dyDescent="0.2">
      <c r="A350" s="83" t="s">
        <v>161</v>
      </c>
      <c r="B350" s="83">
        <v>24</v>
      </c>
      <c r="C350" s="84">
        <v>1596.94321597</v>
      </c>
      <c r="D350" s="84">
        <v>1588.69916072</v>
      </c>
      <c r="E350" s="84">
        <v>232.97834176999999</v>
      </c>
      <c r="F350" s="84">
        <v>232.97834176999999</v>
      </c>
    </row>
    <row r="351" spans="1:6" ht="12.75" customHeight="1" x14ac:dyDescent="0.2">
      <c r="A351" s="83" t="s">
        <v>162</v>
      </c>
      <c r="B351" s="83">
        <v>1</v>
      </c>
      <c r="C351" s="84">
        <v>1667.1933736599999</v>
      </c>
      <c r="D351" s="84">
        <v>1655.5951987799999</v>
      </c>
      <c r="E351" s="84">
        <v>242.78846089999999</v>
      </c>
      <c r="F351" s="84">
        <v>242.78846089999999</v>
      </c>
    </row>
    <row r="352" spans="1:6" ht="12.75" customHeight="1" x14ac:dyDescent="0.2">
      <c r="A352" s="83" t="s">
        <v>162</v>
      </c>
      <c r="B352" s="83">
        <v>2</v>
      </c>
      <c r="C352" s="84">
        <v>1751.7650051200001</v>
      </c>
      <c r="D352" s="84">
        <v>1738.0407580399999</v>
      </c>
      <c r="E352" s="84">
        <v>254.87887434000001</v>
      </c>
      <c r="F352" s="84">
        <v>254.87887434000001</v>
      </c>
    </row>
    <row r="353" spans="1:6" ht="12.75" customHeight="1" x14ac:dyDescent="0.2">
      <c r="A353" s="83" t="s">
        <v>162</v>
      </c>
      <c r="B353" s="83">
        <v>3</v>
      </c>
      <c r="C353" s="84">
        <v>1810.6653712899999</v>
      </c>
      <c r="D353" s="84">
        <v>1805.6941561799999</v>
      </c>
      <c r="E353" s="84">
        <v>264.80005821999998</v>
      </c>
      <c r="F353" s="84">
        <v>264.80005821999998</v>
      </c>
    </row>
    <row r="354" spans="1:6" ht="12.75" customHeight="1" x14ac:dyDescent="0.2">
      <c r="A354" s="83" t="s">
        <v>162</v>
      </c>
      <c r="B354" s="83">
        <v>4</v>
      </c>
      <c r="C354" s="84">
        <v>1808.1551513500001</v>
      </c>
      <c r="D354" s="84">
        <v>1798.15976189</v>
      </c>
      <c r="E354" s="84">
        <v>263.69516012000003</v>
      </c>
      <c r="F354" s="84">
        <v>263.69516012000003</v>
      </c>
    </row>
    <row r="355" spans="1:6" ht="12.75" customHeight="1" x14ac:dyDescent="0.2">
      <c r="A355" s="83" t="s">
        <v>162</v>
      </c>
      <c r="B355" s="83">
        <v>5</v>
      </c>
      <c r="C355" s="84">
        <v>1818.3600956</v>
      </c>
      <c r="D355" s="84">
        <v>1807.7234614900001</v>
      </c>
      <c r="E355" s="84">
        <v>265.09765024000001</v>
      </c>
      <c r="F355" s="84">
        <v>265.09765024000001</v>
      </c>
    </row>
    <row r="356" spans="1:6" ht="12.75" customHeight="1" x14ac:dyDescent="0.2">
      <c r="A356" s="83" t="s">
        <v>162</v>
      </c>
      <c r="B356" s="83">
        <v>6</v>
      </c>
      <c r="C356" s="84">
        <v>1807.9810441899999</v>
      </c>
      <c r="D356" s="84">
        <v>1795.6735421999999</v>
      </c>
      <c r="E356" s="84">
        <v>263.33056286999999</v>
      </c>
      <c r="F356" s="84">
        <v>263.33056286999999</v>
      </c>
    </row>
    <row r="357" spans="1:6" ht="12.75" customHeight="1" x14ac:dyDescent="0.2">
      <c r="A357" s="83" t="s">
        <v>162</v>
      </c>
      <c r="B357" s="83">
        <v>7</v>
      </c>
      <c r="C357" s="84">
        <v>1810.6171474499999</v>
      </c>
      <c r="D357" s="84">
        <v>1795.42999538</v>
      </c>
      <c r="E357" s="84">
        <v>263.29484740999999</v>
      </c>
      <c r="F357" s="84">
        <v>263.29484740999999</v>
      </c>
    </row>
    <row r="358" spans="1:6" ht="12.75" customHeight="1" x14ac:dyDescent="0.2">
      <c r="A358" s="83" t="s">
        <v>162</v>
      </c>
      <c r="B358" s="83">
        <v>8</v>
      </c>
      <c r="C358" s="84">
        <v>1754.9828469700001</v>
      </c>
      <c r="D358" s="84">
        <v>1744.48062878</v>
      </c>
      <c r="E358" s="84">
        <v>255.82326358</v>
      </c>
      <c r="F358" s="84">
        <v>255.82326358</v>
      </c>
    </row>
    <row r="359" spans="1:6" ht="12.75" customHeight="1" x14ac:dyDescent="0.2">
      <c r="A359" s="83" t="s">
        <v>162</v>
      </c>
      <c r="B359" s="83">
        <v>9</v>
      </c>
      <c r="C359" s="84">
        <v>1680.7995265100001</v>
      </c>
      <c r="D359" s="84">
        <v>1665.5715034899999</v>
      </c>
      <c r="E359" s="84">
        <v>244.25145842000001</v>
      </c>
      <c r="F359" s="84">
        <v>244.25145842000001</v>
      </c>
    </row>
    <row r="360" spans="1:6" ht="12.75" customHeight="1" x14ac:dyDescent="0.2">
      <c r="A360" s="83" t="s">
        <v>162</v>
      </c>
      <c r="B360" s="83">
        <v>10</v>
      </c>
      <c r="C360" s="84">
        <v>1613.4230973700001</v>
      </c>
      <c r="D360" s="84">
        <v>1593.9559448499999</v>
      </c>
      <c r="E360" s="84">
        <v>233.74923464</v>
      </c>
      <c r="F360" s="84">
        <v>233.74923464</v>
      </c>
    </row>
    <row r="361" spans="1:6" ht="12.75" customHeight="1" x14ac:dyDescent="0.2">
      <c r="A361" s="83" t="s">
        <v>162</v>
      </c>
      <c r="B361" s="83">
        <v>11</v>
      </c>
      <c r="C361" s="84">
        <v>1577.62585154</v>
      </c>
      <c r="D361" s="84">
        <v>1566.79477112</v>
      </c>
      <c r="E361" s="84">
        <v>229.76612356999999</v>
      </c>
      <c r="F361" s="84">
        <v>229.76612356999999</v>
      </c>
    </row>
    <row r="362" spans="1:6" ht="12.75" customHeight="1" x14ac:dyDescent="0.2">
      <c r="A362" s="83" t="s">
        <v>162</v>
      </c>
      <c r="B362" s="83">
        <v>12</v>
      </c>
      <c r="C362" s="84">
        <v>1572.82272263</v>
      </c>
      <c r="D362" s="84">
        <v>1557.0888563000001</v>
      </c>
      <c r="E362" s="84">
        <v>228.34277797999999</v>
      </c>
      <c r="F362" s="84">
        <v>228.34277797999999</v>
      </c>
    </row>
    <row r="363" spans="1:6" ht="12.75" customHeight="1" x14ac:dyDescent="0.2">
      <c r="A363" s="83" t="s">
        <v>162</v>
      </c>
      <c r="B363" s="83">
        <v>13</v>
      </c>
      <c r="C363" s="84">
        <v>1589.6586903299999</v>
      </c>
      <c r="D363" s="84">
        <v>1578.9842301799999</v>
      </c>
      <c r="E363" s="84">
        <v>231.55367405999999</v>
      </c>
      <c r="F363" s="84">
        <v>231.55367405999999</v>
      </c>
    </row>
    <row r="364" spans="1:6" ht="12.75" customHeight="1" x14ac:dyDescent="0.2">
      <c r="A364" s="83" t="s">
        <v>162</v>
      </c>
      <c r="B364" s="83">
        <v>14</v>
      </c>
      <c r="C364" s="84">
        <v>1617.32189935</v>
      </c>
      <c r="D364" s="84">
        <v>1610.7394282400001</v>
      </c>
      <c r="E364" s="84">
        <v>236.2104861</v>
      </c>
      <c r="F364" s="84">
        <v>236.2104861</v>
      </c>
    </row>
    <row r="365" spans="1:6" ht="12.75" customHeight="1" x14ac:dyDescent="0.2">
      <c r="A365" s="83" t="s">
        <v>162</v>
      </c>
      <c r="B365" s="83">
        <v>15</v>
      </c>
      <c r="C365" s="84">
        <v>1632.6427125</v>
      </c>
      <c r="D365" s="84">
        <v>1625.9759881499999</v>
      </c>
      <c r="E365" s="84">
        <v>238.44488551000001</v>
      </c>
      <c r="F365" s="84">
        <v>238.44488551000001</v>
      </c>
    </row>
    <row r="366" spans="1:6" ht="12.75" customHeight="1" x14ac:dyDescent="0.2">
      <c r="A366" s="83" t="s">
        <v>162</v>
      </c>
      <c r="B366" s="83">
        <v>16</v>
      </c>
      <c r="C366" s="84">
        <v>1651.80131781</v>
      </c>
      <c r="D366" s="84">
        <v>1644.56085527</v>
      </c>
      <c r="E366" s="84">
        <v>241.17030491</v>
      </c>
      <c r="F366" s="84">
        <v>241.17030491</v>
      </c>
    </row>
    <row r="367" spans="1:6" ht="12.75" customHeight="1" x14ac:dyDescent="0.2">
      <c r="A367" s="83" t="s">
        <v>162</v>
      </c>
      <c r="B367" s="83">
        <v>17</v>
      </c>
      <c r="C367" s="84">
        <v>1633.78241966</v>
      </c>
      <c r="D367" s="84">
        <v>1625.9638169699999</v>
      </c>
      <c r="E367" s="84">
        <v>238.44310064000001</v>
      </c>
      <c r="F367" s="84">
        <v>238.44310064000001</v>
      </c>
    </row>
    <row r="368" spans="1:6" ht="12.75" customHeight="1" x14ac:dyDescent="0.2">
      <c r="A368" s="83" t="s">
        <v>162</v>
      </c>
      <c r="B368" s="83">
        <v>18</v>
      </c>
      <c r="C368" s="84">
        <v>1602.1604184800001</v>
      </c>
      <c r="D368" s="84">
        <v>1592.36085718</v>
      </c>
      <c r="E368" s="84">
        <v>233.51531944000001</v>
      </c>
      <c r="F368" s="84">
        <v>233.51531944000001</v>
      </c>
    </row>
    <row r="369" spans="1:6" ht="12.75" customHeight="1" x14ac:dyDescent="0.2">
      <c r="A369" s="83" t="s">
        <v>162</v>
      </c>
      <c r="B369" s="83">
        <v>19</v>
      </c>
      <c r="C369" s="84">
        <v>1588.4710157300001</v>
      </c>
      <c r="D369" s="84">
        <v>1579.57192502</v>
      </c>
      <c r="E369" s="84">
        <v>231.63985787999999</v>
      </c>
      <c r="F369" s="84">
        <v>231.63985787999999</v>
      </c>
    </row>
    <row r="370" spans="1:6" ht="12.75" customHeight="1" x14ac:dyDescent="0.2">
      <c r="A370" s="83" t="s">
        <v>162</v>
      </c>
      <c r="B370" s="83">
        <v>20</v>
      </c>
      <c r="C370" s="84">
        <v>1561.18036826</v>
      </c>
      <c r="D370" s="84">
        <v>1551.85505769</v>
      </c>
      <c r="E370" s="84">
        <v>227.57525587999999</v>
      </c>
      <c r="F370" s="84">
        <v>227.57525587999999</v>
      </c>
    </row>
    <row r="371" spans="1:6" ht="12.75" customHeight="1" x14ac:dyDescent="0.2">
      <c r="A371" s="83" t="s">
        <v>162</v>
      </c>
      <c r="B371" s="83">
        <v>21</v>
      </c>
      <c r="C371" s="84">
        <v>1536.9376387499999</v>
      </c>
      <c r="D371" s="84">
        <v>1528.0839746199999</v>
      </c>
      <c r="E371" s="84">
        <v>224.08929223000001</v>
      </c>
      <c r="F371" s="84">
        <v>224.08929223000001</v>
      </c>
    </row>
    <row r="372" spans="1:6" ht="12.75" customHeight="1" x14ac:dyDescent="0.2">
      <c r="A372" s="83" t="s">
        <v>162</v>
      </c>
      <c r="B372" s="83">
        <v>22</v>
      </c>
      <c r="C372" s="84">
        <v>1502.14824129</v>
      </c>
      <c r="D372" s="84">
        <v>1493.3166421400001</v>
      </c>
      <c r="E372" s="84">
        <v>218.990759</v>
      </c>
      <c r="F372" s="84">
        <v>218.990759</v>
      </c>
    </row>
    <row r="373" spans="1:6" ht="12.75" customHeight="1" x14ac:dyDescent="0.2">
      <c r="A373" s="83" t="s">
        <v>162</v>
      </c>
      <c r="B373" s="83">
        <v>23</v>
      </c>
      <c r="C373" s="84">
        <v>1547.4070126399999</v>
      </c>
      <c r="D373" s="84">
        <v>1534.5301851300001</v>
      </c>
      <c r="E373" s="84">
        <v>225.03461118999999</v>
      </c>
      <c r="F373" s="84">
        <v>225.03461118999999</v>
      </c>
    </row>
    <row r="374" spans="1:6" ht="12.75" customHeight="1" x14ac:dyDescent="0.2">
      <c r="A374" s="83" t="s">
        <v>162</v>
      </c>
      <c r="B374" s="83">
        <v>24</v>
      </c>
      <c r="C374" s="84">
        <v>1624.9622764799999</v>
      </c>
      <c r="D374" s="84">
        <v>1602.7976210700001</v>
      </c>
      <c r="E374" s="84">
        <v>235.04584202000001</v>
      </c>
      <c r="F374" s="84">
        <v>235.04584202000001</v>
      </c>
    </row>
    <row r="375" spans="1:6" ht="12.75" customHeight="1" x14ac:dyDescent="0.2">
      <c r="A375" s="83" t="s">
        <v>163</v>
      </c>
      <c r="B375" s="83">
        <v>1</v>
      </c>
      <c r="C375" s="84">
        <v>1707.54721363</v>
      </c>
      <c r="D375" s="84">
        <v>1692.56898987</v>
      </c>
      <c r="E375" s="84">
        <v>248.21056519000001</v>
      </c>
      <c r="F375" s="84">
        <v>248.21056519000001</v>
      </c>
    </row>
    <row r="376" spans="1:6" ht="12.75" customHeight="1" x14ac:dyDescent="0.2">
      <c r="A376" s="83" t="s">
        <v>163</v>
      </c>
      <c r="B376" s="83">
        <v>2</v>
      </c>
      <c r="C376" s="84">
        <v>1797.65017081</v>
      </c>
      <c r="D376" s="84">
        <v>1761.83101928</v>
      </c>
      <c r="E376" s="84">
        <v>258.36765041000001</v>
      </c>
      <c r="F376" s="84">
        <v>258.36765041000001</v>
      </c>
    </row>
    <row r="377" spans="1:6" ht="12.75" customHeight="1" x14ac:dyDescent="0.2">
      <c r="A377" s="83" t="s">
        <v>163</v>
      </c>
      <c r="B377" s="83">
        <v>3</v>
      </c>
      <c r="C377" s="84">
        <v>1894.9796055899999</v>
      </c>
      <c r="D377" s="84">
        <v>1852.51037443</v>
      </c>
      <c r="E377" s="84">
        <v>271.66552725999998</v>
      </c>
      <c r="F377" s="84">
        <v>271.66552725999998</v>
      </c>
    </row>
    <row r="378" spans="1:6" ht="12.75" customHeight="1" x14ac:dyDescent="0.2">
      <c r="A378" s="83" t="s">
        <v>163</v>
      </c>
      <c r="B378" s="83">
        <v>4</v>
      </c>
      <c r="C378" s="84">
        <v>1881.82920659</v>
      </c>
      <c r="D378" s="84">
        <v>1850.47216153</v>
      </c>
      <c r="E378" s="84">
        <v>271.36662897000002</v>
      </c>
      <c r="F378" s="84">
        <v>271.36662897000002</v>
      </c>
    </row>
    <row r="379" spans="1:6" ht="12.75" customHeight="1" x14ac:dyDescent="0.2">
      <c r="A379" s="83" t="s">
        <v>163</v>
      </c>
      <c r="B379" s="83">
        <v>5</v>
      </c>
      <c r="C379" s="84">
        <v>1853.9811757800001</v>
      </c>
      <c r="D379" s="84">
        <v>1835.7664104800001</v>
      </c>
      <c r="E379" s="84">
        <v>269.21007121999997</v>
      </c>
      <c r="F379" s="84">
        <v>269.21007121999997</v>
      </c>
    </row>
    <row r="380" spans="1:6" ht="12.75" customHeight="1" x14ac:dyDescent="0.2">
      <c r="A380" s="83" t="s">
        <v>163</v>
      </c>
      <c r="B380" s="83">
        <v>6</v>
      </c>
      <c r="C380" s="84">
        <v>1819.9387266000001</v>
      </c>
      <c r="D380" s="84">
        <v>1801.00440151</v>
      </c>
      <c r="E380" s="84">
        <v>264.11231866000003</v>
      </c>
      <c r="F380" s="84">
        <v>264.11231866000003</v>
      </c>
    </row>
    <row r="381" spans="1:6" ht="12.75" customHeight="1" x14ac:dyDescent="0.2">
      <c r="A381" s="83" t="s">
        <v>163</v>
      </c>
      <c r="B381" s="83">
        <v>7</v>
      </c>
      <c r="C381" s="84">
        <v>1769.3827193100001</v>
      </c>
      <c r="D381" s="84">
        <v>1748.2405120000001</v>
      </c>
      <c r="E381" s="84">
        <v>256.37464007</v>
      </c>
      <c r="F381" s="84">
        <v>256.37464007</v>
      </c>
    </row>
    <row r="382" spans="1:6" ht="12.75" customHeight="1" x14ac:dyDescent="0.2">
      <c r="A382" s="83" t="s">
        <v>163</v>
      </c>
      <c r="B382" s="83">
        <v>8</v>
      </c>
      <c r="C382" s="84">
        <v>1718.0255574600001</v>
      </c>
      <c r="D382" s="84">
        <v>1694.5178024500001</v>
      </c>
      <c r="E382" s="84">
        <v>248.49635316999999</v>
      </c>
      <c r="F382" s="84">
        <v>248.49635316999999</v>
      </c>
    </row>
    <row r="383" spans="1:6" ht="12.75" customHeight="1" x14ac:dyDescent="0.2">
      <c r="A383" s="83" t="s">
        <v>163</v>
      </c>
      <c r="B383" s="83">
        <v>9</v>
      </c>
      <c r="C383" s="84">
        <v>1629.38531302</v>
      </c>
      <c r="D383" s="84">
        <v>1622.52827303</v>
      </c>
      <c r="E383" s="84">
        <v>237.93928761000001</v>
      </c>
      <c r="F383" s="84">
        <v>237.93928761000001</v>
      </c>
    </row>
    <row r="384" spans="1:6" ht="12.75" customHeight="1" x14ac:dyDescent="0.2">
      <c r="A384" s="83" t="s">
        <v>163</v>
      </c>
      <c r="B384" s="83">
        <v>10</v>
      </c>
      <c r="C384" s="84">
        <v>1615.9518662999999</v>
      </c>
      <c r="D384" s="84">
        <v>1604.98793305</v>
      </c>
      <c r="E384" s="84">
        <v>235.36704521999999</v>
      </c>
      <c r="F384" s="84">
        <v>235.36704521999999</v>
      </c>
    </row>
    <row r="385" spans="1:6" ht="12.75" customHeight="1" x14ac:dyDescent="0.2">
      <c r="A385" s="83" t="s">
        <v>163</v>
      </c>
      <c r="B385" s="83">
        <v>11</v>
      </c>
      <c r="C385" s="84">
        <v>1602.60426886</v>
      </c>
      <c r="D385" s="84">
        <v>1592.7388376700001</v>
      </c>
      <c r="E385" s="84">
        <v>233.57074924</v>
      </c>
      <c r="F385" s="84">
        <v>233.57074924</v>
      </c>
    </row>
    <row r="386" spans="1:6" ht="12.75" customHeight="1" x14ac:dyDescent="0.2">
      <c r="A386" s="83" t="s">
        <v>163</v>
      </c>
      <c r="B386" s="83">
        <v>12</v>
      </c>
      <c r="C386" s="84">
        <v>1589.3212680900001</v>
      </c>
      <c r="D386" s="84">
        <v>1587.33735925</v>
      </c>
      <c r="E386" s="84">
        <v>232.77863735</v>
      </c>
      <c r="F386" s="84">
        <v>232.77863735</v>
      </c>
    </row>
    <row r="387" spans="1:6" ht="12.75" customHeight="1" x14ac:dyDescent="0.2">
      <c r="A387" s="83" t="s">
        <v>163</v>
      </c>
      <c r="B387" s="83">
        <v>13</v>
      </c>
      <c r="C387" s="84">
        <v>1664.33322462</v>
      </c>
      <c r="D387" s="84">
        <v>1649.3372382299999</v>
      </c>
      <c r="E387" s="84">
        <v>241.87074827999999</v>
      </c>
      <c r="F387" s="84">
        <v>241.87074827999999</v>
      </c>
    </row>
    <row r="388" spans="1:6" ht="12.75" customHeight="1" x14ac:dyDescent="0.2">
      <c r="A388" s="83" t="s">
        <v>163</v>
      </c>
      <c r="B388" s="83">
        <v>14</v>
      </c>
      <c r="C388" s="84">
        <v>1672.29247682</v>
      </c>
      <c r="D388" s="84">
        <v>1650.1892231100001</v>
      </c>
      <c r="E388" s="84">
        <v>241.9956895</v>
      </c>
      <c r="F388" s="84">
        <v>241.9956895</v>
      </c>
    </row>
    <row r="389" spans="1:6" ht="12.75" customHeight="1" x14ac:dyDescent="0.2">
      <c r="A389" s="83" t="s">
        <v>163</v>
      </c>
      <c r="B389" s="83">
        <v>15</v>
      </c>
      <c r="C389" s="84">
        <v>1662.7840800500001</v>
      </c>
      <c r="D389" s="84">
        <v>1640.82106772</v>
      </c>
      <c r="E389" s="84">
        <v>240.62187539999999</v>
      </c>
      <c r="F389" s="84">
        <v>240.62187539999999</v>
      </c>
    </row>
    <row r="390" spans="1:6" ht="12.75" customHeight="1" x14ac:dyDescent="0.2">
      <c r="A390" s="83" t="s">
        <v>163</v>
      </c>
      <c r="B390" s="83">
        <v>16</v>
      </c>
      <c r="C390" s="84">
        <v>1657.9293327600001</v>
      </c>
      <c r="D390" s="84">
        <v>1641.0941656499999</v>
      </c>
      <c r="E390" s="84">
        <v>240.66192445999999</v>
      </c>
      <c r="F390" s="84">
        <v>240.66192445999999</v>
      </c>
    </row>
    <row r="391" spans="1:6" ht="12.75" customHeight="1" x14ac:dyDescent="0.2">
      <c r="A391" s="83" t="s">
        <v>163</v>
      </c>
      <c r="B391" s="83">
        <v>17</v>
      </c>
      <c r="C391" s="84">
        <v>1679.4305630399999</v>
      </c>
      <c r="D391" s="84">
        <v>1661.2108435499999</v>
      </c>
      <c r="E391" s="84">
        <v>243.61197967999999</v>
      </c>
      <c r="F391" s="84">
        <v>243.61197967999999</v>
      </c>
    </row>
    <row r="392" spans="1:6" ht="12.75" customHeight="1" x14ac:dyDescent="0.2">
      <c r="A392" s="83" t="s">
        <v>163</v>
      </c>
      <c r="B392" s="83">
        <v>18</v>
      </c>
      <c r="C392" s="84">
        <v>1632.11257299</v>
      </c>
      <c r="D392" s="84">
        <v>1607.6058161000001</v>
      </c>
      <c r="E392" s="84">
        <v>235.75095053999999</v>
      </c>
      <c r="F392" s="84">
        <v>235.75095053999999</v>
      </c>
    </row>
    <row r="393" spans="1:6" ht="12.75" customHeight="1" x14ac:dyDescent="0.2">
      <c r="A393" s="83" t="s">
        <v>163</v>
      </c>
      <c r="B393" s="83">
        <v>19</v>
      </c>
      <c r="C393" s="84">
        <v>1557.4156320100001</v>
      </c>
      <c r="D393" s="84">
        <v>1537.2160531699999</v>
      </c>
      <c r="E393" s="84">
        <v>225.42848631999999</v>
      </c>
      <c r="F393" s="84">
        <v>225.42848631999999</v>
      </c>
    </row>
    <row r="394" spans="1:6" ht="12.75" customHeight="1" x14ac:dyDescent="0.2">
      <c r="A394" s="83" t="s">
        <v>163</v>
      </c>
      <c r="B394" s="83">
        <v>20</v>
      </c>
      <c r="C394" s="84">
        <v>1507.85568177</v>
      </c>
      <c r="D394" s="84">
        <v>1487.65216145</v>
      </c>
      <c r="E394" s="84">
        <v>218.16007855999999</v>
      </c>
      <c r="F394" s="84">
        <v>218.16007855999999</v>
      </c>
    </row>
    <row r="395" spans="1:6" ht="12.75" customHeight="1" x14ac:dyDescent="0.2">
      <c r="A395" s="83" t="s">
        <v>163</v>
      </c>
      <c r="B395" s="83">
        <v>21</v>
      </c>
      <c r="C395" s="84">
        <v>1473.8864415999999</v>
      </c>
      <c r="D395" s="84">
        <v>1464.97624591</v>
      </c>
      <c r="E395" s="84">
        <v>214.83471821000001</v>
      </c>
      <c r="F395" s="84">
        <v>214.83471821000001</v>
      </c>
    </row>
    <row r="396" spans="1:6" ht="12.75" customHeight="1" x14ac:dyDescent="0.2">
      <c r="A396" s="83" t="s">
        <v>163</v>
      </c>
      <c r="B396" s="83">
        <v>22</v>
      </c>
      <c r="C396" s="84">
        <v>1522.6962679999999</v>
      </c>
      <c r="D396" s="84">
        <v>1518.73165793</v>
      </c>
      <c r="E396" s="84">
        <v>222.71780082999999</v>
      </c>
      <c r="F396" s="84">
        <v>222.71780082999999</v>
      </c>
    </row>
    <row r="397" spans="1:6" ht="12.75" customHeight="1" x14ac:dyDescent="0.2">
      <c r="A397" s="83" t="s">
        <v>163</v>
      </c>
      <c r="B397" s="83">
        <v>23</v>
      </c>
      <c r="C397" s="84">
        <v>1576.39924716</v>
      </c>
      <c r="D397" s="84">
        <v>1566.9281980999999</v>
      </c>
      <c r="E397" s="84">
        <v>229.78569027</v>
      </c>
      <c r="F397" s="84">
        <v>229.78569027</v>
      </c>
    </row>
    <row r="398" spans="1:6" ht="12.75" customHeight="1" x14ac:dyDescent="0.2">
      <c r="A398" s="83" t="s">
        <v>163</v>
      </c>
      <c r="B398" s="83">
        <v>24</v>
      </c>
      <c r="C398" s="84">
        <v>1640.1988894199999</v>
      </c>
      <c r="D398" s="84">
        <v>1630.99959773</v>
      </c>
      <c r="E398" s="84">
        <v>239.18158396999999</v>
      </c>
      <c r="F398" s="84">
        <v>239.18158396999999</v>
      </c>
    </row>
    <row r="399" spans="1:6" ht="12.75" customHeight="1" x14ac:dyDescent="0.2">
      <c r="A399" s="83" t="s">
        <v>164</v>
      </c>
      <c r="B399" s="83">
        <v>1</v>
      </c>
      <c r="C399" s="84">
        <v>1767.97368873</v>
      </c>
      <c r="D399" s="84">
        <v>1754.37613173</v>
      </c>
      <c r="E399" s="84">
        <v>257.27441175000001</v>
      </c>
      <c r="F399" s="84">
        <v>257.27441175000001</v>
      </c>
    </row>
    <row r="400" spans="1:6" ht="12.75" customHeight="1" x14ac:dyDescent="0.2">
      <c r="A400" s="83" t="s">
        <v>164</v>
      </c>
      <c r="B400" s="83">
        <v>2</v>
      </c>
      <c r="C400" s="84">
        <v>1803.9016231000001</v>
      </c>
      <c r="D400" s="84">
        <v>1789.5002366199999</v>
      </c>
      <c r="E400" s="84">
        <v>262.42526466999999</v>
      </c>
      <c r="F400" s="84">
        <v>262.42526466999999</v>
      </c>
    </row>
    <row r="401" spans="1:6" ht="12.75" customHeight="1" x14ac:dyDescent="0.2">
      <c r="A401" s="83" t="s">
        <v>164</v>
      </c>
      <c r="B401" s="83">
        <v>3</v>
      </c>
      <c r="C401" s="84">
        <v>1826.9242052899999</v>
      </c>
      <c r="D401" s="84">
        <v>1810.3316964999999</v>
      </c>
      <c r="E401" s="84">
        <v>265.48014069999999</v>
      </c>
      <c r="F401" s="84">
        <v>265.48014069999999</v>
      </c>
    </row>
    <row r="402" spans="1:6" ht="12.75" customHeight="1" x14ac:dyDescent="0.2">
      <c r="A402" s="83" t="s">
        <v>164</v>
      </c>
      <c r="B402" s="83">
        <v>4</v>
      </c>
      <c r="C402" s="84">
        <v>1819.77133523</v>
      </c>
      <c r="D402" s="84">
        <v>1789.4785484700001</v>
      </c>
      <c r="E402" s="84">
        <v>262.42208416</v>
      </c>
      <c r="F402" s="84">
        <v>262.42208416</v>
      </c>
    </row>
    <row r="403" spans="1:6" ht="12.75" customHeight="1" x14ac:dyDescent="0.2">
      <c r="A403" s="83" t="s">
        <v>164</v>
      </c>
      <c r="B403" s="83">
        <v>5</v>
      </c>
      <c r="C403" s="84">
        <v>1818.3981210699999</v>
      </c>
      <c r="D403" s="84">
        <v>1789.0320687999999</v>
      </c>
      <c r="E403" s="84">
        <v>262.35660915</v>
      </c>
      <c r="F403" s="84">
        <v>262.35660915</v>
      </c>
    </row>
    <row r="404" spans="1:6" ht="12.75" customHeight="1" x14ac:dyDescent="0.2">
      <c r="A404" s="83" t="s">
        <v>164</v>
      </c>
      <c r="B404" s="83">
        <v>6</v>
      </c>
      <c r="C404" s="84">
        <v>1827.5479770500001</v>
      </c>
      <c r="D404" s="84">
        <v>1795.95646646</v>
      </c>
      <c r="E404" s="84">
        <v>263.37205293</v>
      </c>
      <c r="F404" s="84">
        <v>263.37205293</v>
      </c>
    </row>
    <row r="405" spans="1:6" ht="12.75" customHeight="1" x14ac:dyDescent="0.2">
      <c r="A405" s="83" t="s">
        <v>164</v>
      </c>
      <c r="B405" s="83">
        <v>7</v>
      </c>
      <c r="C405" s="84">
        <v>1703.0438803500001</v>
      </c>
      <c r="D405" s="84">
        <v>1670.4760702900001</v>
      </c>
      <c r="E405" s="84">
        <v>244.97069958</v>
      </c>
      <c r="F405" s="84">
        <v>244.97069958</v>
      </c>
    </row>
    <row r="406" spans="1:6" ht="12.75" customHeight="1" x14ac:dyDescent="0.2">
      <c r="A406" s="83" t="s">
        <v>164</v>
      </c>
      <c r="B406" s="83">
        <v>8</v>
      </c>
      <c r="C406" s="84">
        <v>1685.6764828299999</v>
      </c>
      <c r="D406" s="84">
        <v>1656.7848251800001</v>
      </c>
      <c r="E406" s="84">
        <v>242.96291632000001</v>
      </c>
      <c r="F406" s="84">
        <v>242.96291632000001</v>
      </c>
    </row>
    <row r="407" spans="1:6" ht="12.75" customHeight="1" x14ac:dyDescent="0.2">
      <c r="A407" s="83" t="s">
        <v>164</v>
      </c>
      <c r="B407" s="83">
        <v>9</v>
      </c>
      <c r="C407" s="84">
        <v>1579.5020213600001</v>
      </c>
      <c r="D407" s="84">
        <v>1566.92357573</v>
      </c>
      <c r="E407" s="84">
        <v>229.78501241000001</v>
      </c>
      <c r="F407" s="84">
        <v>229.78501241000001</v>
      </c>
    </row>
    <row r="408" spans="1:6" ht="12.75" customHeight="1" x14ac:dyDescent="0.2">
      <c r="A408" s="83" t="s">
        <v>164</v>
      </c>
      <c r="B408" s="83">
        <v>10</v>
      </c>
      <c r="C408" s="84">
        <v>1570.0031796999999</v>
      </c>
      <c r="D408" s="84">
        <v>1561.08619168</v>
      </c>
      <c r="E408" s="84">
        <v>228.92897617</v>
      </c>
      <c r="F408" s="84">
        <v>228.92897617</v>
      </c>
    </row>
    <row r="409" spans="1:6" ht="12.75" customHeight="1" x14ac:dyDescent="0.2">
      <c r="A409" s="83" t="s">
        <v>164</v>
      </c>
      <c r="B409" s="83">
        <v>11</v>
      </c>
      <c r="C409" s="84">
        <v>1575.64885299</v>
      </c>
      <c r="D409" s="84">
        <v>1566.2280484600001</v>
      </c>
      <c r="E409" s="84">
        <v>229.68301525999999</v>
      </c>
      <c r="F409" s="84">
        <v>229.68301525999999</v>
      </c>
    </row>
    <row r="410" spans="1:6" ht="12.75" customHeight="1" x14ac:dyDescent="0.2">
      <c r="A410" s="83" t="s">
        <v>164</v>
      </c>
      <c r="B410" s="83">
        <v>12</v>
      </c>
      <c r="C410" s="84">
        <v>1602.0659791800001</v>
      </c>
      <c r="D410" s="84">
        <v>1591.9474941799999</v>
      </c>
      <c r="E410" s="84">
        <v>233.45470090000001</v>
      </c>
      <c r="F410" s="84">
        <v>233.45470090000001</v>
      </c>
    </row>
    <row r="411" spans="1:6" ht="12.75" customHeight="1" x14ac:dyDescent="0.2">
      <c r="A411" s="83" t="s">
        <v>164</v>
      </c>
      <c r="B411" s="83">
        <v>13</v>
      </c>
      <c r="C411" s="84">
        <v>1647.5116182100001</v>
      </c>
      <c r="D411" s="84">
        <v>1632.2164131899999</v>
      </c>
      <c r="E411" s="84">
        <v>239.36002658999999</v>
      </c>
      <c r="F411" s="84">
        <v>239.36002658999999</v>
      </c>
    </row>
    <row r="412" spans="1:6" ht="12.75" customHeight="1" x14ac:dyDescent="0.2">
      <c r="A412" s="83" t="s">
        <v>164</v>
      </c>
      <c r="B412" s="83">
        <v>14</v>
      </c>
      <c r="C412" s="84">
        <v>1656.96393702</v>
      </c>
      <c r="D412" s="84">
        <v>1647.2027804300001</v>
      </c>
      <c r="E412" s="84">
        <v>241.55773593999999</v>
      </c>
      <c r="F412" s="84">
        <v>241.55773593999999</v>
      </c>
    </row>
    <row r="413" spans="1:6" ht="12.75" customHeight="1" x14ac:dyDescent="0.2">
      <c r="A413" s="83" t="s">
        <v>164</v>
      </c>
      <c r="B413" s="83">
        <v>15</v>
      </c>
      <c r="C413" s="84">
        <v>1664.3292498799999</v>
      </c>
      <c r="D413" s="84">
        <v>1654.87373344</v>
      </c>
      <c r="E413" s="84">
        <v>242.68266</v>
      </c>
      <c r="F413" s="84">
        <v>242.68266</v>
      </c>
    </row>
    <row r="414" spans="1:6" ht="12.75" customHeight="1" x14ac:dyDescent="0.2">
      <c r="A414" s="83" t="s">
        <v>164</v>
      </c>
      <c r="B414" s="83">
        <v>16</v>
      </c>
      <c r="C414" s="84">
        <v>1654.31071376</v>
      </c>
      <c r="D414" s="84">
        <v>1644.7255097499999</v>
      </c>
      <c r="E414" s="84">
        <v>241.19445103999999</v>
      </c>
      <c r="F414" s="84">
        <v>241.19445103999999</v>
      </c>
    </row>
    <row r="415" spans="1:6" ht="12.75" customHeight="1" x14ac:dyDescent="0.2">
      <c r="A415" s="83" t="s">
        <v>164</v>
      </c>
      <c r="B415" s="83">
        <v>17</v>
      </c>
      <c r="C415" s="84">
        <v>1610.56607259</v>
      </c>
      <c r="D415" s="84">
        <v>1601.26687902</v>
      </c>
      <c r="E415" s="84">
        <v>234.82136292999999</v>
      </c>
      <c r="F415" s="84">
        <v>234.82136292999999</v>
      </c>
    </row>
    <row r="416" spans="1:6" ht="12.75" customHeight="1" x14ac:dyDescent="0.2">
      <c r="A416" s="83" t="s">
        <v>164</v>
      </c>
      <c r="B416" s="83">
        <v>18</v>
      </c>
      <c r="C416" s="84">
        <v>1581.14946682</v>
      </c>
      <c r="D416" s="84">
        <v>1568.7255355299999</v>
      </c>
      <c r="E416" s="84">
        <v>230.04926483</v>
      </c>
      <c r="F416" s="84">
        <v>230.04926483</v>
      </c>
    </row>
    <row r="417" spans="1:6" ht="12.75" customHeight="1" x14ac:dyDescent="0.2">
      <c r="A417" s="83" t="s">
        <v>164</v>
      </c>
      <c r="B417" s="83">
        <v>19</v>
      </c>
      <c r="C417" s="84">
        <v>1473.6722361899999</v>
      </c>
      <c r="D417" s="84">
        <v>1457.48254776</v>
      </c>
      <c r="E417" s="84">
        <v>213.73578807999999</v>
      </c>
      <c r="F417" s="84">
        <v>213.73578807999999</v>
      </c>
    </row>
    <row r="418" spans="1:6" ht="12.75" customHeight="1" x14ac:dyDescent="0.2">
      <c r="A418" s="83" t="s">
        <v>164</v>
      </c>
      <c r="B418" s="83">
        <v>20</v>
      </c>
      <c r="C418" s="84">
        <v>1392.3591824099999</v>
      </c>
      <c r="D418" s="84">
        <v>1380.9131292500001</v>
      </c>
      <c r="E418" s="84">
        <v>202.50709445000001</v>
      </c>
      <c r="F418" s="84">
        <v>202.50709445000001</v>
      </c>
    </row>
    <row r="419" spans="1:6" ht="12.75" customHeight="1" x14ac:dyDescent="0.2">
      <c r="A419" s="83" t="s">
        <v>164</v>
      </c>
      <c r="B419" s="83">
        <v>21</v>
      </c>
      <c r="C419" s="84">
        <v>1414.3984737400001</v>
      </c>
      <c r="D419" s="84">
        <v>1387.83582215</v>
      </c>
      <c r="E419" s="84">
        <v>203.52228822999999</v>
      </c>
      <c r="F419" s="84">
        <v>203.52228822999999</v>
      </c>
    </row>
    <row r="420" spans="1:6" ht="12.75" customHeight="1" x14ac:dyDescent="0.2">
      <c r="A420" s="83" t="s">
        <v>164</v>
      </c>
      <c r="B420" s="83">
        <v>22</v>
      </c>
      <c r="C420" s="84">
        <v>1484.8588175</v>
      </c>
      <c r="D420" s="84">
        <v>1444.6150052400001</v>
      </c>
      <c r="E420" s="84">
        <v>211.84879853000001</v>
      </c>
      <c r="F420" s="84">
        <v>211.84879853000001</v>
      </c>
    </row>
    <row r="421" spans="1:6" ht="12.75" customHeight="1" x14ac:dyDescent="0.2">
      <c r="A421" s="83" t="s">
        <v>164</v>
      </c>
      <c r="B421" s="83">
        <v>23</v>
      </c>
      <c r="C421" s="84">
        <v>1536.51235449</v>
      </c>
      <c r="D421" s="84">
        <v>1493.50443602</v>
      </c>
      <c r="E421" s="84">
        <v>219.01829845</v>
      </c>
      <c r="F421" s="84">
        <v>219.01829845</v>
      </c>
    </row>
    <row r="422" spans="1:6" ht="12.75" customHeight="1" x14ac:dyDescent="0.2">
      <c r="A422" s="83" t="s">
        <v>164</v>
      </c>
      <c r="B422" s="83">
        <v>24</v>
      </c>
      <c r="C422" s="84">
        <v>1625.6026914900001</v>
      </c>
      <c r="D422" s="84">
        <v>1587.4327286499999</v>
      </c>
      <c r="E422" s="84">
        <v>232.79262301</v>
      </c>
      <c r="F422" s="84">
        <v>232.79262301</v>
      </c>
    </row>
    <row r="423" spans="1:6" ht="12.75" customHeight="1" x14ac:dyDescent="0.2">
      <c r="A423" s="83" t="s">
        <v>165</v>
      </c>
      <c r="B423" s="83">
        <v>1</v>
      </c>
      <c r="C423" s="84">
        <v>1673.12742736</v>
      </c>
      <c r="D423" s="84">
        <v>1660.28880611</v>
      </c>
      <c r="E423" s="84">
        <v>243.47676544000001</v>
      </c>
      <c r="F423" s="84">
        <v>243.47676544000001</v>
      </c>
    </row>
    <row r="424" spans="1:6" ht="12.75" customHeight="1" x14ac:dyDescent="0.2">
      <c r="A424" s="83" t="s">
        <v>165</v>
      </c>
      <c r="B424" s="83">
        <v>2</v>
      </c>
      <c r="C424" s="84">
        <v>1788.40507574</v>
      </c>
      <c r="D424" s="84">
        <v>1759.35758218</v>
      </c>
      <c r="E424" s="84">
        <v>258.00492768999999</v>
      </c>
      <c r="F424" s="84">
        <v>258.00492768999999</v>
      </c>
    </row>
    <row r="425" spans="1:6" ht="12.75" customHeight="1" x14ac:dyDescent="0.2">
      <c r="A425" s="83" t="s">
        <v>165</v>
      </c>
      <c r="B425" s="83">
        <v>3</v>
      </c>
      <c r="C425" s="84">
        <v>1764.5603707099999</v>
      </c>
      <c r="D425" s="84">
        <v>1737.1001610799999</v>
      </c>
      <c r="E425" s="84">
        <v>254.74093839</v>
      </c>
      <c r="F425" s="84">
        <v>254.74093839</v>
      </c>
    </row>
    <row r="426" spans="1:6" ht="12.75" customHeight="1" x14ac:dyDescent="0.2">
      <c r="A426" s="83" t="s">
        <v>165</v>
      </c>
      <c r="B426" s="83">
        <v>4</v>
      </c>
      <c r="C426" s="84">
        <v>1850.31714205</v>
      </c>
      <c r="D426" s="84">
        <v>1822.0286539799999</v>
      </c>
      <c r="E426" s="84">
        <v>267.19546718999999</v>
      </c>
      <c r="F426" s="84">
        <v>267.19546718999999</v>
      </c>
    </row>
    <row r="427" spans="1:6" ht="12.75" customHeight="1" x14ac:dyDescent="0.2">
      <c r="A427" s="83" t="s">
        <v>165</v>
      </c>
      <c r="B427" s="83">
        <v>5</v>
      </c>
      <c r="C427" s="84">
        <v>1852.22065232</v>
      </c>
      <c r="D427" s="84">
        <v>1821.18633417</v>
      </c>
      <c r="E427" s="84">
        <v>267.07194330999999</v>
      </c>
      <c r="F427" s="84">
        <v>267.07194330999999</v>
      </c>
    </row>
    <row r="428" spans="1:6" ht="12.75" customHeight="1" x14ac:dyDescent="0.2">
      <c r="A428" s="83" t="s">
        <v>165</v>
      </c>
      <c r="B428" s="83">
        <v>6</v>
      </c>
      <c r="C428" s="84">
        <v>1764.5568867100001</v>
      </c>
      <c r="D428" s="84">
        <v>1738.08458868</v>
      </c>
      <c r="E428" s="84">
        <v>254.88530198000001</v>
      </c>
      <c r="F428" s="84">
        <v>254.88530198000001</v>
      </c>
    </row>
    <row r="429" spans="1:6" ht="12.75" customHeight="1" x14ac:dyDescent="0.2">
      <c r="A429" s="83" t="s">
        <v>165</v>
      </c>
      <c r="B429" s="83">
        <v>7</v>
      </c>
      <c r="C429" s="84">
        <v>1734.96579569</v>
      </c>
      <c r="D429" s="84">
        <v>1694.48725829</v>
      </c>
      <c r="E429" s="84">
        <v>248.49187395000001</v>
      </c>
      <c r="F429" s="84">
        <v>248.49187395000001</v>
      </c>
    </row>
    <row r="430" spans="1:6" ht="12.75" customHeight="1" x14ac:dyDescent="0.2">
      <c r="A430" s="83" t="s">
        <v>165</v>
      </c>
      <c r="B430" s="83">
        <v>8</v>
      </c>
      <c r="C430" s="84">
        <v>1659.75787044</v>
      </c>
      <c r="D430" s="84">
        <v>1631.90327776</v>
      </c>
      <c r="E430" s="84">
        <v>239.31410614999999</v>
      </c>
      <c r="F430" s="84">
        <v>239.31410614999999</v>
      </c>
    </row>
    <row r="431" spans="1:6" ht="12.75" customHeight="1" x14ac:dyDescent="0.2">
      <c r="A431" s="83" t="s">
        <v>165</v>
      </c>
      <c r="B431" s="83">
        <v>9</v>
      </c>
      <c r="C431" s="84">
        <v>1619.7094091700001</v>
      </c>
      <c r="D431" s="84">
        <v>1603.5980358500001</v>
      </c>
      <c r="E431" s="84">
        <v>235.16322063999999</v>
      </c>
      <c r="F431" s="84">
        <v>235.16322063999999</v>
      </c>
    </row>
    <row r="432" spans="1:6" ht="12.75" customHeight="1" x14ac:dyDescent="0.2">
      <c r="A432" s="83" t="s">
        <v>165</v>
      </c>
      <c r="B432" s="83">
        <v>10</v>
      </c>
      <c r="C432" s="84">
        <v>1603.98289862</v>
      </c>
      <c r="D432" s="84">
        <v>1577.5372101200001</v>
      </c>
      <c r="E432" s="84">
        <v>231.34147256</v>
      </c>
      <c r="F432" s="84">
        <v>231.34147256</v>
      </c>
    </row>
    <row r="433" spans="1:6" ht="12.75" customHeight="1" x14ac:dyDescent="0.2">
      <c r="A433" s="83" t="s">
        <v>165</v>
      </c>
      <c r="B433" s="83">
        <v>11</v>
      </c>
      <c r="C433" s="84">
        <v>1586.8442915799999</v>
      </c>
      <c r="D433" s="84">
        <v>1566.9407618</v>
      </c>
      <c r="E433" s="84">
        <v>229.78753270000001</v>
      </c>
      <c r="F433" s="84">
        <v>229.78753270000001</v>
      </c>
    </row>
    <row r="434" spans="1:6" ht="12.75" customHeight="1" x14ac:dyDescent="0.2">
      <c r="A434" s="83" t="s">
        <v>165</v>
      </c>
      <c r="B434" s="83">
        <v>12</v>
      </c>
      <c r="C434" s="84">
        <v>1611.5435734099999</v>
      </c>
      <c r="D434" s="84">
        <v>1597.18508883</v>
      </c>
      <c r="E434" s="84">
        <v>234.22277968</v>
      </c>
      <c r="F434" s="84">
        <v>234.22277968</v>
      </c>
    </row>
    <row r="435" spans="1:6" ht="12.75" customHeight="1" x14ac:dyDescent="0.2">
      <c r="A435" s="83" t="s">
        <v>165</v>
      </c>
      <c r="B435" s="83">
        <v>13</v>
      </c>
      <c r="C435" s="84">
        <v>1697.39763131</v>
      </c>
      <c r="D435" s="84">
        <v>1690.37245259</v>
      </c>
      <c r="E435" s="84">
        <v>247.88844907000001</v>
      </c>
      <c r="F435" s="84">
        <v>247.88844907000001</v>
      </c>
    </row>
    <row r="436" spans="1:6" ht="12.75" customHeight="1" x14ac:dyDescent="0.2">
      <c r="A436" s="83" t="s">
        <v>165</v>
      </c>
      <c r="B436" s="83">
        <v>14</v>
      </c>
      <c r="C436" s="84">
        <v>1661.8772263000001</v>
      </c>
      <c r="D436" s="84">
        <v>1655.8133350200001</v>
      </c>
      <c r="E436" s="84">
        <v>242.82044997</v>
      </c>
      <c r="F436" s="84">
        <v>242.82044997</v>
      </c>
    </row>
    <row r="437" spans="1:6" ht="12.75" customHeight="1" x14ac:dyDescent="0.2">
      <c r="A437" s="83" t="s">
        <v>165</v>
      </c>
      <c r="B437" s="83">
        <v>15</v>
      </c>
      <c r="C437" s="84">
        <v>1670.5564434</v>
      </c>
      <c r="D437" s="84">
        <v>1663.98178983</v>
      </c>
      <c r="E437" s="84">
        <v>244.0183313</v>
      </c>
      <c r="F437" s="84">
        <v>244.0183313</v>
      </c>
    </row>
    <row r="438" spans="1:6" ht="12.75" customHeight="1" x14ac:dyDescent="0.2">
      <c r="A438" s="83" t="s">
        <v>165</v>
      </c>
      <c r="B438" s="83">
        <v>16</v>
      </c>
      <c r="C438" s="84">
        <v>1747.98305456</v>
      </c>
      <c r="D438" s="84">
        <v>1738.7988493099999</v>
      </c>
      <c r="E438" s="84">
        <v>254.99004633000001</v>
      </c>
      <c r="F438" s="84">
        <v>254.99004633000001</v>
      </c>
    </row>
    <row r="439" spans="1:6" ht="12.75" customHeight="1" x14ac:dyDescent="0.2">
      <c r="A439" s="83" t="s">
        <v>165</v>
      </c>
      <c r="B439" s="83">
        <v>17</v>
      </c>
      <c r="C439" s="84">
        <v>1693.2896631900001</v>
      </c>
      <c r="D439" s="84">
        <v>1675.50995928</v>
      </c>
      <c r="E439" s="84">
        <v>245.70890549000001</v>
      </c>
      <c r="F439" s="84">
        <v>245.70890549000001</v>
      </c>
    </row>
    <row r="440" spans="1:6" ht="12.75" customHeight="1" x14ac:dyDescent="0.2">
      <c r="A440" s="83" t="s">
        <v>165</v>
      </c>
      <c r="B440" s="83">
        <v>18</v>
      </c>
      <c r="C440" s="84">
        <v>1627.9365219900001</v>
      </c>
      <c r="D440" s="84">
        <v>1625.63596689</v>
      </c>
      <c r="E440" s="84">
        <v>238.39502232999999</v>
      </c>
      <c r="F440" s="84">
        <v>238.39502232999999</v>
      </c>
    </row>
    <row r="441" spans="1:6" ht="12.75" customHeight="1" x14ac:dyDescent="0.2">
      <c r="A441" s="83" t="s">
        <v>165</v>
      </c>
      <c r="B441" s="83">
        <v>19</v>
      </c>
      <c r="C441" s="84">
        <v>1569.12834759</v>
      </c>
      <c r="D441" s="84">
        <v>1565.4925419599999</v>
      </c>
      <c r="E441" s="84">
        <v>229.57515526</v>
      </c>
      <c r="F441" s="84">
        <v>229.57515526</v>
      </c>
    </row>
    <row r="442" spans="1:6" ht="12.75" customHeight="1" x14ac:dyDescent="0.2">
      <c r="A442" s="83" t="s">
        <v>165</v>
      </c>
      <c r="B442" s="83">
        <v>20</v>
      </c>
      <c r="C442" s="84">
        <v>1543.1221198400001</v>
      </c>
      <c r="D442" s="84">
        <v>1533.68245422</v>
      </c>
      <c r="E442" s="84">
        <v>224.91029380000001</v>
      </c>
      <c r="F442" s="84">
        <v>224.91029380000001</v>
      </c>
    </row>
    <row r="443" spans="1:6" ht="12.75" customHeight="1" x14ac:dyDescent="0.2">
      <c r="A443" s="83" t="s">
        <v>165</v>
      </c>
      <c r="B443" s="83">
        <v>21</v>
      </c>
      <c r="C443" s="84">
        <v>1547.36100141</v>
      </c>
      <c r="D443" s="84">
        <v>1518.8994712199999</v>
      </c>
      <c r="E443" s="84">
        <v>222.74241018999999</v>
      </c>
      <c r="F443" s="84">
        <v>222.74241018999999</v>
      </c>
    </row>
    <row r="444" spans="1:6" ht="12.75" customHeight="1" x14ac:dyDescent="0.2">
      <c r="A444" s="83" t="s">
        <v>165</v>
      </c>
      <c r="B444" s="83">
        <v>22</v>
      </c>
      <c r="C444" s="84">
        <v>1499.6721035099999</v>
      </c>
      <c r="D444" s="84">
        <v>1487.9661139499999</v>
      </c>
      <c r="E444" s="84">
        <v>218.20611883000001</v>
      </c>
      <c r="F444" s="84">
        <v>218.20611883000001</v>
      </c>
    </row>
    <row r="445" spans="1:6" ht="12.75" customHeight="1" x14ac:dyDescent="0.2">
      <c r="A445" s="83" t="s">
        <v>165</v>
      </c>
      <c r="B445" s="83">
        <v>23</v>
      </c>
      <c r="C445" s="84">
        <v>1526.43534737</v>
      </c>
      <c r="D445" s="84">
        <v>1516.9037631399999</v>
      </c>
      <c r="E445" s="84">
        <v>222.44974511999999</v>
      </c>
      <c r="F445" s="84">
        <v>222.44974511999999</v>
      </c>
    </row>
    <row r="446" spans="1:6" ht="12.75" customHeight="1" x14ac:dyDescent="0.2">
      <c r="A446" s="83" t="s">
        <v>165</v>
      </c>
      <c r="B446" s="83">
        <v>24</v>
      </c>
      <c r="C446" s="84">
        <v>1629.39188956</v>
      </c>
      <c r="D446" s="84">
        <v>1604.3508192199999</v>
      </c>
      <c r="E446" s="84">
        <v>235.27361424</v>
      </c>
      <c r="F446" s="84">
        <v>235.27361424</v>
      </c>
    </row>
    <row r="447" spans="1:6" ht="12.75" customHeight="1" x14ac:dyDescent="0.2">
      <c r="A447" s="83" t="s">
        <v>166</v>
      </c>
      <c r="B447" s="83">
        <v>1</v>
      </c>
      <c r="C447" s="84">
        <v>1682.48564128</v>
      </c>
      <c r="D447" s="84">
        <v>1667.66392574</v>
      </c>
      <c r="E447" s="84">
        <v>244.55830635999999</v>
      </c>
      <c r="F447" s="84">
        <v>244.55830635999999</v>
      </c>
    </row>
    <row r="448" spans="1:6" ht="12.75" customHeight="1" x14ac:dyDescent="0.2">
      <c r="A448" s="83" t="s">
        <v>166</v>
      </c>
      <c r="B448" s="83">
        <v>2</v>
      </c>
      <c r="C448" s="84">
        <v>1767.46990751</v>
      </c>
      <c r="D448" s="84">
        <v>1746.97478553</v>
      </c>
      <c r="E448" s="84">
        <v>256.18902478000001</v>
      </c>
      <c r="F448" s="84">
        <v>256.18902478000001</v>
      </c>
    </row>
    <row r="449" spans="1:6" ht="12.75" customHeight="1" x14ac:dyDescent="0.2">
      <c r="A449" s="83" t="s">
        <v>166</v>
      </c>
      <c r="B449" s="83">
        <v>3</v>
      </c>
      <c r="C449" s="84">
        <v>1807.69715718</v>
      </c>
      <c r="D449" s="84">
        <v>1792.63486502</v>
      </c>
      <c r="E449" s="84">
        <v>262.88494925999998</v>
      </c>
      <c r="F449" s="84">
        <v>262.88494925999998</v>
      </c>
    </row>
    <row r="450" spans="1:6" ht="12.75" customHeight="1" x14ac:dyDescent="0.2">
      <c r="A450" s="83" t="s">
        <v>166</v>
      </c>
      <c r="B450" s="83">
        <v>4</v>
      </c>
      <c r="C450" s="84">
        <v>1861.87195193</v>
      </c>
      <c r="D450" s="84">
        <v>1849.7727138400001</v>
      </c>
      <c r="E450" s="84">
        <v>271.26405690000001</v>
      </c>
      <c r="F450" s="84">
        <v>271.26405690000001</v>
      </c>
    </row>
    <row r="451" spans="1:6" ht="12.75" customHeight="1" x14ac:dyDescent="0.2">
      <c r="A451" s="83" t="s">
        <v>166</v>
      </c>
      <c r="B451" s="83">
        <v>5</v>
      </c>
      <c r="C451" s="84">
        <v>1875.22091239</v>
      </c>
      <c r="D451" s="84">
        <v>1865.9557674</v>
      </c>
      <c r="E451" s="84">
        <v>273.63725698000002</v>
      </c>
      <c r="F451" s="84">
        <v>273.63725698000002</v>
      </c>
    </row>
    <row r="452" spans="1:6" ht="12.75" customHeight="1" x14ac:dyDescent="0.2">
      <c r="A452" s="83" t="s">
        <v>166</v>
      </c>
      <c r="B452" s="83">
        <v>6</v>
      </c>
      <c r="C452" s="84">
        <v>1848.64170076</v>
      </c>
      <c r="D452" s="84">
        <v>1834.4071615400001</v>
      </c>
      <c r="E452" s="84">
        <v>269.01074111000003</v>
      </c>
      <c r="F452" s="84">
        <v>269.01074111000003</v>
      </c>
    </row>
    <row r="453" spans="1:6" ht="12.75" customHeight="1" x14ac:dyDescent="0.2">
      <c r="A453" s="83" t="s">
        <v>166</v>
      </c>
      <c r="B453" s="83">
        <v>7</v>
      </c>
      <c r="C453" s="84">
        <v>1767.8576855700001</v>
      </c>
      <c r="D453" s="84">
        <v>1757.70670997</v>
      </c>
      <c r="E453" s="84">
        <v>257.76283183999999</v>
      </c>
      <c r="F453" s="84">
        <v>257.76283183999999</v>
      </c>
    </row>
    <row r="454" spans="1:6" ht="12.75" customHeight="1" x14ac:dyDescent="0.2">
      <c r="A454" s="83" t="s">
        <v>166</v>
      </c>
      <c r="B454" s="83">
        <v>8</v>
      </c>
      <c r="C454" s="84">
        <v>1660.7268353300001</v>
      </c>
      <c r="D454" s="84">
        <v>1649.46386398</v>
      </c>
      <c r="E454" s="84">
        <v>241.88931758999999</v>
      </c>
      <c r="F454" s="84">
        <v>241.88931758999999</v>
      </c>
    </row>
    <row r="455" spans="1:6" ht="12.75" customHeight="1" x14ac:dyDescent="0.2">
      <c r="A455" s="83" t="s">
        <v>166</v>
      </c>
      <c r="B455" s="83">
        <v>9</v>
      </c>
      <c r="C455" s="84">
        <v>1591.09565681</v>
      </c>
      <c r="D455" s="84">
        <v>1581.90733669</v>
      </c>
      <c r="E455" s="84">
        <v>231.98233955000001</v>
      </c>
      <c r="F455" s="84">
        <v>231.98233955000001</v>
      </c>
    </row>
    <row r="456" spans="1:6" ht="12.75" customHeight="1" x14ac:dyDescent="0.2">
      <c r="A456" s="83" t="s">
        <v>166</v>
      </c>
      <c r="B456" s="83">
        <v>10</v>
      </c>
      <c r="C456" s="84">
        <v>1583.6332424300001</v>
      </c>
      <c r="D456" s="84">
        <v>1576.72380606</v>
      </c>
      <c r="E456" s="84">
        <v>231.22218910999999</v>
      </c>
      <c r="F456" s="84">
        <v>231.22218910999999</v>
      </c>
    </row>
    <row r="457" spans="1:6" ht="12.75" customHeight="1" x14ac:dyDescent="0.2">
      <c r="A457" s="83" t="s">
        <v>166</v>
      </c>
      <c r="B457" s="83">
        <v>11</v>
      </c>
      <c r="C457" s="84">
        <v>1586.3332661500001</v>
      </c>
      <c r="D457" s="84">
        <v>1579.00481726</v>
      </c>
      <c r="E457" s="84">
        <v>231.55669309000001</v>
      </c>
      <c r="F457" s="84">
        <v>231.55669309000001</v>
      </c>
    </row>
    <row r="458" spans="1:6" ht="12.75" customHeight="1" x14ac:dyDescent="0.2">
      <c r="A458" s="83" t="s">
        <v>166</v>
      </c>
      <c r="B458" s="83">
        <v>12</v>
      </c>
      <c r="C458" s="84">
        <v>1610.9729634099999</v>
      </c>
      <c r="D458" s="84">
        <v>1604.47716805</v>
      </c>
      <c r="E458" s="84">
        <v>235.29214295</v>
      </c>
      <c r="F458" s="84">
        <v>235.29214295</v>
      </c>
    </row>
    <row r="459" spans="1:6" ht="12.75" customHeight="1" x14ac:dyDescent="0.2">
      <c r="A459" s="83" t="s">
        <v>166</v>
      </c>
      <c r="B459" s="83">
        <v>13</v>
      </c>
      <c r="C459" s="84">
        <v>1659.0724696699999</v>
      </c>
      <c r="D459" s="84">
        <v>1648.4392737200001</v>
      </c>
      <c r="E459" s="84">
        <v>241.73906425999999</v>
      </c>
      <c r="F459" s="84">
        <v>241.73906425999999</v>
      </c>
    </row>
    <row r="460" spans="1:6" ht="12.75" customHeight="1" x14ac:dyDescent="0.2">
      <c r="A460" s="83" t="s">
        <v>166</v>
      </c>
      <c r="B460" s="83">
        <v>14</v>
      </c>
      <c r="C460" s="84">
        <v>1710.4802183199999</v>
      </c>
      <c r="D460" s="84">
        <v>1688.7227028299999</v>
      </c>
      <c r="E460" s="84">
        <v>247.64651782000001</v>
      </c>
      <c r="F460" s="84">
        <v>247.64651782000001</v>
      </c>
    </row>
    <row r="461" spans="1:6" ht="12.75" customHeight="1" x14ac:dyDescent="0.2">
      <c r="A461" s="83" t="s">
        <v>166</v>
      </c>
      <c r="B461" s="83">
        <v>15</v>
      </c>
      <c r="C461" s="84">
        <v>1704.56595986</v>
      </c>
      <c r="D461" s="84">
        <v>1678.2574551600001</v>
      </c>
      <c r="E461" s="84">
        <v>246.11181816999999</v>
      </c>
      <c r="F461" s="84">
        <v>246.11181816999999</v>
      </c>
    </row>
    <row r="462" spans="1:6" ht="12.75" customHeight="1" x14ac:dyDescent="0.2">
      <c r="A462" s="83" t="s">
        <v>166</v>
      </c>
      <c r="B462" s="83">
        <v>16</v>
      </c>
      <c r="C462" s="84">
        <v>1705.2847601000001</v>
      </c>
      <c r="D462" s="84">
        <v>1677.2313380799999</v>
      </c>
      <c r="E462" s="84">
        <v>245.96134094000001</v>
      </c>
      <c r="F462" s="84">
        <v>245.96134094000001</v>
      </c>
    </row>
    <row r="463" spans="1:6" ht="12.75" customHeight="1" x14ac:dyDescent="0.2">
      <c r="A463" s="83" t="s">
        <v>166</v>
      </c>
      <c r="B463" s="83">
        <v>17</v>
      </c>
      <c r="C463" s="84">
        <v>1710.5961797699999</v>
      </c>
      <c r="D463" s="84">
        <v>1701.5769667500001</v>
      </c>
      <c r="E463" s="84">
        <v>249.53156010999999</v>
      </c>
      <c r="F463" s="84">
        <v>249.53156010999999</v>
      </c>
    </row>
    <row r="464" spans="1:6" ht="12.75" customHeight="1" x14ac:dyDescent="0.2">
      <c r="A464" s="83" t="s">
        <v>166</v>
      </c>
      <c r="B464" s="83">
        <v>18</v>
      </c>
      <c r="C464" s="84">
        <v>1658.63476638</v>
      </c>
      <c r="D464" s="84">
        <v>1655.2685644600001</v>
      </c>
      <c r="E464" s="84">
        <v>242.74056088</v>
      </c>
      <c r="F464" s="84">
        <v>242.74056088</v>
      </c>
    </row>
    <row r="465" spans="1:6" ht="12.75" customHeight="1" x14ac:dyDescent="0.2">
      <c r="A465" s="83" t="s">
        <v>166</v>
      </c>
      <c r="B465" s="83">
        <v>19</v>
      </c>
      <c r="C465" s="84">
        <v>1622.09434861</v>
      </c>
      <c r="D465" s="84">
        <v>1611.4478934399999</v>
      </c>
      <c r="E465" s="84">
        <v>236.31438055999999</v>
      </c>
      <c r="F465" s="84">
        <v>236.31438055999999</v>
      </c>
    </row>
    <row r="466" spans="1:6" ht="12.75" customHeight="1" x14ac:dyDescent="0.2">
      <c r="A466" s="83" t="s">
        <v>166</v>
      </c>
      <c r="B466" s="83">
        <v>20</v>
      </c>
      <c r="C466" s="84">
        <v>1594.66831172</v>
      </c>
      <c r="D466" s="84">
        <v>1583.6882508199999</v>
      </c>
      <c r="E466" s="84">
        <v>232.24350568</v>
      </c>
      <c r="F466" s="84">
        <v>232.24350568</v>
      </c>
    </row>
    <row r="467" spans="1:6" ht="12.75" customHeight="1" x14ac:dyDescent="0.2">
      <c r="A467" s="83" t="s">
        <v>166</v>
      </c>
      <c r="B467" s="83">
        <v>21</v>
      </c>
      <c r="C467" s="84">
        <v>1567.0416702699999</v>
      </c>
      <c r="D467" s="84">
        <v>1554.08682389</v>
      </c>
      <c r="E467" s="84">
        <v>227.90253822</v>
      </c>
      <c r="F467" s="84">
        <v>227.90253822</v>
      </c>
    </row>
    <row r="468" spans="1:6" ht="12.75" customHeight="1" x14ac:dyDescent="0.2">
      <c r="A468" s="83" t="s">
        <v>166</v>
      </c>
      <c r="B468" s="83">
        <v>22</v>
      </c>
      <c r="C468" s="84">
        <v>1549.47328146</v>
      </c>
      <c r="D468" s="84">
        <v>1543.12854677</v>
      </c>
      <c r="E468" s="84">
        <v>226.29553716999999</v>
      </c>
      <c r="F468" s="84">
        <v>226.29553716999999</v>
      </c>
    </row>
    <row r="469" spans="1:6" ht="12.75" customHeight="1" x14ac:dyDescent="0.2">
      <c r="A469" s="83" t="s">
        <v>166</v>
      </c>
      <c r="B469" s="83">
        <v>23</v>
      </c>
      <c r="C469" s="84">
        <v>1607.8774554700001</v>
      </c>
      <c r="D469" s="84">
        <v>1593.87362669</v>
      </c>
      <c r="E469" s="84">
        <v>233.73716291</v>
      </c>
      <c r="F469" s="84">
        <v>233.73716291</v>
      </c>
    </row>
    <row r="470" spans="1:6" ht="12.75" customHeight="1" x14ac:dyDescent="0.2">
      <c r="A470" s="83" t="s">
        <v>166</v>
      </c>
      <c r="B470" s="83">
        <v>24</v>
      </c>
      <c r="C470" s="84">
        <v>1689.27547052</v>
      </c>
      <c r="D470" s="84">
        <v>1679.89065822</v>
      </c>
      <c r="E470" s="84">
        <v>246.35132289000001</v>
      </c>
      <c r="F470" s="84">
        <v>246.35132289000001</v>
      </c>
    </row>
    <row r="471" spans="1:6" ht="12.75" customHeight="1" x14ac:dyDescent="0.2">
      <c r="A471" s="83" t="s">
        <v>167</v>
      </c>
      <c r="B471" s="83">
        <v>1</v>
      </c>
      <c r="C471" s="84">
        <v>1756.8776514399999</v>
      </c>
      <c r="D471" s="84">
        <v>1742.1744004100001</v>
      </c>
      <c r="E471" s="84">
        <v>255.48506157</v>
      </c>
      <c r="F471" s="84">
        <v>255.48506157</v>
      </c>
    </row>
    <row r="472" spans="1:6" ht="12.75" customHeight="1" x14ac:dyDescent="0.2">
      <c r="A472" s="83" t="s">
        <v>167</v>
      </c>
      <c r="B472" s="83">
        <v>2</v>
      </c>
      <c r="C472" s="84">
        <v>1793.22695411</v>
      </c>
      <c r="D472" s="84">
        <v>1782.1546906999999</v>
      </c>
      <c r="E472" s="84">
        <v>261.34806065999999</v>
      </c>
      <c r="F472" s="84">
        <v>261.34806065999999</v>
      </c>
    </row>
    <row r="473" spans="1:6" ht="12.75" customHeight="1" x14ac:dyDescent="0.2">
      <c r="A473" s="83" t="s">
        <v>167</v>
      </c>
      <c r="B473" s="83">
        <v>3</v>
      </c>
      <c r="C473" s="84">
        <v>1805.7614761499999</v>
      </c>
      <c r="D473" s="84">
        <v>1794.92767742</v>
      </c>
      <c r="E473" s="84">
        <v>263.22118386</v>
      </c>
      <c r="F473" s="84">
        <v>263.22118386</v>
      </c>
    </row>
    <row r="474" spans="1:6" ht="12.75" customHeight="1" x14ac:dyDescent="0.2">
      <c r="A474" s="83" t="s">
        <v>167</v>
      </c>
      <c r="B474" s="83">
        <v>4</v>
      </c>
      <c r="C474" s="84">
        <v>1791.1525793000001</v>
      </c>
      <c r="D474" s="84">
        <v>1783.7878832700001</v>
      </c>
      <c r="E474" s="84">
        <v>261.58756383999997</v>
      </c>
      <c r="F474" s="84">
        <v>261.58756383999997</v>
      </c>
    </row>
    <row r="475" spans="1:6" ht="12.75" customHeight="1" x14ac:dyDescent="0.2">
      <c r="A475" s="83" t="s">
        <v>167</v>
      </c>
      <c r="B475" s="83">
        <v>5</v>
      </c>
      <c r="C475" s="84">
        <v>1794.4927926</v>
      </c>
      <c r="D475" s="84">
        <v>1786.9789412099999</v>
      </c>
      <c r="E475" s="84">
        <v>262.05552366000001</v>
      </c>
      <c r="F475" s="84">
        <v>262.05552366000001</v>
      </c>
    </row>
    <row r="476" spans="1:6" ht="12.75" customHeight="1" x14ac:dyDescent="0.2">
      <c r="A476" s="83" t="s">
        <v>167</v>
      </c>
      <c r="B476" s="83">
        <v>6</v>
      </c>
      <c r="C476" s="84">
        <v>1731.4435843700001</v>
      </c>
      <c r="D476" s="84">
        <v>1725.5293647000001</v>
      </c>
      <c r="E476" s="84">
        <v>253.04411307999999</v>
      </c>
      <c r="F476" s="84">
        <v>253.04411307999999</v>
      </c>
    </row>
    <row r="477" spans="1:6" ht="12.75" customHeight="1" x14ac:dyDescent="0.2">
      <c r="A477" s="83" t="s">
        <v>167</v>
      </c>
      <c r="B477" s="83">
        <v>7</v>
      </c>
      <c r="C477" s="84">
        <v>1586.7292593699999</v>
      </c>
      <c r="D477" s="84">
        <v>1577.3322332099999</v>
      </c>
      <c r="E477" s="84">
        <v>231.31141327</v>
      </c>
      <c r="F477" s="84">
        <v>231.31141327</v>
      </c>
    </row>
    <row r="478" spans="1:6" ht="12.75" customHeight="1" x14ac:dyDescent="0.2">
      <c r="A478" s="83" t="s">
        <v>167</v>
      </c>
      <c r="B478" s="83">
        <v>8</v>
      </c>
      <c r="C478" s="84">
        <v>1595.92111361</v>
      </c>
      <c r="D478" s="84">
        <v>1574.5207082100001</v>
      </c>
      <c r="E478" s="84">
        <v>230.89911089</v>
      </c>
      <c r="F478" s="84">
        <v>230.89911089</v>
      </c>
    </row>
    <row r="479" spans="1:6" ht="12.75" customHeight="1" x14ac:dyDescent="0.2">
      <c r="A479" s="83" t="s">
        <v>167</v>
      </c>
      <c r="B479" s="83">
        <v>9</v>
      </c>
      <c r="C479" s="84">
        <v>1535.1934578</v>
      </c>
      <c r="D479" s="84">
        <v>1516.8799942000001</v>
      </c>
      <c r="E479" s="84">
        <v>222.44625947</v>
      </c>
      <c r="F479" s="84">
        <v>222.44625947</v>
      </c>
    </row>
    <row r="480" spans="1:6" ht="12.75" customHeight="1" x14ac:dyDescent="0.2">
      <c r="A480" s="83" t="s">
        <v>167</v>
      </c>
      <c r="B480" s="83">
        <v>10</v>
      </c>
      <c r="C480" s="84">
        <v>1532.1931888199999</v>
      </c>
      <c r="D480" s="84">
        <v>1515.1583321600001</v>
      </c>
      <c r="E480" s="84">
        <v>222.19378248999999</v>
      </c>
      <c r="F480" s="84">
        <v>222.19378248999999</v>
      </c>
    </row>
    <row r="481" spans="1:6" ht="12.75" customHeight="1" x14ac:dyDescent="0.2">
      <c r="A481" s="83" t="s">
        <v>167</v>
      </c>
      <c r="B481" s="83">
        <v>11</v>
      </c>
      <c r="C481" s="84">
        <v>1555.2051443400001</v>
      </c>
      <c r="D481" s="84">
        <v>1537.81717912</v>
      </c>
      <c r="E481" s="84">
        <v>225.51663977999999</v>
      </c>
      <c r="F481" s="84">
        <v>225.51663977999999</v>
      </c>
    </row>
    <row r="482" spans="1:6" ht="12.75" customHeight="1" x14ac:dyDescent="0.2">
      <c r="A482" s="83" t="s">
        <v>167</v>
      </c>
      <c r="B482" s="83">
        <v>12</v>
      </c>
      <c r="C482" s="84">
        <v>1577.13281261</v>
      </c>
      <c r="D482" s="84">
        <v>1557.7839395399999</v>
      </c>
      <c r="E482" s="84">
        <v>228.44471002</v>
      </c>
      <c r="F482" s="84">
        <v>228.44471002</v>
      </c>
    </row>
    <row r="483" spans="1:6" ht="12.75" customHeight="1" x14ac:dyDescent="0.2">
      <c r="A483" s="83" t="s">
        <v>167</v>
      </c>
      <c r="B483" s="83">
        <v>13</v>
      </c>
      <c r="C483" s="84">
        <v>1615.90794648</v>
      </c>
      <c r="D483" s="84">
        <v>1598.35965571</v>
      </c>
      <c r="E483" s="84">
        <v>234.39502666999999</v>
      </c>
      <c r="F483" s="84">
        <v>234.39502666999999</v>
      </c>
    </row>
    <row r="484" spans="1:6" ht="12.75" customHeight="1" x14ac:dyDescent="0.2">
      <c r="A484" s="83" t="s">
        <v>167</v>
      </c>
      <c r="B484" s="83">
        <v>14</v>
      </c>
      <c r="C484" s="84">
        <v>1647.0641403</v>
      </c>
      <c r="D484" s="84">
        <v>1626.9018785999999</v>
      </c>
      <c r="E484" s="84">
        <v>238.58066478000001</v>
      </c>
      <c r="F484" s="84">
        <v>238.58066478000001</v>
      </c>
    </row>
    <row r="485" spans="1:6" ht="12.75" customHeight="1" x14ac:dyDescent="0.2">
      <c r="A485" s="83" t="s">
        <v>167</v>
      </c>
      <c r="B485" s="83">
        <v>15</v>
      </c>
      <c r="C485" s="84">
        <v>1677.25935751</v>
      </c>
      <c r="D485" s="84">
        <v>1659.5268709300001</v>
      </c>
      <c r="E485" s="84">
        <v>243.36502974999999</v>
      </c>
      <c r="F485" s="84">
        <v>243.36502974999999</v>
      </c>
    </row>
    <row r="486" spans="1:6" ht="12.75" customHeight="1" x14ac:dyDescent="0.2">
      <c r="A486" s="83" t="s">
        <v>167</v>
      </c>
      <c r="B486" s="83">
        <v>16</v>
      </c>
      <c r="C486" s="84">
        <v>1683.4365382000001</v>
      </c>
      <c r="D486" s="84">
        <v>1662.20271071</v>
      </c>
      <c r="E486" s="84">
        <v>243.75743426</v>
      </c>
      <c r="F486" s="84">
        <v>243.75743426</v>
      </c>
    </row>
    <row r="487" spans="1:6" ht="12.75" customHeight="1" x14ac:dyDescent="0.2">
      <c r="A487" s="83" t="s">
        <v>167</v>
      </c>
      <c r="B487" s="83">
        <v>17</v>
      </c>
      <c r="C487" s="84">
        <v>1598.6413634600001</v>
      </c>
      <c r="D487" s="84">
        <v>1596.57669362</v>
      </c>
      <c r="E487" s="84">
        <v>234.13356021000001</v>
      </c>
      <c r="F487" s="84">
        <v>234.13356021000001</v>
      </c>
    </row>
    <row r="488" spans="1:6" ht="12.75" customHeight="1" x14ac:dyDescent="0.2">
      <c r="A488" s="83" t="s">
        <v>167</v>
      </c>
      <c r="B488" s="83">
        <v>18</v>
      </c>
      <c r="C488" s="84">
        <v>1548.50825702</v>
      </c>
      <c r="D488" s="84">
        <v>1541.4874873700001</v>
      </c>
      <c r="E488" s="84">
        <v>226.05488034000001</v>
      </c>
      <c r="F488" s="84">
        <v>226.05488034000001</v>
      </c>
    </row>
    <row r="489" spans="1:6" ht="12.75" customHeight="1" x14ac:dyDescent="0.2">
      <c r="A489" s="83" t="s">
        <v>167</v>
      </c>
      <c r="B489" s="83">
        <v>19</v>
      </c>
      <c r="C489" s="84">
        <v>1497.75180133</v>
      </c>
      <c r="D489" s="84">
        <v>1488.4902677600001</v>
      </c>
      <c r="E489" s="84">
        <v>218.28298452999999</v>
      </c>
      <c r="F489" s="84">
        <v>218.28298452999999</v>
      </c>
    </row>
    <row r="490" spans="1:6" ht="12.75" customHeight="1" x14ac:dyDescent="0.2">
      <c r="A490" s="83" t="s">
        <v>167</v>
      </c>
      <c r="B490" s="83">
        <v>20</v>
      </c>
      <c r="C490" s="84">
        <v>1459.3715868500001</v>
      </c>
      <c r="D490" s="84">
        <v>1450.2291312899999</v>
      </c>
      <c r="E490" s="84">
        <v>212.67209460000001</v>
      </c>
      <c r="F490" s="84">
        <v>212.67209460000001</v>
      </c>
    </row>
    <row r="491" spans="1:6" ht="12.75" customHeight="1" x14ac:dyDescent="0.2">
      <c r="A491" s="83" t="s">
        <v>167</v>
      </c>
      <c r="B491" s="83">
        <v>21</v>
      </c>
      <c r="C491" s="84">
        <v>1425.58288197</v>
      </c>
      <c r="D491" s="84">
        <v>1416.3597362600001</v>
      </c>
      <c r="E491" s="84">
        <v>207.70524141000001</v>
      </c>
      <c r="F491" s="84">
        <v>207.70524141000001</v>
      </c>
    </row>
    <row r="492" spans="1:6" ht="12.75" customHeight="1" x14ac:dyDescent="0.2">
      <c r="A492" s="83" t="s">
        <v>167</v>
      </c>
      <c r="B492" s="83">
        <v>22</v>
      </c>
      <c r="C492" s="84">
        <v>1436.4705419899999</v>
      </c>
      <c r="D492" s="84">
        <v>1427.9310926600001</v>
      </c>
      <c r="E492" s="84">
        <v>209.40214885</v>
      </c>
      <c r="F492" s="84">
        <v>209.40214885</v>
      </c>
    </row>
    <row r="493" spans="1:6" ht="12.75" customHeight="1" x14ac:dyDescent="0.2">
      <c r="A493" s="83" t="s">
        <v>167</v>
      </c>
      <c r="B493" s="83">
        <v>23</v>
      </c>
      <c r="C493" s="84">
        <v>1487.5551110199999</v>
      </c>
      <c r="D493" s="84">
        <v>1481.44767546</v>
      </c>
      <c r="E493" s="84">
        <v>217.25020782999999</v>
      </c>
      <c r="F493" s="84">
        <v>217.25020782999999</v>
      </c>
    </row>
    <row r="494" spans="1:6" ht="12.75" customHeight="1" x14ac:dyDescent="0.2">
      <c r="A494" s="83" t="s">
        <v>167</v>
      </c>
      <c r="B494" s="83">
        <v>24</v>
      </c>
      <c r="C494" s="84">
        <v>1527.14506489</v>
      </c>
      <c r="D494" s="84">
        <v>1519.4838638900001</v>
      </c>
      <c r="E494" s="84">
        <v>222.82810975999999</v>
      </c>
      <c r="F494" s="84">
        <v>222.82810975999999</v>
      </c>
    </row>
    <row r="495" spans="1:6" ht="12.75" customHeight="1" x14ac:dyDescent="0.2">
      <c r="A495" s="83" t="s">
        <v>168</v>
      </c>
      <c r="B495" s="83">
        <v>1</v>
      </c>
      <c r="C495" s="84">
        <v>1643.84229942</v>
      </c>
      <c r="D495" s="84">
        <v>1628.23869511</v>
      </c>
      <c r="E495" s="84">
        <v>238.77670523</v>
      </c>
      <c r="F495" s="84">
        <v>238.77670523</v>
      </c>
    </row>
    <row r="496" spans="1:6" ht="12.75" customHeight="1" x14ac:dyDescent="0.2">
      <c r="A496" s="83" t="s">
        <v>168</v>
      </c>
      <c r="B496" s="83">
        <v>2</v>
      </c>
      <c r="C496" s="84">
        <v>1728.9984603099999</v>
      </c>
      <c r="D496" s="84">
        <v>1715.9077196799999</v>
      </c>
      <c r="E496" s="84">
        <v>251.63312542</v>
      </c>
      <c r="F496" s="84">
        <v>251.63312542</v>
      </c>
    </row>
    <row r="497" spans="1:6" ht="12.75" customHeight="1" x14ac:dyDescent="0.2">
      <c r="A497" s="83" t="s">
        <v>168</v>
      </c>
      <c r="B497" s="83">
        <v>3</v>
      </c>
      <c r="C497" s="84">
        <v>1733.36354308</v>
      </c>
      <c r="D497" s="84">
        <v>1723.37919556</v>
      </c>
      <c r="E497" s="84">
        <v>252.72879671000001</v>
      </c>
      <c r="F497" s="84">
        <v>252.72879671000001</v>
      </c>
    </row>
    <row r="498" spans="1:6" ht="12.75" customHeight="1" x14ac:dyDescent="0.2">
      <c r="A498" s="83" t="s">
        <v>168</v>
      </c>
      <c r="B498" s="83">
        <v>4</v>
      </c>
      <c r="C498" s="84">
        <v>1716.53886612</v>
      </c>
      <c r="D498" s="84">
        <v>1709.7178715299999</v>
      </c>
      <c r="E498" s="84">
        <v>250.72540129999999</v>
      </c>
      <c r="F498" s="84">
        <v>250.72540129999999</v>
      </c>
    </row>
    <row r="499" spans="1:6" ht="12.75" customHeight="1" x14ac:dyDescent="0.2">
      <c r="A499" s="83" t="s">
        <v>168</v>
      </c>
      <c r="B499" s="83">
        <v>5</v>
      </c>
      <c r="C499" s="84">
        <v>1796.64988619</v>
      </c>
      <c r="D499" s="84">
        <v>1788.1523840299999</v>
      </c>
      <c r="E499" s="84">
        <v>262.22760581</v>
      </c>
      <c r="F499" s="84">
        <v>262.22760581</v>
      </c>
    </row>
    <row r="500" spans="1:6" ht="12.75" customHeight="1" x14ac:dyDescent="0.2">
      <c r="A500" s="83" t="s">
        <v>168</v>
      </c>
      <c r="B500" s="83">
        <v>6</v>
      </c>
      <c r="C500" s="84">
        <v>1787.3067514700001</v>
      </c>
      <c r="D500" s="84">
        <v>1779.92138955</v>
      </c>
      <c r="E500" s="84">
        <v>261.02055322000001</v>
      </c>
      <c r="F500" s="84">
        <v>261.02055322000001</v>
      </c>
    </row>
    <row r="501" spans="1:6" ht="12.75" customHeight="1" x14ac:dyDescent="0.2">
      <c r="A501" s="83" t="s">
        <v>168</v>
      </c>
      <c r="B501" s="83">
        <v>7</v>
      </c>
      <c r="C501" s="84">
        <v>1771.31980492</v>
      </c>
      <c r="D501" s="84">
        <v>1764.64790997</v>
      </c>
      <c r="E501" s="84">
        <v>258.78073963999998</v>
      </c>
      <c r="F501" s="84">
        <v>258.78073963999998</v>
      </c>
    </row>
    <row r="502" spans="1:6" ht="12.75" customHeight="1" x14ac:dyDescent="0.2">
      <c r="A502" s="83" t="s">
        <v>168</v>
      </c>
      <c r="B502" s="83">
        <v>8</v>
      </c>
      <c r="C502" s="84">
        <v>1669.22306914</v>
      </c>
      <c r="D502" s="84">
        <v>1663.20116706</v>
      </c>
      <c r="E502" s="84">
        <v>243.90385513000001</v>
      </c>
      <c r="F502" s="84">
        <v>243.90385513000001</v>
      </c>
    </row>
    <row r="503" spans="1:6" ht="12.75" customHeight="1" x14ac:dyDescent="0.2">
      <c r="A503" s="83" t="s">
        <v>168</v>
      </c>
      <c r="B503" s="83">
        <v>9</v>
      </c>
      <c r="C503" s="84">
        <v>1576.0571517599999</v>
      </c>
      <c r="D503" s="84">
        <v>1562.02680326</v>
      </c>
      <c r="E503" s="84">
        <v>229.06691426</v>
      </c>
      <c r="F503" s="84">
        <v>229.06691426</v>
      </c>
    </row>
    <row r="504" spans="1:6" ht="12.75" customHeight="1" x14ac:dyDescent="0.2">
      <c r="A504" s="83" t="s">
        <v>168</v>
      </c>
      <c r="B504" s="83">
        <v>10</v>
      </c>
      <c r="C504" s="84">
        <v>1529.2872299999999</v>
      </c>
      <c r="D504" s="84">
        <v>1523.5015233300001</v>
      </c>
      <c r="E504" s="84">
        <v>223.41728841</v>
      </c>
      <c r="F504" s="84">
        <v>223.41728841</v>
      </c>
    </row>
    <row r="505" spans="1:6" ht="12.75" customHeight="1" x14ac:dyDescent="0.2">
      <c r="A505" s="83" t="s">
        <v>168</v>
      </c>
      <c r="B505" s="83">
        <v>11</v>
      </c>
      <c r="C505" s="84">
        <v>1514.18602523</v>
      </c>
      <c r="D505" s="84">
        <v>1508.3277198200001</v>
      </c>
      <c r="E505" s="84">
        <v>221.19209205999999</v>
      </c>
      <c r="F505" s="84">
        <v>221.19209205999999</v>
      </c>
    </row>
    <row r="506" spans="1:6" ht="12.75" customHeight="1" x14ac:dyDescent="0.2">
      <c r="A506" s="83" t="s">
        <v>168</v>
      </c>
      <c r="B506" s="83">
        <v>12</v>
      </c>
      <c r="C506" s="84">
        <v>1506.4161697699999</v>
      </c>
      <c r="D506" s="84">
        <v>1501.07970454</v>
      </c>
      <c r="E506" s="84">
        <v>220.12919065</v>
      </c>
      <c r="F506" s="84">
        <v>220.12919065</v>
      </c>
    </row>
    <row r="507" spans="1:6" ht="12.75" customHeight="1" x14ac:dyDescent="0.2">
      <c r="A507" s="83" t="s">
        <v>168</v>
      </c>
      <c r="B507" s="83">
        <v>13</v>
      </c>
      <c r="C507" s="84">
        <v>1546.51070516</v>
      </c>
      <c r="D507" s="84">
        <v>1534.65271323</v>
      </c>
      <c r="E507" s="84">
        <v>225.0525796</v>
      </c>
      <c r="F507" s="84">
        <v>225.0525796</v>
      </c>
    </row>
    <row r="508" spans="1:6" ht="12.75" customHeight="1" x14ac:dyDescent="0.2">
      <c r="A508" s="83" t="s">
        <v>168</v>
      </c>
      <c r="B508" s="83">
        <v>14</v>
      </c>
      <c r="C508" s="84">
        <v>1554.9911493300001</v>
      </c>
      <c r="D508" s="84">
        <v>1545.6695148399999</v>
      </c>
      <c r="E508" s="84">
        <v>226.66816310999999</v>
      </c>
      <c r="F508" s="84">
        <v>226.66816310999999</v>
      </c>
    </row>
    <row r="509" spans="1:6" ht="12.75" customHeight="1" x14ac:dyDescent="0.2">
      <c r="A509" s="83" t="s">
        <v>168</v>
      </c>
      <c r="B509" s="83">
        <v>15</v>
      </c>
      <c r="C509" s="84">
        <v>1579.8710327399999</v>
      </c>
      <c r="D509" s="84">
        <v>1558.64656311</v>
      </c>
      <c r="E509" s="84">
        <v>228.57121137999999</v>
      </c>
      <c r="F509" s="84">
        <v>228.57121137999999</v>
      </c>
    </row>
    <row r="510" spans="1:6" ht="12.75" customHeight="1" x14ac:dyDescent="0.2">
      <c r="A510" s="83" t="s">
        <v>168</v>
      </c>
      <c r="B510" s="83">
        <v>16</v>
      </c>
      <c r="C510" s="84">
        <v>1592.51242591</v>
      </c>
      <c r="D510" s="84">
        <v>1576.1772990300001</v>
      </c>
      <c r="E510" s="84">
        <v>231.14204536</v>
      </c>
      <c r="F510" s="84">
        <v>231.14204536</v>
      </c>
    </row>
    <row r="511" spans="1:6" ht="12.75" customHeight="1" x14ac:dyDescent="0.2">
      <c r="A511" s="83" t="s">
        <v>168</v>
      </c>
      <c r="B511" s="83">
        <v>17</v>
      </c>
      <c r="C511" s="84">
        <v>1568.7205993</v>
      </c>
      <c r="D511" s="84">
        <v>1560.81779639</v>
      </c>
      <c r="E511" s="84">
        <v>228.88961674000001</v>
      </c>
      <c r="F511" s="84">
        <v>228.88961674000001</v>
      </c>
    </row>
    <row r="512" spans="1:6" ht="12.75" customHeight="1" x14ac:dyDescent="0.2">
      <c r="A512" s="83" t="s">
        <v>168</v>
      </c>
      <c r="B512" s="83">
        <v>18</v>
      </c>
      <c r="C512" s="84">
        <v>1518.9906512699999</v>
      </c>
      <c r="D512" s="84">
        <v>1509.27508182</v>
      </c>
      <c r="E512" s="84">
        <v>221.33102008</v>
      </c>
      <c r="F512" s="84">
        <v>221.33102008</v>
      </c>
    </row>
    <row r="513" spans="1:6" ht="12.75" customHeight="1" x14ac:dyDescent="0.2">
      <c r="A513" s="83" t="s">
        <v>168</v>
      </c>
      <c r="B513" s="83">
        <v>19</v>
      </c>
      <c r="C513" s="84">
        <v>1485.7921532299999</v>
      </c>
      <c r="D513" s="84">
        <v>1475.67571701</v>
      </c>
      <c r="E513" s="84">
        <v>216.40376608</v>
      </c>
      <c r="F513" s="84">
        <v>216.40376608</v>
      </c>
    </row>
    <row r="514" spans="1:6" ht="12.75" customHeight="1" x14ac:dyDescent="0.2">
      <c r="A514" s="83" t="s">
        <v>168</v>
      </c>
      <c r="B514" s="83">
        <v>20</v>
      </c>
      <c r="C514" s="84">
        <v>1473.77569948</v>
      </c>
      <c r="D514" s="84">
        <v>1463.9013917499999</v>
      </c>
      <c r="E514" s="84">
        <v>214.67709382000001</v>
      </c>
      <c r="F514" s="84">
        <v>214.67709382000001</v>
      </c>
    </row>
    <row r="515" spans="1:6" ht="12.75" customHeight="1" x14ac:dyDescent="0.2">
      <c r="A515" s="83" t="s">
        <v>168</v>
      </c>
      <c r="B515" s="83">
        <v>21</v>
      </c>
      <c r="C515" s="84">
        <v>1434.57243819</v>
      </c>
      <c r="D515" s="84">
        <v>1433.8078419799999</v>
      </c>
      <c r="E515" s="84">
        <v>210.26395790000001</v>
      </c>
      <c r="F515" s="84">
        <v>210.26395790000001</v>
      </c>
    </row>
    <row r="516" spans="1:6" ht="12.75" customHeight="1" x14ac:dyDescent="0.2">
      <c r="A516" s="83" t="s">
        <v>168</v>
      </c>
      <c r="B516" s="83">
        <v>22</v>
      </c>
      <c r="C516" s="84">
        <v>1423.48890736</v>
      </c>
      <c r="D516" s="84">
        <v>1407.57756913</v>
      </c>
      <c r="E516" s="84">
        <v>206.41736087000001</v>
      </c>
      <c r="F516" s="84">
        <v>206.41736087000001</v>
      </c>
    </row>
    <row r="517" spans="1:6" ht="12.75" customHeight="1" x14ac:dyDescent="0.2">
      <c r="A517" s="83" t="s">
        <v>168</v>
      </c>
      <c r="B517" s="83">
        <v>23</v>
      </c>
      <c r="C517" s="84">
        <v>1470.1518957200001</v>
      </c>
      <c r="D517" s="84">
        <v>1452.6025671</v>
      </c>
      <c r="E517" s="84">
        <v>213.0201524</v>
      </c>
      <c r="F517" s="84">
        <v>213.0201524</v>
      </c>
    </row>
    <row r="518" spans="1:6" ht="12.75" customHeight="1" x14ac:dyDescent="0.2">
      <c r="A518" s="83" t="s">
        <v>168</v>
      </c>
      <c r="B518" s="83">
        <v>24</v>
      </c>
      <c r="C518" s="84">
        <v>1532.2858181500001</v>
      </c>
      <c r="D518" s="84">
        <v>1511.5559881700001</v>
      </c>
      <c r="E518" s="84">
        <v>221.66550869</v>
      </c>
      <c r="F518" s="84">
        <v>221.66550869</v>
      </c>
    </row>
    <row r="519" spans="1:6" ht="12.75" customHeight="1" x14ac:dyDescent="0.2">
      <c r="A519" s="83" t="s">
        <v>169</v>
      </c>
      <c r="B519" s="83">
        <v>1</v>
      </c>
      <c r="C519" s="84">
        <v>1574.3553283000001</v>
      </c>
      <c r="D519" s="84">
        <v>1564.89045145</v>
      </c>
      <c r="E519" s="84">
        <v>229.48686035</v>
      </c>
      <c r="F519" s="84">
        <v>229.48686035</v>
      </c>
    </row>
    <row r="520" spans="1:6" ht="12.75" customHeight="1" x14ac:dyDescent="0.2">
      <c r="A520" s="83" t="s">
        <v>169</v>
      </c>
      <c r="B520" s="83">
        <v>2</v>
      </c>
      <c r="C520" s="84">
        <v>1662.18013264</v>
      </c>
      <c r="D520" s="84">
        <v>1653.9949653399999</v>
      </c>
      <c r="E520" s="84">
        <v>242.55379109</v>
      </c>
      <c r="F520" s="84">
        <v>242.55379109</v>
      </c>
    </row>
    <row r="521" spans="1:6" ht="12.75" customHeight="1" x14ac:dyDescent="0.2">
      <c r="A521" s="83" t="s">
        <v>169</v>
      </c>
      <c r="B521" s="83">
        <v>3</v>
      </c>
      <c r="C521" s="84">
        <v>1764.5611927800001</v>
      </c>
      <c r="D521" s="84">
        <v>1756.70936846</v>
      </c>
      <c r="E521" s="84">
        <v>257.61657446999999</v>
      </c>
      <c r="F521" s="84">
        <v>257.61657446999999</v>
      </c>
    </row>
    <row r="522" spans="1:6" ht="12.75" customHeight="1" x14ac:dyDescent="0.2">
      <c r="A522" s="83" t="s">
        <v>169</v>
      </c>
      <c r="B522" s="83">
        <v>4</v>
      </c>
      <c r="C522" s="84">
        <v>1735.63789937</v>
      </c>
      <c r="D522" s="84">
        <v>1724.41481451</v>
      </c>
      <c r="E522" s="84">
        <v>252.88066737</v>
      </c>
      <c r="F522" s="84">
        <v>252.88066737</v>
      </c>
    </row>
    <row r="523" spans="1:6" ht="12.75" customHeight="1" x14ac:dyDescent="0.2">
      <c r="A523" s="83" t="s">
        <v>169</v>
      </c>
      <c r="B523" s="83">
        <v>5</v>
      </c>
      <c r="C523" s="84">
        <v>1836.47346754</v>
      </c>
      <c r="D523" s="84">
        <v>1814.3866765299999</v>
      </c>
      <c r="E523" s="84">
        <v>266.07479231000002</v>
      </c>
      <c r="F523" s="84">
        <v>266.07479231000002</v>
      </c>
    </row>
    <row r="524" spans="1:6" ht="12.75" customHeight="1" x14ac:dyDescent="0.2">
      <c r="A524" s="83" t="s">
        <v>169</v>
      </c>
      <c r="B524" s="83">
        <v>6</v>
      </c>
      <c r="C524" s="84">
        <v>1821.38430159</v>
      </c>
      <c r="D524" s="84">
        <v>1803.2488898300001</v>
      </c>
      <c r="E524" s="84">
        <v>264.44146667000001</v>
      </c>
      <c r="F524" s="84">
        <v>264.44146667000001</v>
      </c>
    </row>
    <row r="525" spans="1:6" ht="12.75" customHeight="1" x14ac:dyDescent="0.2">
      <c r="A525" s="83" t="s">
        <v>169</v>
      </c>
      <c r="B525" s="83">
        <v>7</v>
      </c>
      <c r="C525" s="84">
        <v>1786.6086640399999</v>
      </c>
      <c r="D525" s="84">
        <v>1765.0663216400001</v>
      </c>
      <c r="E525" s="84">
        <v>258.84209856000001</v>
      </c>
      <c r="F525" s="84">
        <v>258.84209856000001</v>
      </c>
    </row>
    <row r="526" spans="1:6" ht="12.75" customHeight="1" x14ac:dyDescent="0.2">
      <c r="A526" s="83" t="s">
        <v>169</v>
      </c>
      <c r="B526" s="83">
        <v>8</v>
      </c>
      <c r="C526" s="84">
        <v>1727.99791172</v>
      </c>
      <c r="D526" s="84">
        <v>1709.99933569</v>
      </c>
      <c r="E526" s="84">
        <v>250.76667724000001</v>
      </c>
      <c r="F526" s="84">
        <v>250.76667724000001</v>
      </c>
    </row>
    <row r="527" spans="1:6" ht="12.75" customHeight="1" x14ac:dyDescent="0.2">
      <c r="A527" s="83" t="s">
        <v>169</v>
      </c>
      <c r="B527" s="83">
        <v>9</v>
      </c>
      <c r="C527" s="84">
        <v>1620.67330115</v>
      </c>
      <c r="D527" s="84">
        <v>1601.8803944900001</v>
      </c>
      <c r="E527" s="84">
        <v>234.91133328000001</v>
      </c>
      <c r="F527" s="84">
        <v>234.91133328000001</v>
      </c>
    </row>
    <row r="528" spans="1:6" ht="12.75" customHeight="1" x14ac:dyDescent="0.2">
      <c r="A528" s="83" t="s">
        <v>169</v>
      </c>
      <c r="B528" s="83">
        <v>10</v>
      </c>
      <c r="C528" s="84">
        <v>1586.53031371</v>
      </c>
      <c r="D528" s="84">
        <v>1578.02911694</v>
      </c>
      <c r="E528" s="84">
        <v>231.41360933999999</v>
      </c>
      <c r="F528" s="84">
        <v>231.41360933999999</v>
      </c>
    </row>
    <row r="529" spans="1:6" ht="12.75" customHeight="1" x14ac:dyDescent="0.2">
      <c r="A529" s="83" t="s">
        <v>169</v>
      </c>
      <c r="B529" s="83">
        <v>11</v>
      </c>
      <c r="C529" s="84">
        <v>1565.80392375</v>
      </c>
      <c r="D529" s="84">
        <v>1555.7269336500001</v>
      </c>
      <c r="E529" s="84">
        <v>228.14305579000001</v>
      </c>
      <c r="F529" s="84">
        <v>228.14305579000001</v>
      </c>
    </row>
    <row r="530" spans="1:6" ht="12.75" customHeight="1" x14ac:dyDescent="0.2">
      <c r="A530" s="83" t="s">
        <v>169</v>
      </c>
      <c r="B530" s="83">
        <v>12</v>
      </c>
      <c r="C530" s="84">
        <v>1564.25312844</v>
      </c>
      <c r="D530" s="84">
        <v>1543.09586373</v>
      </c>
      <c r="E530" s="84">
        <v>226.29074428999999</v>
      </c>
      <c r="F530" s="84">
        <v>226.29074428999999</v>
      </c>
    </row>
    <row r="531" spans="1:6" ht="12.75" customHeight="1" x14ac:dyDescent="0.2">
      <c r="A531" s="83" t="s">
        <v>169</v>
      </c>
      <c r="B531" s="83">
        <v>13</v>
      </c>
      <c r="C531" s="84">
        <v>1587.0792459700001</v>
      </c>
      <c r="D531" s="84">
        <v>1568.81332342</v>
      </c>
      <c r="E531" s="84">
        <v>230.06213869000001</v>
      </c>
      <c r="F531" s="84">
        <v>230.06213869000001</v>
      </c>
    </row>
    <row r="532" spans="1:6" ht="12.75" customHeight="1" x14ac:dyDescent="0.2">
      <c r="A532" s="83" t="s">
        <v>169</v>
      </c>
      <c r="B532" s="83">
        <v>14</v>
      </c>
      <c r="C532" s="84">
        <v>1604.28193543</v>
      </c>
      <c r="D532" s="84">
        <v>1584.6140805</v>
      </c>
      <c r="E532" s="84">
        <v>232.37927604999999</v>
      </c>
      <c r="F532" s="84">
        <v>232.37927604999999</v>
      </c>
    </row>
    <row r="533" spans="1:6" ht="12.75" customHeight="1" x14ac:dyDescent="0.2">
      <c r="A533" s="83" t="s">
        <v>169</v>
      </c>
      <c r="B533" s="83">
        <v>15</v>
      </c>
      <c r="C533" s="84">
        <v>1615.84149342</v>
      </c>
      <c r="D533" s="84">
        <v>1597.32131486</v>
      </c>
      <c r="E533" s="84">
        <v>234.24275685000001</v>
      </c>
      <c r="F533" s="84">
        <v>234.24275685000001</v>
      </c>
    </row>
    <row r="534" spans="1:6" ht="12.75" customHeight="1" x14ac:dyDescent="0.2">
      <c r="A534" s="83" t="s">
        <v>169</v>
      </c>
      <c r="B534" s="83">
        <v>16</v>
      </c>
      <c r="C534" s="84">
        <v>1649.0621964500001</v>
      </c>
      <c r="D534" s="84">
        <v>1605.77086665</v>
      </c>
      <c r="E534" s="84">
        <v>235.48186027</v>
      </c>
      <c r="F534" s="84">
        <v>235.48186027</v>
      </c>
    </row>
    <row r="535" spans="1:6" ht="12.75" customHeight="1" x14ac:dyDescent="0.2">
      <c r="A535" s="83" t="s">
        <v>169</v>
      </c>
      <c r="B535" s="83">
        <v>17</v>
      </c>
      <c r="C535" s="84">
        <v>1621.7288597300001</v>
      </c>
      <c r="D535" s="84">
        <v>1588.3097264</v>
      </c>
      <c r="E535" s="84">
        <v>232.92123230999999</v>
      </c>
      <c r="F535" s="84">
        <v>232.92123230999999</v>
      </c>
    </row>
    <row r="536" spans="1:6" ht="12.75" customHeight="1" x14ac:dyDescent="0.2">
      <c r="A536" s="83" t="s">
        <v>169</v>
      </c>
      <c r="B536" s="83">
        <v>18</v>
      </c>
      <c r="C536" s="84">
        <v>1569.6781624499999</v>
      </c>
      <c r="D536" s="84">
        <v>1548.3434250299999</v>
      </c>
      <c r="E536" s="84">
        <v>227.06028465</v>
      </c>
      <c r="F536" s="84">
        <v>227.06028465</v>
      </c>
    </row>
    <row r="537" spans="1:6" ht="12.75" customHeight="1" x14ac:dyDescent="0.2">
      <c r="A537" s="83" t="s">
        <v>169</v>
      </c>
      <c r="B537" s="83">
        <v>19</v>
      </c>
      <c r="C537" s="84">
        <v>1531.1150104599999</v>
      </c>
      <c r="D537" s="84">
        <v>1520.7693483400001</v>
      </c>
      <c r="E537" s="84">
        <v>223.01662250000001</v>
      </c>
      <c r="F537" s="84">
        <v>223.01662250000001</v>
      </c>
    </row>
    <row r="538" spans="1:6" ht="12.75" customHeight="1" x14ac:dyDescent="0.2">
      <c r="A538" s="83" t="s">
        <v>169</v>
      </c>
      <c r="B538" s="83">
        <v>20</v>
      </c>
      <c r="C538" s="84">
        <v>1514.17771793</v>
      </c>
      <c r="D538" s="84">
        <v>1506.1023142199999</v>
      </c>
      <c r="E538" s="84">
        <v>220.86574247999999</v>
      </c>
      <c r="F538" s="84">
        <v>220.86574247999999</v>
      </c>
    </row>
    <row r="539" spans="1:6" ht="12.75" customHeight="1" x14ac:dyDescent="0.2">
      <c r="A539" s="83" t="s">
        <v>169</v>
      </c>
      <c r="B539" s="83">
        <v>21</v>
      </c>
      <c r="C539" s="84">
        <v>1500.5822932000001</v>
      </c>
      <c r="D539" s="84">
        <v>1492.5853817699999</v>
      </c>
      <c r="E539" s="84">
        <v>218.88352169000001</v>
      </c>
      <c r="F539" s="84">
        <v>218.88352169000001</v>
      </c>
    </row>
    <row r="540" spans="1:6" ht="12.75" customHeight="1" x14ac:dyDescent="0.2">
      <c r="A540" s="83" t="s">
        <v>169</v>
      </c>
      <c r="B540" s="83">
        <v>22</v>
      </c>
      <c r="C540" s="84">
        <v>1469.08390545</v>
      </c>
      <c r="D540" s="84">
        <v>1461.87060516</v>
      </c>
      <c r="E540" s="84">
        <v>214.37928457000001</v>
      </c>
      <c r="F540" s="84">
        <v>214.37928457000001</v>
      </c>
    </row>
    <row r="541" spans="1:6" ht="12.75" customHeight="1" x14ac:dyDescent="0.2">
      <c r="A541" s="83" t="s">
        <v>169</v>
      </c>
      <c r="B541" s="83">
        <v>23</v>
      </c>
      <c r="C541" s="84">
        <v>1516.44041408</v>
      </c>
      <c r="D541" s="84">
        <v>1507.30744007</v>
      </c>
      <c r="E541" s="84">
        <v>221.04247085</v>
      </c>
      <c r="F541" s="84">
        <v>221.04247085</v>
      </c>
    </row>
    <row r="542" spans="1:6" ht="12.75" customHeight="1" x14ac:dyDescent="0.2">
      <c r="A542" s="83" t="s">
        <v>169</v>
      </c>
      <c r="B542" s="83">
        <v>24</v>
      </c>
      <c r="C542" s="84">
        <v>1570.7823125699999</v>
      </c>
      <c r="D542" s="84">
        <v>1564.2589975599999</v>
      </c>
      <c r="E542" s="84">
        <v>229.39425937999999</v>
      </c>
      <c r="F542" s="84">
        <v>229.39425937999999</v>
      </c>
    </row>
    <row r="543" spans="1:6" ht="12.75" customHeight="1" x14ac:dyDescent="0.2">
      <c r="A543" s="83" t="s">
        <v>170</v>
      </c>
      <c r="B543" s="83">
        <v>1</v>
      </c>
      <c r="C543" s="84">
        <v>1650.65359257</v>
      </c>
      <c r="D543" s="84">
        <v>1640.61057347</v>
      </c>
      <c r="E543" s="84">
        <v>240.59100699999999</v>
      </c>
      <c r="F543" s="84">
        <v>240.59100699999999</v>
      </c>
    </row>
    <row r="544" spans="1:6" ht="12.75" customHeight="1" x14ac:dyDescent="0.2">
      <c r="A544" s="83" t="s">
        <v>170</v>
      </c>
      <c r="B544" s="83">
        <v>2</v>
      </c>
      <c r="C544" s="84">
        <v>1722.1791829700001</v>
      </c>
      <c r="D544" s="84">
        <v>1717.8134845100001</v>
      </c>
      <c r="E544" s="84">
        <v>251.91260057</v>
      </c>
      <c r="F544" s="84">
        <v>251.91260057</v>
      </c>
    </row>
    <row r="545" spans="1:6" ht="12.75" customHeight="1" x14ac:dyDescent="0.2">
      <c r="A545" s="83" t="s">
        <v>170</v>
      </c>
      <c r="B545" s="83">
        <v>3</v>
      </c>
      <c r="C545" s="84">
        <v>1722.2608023800001</v>
      </c>
      <c r="D545" s="84">
        <v>1714.2076218899999</v>
      </c>
      <c r="E545" s="84">
        <v>251.38381078</v>
      </c>
      <c r="F545" s="84">
        <v>251.38381078</v>
      </c>
    </row>
    <row r="546" spans="1:6" ht="12.75" customHeight="1" x14ac:dyDescent="0.2">
      <c r="A546" s="83" t="s">
        <v>170</v>
      </c>
      <c r="B546" s="83">
        <v>4</v>
      </c>
      <c r="C546" s="84">
        <v>1716.6220662999999</v>
      </c>
      <c r="D546" s="84">
        <v>1699.2603402100001</v>
      </c>
      <c r="E546" s="84">
        <v>249.19183322999999</v>
      </c>
      <c r="F546" s="84">
        <v>249.19183322999999</v>
      </c>
    </row>
    <row r="547" spans="1:6" ht="12.75" customHeight="1" x14ac:dyDescent="0.2">
      <c r="A547" s="83" t="s">
        <v>170</v>
      </c>
      <c r="B547" s="83">
        <v>5</v>
      </c>
      <c r="C547" s="84">
        <v>1784.9832978500001</v>
      </c>
      <c r="D547" s="84">
        <v>1763.4883826800001</v>
      </c>
      <c r="E547" s="84">
        <v>258.61069816999998</v>
      </c>
      <c r="F547" s="84">
        <v>258.61069816999998</v>
      </c>
    </row>
    <row r="548" spans="1:6" ht="12.75" customHeight="1" x14ac:dyDescent="0.2">
      <c r="A548" s="83" t="s">
        <v>170</v>
      </c>
      <c r="B548" s="83">
        <v>6</v>
      </c>
      <c r="C548" s="84">
        <v>1735.9713483400001</v>
      </c>
      <c r="D548" s="84">
        <v>1719.7116677700001</v>
      </c>
      <c r="E548" s="84">
        <v>252.19096390000001</v>
      </c>
      <c r="F548" s="84">
        <v>252.19096390000001</v>
      </c>
    </row>
    <row r="549" spans="1:6" ht="12.75" customHeight="1" x14ac:dyDescent="0.2">
      <c r="A549" s="83" t="s">
        <v>170</v>
      </c>
      <c r="B549" s="83">
        <v>7</v>
      </c>
      <c r="C549" s="84">
        <v>1695.03426046</v>
      </c>
      <c r="D549" s="84">
        <v>1674.4462355799999</v>
      </c>
      <c r="E549" s="84">
        <v>245.55291335000001</v>
      </c>
      <c r="F549" s="84">
        <v>245.55291335000001</v>
      </c>
    </row>
    <row r="550" spans="1:6" ht="12.75" customHeight="1" x14ac:dyDescent="0.2">
      <c r="A550" s="83" t="s">
        <v>170</v>
      </c>
      <c r="B550" s="83">
        <v>8</v>
      </c>
      <c r="C550" s="84">
        <v>1621.2317058799999</v>
      </c>
      <c r="D550" s="84">
        <v>1604.14140937</v>
      </c>
      <c r="E550" s="84">
        <v>235.24290486999999</v>
      </c>
      <c r="F550" s="84">
        <v>235.24290486999999</v>
      </c>
    </row>
    <row r="551" spans="1:6" ht="12.75" customHeight="1" x14ac:dyDescent="0.2">
      <c r="A551" s="83" t="s">
        <v>170</v>
      </c>
      <c r="B551" s="83">
        <v>9</v>
      </c>
      <c r="C551" s="84">
        <v>1577.9838011700001</v>
      </c>
      <c r="D551" s="84">
        <v>1563.1773004199999</v>
      </c>
      <c r="E551" s="84">
        <v>229.23563149</v>
      </c>
      <c r="F551" s="84">
        <v>229.23563149</v>
      </c>
    </row>
    <row r="552" spans="1:6" ht="12.75" customHeight="1" x14ac:dyDescent="0.2">
      <c r="A552" s="83" t="s">
        <v>170</v>
      </c>
      <c r="B552" s="83">
        <v>10</v>
      </c>
      <c r="C552" s="84">
        <v>1549.28008909</v>
      </c>
      <c r="D552" s="84">
        <v>1529.9431890799999</v>
      </c>
      <c r="E552" s="84">
        <v>224.36194090000001</v>
      </c>
      <c r="F552" s="84">
        <v>224.36194090000001</v>
      </c>
    </row>
    <row r="553" spans="1:6" ht="12.75" customHeight="1" x14ac:dyDescent="0.2">
      <c r="A553" s="83" t="s">
        <v>170</v>
      </c>
      <c r="B553" s="83">
        <v>11</v>
      </c>
      <c r="C553" s="84">
        <v>1561.68514781</v>
      </c>
      <c r="D553" s="84">
        <v>1541.9962866599999</v>
      </c>
      <c r="E553" s="84">
        <v>226.12949434999999</v>
      </c>
      <c r="F553" s="84">
        <v>226.12949434999999</v>
      </c>
    </row>
    <row r="554" spans="1:6" ht="12.75" customHeight="1" x14ac:dyDescent="0.2">
      <c r="A554" s="83" t="s">
        <v>170</v>
      </c>
      <c r="B554" s="83">
        <v>12</v>
      </c>
      <c r="C554" s="84">
        <v>1614.9452118300001</v>
      </c>
      <c r="D554" s="84">
        <v>1595.68775011</v>
      </c>
      <c r="E554" s="84">
        <v>234.00319909999999</v>
      </c>
      <c r="F554" s="84">
        <v>234.00319909999999</v>
      </c>
    </row>
    <row r="555" spans="1:6" ht="12.75" customHeight="1" x14ac:dyDescent="0.2">
      <c r="A555" s="83" t="s">
        <v>170</v>
      </c>
      <c r="B555" s="83">
        <v>13</v>
      </c>
      <c r="C555" s="84">
        <v>1632.8614866800001</v>
      </c>
      <c r="D555" s="84">
        <v>1620.0462214500001</v>
      </c>
      <c r="E555" s="84">
        <v>237.57530161</v>
      </c>
      <c r="F555" s="84">
        <v>237.57530161</v>
      </c>
    </row>
    <row r="556" spans="1:6" ht="12.75" customHeight="1" x14ac:dyDescent="0.2">
      <c r="A556" s="83" t="s">
        <v>170</v>
      </c>
      <c r="B556" s="83">
        <v>14</v>
      </c>
      <c r="C556" s="84">
        <v>1642.5060616599999</v>
      </c>
      <c r="D556" s="84">
        <v>1616.1719341</v>
      </c>
      <c r="E556" s="84">
        <v>237.00714807</v>
      </c>
      <c r="F556" s="84">
        <v>237.00714807</v>
      </c>
    </row>
    <row r="557" spans="1:6" ht="12.75" customHeight="1" x14ac:dyDescent="0.2">
      <c r="A557" s="83" t="s">
        <v>170</v>
      </c>
      <c r="B557" s="83">
        <v>15</v>
      </c>
      <c r="C557" s="84">
        <v>1651.4741987</v>
      </c>
      <c r="D557" s="84">
        <v>1622.9235770800001</v>
      </c>
      <c r="E557" s="84">
        <v>237.99725785999999</v>
      </c>
      <c r="F557" s="84">
        <v>237.99725785999999</v>
      </c>
    </row>
    <row r="558" spans="1:6" ht="12.75" customHeight="1" x14ac:dyDescent="0.2">
      <c r="A558" s="83" t="s">
        <v>170</v>
      </c>
      <c r="B558" s="83">
        <v>16</v>
      </c>
      <c r="C558" s="84">
        <v>1649.5768152400001</v>
      </c>
      <c r="D558" s="84">
        <v>1623.3895993799999</v>
      </c>
      <c r="E558" s="84">
        <v>238.06559874000001</v>
      </c>
      <c r="F558" s="84">
        <v>238.06559874000001</v>
      </c>
    </row>
    <row r="559" spans="1:6" ht="12.75" customHeight="1" x14ac:dyDescent="0.2">
      <c r="A559" s="83" t="s">
        <v>170</v>
      </c>
      <c r="B559" s="83">
        <v>17</v>
      </c>
      <c r="C559" s="84">
        <v>1608.86048985</v>
      </c>
      <c r="D559" s="84">
        <v>1585.7783876399999</v>
      </c>
      <c r="E559" s="84">
        <v>232.55001847</v>
      </c>
      <c r="F559" s="84">
        <v>232.55001847</v>
      </c>
    </row>
    <row r="560" spans="1:6" ht="12.75" customHeight="1" x14ac:dyDescent="0.2">
      <c r="A560" s="83" t="s">
        <v>170</v>
      </c>
      <c r="B560" s="83">
        <v>18</v>
      </c>
      <c r="C560" s="84">
        <v>1555.1397915099999</v>
      </c>
      <c r="D560" s="84">
        <v>1542.9775962199999</v>
      </c>
      <c r="E560" s="84">
        <v>226.27340068000001</v>
      </c>
      <c r="F560" s="84">
        <v>226.27340068000001</v>
      </c>
    </row>
    <row r="561" spans="1:6" ht="12.75" customHeight="1" x14ac:dyDescent="0.2">
      <c r="A561" s="83" t="s">
        <v>170</v>
      </c>
      <c r="B561" s="83">
        <v>19</v>
      </c>
      <c r="C561" s="84">
        <v>1498.4307850299999</v>
      </c>
      <c r="D561" s="84">
        <v>1488.53837688</v>
      </c>
      <c r="E561" s="84">
        <v>218.2900396</v>
      </c>
      <c r="F561" s="84">
        <v>218.2900396</v>
      </c>
    </row>
    <row r="562" spans="1:6" ht="12.75" customHeight="1" x14ac:dyDescent="0.2">
      <c r="A562" s="83" t="s">
        <v>170</v>
      </c>
      <c r="B562" s="83">
        <v>20</v>
      </c>
      <c r="C562" s="84">
        <v>1517.83274061</v>
      </c>
      <c r="D562" s="84">
        <v>1508.84155556</v>
      </c>
      <c r="E562" s="84">
        <v>221.26744464999999</v>
      </c>
      <c r="F562" s="84">
        <v>221.26744464999999</v>
      </c>
    </row>
    <row r="563" spans="1:6" ht="12.75" customHeight="1" x14ac:dyDescent="0.2">
      <c r="A563" s="83" t="s">
        <v>170</v>
      </c>
      <c r="B563" s="83">
        <v>21</v>
      </c>
      <c r="C563" s="84">
        <v>1472.6594198</v>
      </c>
      <c r="D563" s="84">
        <v>1456.5020908700001</v>
      </c>
      <c r="E563" s="84">
        <v>213.59200679</v>
      </c>
      <c r="F563" s="84">
        <v>213.59200679</v>
      </c>
    </row>
    <row r="564" spans="1:6" ht="12.75" customHeight="1" x14ac:dyDescent="0.2">
      <c r="A564" s="83" t="s">
        <v>170</v>
      </c>
      <c r="B564" s="83">
        <v>22</v>
      </c>
      <c r="C564" s="84">
        <v>1563.9437766000001</v>
      </c>
      <c r="D564" s="84">
        <v>1548.1945933899999</v>
      </c>
      <c r="E564" s="84">
        <v>227.03845889999999</v>
      </c>
      <c r="F564" s="84">
        <v>227.03845889999999</v>
      </c>
    </row>
    <row r="565" spans="1:6" ht="12.75" customHeight="1" x14ac:dyDescent="0.2">
      <c r="A565" s="83" t="s">
        <v>170</v>
      </c>
      <c r="B565" s="83">
        <v>23</v>
      </c>
      <c r="C565" s="84">
        <v>1643.5064021200001</v>
      </c>
      <c r="D565" s="84">
        <v>1632.6810456999999</v>
      </c>
      <c r="E565" s="84">
        <v>239.42816367</v>
      </c>
      <c r="F565" s="84">
        <v>239.42816367</v>
      </c>
    </row>
    <row r="566" spans="1:6" ht="12.75" customHeight="1" x14ac:dyDescent="0.2">
      <c r="A566" s="83" t="s">
        <v>170</v>
      </c>
      <c r="B566" s="83">
        <v>24</v>
      </c>
      <c r="C566" s="84">
        <v>1709.3316502600001</v>
      </c>
      <c r="D566" s="84">
        <v>1701.8357462700001</v>
      </c>
      <c r="E566" s="84">
        <v>249.56950940999999</v>
      </c>
      <c r="F566" s="84">
        <v>249.56950940999999</v>
      </c>
    </row>
    <row r="567" spans="1:6" ht="12.75" customHeight="1" x14ac:dyDescent="0.2">
      <c r="A567" s="83" t="s">
        <v>171</v>
      </c>
      <c r="B567" s="83">
        <v>1</v>
      </c>
      <c r="C567" s="84">
        <v>1737.7072995999999</v>
      </c>
      <c r="D567" s="84">
        <v>1730.9618803599999</v>
      </c>
      <c r="E567" s="84">
        <v>253.84077649</v>
      </c>
      <c r="F567" s="84">
        <v>253.84077649</v>
      </c>
    </row>
    <row r="568" spans="1:6" ht="12.75" customHeight="1" x14ac:dyDescent="0.2">
      <c r="A568" s="83" t="s">
        <v>171</v>
      </c>
      <c r="B568" s="83">
        <v>2</v>
      </c>
      <c r="C568" s="84">
        <v>1808.6091951999999</v>
      </c>
      <c r="D568" s="84">
        <v>1804.74304708</v>
      </c>
      <c r="E568" s="84">
        <v>264.66058070000003</v>
      </c>
      <c r="F568" s="84">
        <v>264.66058070000003</v>
      </c>
    </row>
    <row r="569" spans="1:6" ht="12.75" customHeight="1" x14ac:dyDescent="0.2">
      <c r="A569" s="83" t="s">
        <v>171</v>
      </c>
      <c r="B569" s="83">
        <v>3</v>
      </c>
      <c r="C569" s="84">
        <v>1863.9393782100001</v>
      </c>
      <c r="D569" s="84">
        <v>1858.90918728</v>
      </c>
      <c r="E569" s="84">
        <v>272.60389548000001</v>
      </c>
      <c r="F569" s="84">
        <v>272.60389548000001</v>
      </c>
    </row>
    <row r="570" spans="1:6" ht="12.75" customHeight="1" x14ac:dyDescent="0.2">
      <c r="A570" s="83" t="s">
        <v>171</v>
      </c>
      <c r="B570" s="83">
        <v>4</v>
      </c>
      <c r="C570" s="84">
        <v>1864.9330270299999</v>
      </c>
      <c r="D570" s="84">
        <v>1852.75561644</v>
      </c>
      <c r="E570" s="84">
        <v>271.70149132</v>
      </c>
      <c r="F570" s="84">
        <v>271.70149132</v>
      </c>
    </row>
    <row r="571" spans="1:6" ht="12.75" customHeight="1" x14ac:dyDescent="0.2">
      <c r="A571" s="83" t="s">
        <v>171</v>
      </c>
      <c r="B571" s="83">
        <v>5</v>
      </c>
      <c r="C571" s="84">
        <v>1874.53604346</v>
      </c>
      <c r="D571" s="84">
        <v>1862.83305455</v>
      </c>
      <c r="E571" s="84">
        <v>273.17931977000001</v>
      </c>
      <c r="F571" s="84">
        <v>273.17931977000001</v>
      </c>
    </row>
    <row r="572" spans="1:6" ht="12.75" customHeight="1" x14ac:dyDescent="0.2">
      <c r="A572" s="83" t="s">
        <v>171</v>
      </c>
      <c r="B572" s="83">
        <v>6</v>
      </c>
      <c r="C572" s="84">
        <v>1801.0484097000001</v>
      </c>
      <c r="D572" s="84">
        <v>1794.9374252699999</v>
      </c>
      <c r="E572" s="84">
        <v>263.22261336000003</v>
      </c>
      <c r="F572" s="84">
        <v>263.22261336000003</v>
      </c>
    </row>
    <row r="573" spans="1:6" ht="12.75" customHeight="1" x14ac:dyDescent="0.2">
      <c r="A573" s="83" t="s">
        <v>171</v>
      </c>
      <c r="B573" s="83">
        <v>7</v>
      </c>
      <c r="C573" s="84">
        <v>1747.4960114999999</v>
      </c>
      <c r="D573" s="84">
        <v>1736.46745399</v>
      </c>
      <c r="E573" s="84">
        <v>254.64815364</v>
      </c>
      <c r="F573" s="84">
        <v>254.64815364</v>
      </c>
    </row>
    <row r="574" spans="1:6" ht="12.75" customHeight="1" x14ac:dyDescent="0.2">
      <c r="A574" s="83" t="s">
        <v>171</v>
      </c>
      <c r="B574" s="83">
        <v>8</v>
      </c>
      <c r="C574" s="84">
        <v>1692.5322290500001</v>
      </c>
      <c r="D574" s="84">
        <v>1670.3369509500001</v>
      </c>
      <c r="E574" s="84">
        <v>244.95029812000001</v>
      </c>
      <c r="F574" s="84">
        <v>244.95029812000001</v>
      </c>
    </row>
    <row r="575" spans="1:6" ht="12.75" customHeight="1" x14ac:dyDescent="0.2">
      <c r="A575" s="83" t="s">
        <v>171</v>
      </c>
      <c r="B575" s="83">
        <v>9</v>
      </c>
      <c r="C575" s="84">
        <v>1635.82902964</v>
      </c>
      <c r="D575" s="84">
        <v>1620.7260507399999</v>
      </c>
      <c r="E575" s="84">
        <v>237.67499669</v>
      </c>
      <c r="F575" s="84">
        <v>237.67499669</v>
      </c>
    </row>
    <row r="576" spans="1:6" ht="12.75" customHeight="1" x14ac:dyDescent="0.2">
      <c r="A576" s="83" t="s">
        <v>171</v>
      </c>
      <c r="B576" s="83">
        <v>10</v>
      </c>
      <c r="C576" s="84">
        <v>1626.6840912800001</v>
      </c>
      <c r="D576" s="84">
        <v>1605.08298223</v>
      </c>
      <c r="E576" s="84">
        <v>235.38098392000001</v>
      </c>
      <c r="F576" s="84">
        <v>235.38098392000001</v>
      </c>
    </row>
    <row r="577" spans="1:6" ht="12.75" customHeight="1" x14ac:dyDescent="0.2">
      <c r="A577" s="83" t="s">
        <v>171</v>
      </c>
      <c r="B577" s="83">
        <v>11</v>
      </c>
      <c r="C577" s="84">
        <v>1617.90436307</v>
      </c>
      <c r="D577" s="84">
        <v>1601.5010175800001</v>
      </c>
      <c r="E577" s="84">
        <v>234.85569871000001</v>
      </c>
      <c r="F577" s="84">
        <v>234.85569871000001</v>
      </c>
    </row>
    <row r="578" spans="1:6" ht="12.75" customHeight="1" x14ac:dyDescent="0.2">
      <c r="A578" s="83" t="s">
        <v>171</v>
      </c>
      <c r="B578" s="83">
        <v>12</v>
      </c>
      <c r="C578" s="84">
        <v>1667.34623061</v>
      </c>
      <c r="D578" s="84">
        <v>1651.68007513</v>
      </c>
      <c r="E578" s="84">
        <v>242.21431883</v>
      </c>
      <c r="F578" s="84">
        <v>242.21431883</v>
      </c>
    </row>
    <row r="579" spans="1:6" ht="12.75" customHeight="1" x14ac:dyDescent="0.2">
      <c r="A579" s="83" t="s">
        <v>171</v>
      </c>
      <c r="B579" s="83">
        <v>13</v>
      </c>
      <c r="C579" s="84">
        <v>1678.31692974</v>
      </c>
      <c r="D579" s="84">
        <v>1669.2505968800001</v>
      </c>
      <c r="E579" s="84">
        <v>244.79098729</v>
      </c>
      <c r="F579" s="84">
        <v>244.79098729</v>
      </c>
    </row>
    <row r="580" spans="1:6" ht="12.75" customHeight="1" x14ac:dyDescent="0.2">
      <c r="A580" s="83" t="s">
        <v>171</v>
      </c>
      <c r="B580" s="83">
        <v>14</v>
      </c>
      <c r="C580" s="84">
        <v>1685.41400473</v>
      </c>
      <c r="D580" s="84">
        <v>1678.16875992</v>
      </c>
      <c r="E580" s="84">
        <v>246.09881125999999</v>
      </c>
      <c r="F580" s="84">
        <v>246.09881125999999</v>
      </c>
    </row>
    <row r="581" spans="1:6" ht="12.75" customHeight="1" x14ac:dyDescent="0.2">
      <c r="A581" s="83" t="s">
        <v>171</v>
      </c>
      <c r="B581" s="83">
        <v>15</v>
      </c>
      <c r="C581" s="84">
        <v>1716.5042034099999</v>
      </c>
      <c r="D581" s="84">
        <v>1711.00936391</v>
      </c>
      <c r="E581" s="84">
        <v>250.91479508</v>
      </c>
      <c r="F581" s="84">
        <v>250.91479508</v>
      </c>
    </row>
    <row r="582" spans="1:6" ht="12.75" customHeight="1" x14ac:dyDescent="0.2">
      <c r="A582" s="83" t="s">
        <v>171</v>
      </c>
      <c r="B582" s="83">
        <v>16</v>
      </c>
      <c r="C582" s="84">
        <v>1713.20892613</v>
      </c>
      <c r="D582" s="84">
        <v>1707.9806554199999</v>
      </c>
      <c r="E582" s="84">
        <v>250.47064334999999</v>
      </c>
      <c r="F582" s="84">
        <v>250.47064334999999</v>
      </c>
    </row>
    <row r="583" spans="1:6" ht="12.75" customHeight="1" x14ac:dyDescent="0.2">
      <c r="A583" s="83" t="s">
        <v>171</v>
      </c>
      <c r="B583" s="83">
        <v>17</v>
      </c>
      <c r="C583" s="84">
        <v>1706.82368101</v>
      </c>
      <c r="D583" s="84">
        <v>1691.6733441399999</v>
      </c>
      <c r="E583" s="84">
        <v>248.07922121999999</v>
      </c>
      <c r="F583" s="84">
        <v>248.07922121999999</v>
      </c>
    </row>
    <row r="584" spans="1:6" ht="12.75" customHeight="1" x14ac:dyDescent="0.2">
      <c r="A584" s="83" t="s">
        <v>171</v>
      </c>
      <c r="B584" s="83">
        <v>18</v>
      </c>
      <c r="C584" s="84">
        <v>1662.3444609400001</v>
      </c>
      <c r="D584" s="84">
        <v>1648.4493336200001</v>
      </c>
      <c r="E584" s="84">
        <v>241.74053952</v>
      </c>
      <c r="F584" s="84">
        <v>241.74053952</v>
      </c>
    </row>
    <row r="585" spans="1:6" ht="12.75" customHeight="1" x14ac:dyDescent="0.2">
      <c r="A585" s="83" t="s">
        <v>171</v>
      </c>
      <c r="B585" s="83">
        <v>19</v>
      </c>
      <c r="C585" s="84">
        <v>1599.80276871</v>
      </c>
      <c r="D585" s="84">
        <v>1583.1194032400001</v>
      </c>
      <c r="E585" s="84">
        <v>232.16008575999999</v>
      </c>
      <c r="F585" s="84">
        <v>232.16008575999999</v>
      </c>
    </row>
    <row r="586" spans="1:6" ht="12.75" customHeight="1" x14ac:dyDescent="0.2">
      <c r="A586" s="83" t="s">
        <v>171</v>
      </c>
      <c r="B586" s="83">
        <v>20</v>
      </c>
      <c r="C586" s="84">
        <v>1542.7951664899999</v>
      </c>
      <c r="D586" s="84">
        <v>1530.51364089</v>
      </c>
      <c r="E586" s="84">
        <v>224.44559608</v>
      </c>
      <c r="F586" s="84">
        <v>224.44559608</v>
      </c>
    </row>
    <row r="587" spans="1:6" ht="12.75" customHeight="1" x14ac:dyDescent="0.2">
      <c r="A587" s="83" t="s">
        <v>171</v>
      </c>
      <c r="B587" s="83">
        <v>21</v>
      </c>
      <c r="C587" s="84">
        <v>1527.7961148899999</v>
      </c>
      <c r="D587" s="84">
        <v>1518.6110182100001</v>
      </c>
      <c r="E587" s="84">
        <v>222.70010934999999</v>
      </c>
      <c r="F587" s="84">
        <v>222.70010934999999</v>
      </c>
    </row>
    <row r="588" spans="1:6" ht="12.75" customHeight="1" x14ac:dyDescent="0.2">
      <c r="A588" s="83" t="s">
        <v>171</v>
      </c>
      <c r="B588" s="83">
        <v>22</v>
      </c>
      <c r="C588" s="84">
        <v>1578.0712237099999</v>
      </c>
      <c r="D588" s="84">
        <v>1567.76371326</v>
      </c>
      <c r="E588" s="84">
        <v>229.90821625999999</v>
      </c>
      <c r="F588" s="84">
        <v>229.90821625999999</v>
      </c>
    </row>
    <row r="589" spans="1:6" ht="12.75" customHeight="1" x14ac:dyDescent="0.2">
      <c r="A589" s="83" t="s">
        <v>171</v>
      </c>
      <c r="B589" s="83">
        <v>23</v>
      </c>
      <c r="C589" s="84">
        <v>1613.6643897199999</v>
      </c>
      <c r="D589" s="84">
        <v>1605.0430912100001</v>
      </c>
      <c r="E589" s="84">
        <v>235.37513401999999</v>
      </c>
      <c r="F589" s="84">
        <v>235.37513401999999</v>
      </c>
    </row>
    <row r="590" spans="1:6" ht="12.75" customHeight="1" x14ac:dyDescent="0.2">
      <c r="A590" s="83" t="s">
        <v>171</v>
      </c>
      <c r="B590" s="83">
        <v>24</v>
      </c>
      <c r="C590" s="84">
        <v>1689.4742052700001</v>
      </c>
      <c r="D590" s="84">
        <v>1678.27875118</v>
      </c>
      <c r="E590" s="84">
        <v>246.11494117000001</v>
      </c>
      <c r="F590" s="84">
        <v>246.11494117000001</v>
      </c>
    </row>
    <row r="591" spans="1:6" ht="12.75" customHeight="1" x14ac:dyDescent="0.2">
      <c r="A591" s="83" t="s">
        <v>172</v>
      </c>
      <c r="B591" s="83">
        <v>1</v>
      </c>
      <c r="C591" s="84">
        <v>1675.4366148900001</v>
      </c>
      <c r="D591" s="84">
        <v>1659.2319897100001</v>
      </c>
      <c r="E591" s="84">
        <v>243.32178623999999</v>
      </c>
      <c r="F591" s="84">
        <v>243.32178623999999</v>
      </c>
    </row>
    <row r="592" spans="1:6" ht="12.75" customHeight="1" x14ac:dyDescent="0.2">
      <c r="A592" s="83" t="s">
        <v>172</v>
      </c>
      <c r="B592" s="83">
        <v>2</v>
      </c>
      <c r="C592" s="84">
        <v>1762.95717752</v>
      </c>
      <c r="D592" s="84">
        <v>1749.04149721</v>
      </c>
      <c r="E592" s="84">
        <v>256.49210233999997</v>
      </c>
      <c r="F592" s="84">
        <v>256.49210233999997</v>
      </c>
    </row>
    <row r="593" spans="1:6" ht="12.75" customHeight="1" x14ac:dyDescent="0.2">
      <c r="A593" s="83" t="s">
        <v>172</v>
      </c>
      <c r="B593" s="83">
        <v>3</v>
      </c>
      <c r="C593" s="84">
        <v>1774.99844755</v>
      </c>
      <c r="D593" s="84">
        <v>1763.89118407</v>
      </c>
      <c r="E593" s="84">
        <v>258.66976787999999</v>
      </c>
      <c r="F593" s="84">
        <v>258.66976787999999</v>
      </c>
    </row>
    <row r="594" spans="1:6" ht="12.75" customHeight="1" x14ac:dyDescent="0.2">
      <c r="A594" s="83" t="s">
        <v>172</v>
      </c>
      <c r="B594" s="83">
        <v>4</v>
      </c>
      <c r="C594" s="84">
        <v>1754.65564767</v>
      </c>
      <c r="D594" s="84">
        <v>1744.9598891000001</v>
      </c>
      <c r="E594" s="84">
        <v>255.89354578999999</v>
      </c>
      <c r="F594" s="84">
        <v>255.89354578999999</v>
      </c>
    </row>
    <row r="595" spans="1:6" ht="12.75" customHeight="1" x14ac:dyDescent="0.2">
      <c r="A595" s="83" t="s">
        <v>172</v>
      </c>
      <c r="B595" s="83">
        <v>5</v>
      </c>
      <c r="C595" s="84">
        <v>1808.1666788099999</v>
      </c>
      <c r="D595" s="84">
        <v>1799.1135161699999</v>
      </c>
      <c r="E595" s="84">
        <v>263.83502555000001</v>
      </c>
      <c r="F595" s="84">
        <v>263.83502555000001</v>
      </c>
    </row>
    <row r="596" spans="1:6" ht="12.75" customHeight="1" x14ac:dyDescent="0.2">
      <c r="A596" s="83" t="s">
        <v>172</v>
      </c>
      <c r="B596" s="83">
        <v>6</v>
      </c>
      <c r="C596" s="84">
        <v>1733.91584001</v>
      </c>
      <c r="D596" s="84">
        <v>1718.6369932600001</v>
      </c>
      <c r="E596" s="84">
        <v>252.03336585</v>
      </c>
      <c r="F596" s="84">
        <v>252.03336585</v>
      </c>
    </row>
    <row r="597" spans="1:6" ht="12.75" customHeight="1" x14ac:dyDescent="0.2">
      <c r="A597" s="83" t="s">
        <v>172</v>
      </c>
      <c r="B597" s="83">
        <v>7</v>
      </c>
      <c r="C597" s="84">
        <v>1619.8385636099999</v>
      </c>
      <c r="D597" s="84">
        <v>1610.98312111</v>
      </c>
      <c r="E597" s="84">
        <v>236.24622299000001</v>
      </c>
      <c r="F597" s="84">
        <v>236.24622299000001</v>
      </c>
    </row>
    <row r="598" spans="1:6" ht="12.75" customHeight="1" x14ac:dyDescent="0.2">
      <c r="A598" s="83" t="s">
        <v>172</v>
      </c>
      <c r="B598" s="83">
        <v>8</v>
      </c>
      <c r="C598" s="84">
        <v>1558.564963</v>
      </c>
      <c r="D598" s="84">
        <v>1553.00114811</v>
      </c>
      <c r="E598" s="84">
        <v>227.74332687</v>
      </c>
      <c r="F598" s="84">
        <v>227.74332687</v>
      </c>
    </row>
    <row r="599" spans="1:6" ht="12.75" customHeight="1" x14ac:dyDescent="0.2">
      <c r="A599" s="83" t="s">
        <v>172</v>
      </c>
      <c r="B599" s="83">
        <v>9</v>
      </c>
      <c r="C599" s="84">
        <v>1586.69674556</v>
      </c>
      <c r="D599" s="84">
        <v>1578.09365731</v>
      </c>
      <c r="E599" s="84">
        <v>231.42307400999999</v>
      </c>
      <c r="F599" s="84">
        <v>231.42307400999999</v>
      </c>
    </row>
    <row r="600" spans="1:6" ht="12.75" customHeight="1" x14ac:dyDescent="0.2">
      <c r="A600" s="83" t="s">
        <v>172</v>
      </c>
      <c r="B600" s="83">
        <v>10</v>
      </c>
      <c r="C600" s="84">
        <v>1686.9302896199999</v>
      </c>
      <c r="D600" s="84">
        <v>1652.62322905</v>
      </c>
      <c r="E600" s="84">
        <v>242.35262975000001</v>
      </c>
      <c r="F600" s="84">
        <v>242.35262975000001</v>
      </c>
    </row>
    <row r="601" spans="1:6" ht="12.75" customHeight="1" x14ac:dyDescent="0.2">
      <c r="A601" s="83" t="s">
        <v>172</v>
      </c>
      <c r="B601" s="83">
        <v>11</v>
      </c>
      <c r="C601" s="84">
        <v>1685.7338001799999</v>
      </c>
      <c r="D601" s="84">
        <v>1657.4592618700001</v>
      </c>
      <c r="E601" s="84">
        <v>243.0618206</v>
      </c>
      <c r="F601" s="84">
        <v>243.0618206</v>
      </c>
    </row>
    <row r="602" spans="1:6" ht="12.75" customHeight="1" x14ac:dyDescent="0.2">
      <c r="A602" s="83" t="s">
        <v>172</v>
      </c>
      <c r="B602" s="83">
        <v>12</v>
      </c>
      <c r="C602" s="84">
        <v>1683.2539491699999</v>
      </c>
      <c r="D602" s="84">
        <v>1662.1190831199999</v>
      </c>
      <c r="E602" s="84">
        <v>243.74517051000001</v>
      </c>
      <c r="F602" s="84">
        <v>243.74517051000001</v>
      </c>
    </row>
    <row r="603" spans="1:6" ht="12.75" customHeight="1" x14ac:dyDescent="0.2">
      <c r="A603" s="83" t="s">
        <v>172</v>
      </c>
      <c r="B603" s="83">
        <v>13</v>
      </c>
      <c r="C603" s="84">
        <v>1702.70064671</v>
      </c>
      <c r="D603" s="84">
        <v>1692.4071834399999</v>
      </c>
      <c r="E603" s="84">
        <v>248.18683672</v>
      </c>
      <c r="F603" s="84">
        <v>248.18683672</v>
      </c>
    </row>
    <row r="604" spans="1:6" ht="12.75" customHeight="1" x14ac:dyDescent="0.2">
      <c r="A604" s="83" t="s">
        <v>172</v>
      </c>
      <c r="B604" s="83">
        <v>14</v>
      </c>
      <c r="C604" s="84">
        <v>1706.00202016</v>
      </c>
      <c r="D604" s="84">
        <v>1680.54306827</v>
      </c>
      <c r="E604" s="84">
        <v>246.44699702</v>
      </c>
      <c r="F604" s="84">
        <v>246.44699702</v>
      </c>
    </row>
    <row r="605" spans="1:6" ht="12.75" customHeight="1" x14ac:dyDescent="0.2">
      <c r="A605" s="83" t="s">
        <v>172</v>
      </c>
      <c r="B605" s="83">
        <v>15</v>
      </c>
      <c r="C605" s="84">
        <v>1703.48056077</v>
      </c>
      <c r="D605" s="84">
        <v>1686.3239528399999</v>
      </c>
      <c r="E605" s="84">
        <v>247.29474776999999</v>
      </c>
      <c r="F605" s="84">
        <v>247.29474776999999</v>
      </c>
    </row>
    <row r="606" spans="1:6" ht="12.75" customHeight="1" x14ac:dyDescent="0.2">
      <c r="A606" s="83" t="s">
        <v>172</v>
      </c>
      <c r="B606" s="83">
        <v>16</v>
      </c>
      <c r="C606" s="84">
        <v>1689.44862263</v>
      </c>
      <c r="D606" s="84">
        <v>1680.04749715</v>
      </c>
      <c r="E606" s="84">
        <v>246.37432287999999</v>
      </c>
      <c r="F606" s="84">
        <v>246.37432287999999</v>
      </c>
    </row>
    <row r="607" spans="1:6" ht="12.75" customHeight="1" x14ac:dyDescent="0.2">
      <c r="A607" s="83" t="s">
        <v>172</v>
      </c>
      <c r="B607" s="83">
        <v>17</v>
      </c>
      <c r="C607" s="84">
        <v>1705.4558357599999</v>
      </c>
      <c r="D607" s="84">
        <v>1683.09671327</v>
      </c>
      <c r="E607" s="84">
        <v>246.821482</v>
      </c>
      <c r="F607" s="84">
        <v>246.821482</v>
      </c>
    </row>
    <row r="608" spans="1:6" ht="12.75" customHeight="1" x14ac:dyDescent="0.2">
      <c r="A608" s="83" t="s">
        <v>172</v>
      </c>
      <c r="B608" s="83">
        <v>18</v>
      </c>
      <c r="C608" s="84">
        <v>1656.11445772</v>
      </c>
      <c r="D608" s="84">
        <v>1645.9014474099999</v>
      </c>
      <c r="E608" s="84">
        <v>241.36689905</v>
      </c>
      <c r="F608" s="84">
        <v>241.36689905</v>
      </c>
    </row>
    <row r="609" spans="1:6" ht="12.75" customHeight="1" x14ac:dyDescent="0.2">
      <c r="A609" s="83" t="s">
        <v>172</v>
      </c>
      <c r="B609" s="83">
        <v>19</v>
      </c>
      <c r="C609" s="84">
        <v>1590.0187936499999</v>
      </c>
      <c r="D609" s="84">
        <v>1581.5174394200001</v>
      </c>
      <c r="E609" s="84">
        <v>231.92516219000001</v>
      </c>
      <c r="F609" s="84">
        <v>231.92516219000001</v>
      </c>
    </row>
    <row r="610" spans="1:6" ht="12.75" customHeight="1" x14ac:dyDescent="0.2">
      <c r="A610" s="83" t="s">
        <v>172</v>
      </c>
      <c r="B610" s="83">
        <v>20</v>
      </c>
      <c r="C610" s="84">
        <v>1566.00829574</v>
      </c>
      <c r="D610" s="84">
        <v>1557.3367572699999</v>
      </c>
      <c r="E610" s="84">
        <v>228.37913197</v>
      </c>
      <c r="F610" s="84">
        <v>228.37913197</v>
      </c>
    </row>
    <row r="611" spans="1:6" ht="12.75" customHeight="1" x14ac:dyDescent="0.2">
      <c r="A611" s="83" t="s">
        <v>172</v>
      </c>
      <c r="B611" s="83">
        <v>21</v>
      </c>
      <c r="C611" s="84">
        <v>1564.10671723</v>
      </c>
      <c r="D611" s="84">
        <v>1553.4834730099999</v>
      </c>
      <c r="E611" s="84">
        <v>227.81405848</v>
      </c>
      <c r="F611" s="84">
        <v>227.81405848</v>
      </c>
    </row>
    <row r="612" spans="1:6" ht="12.75" customHeight="1" x14ac:dyDescent="0.2">
      <c r="A612" s="83" t="s">
        <v>172</v>
      </c>
      <c r="B612" s="83">
        <v>22</v>
      </c>
      <c r="C612" s="84">
        <v>1583.6497628</v>
      </c>
      <c r="D612" s="84">
        <v>1569.91774659</v>
      </c>
      <c r="E612" s="84">
        <v>230.22409929</v>
      </c>
      <c r="F612" s="84">
        <v>230.22409929</v>
      </c>
    </row>
    <row r="613" spans="1:6" ht="12.75" customHeight="1" x14ac:dyDescent="0.2">
      <c r="A613" s="83" t="s">
        <v>172</v>
      </c>
      <c r="B613" s="83">
        <v>23</v>
      </c>
      <c r="C613" s="84">
        <v>1657.20005167</v>
      </c>
      <c r="D613" s="84">
        <v>1647.2676647000001</v>
      </c>
      <c r="E613" s="84">
        <v>241.56725104</v>
      </c>
      <c r="F613" s="84">
        <v>241.56725104</v>
      </c>
    </row>
    <row r="614" spans="1:6" ht="12.75" customHeight="1" x14ac:dyDescent="0.2">
      <c r="A614" s="83" t="s">
        <v>172</v>
      </c>
      <c r="B614" s="83">
        <v>24</v>
      </c>
      <c r="C614" s="84">
        <v>1679.01080516</v>
      </c>
      <c r="D614" s="84">
        <v>1668.7223743</v>
      </c>
      <c r="E614" s="84">
        <v>244.71352490999999</v>
      </c>
      <c r="F614" s="84">
        <v>244.71352490999999</v>
      </c>
    </row>
    <row r="615" spans="1:6" ht="12.75" customHeight="1" x14ac:dyDescent="0.2">
      <c r="A615" s="83" t="s">
        <v>173</v>
      </c>
      <c r="B615" s="83">
        <v>1</v>
      </c>
      <c r="C615" s="84">
        <v>1728.05887089</v>
      </c>
      <c r="D615" s="84">
        <v>1713.9310799899999</v>
      </c>
      <c r="E615" s="84">
        <v>251.34325666999999</v>
      </c>
      <c r="F615" s="84">
        <v>251.34325666999999</v>
      </c>
    </row>
    <row r="616" spans="1:6" ht="12.75" customHeight="1" x14ac:dyDescent="0.2">
      <c r="A616" s="83" t="s">
        <v>173</v>
      </c>
      <c r="B616" s="83">
        <v>2</v>
      </c>
      <c r="C616" s="84">
        <v>1805.84918614</v>
      </c>
      <c r="D616" s="84">
        <v>1793.8637407399999</v>
      </c>
      <c r="E616" s="84">
        <v>263.06516048999998</v>
      </c>
      <c r="F616" s="84">
        <v>263.06516048999998</v>
      </c>
    </row>
    <row r="617" spans="1:6" ht="12.75" customHeight="1" x14ac:dyDescent="0.2">
      <c r="A617" s="83" t="s">
        <v>173</v>
      </c>
      <c r="B617" s="83">
        <v>3</v>
      </c>
      <c r="C617" s="84">
        <v>1794.9660921</v>
      </c>
      <c r="D617" s="84">
        <v>1783.02294104</v>
      </c>
      <c r="E617" s="84">
        <v>261.47538716999998</v>
      </c>
      <c r="F617" s="84">
        <v>261.47538716999998</v>
      </c>
    </row>
    <row r="618" spans="1:6" ht="12.75" customHeight="1" x14ac:dyDescent="0.2">
      <c r="A618" s="83" t="s">
        <v>173</v>
      </c>
      <c r="B618" s="83">
        <v>4</v>
      </c>
      <c r="C618" s="84">
        <v>1777.5032865000001</v>
      </c>
      <c r="D618" s="84">
        <v>1770.2205116800001</v>
      </c>
      <c r="E618" s="84">
        <v>259.59794627999997</v>
      </c>
      <c r="F618" s="84">
        <v>259.59794627999997</v>
      </c>
    </row>
    <row r="619" spans="1:6" ht="12.75" customHeight="1" x14ac:dyDescent="0.2">
      <c r="A619" s="83" t="s">
        <v>173</v>
      </c>
      <c r="B619" s="83">
        <v>5</v>
      </c>
      <c r="C619" s="84">
        <v>1781.1707959600001</v>
      </c>
      <c r="D619" s="84">
        <v>1774.45953652</v>
      </c>
      <c r="E619" s="84">
        <v>260.21958755999998</v>
      </c>
      <c r="F619" s="84">
        <v>260.21958755999998</v>
      </c>
    </row>
    <row r="620" spans="1:6" ht="12.75" customHeight="1" x14ac:dyDescent="0.2">
      <c r="A620" s="83" t="s">
        <v>173</v>
      </c>
      <c r="B620" s="83">
        <v>6</v>
      </c>
      <c r="C620" s="84">
        <v>1771.2959631000001</v>
      </c>
      <c r="D620" s="84">
        <v>1764.7228186499999</v>
      </c>
      <c r="E620" s="84">
        <v>258.79172478999999</v>
      </c>
      <c r="F620" s="84">
        <v>258.79172478999999</v>
      </c>
    </row>
    <row r="621" spans="1:6" ht="12.75" customHeight="1" x14ac:dyDescent="0.2">
      <c r="A621" s="83" t="s">
        <v>173</v>
      </c>
      <c r="B621" s="83">
        <v>7</v>
      </c>
      <c r="C621" s="84">
        <v>1653.7843017299999</v>
      </c>
      <c r="D621" s="84">
        <v>1647.21164888</v>
      </c>
      <c r="E621" s="84">
        <v>241.55903647</v>
      </c>
      <c r="F621" s="84">
        <v>241.55903647</v>
      </c>
    </row>
    <row r="622" spans="1:6" ht="12.75" customHeight="1" x14ac:dyDescent="0.2">
      <c r="A622" s="83" t="s">
        <v>173</v>
      </c>
      <c r="B622" s="83">
        <v>8</v>
      </c>
      <c r="C622" s="84">
        <v>1603.7942088499999</v>
      </c>
      <c r="D622" s="84">
        <v>1596.5931197699999</v>
      </c>
      <c r="E622" s="84">
        <v>234.13596905</v>
      </c>
      <c r="F622" s="84">
        <v>234.13596905</v>
      </c>
    </row>
    <row r="623" spans="1:6" ht="12.75" customHeight="1" x14ac:dyDescent="0.2">
      <c r="A623" s="83" t="s">
        <v>173</v>
      </c>
      <c r="B623" s="83">
        <v>9</v>
      </c>
      <c r="C623" s="84">
        <v>1618.7361695699999</v>
      </c>
      <c r="D623" s="84">
        <v>1608.5708334999999</v>
      </c>
      <c r="E623" s="84">
        <v>235.89246767</v>
      </c>
      <c r="F623" s="84">
        <v>235.89246767</v>
      </c>
    </row>
    <row r="624" spans="1:6" ht="12.75" customHeight="1" x14ac:dyDescent="0.2">
      <c r="A624" s="83" t="s">
        <v>173</v>
      </c>
      <c r="B624" s="83">
        <v>10</v>
      </c>
      <c r="C624" s="84">
        <v>1641.43698507</v>
      </c>
      <c r="D624" s="84">
        <v>1620.77973051</v>
      </c>
      <c r="E624" s="84">
        <v>237.68286868000001</v>
      </c>
      <c r="F624" s="84">
        <v>237.68286868000001</v>
      </c>
    </row>
    <row r="625" spans="1:6" ht="12.75" customHeight="1" x14ac:dyDescent="0.2">
      <c r="A625" s="83" t="s">
        <v>173</v>
      </c>
      <c r="B625" s="83">
        <v>11</v>
      </c>
      <c r="C625" s="84">
        <v>1638.24796434</v>
      </c>
      <c r="D625" s="84">
        <v>1619.9414907</v>
      </c>
      <c r="E625" s="84">
        <v>237.55994312999999</v>
      </c>
      <c r="F625" s="84">
        <v>237.55994312999999</v>
      </c>
    </row>
    <row r="626" spans="1:6" ht="12.75" customHeight="1" x14ac:dyDescent="0.2">
      <c r="A626" s="83" t="s">
        <v>173</v>
      </c>
      <c r="B626" s="83">
        <v>12</v>
      </c>
      <c r="C626" s="84">
        <v>1694.5174776599999</v>
      </c>
      <c r="D626" s="84">
        <v>1674.6922594099999</v>
      </c>
      <c r="E626" s="84">
        <v>245.58899206999999</v>
      </c>
      <c r="F626" s="84">
        <v>245.58899206999999</v>
      </c>
    </row>
    <row r="627" spans="1:6" ht="12.75" customHeight="1" x14ac:dyDescent="0.2">
      <c r="A627" s="83" t="s">
        <v>173</v>
      </c>
      <c r="B627" s="83">
        <v>13</v>
      </c>
      <c r="C627" s="84">
        <v>1722.70661597</v>
      </c>
      <c r="D627" s="84">
        <v>1708.95203687</v>
      </c>
      <c r="E627" s="84">
        <v>250.61309376</v>
      </c>
      <c r="F627" s="84">
        <v>250.61309376</v>
      </c>
    </row>
    <row r="628" spans="1:6" ht="12.75" customHeight="1" x14ac:dyDescent="0.2">
      <c r="A628" s="83" t="s">
        <v>173</v>
      </c>
      <c r="B628" s="83">
        <v>14</v>
      </c>
      <c r="C628" s="84">
        <v>1714.56637237</v>
      </c>
      <c r="D628" s="84">
        <v>1698.14340266</v>
      </c>
      <c r="E628" s="84">
        <v>249.02803742</v>
      </c>
      <c r="F628" s="84">
        <v>249.02803742</v>
      </c>
    </row>
    <row r="629" spans="1:6" ht="12.75" customHeight="1" x14ac:dyDescent="0.2">
      <c r="A629" s="83" t="s">
        <v>173</v>
      </c>
      <c r="B629" s="83">
        <v>15</v>
      </c>
      <c r="C629" s="84">
        <v>1699.7667821499999</v>
      </c>
      <c r="D629" s="84">
        <v>1688.5287311699999</v>
      </c>
      <c r="E629" s="84">
        <v>247.61807242</v>
      </c>
      <c r="F629" s="84">
        <v>247.61807242</v>
      </c>
    </row>
    <row r="630" spans="1:6" ht="12.75" customHeight="1" x14ac:dyDescent="0.2">
      <c r="A630" s="83" t="s">
        <v>173</v>
      </c>
      <c r="B630" s="83">
        <v>16</v>
      </c>
      <c r="C630" s="84">
        <v>1690.9465440700001</v>
      </c>
      <c r="D630" s="84">
        <v>1682.2345858900001</v>
      </c>
      <c r="E630" s="84">
        <v>246.69505340000001</v>
      </c>
      <c r="F630" s="84">
        <v>246.69505340000001</v>
      </c>
    </row>
    <row r="631" spans="1:6" ht="12.75" customHeight="1" x14ac:dyDescent="0.2">
      <c r="A631" s="83" t="s">
        <v>173</v>
      </c>
      <c r="B631" s="83">
        <v>17</v>
      </c>
      <c r="C631" s="84">
        <v>1703.83238891</v>
      </c>
      <c r="D631" s="84">
        <v>1698.6646486499999</v>
      </c>
      <c r="E631" s="84">
        <v>249.10447669999999</v>
      </c>
      <c r="F631" s="84">
        <v>249.10447669999999</v>
      </c>
    </row>
    <row r="632" spans="1:6" ht="12.75" customHeight="1" x14ac:dyDescent="0.2">
      <c r="A632" s="83" t="s">
        <v>173</v>
      </c>
      <c r="B632" s="83">
        <v>18</v>
      </c>
      <c r="C632" s="84">
        <v>1667.7658136800001</v>
      </c>
      <c r="D632" s="84">
        <v>1660.22067722</v>
      </c>
      <c r="E632" s="84">
        <v>243.46677453000001</v>
      </c>
      <c r="F632" s="84">
        <v>243.46677453000001</v>
      </c>
    </row>
    <row r="633" spans="1:6" ht="12.75" customHeight="1" x14ac:dyDescent="0.2">
      <c r="A633" s="83" t="s">
        <v>173</v>
      </c>
      <c r="B633" s="83">
        <v>19</v>
      </c>
      <c r="C633" s="84">
        <v>1631.2521953099999</v>
      </c>
      <c r="D633" s="84">
        <v>1621.2285353499999</v>
      </c>
      <c r="E633" s="84">
        <v>237.74868466999999</v>
      </c>
      <c r="F633" s="84">
        <v>237.74868466999999</v>
      </c>
    </row>
    <row r="634" spans="1:6" ht="12.75" customHeight="1" x14ac:dyDescent="0.2">
      <c r="A634" s="83" t="s">
        <v>173</v>
      </c>
      <c r="B634" s="83">
        <v>20</v>
      </c>
      <c r="C634" s="84">
        <v>1553.8652673700001</v>
      </c>
      <c r="D634" s="84">
        <v>1548.0144415899999</v>
      </c>
      <c r="E634" s="84">
        <v>227.01204014000001</v>
      </c>
      <c r="F634" s="84">
        <v>227.01204014000001</v>
      </c>
    </row>
    <row r="635" spans="1:6" ht="12.75" customHeight="1" x14ac:dyDescent="0.2">
      <c r="A635" s="83" t="s">
        <v>173</v>
      </c>
      <c r="B635" s="83">
        <v>21</v>
      </c>
      <c r="C635" s="84">
        <v>1514.57169393</v>
      </c>
      <c r="D635" s="84">
        <v>1507.22085595</v>
      </c>
      <c r="E635" s="84">
        <v>221.02977353</v>
      </c>
      <c r="F635" s="84">
        <v>221.02977353</v>
      </c>
    </row>
    <row r="636" spans="1:6" ht="12.75" customHeight="1" x14ac:dyDescent="0.2">
      <c r="A636" s="83" t="s">
        <v>173</v>
      </c>
      <c r="B636" s="83">
        <v>22</v>
      </c>
      <c r="C636" s="84">
        <v>1518.8453871199999</v>
      </c>
      <c r="D636" s="84">
        <v>1511.1751910200001</v>
      </c>
      <c r="E636" s="84">
        <v>221.60966583999999</v>
      </c>
      <c r="F636" s="84">
        <v>221.60966583999999</v>
      </c>
    </row>
    <row r="637" spans="1:6" ht="12.75" customHeight="1" x14ac:dyDescent="0.2">
      <c r="A637" s="83" t="s">
        <v>173</v>
      </c>
      <c r="B637" s="83">
        <v>23</v>
      </c>
      <c r="C637" s="84">
        <v>1592.17985374</v>
      </c>
      <c r="D637" s="84">
        <v>1582.8682150100001</v>
      </c>
      <c r="E637" s="84">
        <v>232.1232497</v>
      </c>
      <c r="F637" s="84">
        <v>232.1232497</v>
      </c>
    </row>
    <row r="638" spans="1:6" ht="12.75" customHeight="1" x14ac:dyDescent="0.2">
      <c r="A638" s="83" t="s">
        <v>173</v>
      </c>
      <c r="B638" s="83">
        <v>24</v>
      </c>
      <c r="C638" s="84">
        <v>1682.0637765700001</v>
      </c>
      <c r="D638" s="84">
        <v>1672.7458450700001</v>
      </c>
      <c r="E638" s="84">
        <v>245.30355578000001</v>
      </c>
      <c r="F638" s="84">
        <v>245.30355578000001</v>
      </c>
    </row>
    <row r="639" spans="1:6" ht="12.75" customHeight="1" x14ac:dyDescent="0.2">
      <c r="A639" s="83" t="s">
        <v>174</v>
      </c>
      <c r="B639" s="83">
        <v>1</v>
      </c>
      <c r="C639" s="84">
        <v>1611.39853913</v>
      </c>
      <c r="D639" s="84">
        <v>1596.7547170600001</v>
      </c>
      <c r="E639" s="84">
        <v>234.15966685000001</v>
      </c>
      <c r="F639" s="84">
        <v>234.15966685000001</v>
      </c>
    </row>
    <row r="640" spans="1:6" ht="12.75" customHeight="1" x14ac:dyDescent="0.2">
      <c r="A640" s="83" t="s">
        <v>174</v>
      </c>
      <c r="B640" s="83">
        <v>2</v>
      </c>
      <c r="C640" s="84">
        <v>1708.97514456</v>
      </c>
      <c r="D640" s="84">
        <v>1692.9889207799999</v>
      </c>
      <c r="E640" s="84">
        <v>248.2721469</v>
      </c>
      <c r="F640" s="84">
        <v>248.2721469</v>
      </c>
    </row>
    <row r="641" spans="1:6" ht="12.75" customHeight="1" x14ac:dyDescent="0.2">
      <c r="A641" s="83" t="s">
        <v>174</v>
      </c>
      <c r="B641" s="83">
        <v>3</v>
      </c>
      <c r="C641" s="84">
        <v>1750.58929005</v>
      </c>
      <c r="D641" s="84">
        <v>1733.8212749100001</v>
      </c>
      <c r="E641" s="84">
        <v>254.26009880000001</v>
      </c>
      <c r="F641" s="84">
        <v>254.26009880000001</v>
      </c>
    </row>
    <row r="642" spans="1:6" ht="12.75" customHeight="1" x14ac:dyDescent="0.2">
      <c r="A642" s="83" t="s">
        <v>174</v>
      </c>
      <c r="B642" s="83">
        <v>4</v>
      </c>
      <c r="C642" s="84">
        <v>1737.88080483</v>
      </c>
      <c r="D642" s="84">
        <v>1728.5763683099999</v>
      </c>
      <c r="E642" s="84">
        <v>253.49094774</v>
      </c>
      <c r="F642" s="84">
        <v>253.49094774</v>
      </c>
    </row>
    <row r="643" spans="1:6" ht="12.75" customHeight="1" x14ac:dyDescent="0.2">
      <c r="A643" s="83" t="s">
        <v>174</v>
      </c>
      <c r="B643" s="83">
        <v>5</v>
      </c>
      <c r="C643" s="84">
        <v>1755.51279193</v>
      </c>
      <c r="D643" s="84">
        <v>1745.5908510500001</v>
      </c>
      <c r="E643" s="84">
        <v>255.98607461</v>
      </c>
      <c r="F643" s="84">
        <v>255.98607461</v>
      </c>
    </row>
    <row r="644" spans="1:6" ht="12.75" customHeight="1" x14ac:dyDescent="0.2">
      <c r="A644" s="83" t="s">
        <v>174</v>
      </c>
      <c r="B644" s="83">
        <v>6</v>
      </c>
      <c r="C644" s="84">
        <v>1701.71018256</v>
      </c>
      <c r="D644" s="84">
        <v>1682.8482735</v>
      </c>
      <c r="E644" s="84">
        <v>246.78504899999999</v>
      </c>
      <c r="F644" s="84">
        <v>246.78504899999999</v>
      </c>
    </row>
    <row r="645" spans="1:6" ht="12.75" customHeight="1" x14ac:dyDescent="0.2">
      <c r="A645" s="83" t="s">
        <v>174</v>
      </c>
      <c r="B645" s="83">
        <v>7</v>
      </c>
      <c r="C645" s="84">
        <v>1589.04833764</v>
      </c>
      <c r="D645" s="84">
        <v>1572.4508977400001</v>
      </c>
      <c r="E645" s="84">
        <v>230.59557891</v>
      </c>
      <c r="F645" s="84">
        <v>230.59557891</v>
      </c>
    </row>
    <row r="646" spans="1:6" ht="12.75" customHeight="1" x14ac:dyDescent="0.2">
      <c r="A646" s="83" t="s">
        <v>174</v>
      </c>
      <c r="B646" s="83">
        <v>8</v>
      </c>
      <c r="C646" s="84">
        <v>1567.8461804999999</v>
      </c>
      <c r="D646" s="84">
        <v>1558.56884487</v>
      </c>
      <c r="E646" s="84">
        <v>228.55981421999999</v>
      </c>
      <c r="F646" s="84">
        <v>228.55981421999999</v>
      </c>
    </row>
    <row r="647" spans="1:6" ht="12.75" customHeight="1" x14ac:dyDescent="0.2">
      <c r="A647" s="83" t="s">
        <v>174</v>
      </c>
      <c r="B647" s="83">
        <v>9</v>
      </c>
      <c r="C647" s="84">
        <v>1583.57904403</v>
      </c>
      <c r="D647" s="84">
        <v>1570.71898306</v>
      </c>
      <c r="E647" s="84">
        <v>230.34159840999999</v>
      </c>
      <c r="F647" s="84">
        <v>230.34159840999999</v>
      </c>
    </row>
    <row r="648" spans="1:6" ht="12.75" customHeight="1" x14ac:dyDescent="0.2">
      <c r="A648" s="83" t="s">
        <v>174</v>
      </c>
      <c r="B648" s="83">
        <v>10</v>
      </c>
      <c r="C648" s="84">
        <v>1614.09463575</v>
      </c>
      <c r="D648" s="84">
        <v>1595.28980516</v>
      </c>
      <c r="E648" s="84">
        <v>233.94484156999999</v>
      </c>
      <c r="F648" s="84">
        <v>233.94484156999999</v>
      </c>
    </row>
    <row r="649" spans="1:6" ht="12.75" customHeight="1" x14ac:dyDescent="0.2">
      <c r="A649" s="83" t="s">
        <v>174</v>
      </c>
      <c r="B649" s="83">
        <v>11</v>
      </c>
      <c r="C649" s="84">
        <v>1593.5717039599999</v>
      </c>
      <c r="D649" s="84">
        <v>1583.6992632900001</v>
      </c>
      <c r="E649" s="84">
        <v>232.24512063</v>
      </c>
      <c r="F649" s="84">
        <v>232.24512063</v>
      </c>
    </row>
    <row r="650" spans="1:6" ht="12.75" customHeight="1" x14ac:dyDescent="0.2">
      <c r="A650" s="83" t="s">
        <v>174</v>
      </c>
      <c r="B650" s="83">
        <v>12</v>
      </c>
      <c r="C650" s="84">
        <v>1596.0277817799999</v>
      </c>
      <c r="D650" s="84">
        <v>1589.9037740000001</v>
      </c>
      <c r="E650" s="84">
        <v>233.15499498</v>
      </c>
      <c r="F650" s="84">
        <v>233.15499498</v>
      </c>
    </row>
    <row r="651" spans="1:6" ht="12.75" customHeight="1" x14ac:dyDescent="0.2">
      <c r="A651" s="83" t="s">
        <v>174</v>
      </c>
      <c r="B651" s="83">
        <v>13</v>
      </c>
      <c r="C651" s="84">
        <v>1609.2408320500001</v>
      </c>
      <c r="D651" s="84">
        <v>1599.61201119</v>
      </c>
      <c r="E651" s="84">
        <v>234.57868113999999</v>
      </c>
      <c r="F651" s="84">
        <v>234.57868113999999</v>
      </c>
    </row>
    <row r="652" spans="1:6" ht="12.75" customHeight="1" x14ac:dyDescent="0.2">
      <c r="A652" s="83" t="s">
        <v>174</v>
      </c>
      <c r="B652" s="83">
        <v>14</v>
      </c>
      <c r="C652" s="84">
        <v>1633.77126395</v>
      </c>
      <c r="D652" s="84">
        <v>1627.1234234900001</v>
      </c>
      <c r="E652" s="84">
        <v>238.61315372999999</v>
      </c>
      <c r="F652" s="84">
        <v>238.61315372999999</v>
      </c>
    </row>
    <row r="653" spans="1:6" ht="12.75" customHeight="1" x14ac:dyDescent="0.2">
      <c r="A653" s="83" t="s">
        <v>174</v>
      </c>
      <c r="B653" s="83">
        <v>15</v>
      </c>
      <c r="C653" s="84">
        <v>1647.08613249</v>
      </c>
      <c r="D653" s="84">
        <v>1638.8517694699999</v>
      </c>
      <c r="E653" s="84">
        <v>240.33308326</v>
      </c>
      <c r="F653" s="84">
        <v>240.33308326</v>
      </c>
    </row>
    <row r="654" spans="1:6" ht="12.75" customHeight="1" x14ac:dyDescent="0.2">
      <c r="A654" s="83" t="s">
        <v>174</v>
      </c>
      <c r="B654" s="83">
        <v>16</v>
      </c>
      <c r="C654" s="84">
        <v>1643.10985353</v>
      </c>
      <c r="D654" s="84">
        <v>1638.3393889399999</v>
      </c>
      <c r="E654" s="84">
        <v>240.25794407000001</v>
      </c>
      <c r="F654" s="84">
        <v>240.25794407000001</v>
      </c>
    </row>
    <row r="655" spans="1:6" ht="12.75" customHeight="1" x14ac:dyDescent="0.2">
      <c r="A655" s="83" t="s">
        <v>174</v>
      </c>
      <c r="B655" s="83">
        <v>17</v>
      </c>
      <c r="C655" s="84">
        <v>1618.5247525699999</v>
      </c>
      <c r="D655" s="84">
        <v>1614.22328324</v>
      </c>
      <c r="E655" s="84">
        <v>236.72138380999999</v>
      </c>
      <c r="F655" s="84">
        <v>236.72138380999999</v>
      </c>
    </row>
    <row r="656" spans="1:6" ht="12.75" customHeight="1" x14ac:dyDescent="0.2">
      <c r="A656" s="83" t="s">
        <v>174</v>
      </c>
      <c r="B656" s="83">
        <v>18</v>
      </c>
      <c r="C656" s="84">
        <v>1560.0503276699999</v>
      </c>
      <c r="D656" s="84">
        <v>1553.8470416</v>
      </c>
      <c r="E656" s="84">
        <v>227.86737481</v>
      </c>
      <c r="F656" s="84">
        <v>227.86737481</v>
      </c>
    </row>
    <row r="657" spans="1:6" ht="12.75" customHeight="1" x14ac:dyDescent="0.2">
      <c r="A657" s="83" t="s">
        <v>174</v>
      </c>
      <c r="B657" s="83">
        <v>19</v>
      </c>
      <c r="C657" s="84">
        <v>1500.6244207100001</v>
      </c>
      <c r="D657" s="84">
        <v>1494.6857338699999</v>
      </c>
      <c r="E657" s="84">
        <v>219.19153252000001</v>
      </c>
      <c r="F657" s="84">
        <v>219.19153252000001</v>
      </c>
    </row>
    <row r="658" spans="1:6" ht="12.75" customHeight="1" x14ac:dyDescent="0.2">
      <c r="A658" s="83" t="s">
        <v>174</v>
      </c>
      <c r="B658" s="83">
        <v>20</v>
      </c>
      <c r="C658" s="84">
        <v>1502.48568682</v>
      </c>
      <c r="D658" s="84">
        <v>1482.7443903000001</v>
      </c>
      <c r="E658" s="84">
        <v>217.44036747999999</v>
      </c>
      <c r="F658" s="84">
        <v>217.44036747999999</v>
      </c>
    </row>
    <row r="659" spans="1:6" ht="12.75" customHeight="1" x14ac:dyDescent="0.2">
      <c r="A659" s="83" t="s">
        <v>174</v>
      </c>
      <c r="B659" s="83">
        <v>21</v>
      </c>
      <c r="C659" s="84">
        <v>1450.4675548499999</v>
      </c>
      <c r="D659" s="84">
        <v>1442.1681754199999</v>
      </c>
      <c r="E659" s="84">
        <v>211.4899777</v>
      </c>
      <c r="F659" s="84">
        <v>211.4899777</v>
      </c>
    </row>
    <row r="660" spans="1:6" ht="12.75" customHeight="1" x14ac:dyDescent="0.2">
      <c r="A660" s="83" t="s">
        <v>174</v>
      </c>
      <c r="B660" s="83">
        <v>22</v>
      </c>
      <c r="C660" s="84">
        <v>1480.2920810600001</v>
      </c>
      <c r="D660" s="84">
        <v>1460.97196966</v>
      </c>
      <c r="E660" s="84">
        <v>214.24750216000001</v>
      </c>
      <c r="F660" s="84">
        <v>214.24750216000001</v>
      </c>
    </row>
    <row r="661" spans="1:6" ht="12.75" customHeight="1" x14ac:dyDescent="0.2">
      <c r="A661" s="83" t="s">
        <v>174</v>
      </c>
      <c r="B661" s="83">
        <v>23</v>
      </c>
      <c r="C661" s="84">
        <v>1491.51416221</v>
      </c>
      <c r="D661" s="84">
        <v>1469.0999919200001</v>
      </c>
      <c r="E661" s="84">
        <v>215.43945416</v>
      </c>
      <c r="F661" s="84">
        <v>215.43945416</v>
      </c>
    </row>
    <row r="662" spans="1:6" ht="12.75" customHeight="1" x14ac:dyDescent="0.2">
      <c r="A662" s="83" t="s">
        <v>174</v>
      </c>
      <c r="B662" s="83">
        <v>24</v>
      </c>
      <c r="C662" s="84">
        <v>1578.0790305</v>
      </c>
      <c r="D662" s="84">
        <v>1551.8534457600001</v>
      </c>
      <c r="E662" s="84">
        <v>227.57501948999999</v>
      </c>
      <c r="F662" s="84">
        <v>227.57501948999999</v>
      </c>
    </row>
    <row r="663" spans="1:6" ht="12.75" customHeight="1" x14ac:dyDescent="0.2">
      <c r="A663" s="83" t="s">
        <v>175</v>
      </c>
      <c r="B663" s="83">
        <v>1</v>
      </c>
      <c r="C663" s="84">
        <v>1648.9089804099999</v>
      </c>
      <c r="D663" s="84">
        <v>1633.0620810099999</v>
      </c>
      <c r="E663" s="84">
        <v>239.48404144</v>
      </c>
      <c r="F663" s="84">
        <v>239.48404144</v>
      </c>
    </row>
    <row r="664" spans="1:6" ht="12.75" customHeight="1" x14ac:dyDescent="0.2">
      <c r="A664" s="83" t="s">
        <v>175</v>
      </c>
      <c r="B664" s="83">
        <v>2</v>
      </c>
      <c r="C664" s="84">
        <v>1649.5489649799999</v>
      </c>
      <c r="D664" s="84">
        <v>1634.48874011</v>
      </c>
      <c r="E664" s="84">
        <v>239.69325706000001</v>
      </c>
      <c r="F664" s="84">
        <v>239.69325706000001</v>
      </c>
    </row>
    <row r="665" spans="1:6" ht="12.75" customHeight="1" x14ac:dyDescent="0.2">
      <c r="A665" s="83" t="s">
        <v>175</v>
      </c>
      <c r="B665" s="83">
        <v>3</v>
      </c>
      <c r="C665" s="84">
        <v>1725.0977773499999</v>
      </c>
      <c r="D665" s="84">
        <v>1710.9278596500001</v>
      </c>
      <c r="E665" s="84">
        <v>250.90284270999999</v>
      </c>
      <c r="F665" s="84">
        <v>250.90284270999999</v>
      </c>
    </row>
    <row r="666" spans="1:6" ht="12.75" customHeight="1" x14ac:dyDescent="0.2">
      <c r="A666" s="83" t="s">
        <v>175</v>
      </c>
      <c r="B666" s="83">
        <v>4</v>
      </c>
      <c r="C666" s="84">
        <v>1708.5046706099999</v>
      </c>
      <c r="D666" s="84">
        <v>1689.30544255</v>
      </c>
      <c r="E666" s="84">
        <v>247.73197499</v>
      </c>
      <c r="F666" s="84">
        <v>247.73197499</v>
      </c>
    </row>
    <row r="667" spans="1:6" ht="12.75" customHeight="1" x14ac:dyDescent="0.2">
      <c r="A667" s="83" t="s">
        <v>175</v>
      </c>
      <c r="B667" s="83">
        <v>5</v>
      </c>
      <c r="C667" s="84">
        <v>1722.4009860799999</v>
      </c>
      <c r="D667" s="84">
        <v>1700.7135991600001</v>
      </c>
      <c r="E667" s="84">
        <v>249.40494963</v>
      </c>
      <c r="F667" s="84">
        <v>249.40494963</v>
      </c>
    </row>
    <row r="668" spans="1:6" ht="12.75" customHeight="1" x14ac:dyDescent="0.2">
      <c r="A668" s="83" t="s">
        <v>175</v>
      </c>
      <c r="B668" s="83">
        <v>6</v>
      </c>
      <c r="C668" s="84">
        <v>1689.3065795699999</v>
      </c>
      <c r="D668" s="84">
        <v>1681.03931435</v>
      </c>
      <c r="E668" s="84">
        <v>246.51977013000001</v>
      </c>
      <c r="F668" s="84">
        <v>246.51977013000001</v>
      </c>
    </row>
    <row r="669" spans="1:6" ht="12.75" customHeight="1" x14ac:dyDescent="0.2">
      <c r="A669" s="83" t="s">
        <v>175</v>
      </c>
      <c r="B669" s="83">
        <v>7</v>
      </c>
      <c r="C669" s="84">
        <v>1613.4821013200001</v>
      </c>
      <c r="D669" s="84">
        <v>1605.7867719599999</v>
      </c>
      <c r="E669" s="84">
        <v>235.48419274</v>
      </c>
      <c r="F669" s="84">
        <v>235.48419274</v>
      </c>
    </row>
    <row r="670" spans="1:6" ht="12.75" customHeight="1" x14ac:dyDescent="0.2">
      <c r="A670" s="83" t="s">
        <v>175</v>
      </c>
      <c r="B670" s="83">
        <v>8</v>
      </c>
      <c r="C670" s="84">
        <v>1496.97247586</v>
      </c>
      <c r="D670" s="84">
        <v>1489.7483913000001</v>
      </c>
      <c r="E670" s="84">
        <v>218.46748486999999</v>
      </c>
      <c r="F670" s="84">
        <v>218.46748486999999</v>
      </c>
    </row>
    <row r="671" spans="1:6" ht="12.75" customHeight="1" x14ac:dyDescent="0.2">
      <c r="A671" s="83" t="s">
        <v>175</v>
      </c>
      <c r="B671" s="83">
        <v>9</v>
      </c>
      <c r="C671" s="84">
        <v>1403.6094594399999</v>
      </c>
      <c r="D671" s="84">
        <v>1397.36429032</v>
      </c>
      <c r="E671" s="84">
        <v>204.91961176000001</v>
      </c>
      <c r="F671" s="84">
        <v>204.91961176000001</v>
      </c>
    </row>
    <row r="672" spans="1:6" ht="12.75" customHeight="1" x14ac:dyDescent="0.2">
      <c r="A672" s="83" t="s">
        <v>175</v>
      </c>
      <c r="B672" s="83">
        <v>10</v>
      </c>
      <c r="C672" s="84">
        <v>1416.54545897</v>
      </c>
      <c r="D672" s="84">
        <v>1406.80767855</v>
      </c>
      <c r="E672" s="84">
        <v>206.30445854000001</v>
      </c>
      <c r="F672" s="84">
        <v>206.30445854000001</v>
      </c>
    </row>
    <row r="673" spans="1:6" ht="12.75" customHeight="1" x14ac:dyDescent="0.2">
      <c r="A673" s="83" t="s">
        <v>175</v>
      </c>
      <c r="B673" s="83">
        <v>11</v>
      </c>
      <c r="C673" s="84">
        <v>1406.21389299</v>
      </c>
      <c r="D673" s="84">
        <v>1402.1610649700001</v>
      </c>
      <c r="E673" s="84">
        <v>205.62304549999999</v>
      </c>
      <c r="F673" s="84">
        <v>205.62304549999999</v>
      </c>
    </row>
    <row r="674" spans="1:6" ht="12.75" customHeight="1" x14ac:dyDescent="0.2">
      <c r="A674" s="83" t="s">
        <v>175</v>
      </c>
      <c r="B674" s="83">
        <v>12</v>
      </c>
      <c r="C674" s="84">
        <v>1420.63877278</v>
      </c>
      <c r="D674" s="84">
        <v>1417.0622831200001</v>
      </c>
      <c r="E674" s="84">
        <v>207.80826797</v>
      </c>
      <c r="F674" s="84">
        <v>207.80826797</v>
      </c>
    </row>
    <row r="675" spans="1:6" ht="12.75" customHeight="1" x14ac:dyDescent="0.2">
      <c r="A675" s="83" t="s">
        <v>175</v>
      </c>
      <c r="B675" s="83">
        <v>13</v>
      </c>
      <c r="C675" s="84">
        <v>1553.64336413</v>
      </c>
      <c r="D675" s="84">
        <v>1543.8018262000001</v>
      </c>
      <c r="E675" s="84">
        <v>226.39427173000001</v>
      </c>
      <c r="F675" s="84">
        <v>226.39427173000001</v>
      </c>
    </row>
    <row r="676" spans="1:6" ht="12.75" customHeight="1" x14ac:dyDescent="0.2">
      <c r="A676" s="83" t="s">
        <v>175</v>
      </c>
      <c r="B676" s="83">
        <v>14</v>
      </c>
      <c r="C676" s="84">
        <v>1558.44826653</v>
      </c>
      <c r="D676" s="84">
        <v>1553.9433100199999</v>
      </c>
      <c r="E676" s="84">
        <v>227.88149231</v>
      </c>
      <c r="F676" s="84">
        <v>227.88149231</v>
      </c>
    </row>
    <row r="677" spans="1:6" ht="12.75" customHeight="1" x14ac:dyDescent="0.2">
      <c r="A677" s="83" t="s">
        <v>175</v>
      </c>
      <c r="B677" s="83">
        <v>15</v>
      </c>
      <c r="C677" s="84">
        <v>1577.7806414300001</v>
      </c>
      <c r="D677" s="84">
        <v>1572.92179409</v>
      </c>
      <c r="E677" s="84">
        <v>230.66463456</v>
      </c>
      <c r="F677" s="84">
        <v>230.66463456</v>
      </c>
    </row>
    <row r="678" spans="1:6" ht="12.75" customHeight="1" x14ac:dyDescent="0.2">
      <c r="A678" s="83" t="s">
        <v>175</v>
      </c>
      <c r="B678" s="83">
        <v>16</v>
      </c>
      <c r="C678" s="84">
        <v>1587.23557383</v>
      </c>
      <c r="D678" s="84">
        <v>1580.71695256</v>
      </c>
      <c r="E678" s="84">
        <v>231.807773</v>
      </c>
      <c r="F678" s="84">
        <v>231.807773</v>
      </c>
    </row>
    <row r="679" spans="1:6" ht="12.75" customHeight="1" x14ac:dyDescent="0.2">
      <c r="A679" s="83" t="s">
        <v>175</v>
      </c>
      <c r="B679" s="83">
        <v>17</v>
      </c>
      <c r="C679" s="84">
        <v>1570.09681884</v>
      </c>
      <c r="D679" s="84">
        <v>1565.9008299300001</v>
      </c>
      <c r="E679" s="84">
        <v>229.63502955999999</v>
      </c>
      <c r="F679" s="84">
        <v>229.63502955999999</v>
      </c>
    </row>
    <row r="680" spans="1:6" ht="12.75" customHeight="1" x14ac:dyDescent="0.2">
      <c r="A680" s="83" t="s">
        <v>175</v>
      </c>
      <c r="B680" s="83">
        <v>18</v>
      </c>
      <c r="C680" s="84">
        <v>1532.14773418</v>
      </c>
      <c r="D680" s="84">
        <v>1531.8188366700001</v>
      </c>
      <c r="E680" s="84">
        <v>224.63699943</v>
      </c>
      <c r="F680" s="84">
        <v>224.63699943</v>
      </c>
    </row>
    <row r="681" spans="1:6" ht="12.75" customHeight="1" x14ac:dyDescent="0.2">
      <c r="A681" s="83" t="s">
        <v>175</v>
      </c>
      <c r="B681" s="83">
        <v>19</v>
      </c>
      <c r="C681" s="84">
        <v>1493.70915887</v>
      </c>
      <c r="D681" s="84">
        <v>1480.87797366</v>
      </c>
      <c r="E681" s="84">
        <v>217.16666264</v>
      </c>
      <c r="F681" s="84">
        <v>217.16666264</v>
      </c>
    </row>
    <row r="682" spans="1:6" ht="12.75" customHeight="1" x14ac:dyDescent="0.2">
      <c r="A682" s="83" t="s">
        <v>175</v>
      </c>
      <c r="B682" s="83">
        <v>20</v>
      </c>
      <c r="C682" s="84">
        <v>1426.7697231899999</v>
      </c>
      <c r="D682" s="84">
        <v>1416.2095595400001</v>
      </c>
      <c r="E682" s="84">
        <v>207.68321840999999</v>
      </c>
      <c r="F682" s="84">
        <v>207.68321840999999</v>
      </c>
    </row>
    <row r="683" spans="1:6" ht="12.75" customHeight="1" x14ac:dyDescent="0.2">
      <c r="A683" s="83" t="s">
        <v>175</v>
      </c>
      <c r="B683" s="83">
        <v>21</v>
      </c>
      <c r="C683" s="84">
        <v>1409.5679355100001</v>
      </c>
      <c r="D683" s="84">
        <v>1402.1121757000001</v>
      </c>
      <c r="E683" s="84">
        <v>205.61587603000001</v>
      </c>
      <c r="F683" s="84">
        <v>205.61587603000001</v>
      </c>
    </row>
    <row r="684" spans="1:6" ht="12.75" customHeight="1" x14ac:dyDescent="0.2">
      <c r="A684" s="83" t="s">
        <v>175</v>
      </c>
      <c r="B684" s="83">
        <v>22</v>
      </c>
      <c r="C684" s="84">
        <v>1445.61811816</v>
      </c>
      <c r="D684" s="84">
        <v>1438.1806545300001</v>
      </c>
      <c r="E684" s="84">
        <v>210.90521878000001</v>
      </c>
      <c r="F684" s="84">
        <v>210.90521878000001</v>
      </c>
    </row>
    <row r="685" spans="1:6" ht="12.75" customHeight="1" x14ac:dyDescent="0.2">
      <c r="A685" s="83" t="s">
        <v>175</v>
      </c>
      <c r="B685" s="83">
        <v>23</v>
      </c>
      <c r="C685" s="84">
        <v>1451.93870558</v>
      </c>
      <c r="D685" s="84">
        <v>1442.8173320000001</v>
      </c>
      <c r="E685" s="84">
        <v>211.58517472</v>
      </c>
      <c r="F685" s="84">
        <v>211.58517472</v>
      </c>
    </row>
    <row r="686" spans="1:6" ht="12.75" customHeight="1" x14ac:dyDescent="0.2">
      <c r="A686" s="83" t="s">
        <v>175</v>
      </c>
      <c r="B686" s="83">
        <v>24</v>
      </c>
      <c r="C686" s="84">
        <v>1567.34200055</v>
      </c>
      <c r="D686" s="84">
        <v>1557.35308042</v>
      </c>
      <c r="E686" s="84">
        <v>228.38152572000001</v>
      </c>
      <c r="F686" s="84">
        <v>228.38152572000001</v>
      </c>
    </row>
    <row r="687" spans="1:6" ht="12.75" customHeight="1" x14ac:dyDescent="0.2">
      <c r="A687" s="83" t="s">
        <v>176</v>
      </c>
      <c r="B687" s="83">
        <v>1</v>
      </c>
      <c r="C687" s="84">
        <v>1416.74477022</v>
      </c>
      <c r="D687" s="84">
        <v>1414.71081501</v>
      </c>
      <c r="E687" s="84">
        <v>207.46343167000001</v>
      </c>
      <c r="F687" s="84">
        <v>207.46343167000001</v>
      </c>
    </row>
    <row r="688" spans="1:6" ht="12.75" customHeight="1" x14ac:dyDescent="0.2">
      <c r="A688" s="83" t="s">
        <v>176</v>
      </c>
      <c r="B688" s="83">
        <v>2</v>
      </c>
      <c r="C688" s="84">
        <v>1511.68375962</v>
      </c>
      <c r="D688" s="84">
        <v>1503.0624079300001</v>
      </c>
      <c r="E688" s="84">
        <v>220.41994862000001</v>
      </c>
      <c r="F688" s="84">
        <v>220.41994862000001</v>
      </c>
    </row>
    <row r="689" spans="1:6" ht="12.75" customHeight="1" x14ac:dyDescent="0.2">
      <c r="A689" s="83" t="s">
        <v>176</v>
      </c>
      <c r="B689" s="83">
        <v>3</v>
      </c>
      <c r="C689" s="84">
        <v>1578.21933388</v>
      </c>
      <c r="D689" s="84">
        <v>1565.4592387</v>
      </c>
      <c r="E689" s="84">
        <v>229.57027142999999</v>
      </c>
      <c r="F689" s="84">
        <v>229.57027142999999</v>
      </c>
    </row>
    <row r="690" spans="1:6" ht="12.75" customHeight="1" x14ac:dyDescent="0.2">
      <c r="A690" s="83" t="s">
        <v>176</v>
      </c>
      <c r="B690" s="83">
        <v>4</v>
      </c>
      <c r="C690" s="84">
        <v>1586.7736959900001</v>
      </c>
      <c r="D690" s="84">
        <v>1574.30993296</v>
      </c>
      <c r="E690" s="84">
        <v>230.86820129</v>
      </c>
      <c r="F690" s="84">
        <v>230.86820129</v>
      </c>
    </row>
    <row r="691" spans="1:6" ht="12.75" customHeight="1" x14ac:dyDescent="0.2">
      <c r="A691" s="83" t="s">
        <v>176</v>
      </c>
      <c r="B691" s="83">
        <v>5</v>
      </c>
      <c r="C691" s="84">
        <v>1593.62860123</v>
      </c>
      <c r="D691" s="84">
        <v>1580.2046069400001</v>
      </c>
      <c r="E691" s="84">
        <v>231.73263893999999</v>
      </c>
      <c r="F691" s="84">
        <v>231.73263893999999</v>
      </c>
    </row>
    <row r="692" spans="1:6" ht="12.75" customHeight="1" x14ac:dyDescent="0.2">
      <c r="A692" s="83" t="s">
        <v>176</v>
      </c>
      <c r="B692" s="83">
        <v>6</v>
      </c>
      <c r="C692" s="84">
        <v>1660.8465218900001</v>
      </c>
      <c r="D692" s="84">
        <v>1646.85388921</v>
      </c>
      <c r="E692" s="84">
        <v>241.50657200000001</v>
      </c>
      <c r="F692" s="84">
        <v>241.50657200000001</v>
      </c>
    </row>
    <row r="693" spans="1:6" ht="12.75" customHeight="1" x14ac:dyDescent="0.2">
      <c r="A693" s="83" t="s">
        <v>176</v>
      </c>
      <c r="B693" s="83">
        <v>7</v>
      </c>
      <c r="C693" s="84">
        <v>1599.43678028</v>
      </c>
      <c r="D693" s="84">
        <v>1588.53650341</v>
      </c>
      <c r="E693" s="84">
        <v>232.95448852999999</v>
      </c>
      <c r="F693" s="84">
        <v>232.95448852999999</v>
      </c>
    </row>
    <row r="694" spans="1:6" ht="12.75" customHeight="1" x14ac:dyDescent="0.2">
      <c r="A694" s="83" t="s">
        <v>176</v>
      </c>
      <c r="B694" s="83">
        <v>8</v>
      </c>
      <c r="C694" s="84">
        <v>1559.6067211100001</v>
      </c>
      <c r="D694" s="84">
        <v>1545.88687964</v>
      </c>
      <c r="E694" s="84">
        <v>226.70003905999999</v>
      </c>
      <c r="F694" s="84">
        <v>226.70003905999999</v>
      </c>
    </row>
    <row r="695" spans="1:6" ht="12.75" customHeight="1" x14ac:dyDescent="0.2">
      <c r="A695" s="83" t="s">
        <v>176</v>
      </c>
      <c r="B695" s="83">
        <v>9</v>
      </c>
      <c r="C695" s="84">
        <v>1474.8518006300001</v>
      </c>
      <c r="D695" s="84">
        <v>1470.0094558400001</v>
      </c>
      <c r="E695" s="84">
        <v>215.57282454</v>
      </c>
      <c r="F695" s="84">
        <v>215.57282454</v>
      </c>
    </row>
    <row r="696" spans="1:6" ht="12.75" customHeight="1" x14ac:dyDescent="0.2">
      <c r="A696" s="83" t="s">
        <v>176</v>
      </c>
      <c r="B696" s="83">
        <v>10</v>
      </c>
      <c r="C696" s="84">
        <v>1405.4937641700001</v>
      </c>
      <c r="D696" s="84">
        <v>1400.14215676</v>
      </c>
      <c r="E696" s="84">
        <v>205.32697819000001</v>
      </c>
      <c r="F696" s="84">
        <v>205.32697819000001</v>
      </c>
    </row>
    <row r="697" spans="1:6" ht="12.75" customHeight="1" x14ac:dyDescent="0.2">
      <c r="A697" s="83" t="s">
        <v>176</v>
      </c>
      <c r="B697" s="83">
        <v>11</v>
      </c>
      <c r="C697" s="84">
        <v>1398.9767751899999</v>
      </c>
      <c r="D697" s="84">
        <v>1392.3089611099999</v>
      </c>
      <c r="E697" s="84">
        <v>204.17826170000001</v>
      </c>
      <c r="F697" s="84">
        <v>204.17826170000001</v>
      </c>
    </row>
    <row r="698" spans="1:6" ht="12.75" customHeight="1" x14ac:dyDescent="0.2">
      <c r="A698" s="83" t="s">
        <v>176</v>
      </c>
      <c r="B698" s="83">
        <v>12</v>
      </c>
      <c r="C698" s="84">
        <v>1371.2329176799999</v>
      </c>
      <c r="D698" s="84">
        <v>1367.10941374</v>
      </c>
      <c r="E698" s="84">
        <v>200.48281771000001</v>
      </c>
      <c r="F698" s="84">
        <v>200.48281771000001</v>
      </c>
    </row>
    <row r="699" spans="1:6" ht="12.75" customHeight="1" x14ac:dyDescent="0.2">
      <c r="A699" s="83" t="s">
        <v>176</v>
      </c>
      <c r="B699" s="83">
        <v>13</v>
      </c>
      <c r="C699" s="84">
        <v>1418.4904220999999</v>
      </c>
      <c r="D699" s="84">
        <v>1409.3097717999999</v>
      </c>
      <c r="E699" s="84">
        <v>206.67138360999999</v>
      </c>
      <c r="F699" s="84">
        <v>206.67138360999999</v>
      </c>
    </row>
    <row r="700" spans="1:6" ht="12.75" customHeight="1" x14ac:dyDescent="0.2">
      <c r="A700" s="83" t="s">
        <v>176</v>
      </c>
      <c r="B700" s="83">
        <v>14</v>
      </c>
      <c r="C700" s="84">
        <v>1437.72007128</v>
      </c>
      <c r="D700" s="84">
        <v>1433.4497209199999</v>
      </c>
      <c r="E700" s="84">
        <v>210.21144043999999</v>
      </c>
      <c r="F700" s="84">
        <v>210.21144043999999</v>
      </c>
    </row>
    <row r="701" spans="1:6" ht="12.75" customHeight="1" x14ac:dyDescent="0.2">
      <c r="A701" s="83" t="s">
        <v>176</v>
      </c>
      <c r="B701" s="83">
        <v>15</v>
      </c>
      <c r="C701" s="84">
        <v>1449.8484741</v>
      </c>
      <c r="D701" s="84">
        <v>1443.17727754</v>
      </c>
      <c r="E701" s="84">
        <v>211.63795973000001</v>
      </c>
      <c r="F701" s="84">
        <v>211.63795973000001</v>
      </c>
    </row>
    <row r="702" spans="1:6" ht="12.75" customHeight="1" x14ac:dyDescent="0.2">
      <c r="A702" s="83" t="s">
        <v>176</v>
      </c>
      <c r="B702" s="83">
        <v>16</v>
      </c>
      <c r="C702" s="84">
        <v>1466.1690414499999</v>
      </c>
      <c r="D702" s="84">
        <v>1460.07152784</v>
      </c>
      <c r="E702" s="84">
        <v>214.11545486</v>
      </c>
      <c r="F702" s="84">
        <v>214.11545486</v>
      </c>
    </row>
    <row r="703" spans="1:6" ht="12.75" customHeight="1" x14ac:dyDescent="0.2">
      <c r="A703" s="83" t="s">
        <v>176</v>
      </c>
      <c r="B703" s="83">
        <v>17</v>
      </c>
      <c r="C703" s="84">
        <v>1443.2038708</v>
      </c>
      <c r="D703" s="84">
        <v>1436.56712148</v>
      </c>
      <c r="E703" s="84">
        <v>210.66859861</v>
      </c>
      <c r="F703" s="84">
        <v>210.66859861</v>
      </c>
    </row>
    <row r="704" spans="1:6" ht="12.75" customHeight="1" x14ac:dyDescent="0.2">
      <c r="A704" s="83" t="s">
        <v>176</v>
      </c>
      <c r="B704" s="83">
        <v>18</v>
      </c>
      <c r="C704" s="84">
        <v>1424.2017491300001</v>
      </c>
      <c r="D704" s="84">
        <v>1414.80654295</v>
      </c>
      <c r="E704" s="84">
        <v>207.47746991</v>
      </c>
      <c r="F704" s="84">
        <v>207.47746991</v>
      </c>
    </row>
    <row r="705" spans="1:6" ht="12.75" customHeight="1" x14ac:dyDescent="0.2">
      <c r="A705" s="83" t="s">
        <v>176</v>
      </c>
      <c r="B705" s="83">
        <v>19</v>
      </c>
      <c r="C705" s="84">
        <v>1403.0518054500001</v>
      </c>
      <c r="D705" s="84">
        <v>1380.35365245</v>
      </c>
      <c r="E705" s="84">
        <v>202.42504872000001</v>
      </c>
      <c r="F705" s="84">
        <v>202.42504872000001</v>
      </c>
    </row>
    <row r="706" spans="1:6" ht="12.75" customHeight="1" x14ac:dyDescent="0.2">
      <c r="A706" s="83" t="s">
        <v>176</v>
      </c>
      <c r="B706" s="83">
        <v>20</v>
      </c>
      <c r="C706" s="84">
        <v>1400.9243477499999</v>
      </c>
      <c r="D706" s="84">
        <v>1376.19033687</v>
      </c>
      <c r="E706" s="84">
        <v>201.81450999</v>
      </c>
      <c r="F706" s="84">
        <v>201.81450999</v>
      </c>
    </row>
    <row r="707" spans="1:6" ht="12.75" customHeight="1" x14ac:dyDescent="0.2">
      <c r="A707" s="83" t="s">
        <v>176</v>
      </c>
      <c r="B707" s="83">
        <v>21</v>
      </c>
      <c r="C707" s="84">
        <v>1376.16985282</v>
      </c>
      <c r="D707" s="84">
        <v>1355.45552969</v>
      </c>
      <c r="E707" s="84">
        <v>198.77380782</v>
      </c>
      <c r="F707" s="84">
        <v>198.77380782</v>
      </c>
    </row>
    <row r="708" spans="1:6" ht="12.75" customHeight="1" x14ac:dyDescent="0.2">
      <c r="A708" s="83" t="s">
        <v>176</v>
      </c>
      <c r="B708" s="83">
        <v>22</v>
      </c>
      <c r="C708" s="84">
        <v>1359.23817603</v>
      </c>
      <c r="D708" s="84">
        <v>1334.5697835599999</v>
      </c>
      <c r="E708" s="84">
        <v>195.71097086</v>
      </c>
      <c r="F708" s="84">
        <v>195.71097086</v>
      </c>
    </row>
    <row r="709" spans="1:6" ht="12.75" customHeight="1" x14ac:dyDescent="0.2">
      <c r="A709" s="83" t="s">
        <v>176</v>
      </c>
      <c r="B709" s="83">
        <v>23</v>
      </c>
      <c r="C709" s="84">
        <v>1383.82003467</v>
      </c>
      <c r="D709" s="84">
        <v>1358.65403965</v>
      </c>
      <c r="E709" s="84">
        <v>199.24286047000001</v>
      </c>
      <c r="F709" s="84">
        <v>199.24286047000001</v>
      </c>
    </row>
    <row r="710" spans="1:6" ht="12.75" customHeight="1" x14ac:dyDescent="0.2">
      <c r="A710" s="83" t="s">
        <v>176</v>
      </c>
      <c r="B710" s="83">
        <v>24</v>
      </c>
      <c r="C710" s="84">
        <v>1447.11970982</v>
      </c>
      <c r="D710" s="84">
        <v>1414.94202122</v>
      </c>
      <c r="E710" s="84">
        <v>207.49733742000001</v>
      </c>
      <c r="F710" s="84">
        <v>207.49733742000001</v>
      </c>
    </row>
    <row r="711" spans="1:6" ht="12.75" customHeight="1" x14ac:dyDescent="0.2">
      <c r="A711" s="83" t="s">
        <v>177</v>
      </c>
      <c r="B711" s="83">
        <v>1</v>
      </c>
      <c r="C711" s="84">
        <v>1419.06089628</v>
      </c>
      <c r="D711" s="84">
        <v>1409.4277273800001</v>
      </c>
      <c r="E711" s="84">
        <v>206.68868147000001</v>
      </c>
      <c r="F711" s="84">
        <v>206.68868147000001</v>
      </c>
    </row>
    <row r="712" spans="1:6" ht="12.75" customHeight="1" x14ac:dyDescent="0.2">
      <c r="A712" s="83" t="s">
        <v>177</v>
      </c>
      <c r="B712" s="83">
        <v>2</v>
      </c>
      <c r="C712" s="84">
        <v>1511.0389735799999</v>
      </c>
      <c r="D712" s="84">
        <v>1508.6600399700001</v>
      </c>
      <c r="E712" s="84">
        <v>221.24082589</v>
      </c>
      <c r="F712" s="84">
        <v>221.24082589</v>
      </c>
    </row>
    <row r="713" spans="1:6" ht="12.75" customHeight="1" x14ac:dyDescent="0.2">
      <c r="A713" s="83" t="s">
        <v>177</v>
      </c>
      <c r="B713" s="83">
        <v>3</v>
      </c>
      <c r="C713" s="84">
        <v>1599.07783552</v>
      </c>
      <c r="D713" s="84">
        <v>1596.65007182</v>
      </c>
      <c r="E713" s="84">
        <v>234.14432092000001</v>
      </c>
      <c r="F713" s="84">
        <v>234.14432092000001</v>
      </c>
    </row>
    <row r="714" spans="1:6" ht="12.75" customHeight="1" x14ac:dyDescent="0.2">
      <c r="A714" s="83" t="s">
        <v>177</v>
      </c>
      <c r="B714" s="83">
        <v>4</v>
      </c>
      <c r="C714" s="84">
        <v>1699.79253214</v>
      </c>
      <c r="D714" s="84">
        <v>1675.6180980399999</v>
      </c>
      <c r="E714" s="84">
        <v>245.72476373999999</v>
      </c>
      <c r="F714" s="84">
        <v>245.72476373999999</v>
      </c>
    </row>
    <row r="715" spans="1:6" ht="12.75" customHeight="1" x14ac:dyDescent="0.2">
      <c r="A715" s="83" t="s">
        <v>177</v>
      </c>
      <c r="B715" s="83">
        <v>5</v>
      </c>
      <c r="C715" s="84">
        <v>1695.3055045999999</v>
      </c>
      <c r="D715" s="84">
        <v>1667.50994382</v>
      </c>
      <c r="E715" s="84">
        <v>244.53572532999999</v>
      </c>
      <c r="F715" s="84">
        <v>244.53572532999999</v>
      </c>
    </row>
    <row r="716" spans="1:6" ht="12.75" customHeight="1" x14ac:dyDescent="0.2">
      <c r="A716" s="83" t="s">
        <v>177</v>
      </c>
      <c r="B716" s="83">
        <v>6</v>
      </c>
      <c r="C716" s="84">
        <v>1682.6961372599999</v>
      </c>
      <c r="D716" s="84">
        <v>1655.9270117399999</v>
      </c>
      <c r="E716" s="84">
        <v>242.83712034999999</v>
      </c>
      <c r="F716" s="84">
        <v>242.83712034999999</v>
      </c>
    </row>
    <row r="717" spans="1:6" ht="12.75" customHeight="1" x14ac:dyDescent="0.2">
      <c r="A717" s="83" t="s">
        <v>177</v>
      </c>
      <c r="B717" s="83">
        <v>7</v>
      </c>
      <c r="C717" s="84">
        <v>1596.6391441799999</v>
      </c>
      <c r="D717" s="84">
        <v>1586.44461441</v>
      </c>
      <c r="E717" s="84">
        <v>232.64771879</v>
      </c>
      <c r="F717" s="84">
        <v>232.64771879</v>
      </c>
    </row>
    <row r="718" spans="1:6" ht="12.75" customHeight="1" x14ac:dyDescent="0.2">
      <c r="A718" s="83" t="s">
        <v>177</v>
      </c>
      <c r="B718" s="83">
        <v>8</v>
      </c>
      <c r="C718" s="84">
        <v>1545.8580252100001</v>
      </c>
      <c r="D718" s="84">
        <v>1533.8410274299999</v>
      </c>
      <c r="E718" s="84">
        <v>224.93354812000001</v>
      </c>
      <c r="F718" s="84">
        <v>224.93354812000001</v>
      </c>
    </row>
    <row r="719" spans="1:6" ht="12.75" customHeight="1" x14ac:dyDescent="0.2">
      <c r="A719" s="83" t="s">
        <v>177</v>
      </c>
      <c r="B719" s="83">
        <v>9</v>
      </c>
      <c r="C719" s="84">
        <v>1497.7055677999999</v>
      </c>
      <c r="D719" s="84">
        <v>1492.5396429899999</v>
      </c>
      <c r="E719" s="84">
        <v>218.87681422</v>
      </c>
      <c r="F719" s="84">
        <v>218.87681422</v>
      </c>
    </row>
    <row r="720" spans="1:6" ht="12.75" customHeight="1" x14ac:dyDescent="0.2">
      <c r="A720" s="83" t="s">
        <v>177</v>
      </c>
      <c r="B720" s="83">
        <v>10</v>
      </c>
      <c r="C720" s="84">
        <v>1505.1886819199999</v>
      </c>
      <c r="D720" s="84">
        <v>1500.94225263</v>
      </c>
      <c r="E720" s="84">
        <v>220.10903371000001</v>
      </c>
      <c r="F720" s="84">
        <v>220.10903371000001</v>
      </c>
    </row>
    <row r="721" spans="1:6" ht="12.75" customHeight="1" x14ac:dyDescent="0.2">
      <c r="A721" s="83" t="s">
        <v>177</v>
      </c>
      <c r="B721" s="83">
        <v>11</v>
      </c>
      <c r="C721" s="84">
        <v>1515.4045431100001</v>
      </c>
      <c r="D721" s="84">
        <v>1505.6514309900001</v>
      </c>
      <c r="E721" s="84">
        <v>220.79962169999999</v>
      </c>
      <c r="F721" s="84">
        <v>220.79962169999999</v>
      </c>
    </row>
    <row r="722" spans="1:6" ht="12.75" customHeight="1" x14ac:dyDescent="0.2">
      <c r="A722" s="83" t="s">
        <v>177</v>
      </c>
      <c r="B722" s="83">
        <v>12</v>
      </c>
      <c r="C722" s="84">
        <v>1525.9571510000001</v>
      </c>
      <c r="D722" s="84">
        <v>1516.7913665599999</v>
      </c>
      <c r="E722" s="84">
        <v>222.43326246999999</v>
      </c>
      <c r="F722" s="84">
        <v>222.43326246999999</v>
      </c>
    </row>
    <row r="723" spans="1:6" ht="12.75" customHeight="1" x14ac:dyDescent="0.2">
      <c r="A723" s="83" t="s">
        <v>177</v>
      </c>
      <c r="B723" s="83">
        <v>13</v>
      </c>
      <c r="C723" s="84">
        <v>1523.7289435600001</v>
      </c>
      <c r="D723" s="84">
        <v>1513.94519296</v>
      </c>
      <c r="E723" s="84">
        <v>222.01587896999999</v>
      </c>
      <c r="F723" s="84">
        <v>222.01587896999999</v>
      </c>
    </row>
    <row r="724" spans="1:6" ht="12.75" customHeight="1" x14ac:dyDescent="0.2">
      <c r="A724" s="83" t="s">
        <v>177</v>
      </c>
      <c r="B724" s="83">
        <v>14</v>
      </c>
      <c r="C724" s="84">
        <v>1514.2054834200001</v>
      </c>
      <c r="D724" s="84">
        <v>1510.2078695099999</v>
      </c>
      <c r="E724" s="84">
        <v>221.46781082000001</v>
      </c>
      <c r="F724" s="84">
        <v>221.46781082000001</v>
      </c>
    </row>
    <row r="725" spans="1:6" ht="12.75" customHeight="1" x14ac:dyDescent="0.2">
      <c r="A725" s="83" t="s">
        <v>177</v>
      </c>
      <c r="B725" s="83">
        <v>15</v>
      </c>
      <c r="C725" s="84">
        <v>1515.6404723000001</v>
      </c>
      <c r="D725" s="84">
        <v>1503.1492865800001</v>
      </c>
      <c r="E725" s="84">
        <v>220.43268914000001</v>
      </c>
      <c r="F725" s="84">
        <v>220.43268914000001</v>
      </c>
    </row>
    <row r="726" spans="1:6" ht="12.75" customHeight="1" x14ac:dyDescent="0.2">
      <c r="A726" s="83" t="s">
        <v>177</v>
      </c>
      <c r="B726" s="83">
        <v>16</v>
      </c>
      <c r="C726" s="84">
        <v>1516.32685322</v>
      </c>
      <c r="D726" s="84">
        <v>1498.0349076499999</v>
      </c>
      <c r="E726" s="84">
        <v>219.6826796</v>
      </c>
      <c r="F726" s="84">
        <v>219.6826796</v>
      </c>
    </row>
    <row r="727" spans="1:6" ht="12.75" customHeight="1" x14ac:dyDescent="0.2">
      <c r="A727" s="83" t="s">
        <v>177</v>
      </c>
      <c r="B727" s="83">
        <v>17</v>
      </c>
      <c r="C727" s="84">
        <v>1511.6846074099999</v>
      </c>
      <c r="D727" s="84">
        <v>1489.3359835000001</v>
      </c>
      <c r="E727" s="84">
        <v>218.40700641000001</v>
      </c>
      <c r="F727" s="84">
        <v>218.40700641000001</v>
      </c>
    </row>
    <row r="728" spans="1:6" ht="12.75" customHeight="1" x14ac:dyDescent="0.2">
      <c r="A728" s="83" t="s">
        <v>177</v>
      </c>
      <c r="B728" s="83">
        <v>18</v>
      </c>
      <c r="C728" s="84">
        <v>1495.49897646</v>
      </c>
      <c r="D728" s="84">
        <v>1485.7234005800001</v>
      </c>
      <c r="E728" s="84">
        <v>217.87723111</v>
      </c>
      <c r="F728" s="84">
        <v>217.87723111</v>
      </c>
    </row>
    <row r="729" spans="1:6" ht="12.75" customHeight="1" x14ac:dyDescent="0.2">
      <c r="A729" s="83" t="s">
        <v>177</v>
      </c>
      <c r="B729" s="83">
        <v>19</v>
      </c>
      <c r="C729" s="84">
        <v>1418.6229430599999</v>
      </c>
      <c r="D729" s="84">
        <v>1407.53384422</v>
      </c>
      <c r="E729" s="84">
        <v>206.41094873</v>
      </c>
      <c r="F729" s="84">
        <v>206.41094873</v>
      </c>
    </row>
    <row r="730" spans="1:6" ht="12.75" customHeight="1" x14ac:dyDescent="0.2">
      <c r="A730" s="83" t="s">
        <v>177</v>
      </c>
      <c r="B730" s="83">
        <v>20</v>
      </c>
      <c r="C730" s="84">
        <v>1421.22547882</v>
      </c>
      <c r="D730" s="84">
        <v>1415.8758034800001</v>
      </c>
      <c r="E730" s="84">
        <v>207.63427401000001</v>
      </c>
      <c r="F730" s="84">
        <v>207.63427401000001</v>
      </c>
    </row>
    <row r="731" spans="1:6" ht="12.75" customHeight="1" x14ac:dyDescent="0.2">
      <c r="A731" s="83" t="s">
        <v>177</v>
      </c>
      <c r="B731" s="83">
        <v>21</v>
      </c>
      <c r="C731" s="84">
        <v>1440.66671144</v>
      </c>
      <c r="D731" s="84">
        <v>1424.71057911</v>
      </c>
      <c r="E731" s="84">
        <v>208.92986944</v>
      </c>
      <c r="F731" s="84">
        <v>208.92986944</v>
      </c>
    </row>
    <row r="732" spans="1:6" ht="12.75" customHeight="1" x14ac:dyDescent="0.2">
      <c r="A732" s="83" t="s">
        <v>177</v>
      </c>
      <c r="B732" s="83">
        <v>22</v>
      </c>
      <c r="C732" s="84">
        <v>1409.6880351899999</v>
      </c>
      <c r="D732" s="84">
        <v>1409.4079731500001</v>
      </c>
      <c r="E732" s="84">
        <v>206.68578456</v>
      </c>
      <c r="F732" s="84">
        <v>206.68578456</v>
      </c>
    </row>
    <row r="733" spans="1:6" ht="12.75" customHeight="1" x14ac:dyDescent="0.2">
      <c r="A733" s="83" t="s">
        <v>177</v>
      </c>
      <c r="B733" s="83">
        <v>23</v>
      </c>
      <c r="C733" s="84">
        <v>1464.7231252700001</v>
      </c>
      <c r="D733" s="84">
        <v>1460.7969518699999</v>
      </c>
      <c r="E733" s="84">
        <v>214.22183629</v>
      </c>
      <c r="F733" s="84">
        <v>214.22183629</v>
      </c>
    </row>
    <row r="734" spans="1:6" ht="12.75" customHeight="1" x14ac:dyDescent="0.2">
      <c r="A734" s="83" t="s">
        <v>177</v>
      </c>
      <c r="B734" s="83">
        <v>24</v>
      </c>
      <c r="C734" s="84">
        <v>1519.3233447699999</v>
      </c>
      <c r="D734" s="84">
        <v>1504.3435859799999</v>
      </c>
      <c r="E734" s="84">
        <v>220.60782983999999</v>
      </c>
      <c r="F734" s="84">
        <v>220.60782983999999</v>
      </c>
    </row>
    <row r="735" spans="1:6" ht="12.75" customHeight="1" x14ac:dyDescent="0.2">
      <c r="A735" s="83" t="s">
        <v>178</v>
      </c>
      <c r="B735" s="83">
        <v>1</v>
      </c>
      <c r="C735" s="84">
        <v>1639.3796915200001</v>
      </c>
      <c r="D735" s="84">
        <v>1628.97924289</v>
      </c>
      <c r="E735" s="84">
        <v>238.88530452000001</v>
      </c>
      <c r="F735" s="84">
        <v>238.88530452000001</v>
      </c>
    </row>
    <row r="736" spans="1:6" ht="12.75" customHeight="1" x14ac:dyDescent="0.2">
      <c r="A736" s="83" t="s">
        <v>178</v>
      </c>
      <c r="B736" s="83">
        <v>2</v>
      </c>
      <c r="C736" s="84">
        <v>1702.4253509</v>
      </c>
      <c r="D736" s="84">
        <v>1689.21003879</v>
      </c>
      <c r="E736" s="84">
        <v>247.71798430000001</v>
      </c>
      <c r="F736" s="84">
        <v>247.71798430000001</v>
      </c>
    </row>
    <row r="737" spans="1:6" ht="12.75" customHeight="1" x14ac:dyDescent="0.2">
      <c r="A737" s="83" t="s">
        <v>178</v>
      </c>
      <c r="B737" s="83">
        <v>3</v>
      </c>
      <c r="C737" s="84">
        <v>1755.52857563</v>
      </c>
      <c r="D737" s="84">
        <v>1743.4966244699999</v>
      </c>
      <c r="E737" s="84">
        <v>255.67896207000001</v>
      </c>
      <c r="F737" s="84">
        <v>255.67896207000001</v>
      </c>
    </row>
    <row r="738" spans="1:6" ht="12.75" customHeight="1" x14ac:dyDescent="0.2">
      <c r="A738" s="83" t="s">
        <v>178</v>
      </c>
      <c r="B738" s="83">
        <v>4</v>
      </c>
      <c r="C738" s="84">
        <v>1752.09613777</v>
      </c>
      <c r="D738" s="84">
        <v>1737.40426359</v>
      </c>
      <c r="E738" s="84">
        <v>254.78553418000001</v>
      </c>
      <c r="F738" s="84">
        <v>254.78553418000001</v>
      </c>
    </row>
    <row r="739" spans="1:6" ht="12.75" customHeight="1" x14ac:dyDescent="0.2">
      <c r="A739" s="83" t="s">
        <v>178</v>
      </c>
      <c r="B739" s="83">
        <v>5</v>
      </c>
      <c r="C739" s="84">
        <v>1765.45754244</v>
      </c>
      <c r="D739" s="84">
        <v>1736.69111997</v>
      </c>
      <c r="E739" s="84">
        <v>254.68095364000001</v>
      </c>
      <c r="F739" s="84">
        <v>254.68095364000001</v>
      </c>
    </row>
    <row r="740" spans="1:6" ht="12.75" customHeight="1" x14ac:dyDescent="0.2">
      <c r="A740" s="83" t="s">
        <v>178</v>
      </c>
      <c r="B740" s="83">
        <v>6</v>
      </c>
      <c r="C740" s="84">
        <v>1715.98309348</v>
      </c>
      <c r="D740" s="84">
        <v>1685.2089972900001</v>
      </c>
      <c r="E740" s="84">
        <v>247.13124261999999</v>
      </c>
      <c r="F740" s="84">
        <v>247.13124261999999</v>
      </c>
    </row>
    <row r="741" spans="1:6" ht="12.75" customHeight="1" x14ac:dyDescent="0.2">
      <c r="A741" s="83" t="s">
        <v>178</v>
      </c>
      <c r="B741" s="83">
        <v>7</v>
      </c>
      <c r="C741" s="84">
        <v>1631.20147692</v>
      </c>
      <c r="D741" s="84">
        <v>1601.99743446</v>
      </c>
      <c r="E741" s="84">
        <v>234.92849687</v>
      </c>
      <c r="F741" s="84">
        <v>234.92849687</v>
      </c>
    </row>
    <row r="742" spans="1:6" ht="12.75" customHeight="1" x14ac:dyDescent="0.2">
      <c r="A742" s="83" t="s">
        <v>178</v>
      </c>
      <c r="B742" s="83">
        <v>8</v>
      </c>
      <c r="C742" s="84">
        <v>1584.11545142</v>
      </c>
      <c r="D742" s="84">
        <v>1557.69957907</v>
      </c>
      <c r="E742" s="84">
        <v>228.43233878999999</v>
      </c>
      <c r="F742" s="84">
        <v>228.43233878999999</v>
      </c>
    </row>
    <row r="743" spans="1:6" ht="12.75" customHeight="1" x14ac:dyDescent="0.2">
      <c r="A743" s="83" t="s">
        <v>178</v>
      </c>
      <c r="B743" s="83">
        <v>9</v>
      </c>
      <c r="C743" s="84">
        <v>1518.7250072700001</v>
      </c>
      <c r="D743" s="84">
        <v>1508.2656758799999</v>
      </c>
      <c r="E743" s="84">
        <v>221.18299349</v>
      </c>
      <c r="F743" s="84">
        <v>221.18299349</v>
      </c>
    </row>
    <row r="744" spans="1:6" ht="12.75" customHeight="1" x14ac:dyDescent="0.2">
      <c r="A744" s="83" t="s">
        <v>178</v>
      </c>
      <c r="B744" s="83">
        <v>10</v>
      </c>
      <c r="C744" s="84">
        <v>1558.7691492900001</v>
      </c>
      <c r="D744" s="84">
        <v>1550.04741614</v>
      </c>
      <c r="E744" s="84">
        <v>227.31017023999999</v>
      </c>
      <c r="F744" s="84">
        <v>227.31017023999999</v>
      </c>
    </row>
    <row r="745" spans="1:6" ht="12.75" customHeight="1" x14ac:dyDescent="0.2">
      <c r="A745" s="83" t="s">
        <v>178</v>
      </c>
      <c r="B745" s="83">
        <v>11</v>
      </c>
      <c r="C745" s="84">
        <v>1544.0163760200001</v>
      </c>
      <c r="D745" s="84">
        <v>1535.7602971599999</v>
      </c>
      <c r="E745" s="84">
        <v>225.21500372</v>
      </c>
      <c r="F745" s="84">
        <v>225.21500372</v>
      </c>
    </row>
    <row r="746" spans="1:6" ht="12.75" customHeight="1" x14ac:dyDescent="0.2">
      <c r="A746" s="83" t="s">
        <v>178</v>
      </c>
      <c r="B746" s="83">
        <v>12</v>
      </c>
      <c r="C746" s="84">
        <v>1552.46906648</v>
      </c>
      <c r="D746" s="84">
        <v>1545.0293140199999</v>
      </c>
      <c r="E746" s="84">
        <v>226.57427942999999</v>
      </c>
      <c r="F746" s="84">
        <v>226.57427942999999</v>
      </c>
    </row>
    <row r="747" spans="1:6" ht="12.75" customHeight="1" x14ac:dyDescent="0.2">
      <c r="A747" s="83" t="s">
        <v>178</v>
      </c>
      <c r="B747" s="83">
        <v>13</v>
      </c>
      <c r="C747" s="84">
        <v>1587.7079595099999</v>
      </c>
      <c r="D747" s="84">
        <v>1577.5514131800001</v>
      </c>
      <c r="E747" s="84">
        <v>231.34355540000001</v>
      </c>
      <c r="F747" s="84">
        <v>231.34355540000001</v>
      </c>
    </row>
    <row r="748" spans="1:6" ht="12.75" customHeight="1" x14ac:dyDescent="0.2">
      <c r="A748" s="83" t="s">
        <v>178</v>
      </c>
      <c r="B748" s="83">
        <v>14</v>
      </c>
      <c r="C748" s="84">
        <v>1544.75132102</v>
      </c>
      <c r="D748" s="84">
        <v>1537.2878073500001</v>
      </c>
      <c r="E748" s="84">
        <v>225.43900887000001</v>
      </c>
      <c r="F748" s="84">
        <v>225.43900887000001</v>
      </c>
    </row>
    <row r="749" spans="1:6" ht="12.75" customHeight="1" x14ac:dyDescent="0.2">
      <c r="A749" s="83" t="s">
        <v>178</v>
      </c>
      <c r="B749" s="83">
        <v>15</v>
      </c>
      <c r="C749" s="84">
        <v>1552.8012872899999</v>
      </c>
      <c r="D749" s="84">
        <v>1544.46091202</v>
      </c>
      <c r="E749" s="84">
        <v>226.49092485</v>
      </c>
      <c r="F749" s="84">
        <v>226.49092485</v>
      </c>
    </row>
    <row r="750" spans="1:6" ht="12.75" customHeight="1" x14ac:dyDescent="0.2">
      <c r="A750" s="83" t="s">
        <v>178</v>
      </c>
      <c r="B750" s="83">
        <v>16</v>
      </c>
      <c r="C750" s="84">
        <v>1558.8042726000001</v>
      </c>
      <c r="D750" s="84">
        <v>1548.89983016</v>
      </c>
      <c r="E750" s="84">
        <v>227.14187992999999</v>
      </c>
      <c r="F750" s="84">
        <v>227.14187992999999</v>
      </c>
    </row>
    <row r="751" spans="1:6" ht="12.75" customHeight="1" x14ac:dyDescent="0.2">
      <c r="A751" s="83" t="s">
        <v>178</v>
      </c>
      <c r="B751" s="83">
        <v>17</v>
      </c>
      <c r="C751" s="84">
        <v>1594.5104465500001</v>
      </c>
      <c r="D751" s="84">
        <v>1565.31277077</v>
      </c>
      <c r="E751" s="84">
        <v>229.54879231000001</v>
      </c>
      <c r="F751" s="84">
        <v>229.54879231000001</v>
      </c>
    </row>
    <row r="752" spans="1:6" ht="12.75" customHeight="1" x14ac:dyDescent="0.2">
      <c r="A752" s="83" t="s">
        <v>178</v>
      </c>
      <c r="B752" s="83">
        <v>18</v>
      </c>
      <c r="C752" s="84">
        <v>1551.90402356</v>
      </c>
      <c r="D752" s="84">
        <v>1523.1797956299999</v>
      </c>
      <c r="E752" s="84">
        <v>223.37010794</v>
      </c>
      <c r="F752" s="84">
        <v>223.37010794</v>
      </c>
    </row>
    <row r="753" spans="1:6" ht="12.75" customHeight="1" x14ac:dyDescent="0.2">
      <c r="A753" s="83" t="s">
        <v>178</v>
      </c>
      <c r="B753" s="83">
        <v>19</v>
      </c>
      <c r="C753" s="84">
        <v>1520.67042685</v>
      </c>
      <c r="D753" s="84">
        <v>1498.2760873499999</v>
      </c>
      <c r="E753" s="84">
        <v>219.71804793999999</v>
      </c>
      <c r="F753" s="84">
        <v>219.71804793999999</v>
      </c>
    </row>
    <row r="754" spans="1:6" ht="12.75" customHeight="1" x14ac:dyDescent="0.2">
      <c r="A754" s="83" t="s">
        <v>178</v>
      </c>
      <c r="B754" s="83">
        <v>20</v>
      </c>
      <c r="C754" s="84">
        <v>1465.50699248</v>
      </c>
      <c r="D754" s="84">
        <v>1439.09993252</v>
      </c>
      <c r="E754" s="84">
        <v>211.04002835</v>
      </c>
      <c r="F754" s="84">
        <v>211.04002835</v>
      </c>
    </row>
    <row r="755" spans="1:6" ht="12.75" customHeight="1" x14ac:dyDescent="0.2">
      <c r="A755" s="83" t="s">
        <v>178</v>
      </c>
      <c r="B755" s="83">
        <v>21</v>
      </c>
      <c r="C755" s="84">
        <v>1422.63981448</v>
      </c>
      <c r="D755" s="84">
        <v>1413.1573195799999</v>
      </c>
      <c r="E755" s="84">
        <v>207.23561586</v>
      </c>
      <c r="F755" s="84">
        <v>207.23561586</v>
      </c>
    </row>
    <row r="756" spans="1:6" ht="12.75" customHeight="1" x14ac:dyDescent="0.2">
      <c r="A756" s="83" t="s">
        <v>178</v>
      </c>
      <c r="B756" s="83">
        <v>22</v>
      </c>
      <c r="C756" s="84">
        <v>1451.4300342900001</v>
      </c>
      <c r="D756" s="84">
        <v>1441.97433875</v>
      </c>
      <c r="E756" s="84">
        <v>211.46155209</v>
      </c>
      <c r="F756" s="84">
        <v>211.46155209</v>
      </c>
    </row>
    <row r="757" spans="1:6" ht="12.75" customHeight="1" x14ac:dyDescent="0.2">
      <c r="A757" s="83" t="s">
        <v>178</v>
      </c>
      <c r="B757" s="83">
        <v>23</v>
      </c>
      <c r="C757" s="84">
        <v>1522.1936712900001</v>
      </c>
      <c r="D757" s="84">
        <v>1511.8924189100001</v>
      </c>
      <c r="E757" s="84">
        <v>221.71484533</v>
      </c>
      <c r="F757" s="84">
        <v>221.71484533</v>
      </c>
    </row>
    <row r="758" spans="1:6" ht="12.75" customHeight="1" x14ac:dyDescent="0.2">
      <c r="A758" s="83" t="s">
        <v>178</v>
      </c>
      <c r="B758" s="83">
        <v>24</v>
      </c>
      <c r="C758" s="84">
        <v>1576.78938094</v>
      </c>
      <c r="D758" s="84">
        <v>1554.3332009799999</v>
      </c>
      <c r="E758" s="84">
        <v>227.93866874</v>
      </c>
      <c r="F758" s="84">
        <v>227.93866874</v>
      </c>
    </row>
    <row r="759" spans="1:6" ht="12.75" customHeight="1" x14ac:dyDescent="0.2">
      <c r="A759" s="83" t="s">
        <v>179</v>
      </c>
      <c r="B759" s="83">
        <v>1</v>
      </c>
      <c r="C759" s="84">
        <v>1697.3931486700001</v>
      </c>
      <c r="D759" s="84">
        <v>1681.3178311199999</v>
      </c>
      <c r="E759" s="84">
        <v>246.56061385000001</v>
      </c>
      <c r="F759" s="84">
        <v>246.56061385000001</v>
      </c>
    </row>
    <row r="760" spans="1:6" ht="12.75" customHeight="1" x14ac:dyDescent="0.2">
      <c r="A760" s="83" t="s">
        <v>179</v>
      </c>
      <c r="B760" s="83">
        <v>2</v>
      </c>
      <c r="C760" s="84">
        <v>1786.5113326799999</v>
      </c>
      <c r="D760" s="84">
        <v>1741.7299250599999</v>
      </c>
      <c r="E760" s="84">
        <v>255.41988049</v>
      </c>
      <c r="F760" s="84">
        <v>255.41988049</v>
      </c>
    </row>
    <row r="761" spans="1:6" ht="12.75" customHeight="1" x14ac:dyDescent="0.2">
      <c r="A761" s="83" t="s">
        <v>179</v>
      </c>
      <c r="B761" s="83">
        <v>3</v>
      </c>
      <c r="C761" s="84">
        <v>1795.8174069300001</v>
      </c>
      <c r="D761" s="84">
        <v>1754.9146457899999</v>
      </c>
      <c r="E761" s="84">
        <v>257.35338335</v>
      </c>
      <c r="F761" s="84">
        <v>257.35338335</v>
      </c>
    </row>
    <row r="762" spans="1:6" ht="12.75" customHeight="1" x14ac:dyDescent="0.2">
      <c r="A762" s="83" t="s">
        <v>179</v>
      </c>
      <c r="B762" s="83">
        <v>4</v>
      </c>
      <c r="C762" s="84">
        <v>1745.2619074300001</v>
      </c>
      <c r="D762" s="84">
        <v>1725.69216633</v>
      </c>
      <c r="E762" s="84">
        <v>253.06798749000001</v>
      </c>
      <c r="F762" s="84">
        <v>253.06798749000001</v>
      </c>
    </row>
    <row r="763" spans="1:6" ht="12.75" customHeight="1" x14ac:dyDescent="0.2">
      <c r="A763" s="83" t="s">
        <v>179</v>
      </c>
      <c r="B763" s="83">
        <v>5</v>
      </c>
      <c r="C763" s="84">
        <v>1745.93123193</v>
      </c>
      <c r="D763" s="84">
        <v>1738.69904079</v>
      </c>
      <c r="E763" s="84">
        <v>254.97540968000001</v>
      </c>
      <c r="F763" s="84">
        <v>254.97540968000001</v>
      </c>
    </row>
    <row r="764" spans="1:6" ht="12.75" customHeight="1" x14ac:dyDescent="0.2">
      <c r="A764" s="83" t="s">
        <v>179</v>
      </c>
      <c r="B764" s="83">
        <v>6</v>
      </c>
      <c r="C764" s="84">
        <v>1744.4535525399999</v>
      </c>
      <c r="D764" s="84">
        <v>1735.3733824200001</v>
      </c>
      <c r="E764" s="84">
        <v>254.48771106999999</v>
      </c>
      <c r="F764" s="84">
        <v>254.48771106999999</v>
      </c>
    </row>
    <row r="765" spans="1:6" ht="12.75" customHeight="1" x14ac:dyDescent="0.2">
      <c r="A765" s="83" t="s">
        <v>179</v>
      </c>
      <c r="B765" s="83">
        <v>7</v>
      </c>
      <c r="C765" s="84">
        <v>1614.85991384</v>
      </c>
      <c r="D765" s="84">
        <v>1584.1245810099999</v>
      </c>
      <c r="E765" s="84">
        <v>232.30749230000001</v>
      </c>
      <c r="F765" s="84">
        <v>232.30749230000001</v>
      </c>
    </row>
    <row r="766" spans="1:6" ht="12.75" customHeight="1" x14ac:dyDescent="0.2">
      <c r="A766" s="83" t="s">
        <v>179</v>
      </c>
      <c r="B766" s="83">
        <v>8</v>
      </c>
      <c r="C766" s="84">
        <v>1565.23953044</v>
      </c>
      <c r="D766" s="84">
        <v>1556.70525686</v>
      </c>
      <c r="E766" s="84">
        <v>228.28652417999999</v>
      </c>
      <c r="F766" s="84">
        <v>228.28652417999999</v>
      </c>
    </row>
    <row r="767" spans="1:6" ht="12.75" customHeight="1" x14ac:dyDescent="0.2">
      <c r="A767" s="83" t="s">
        <v>179</v>
      </c>
      <c r="B767" s="83">
        <v>9</v>
      </c>
      <c r="C767" s="84">
        <v>1516.7167698400001</v>
      </c>
      <c r="D767" s="84">
        <v>1496.90971541</v>
      </c>
      <c r="E767" s="84">
        <v>219.51767326999999</v>
      </c>
      <c r="F767" s="84">
        <v>219.51767326999999</v>
      </c>
    </row>
    <row r="768" spans="1:6" ht="12.75" customHeight="1" x14ac:dyDescent="0.2">
      <c r="A768" s="83" t="s">
        <v>179</v>
      </c>
      <c r="B768" s="83">
        <v>10</v>
      </c>
      <c r="C768" s="84">
        <v>1520.24892041</v>
      </c>
      <c r="D768" s="84">
        <v>1501.3423258099999</v>
      </c>
      <c r="E768" s="84">
        <v>220.16770332999999</v>
      </c>
      <c r="F768" s="84">
        <v>220.16770332999999</v>
      </c>
    </row>
    <row r="769" spans="1:6" ht="12.75" customHeight="1" x14ac:dyDescent="0.2">
      <c r="A769" s="83" t="s">
        <v>179</v>
      </c>
      <c r="B769" s="83">
        <v>11</v>
      </c>
      <c r="C769" s="84">
        <v>1508.05151131</v>
      </c>
      <c r="D769" s="84">
        <v>1488.01219133</v>
      </c>
      <c r="E769" s="84">
        <v>218.21287595000001</v>
      </c>
      <c r="F769" s="84">
        <v>218.21287595000001</v>
      </c>
    </row>
    <row r="770" spans="1:6" ht="12.75" customHeight="1" x14ac:dyDescent="0.2">
      <c r="A770" s="83" t="s">
        <v>179</v>
      </c>
      <c r="B770" s="83">
        <v>12</v>
      </c>
      <c r="C770" s="84">
        <v>1543.1450784599999</v>
      </c>
      <c r="D770" s="84">
        <v>1510.37149417</v>
      </c>
      <c r="E770" s="84">
        <v>221.49180591999999</v>
      </c>
      <c r="F770" s="84">
        <v>221.49180591999999</v>
      </c>
    </row>
    <row r="771" spans="1:6" ht="12.75" customHeight="1" x14ac:dyDescent="0.2">
      <c r="A771" s="83" t="s">
        <v>179</v>
      </c>
      <c r="B771" s="83">
        <v>13</v>
      </c>
      <c r="C771" s="84">
        <v>1586.90747192</v>
      </c>
      <c r="D771" s="84">
        <v>1535.0917569000001</v>
      </c>
      <c r="E771" s="84">
        <v>225.11696413999999</v>
      </c>
      <c r="F771" s="84">
        <v>225.11696413999999</v>
      </c>
    </row>
    <row r="772" spans="1:6" ht="12.75" customHeight="1" x14ac:dyDescent="0.2">
      <c r="A772" s="83" t="s">
        <v>179</v>
      </c>
      <c r="B772" s="83">
        <v>14</v>
      </c>
      <c r="C772" s="84">
        <v>1527.54162514</v>
      </c>
      <c r="D772" s="84">
        <v>1499.74239175</v>
      </c>
      <c r="E772" s="84">
        <v>219.93307741999999</v>
      </c>
      <c r="F772" s="84">
        <v>219.93307741999999</v>
      </c>
    </row>
    <row r="773" spans="1:6" ht="12.75" customHeight="1" x14ac:dyDescent="0.2">
      <c r="A773" s="83" t="s">
        <v>179</v>
      </c>
      <c r="B773" s="83">
        <v>15</v>
      </c>
      <c r="C773" s="84">
        <v>1556.7577122600001</v>
      </c>
      <c r="D773" s="84">
        <v>1530.3087370200001</v>
      </c>
      <c r="E773" s="84">
        <v>224.41554748999999</v>
      </c>
      <c r="F773" s="84">
        <v>224.41554748999999</v>
      </c>
    </row>
    <row r="774" spans="1:6" ht="12.75" customHeight="1" x14ac:dyDescent="0.2">
      <c r="A774" s="83" t="s">
        <v>179</v>
      </c>
      <c r="B774" s="83">
        <v>16</v>
      </c>
      <c r="C774" s="84">
        <v>1558.1561718</v>
      </c>
      <c r="D774" s="84">
        <v>1523.82228033</v>
      </c>
      <c r="E774" s="84">
        <v>223.46432654</v>
      </c>
      <c r="F774" s="84">
        <v>223.46432654</v>
      </c>
    </row>
    <row r="775" spans="1:6" ht="12.75" customHeight="1" x14ac:dyDescent="0.2">
      <c r="A775" s="83" t="s">
        <v>179</v>
      </c>
      <c r="B775" s="83">
        <v>17</v>
      </c>
      <c r="C775" s="84">
        <v>1554.7492828500001</v>
      </c>
      <c r="D775" s="84">
        <v>1522.49912982</v>
      </c>
      <c r="E775" s="84">
        <v>223.27029017999999</v>
      </c>
      <c r="F775" s="84">
        <v>223.27029017999999</v>
      </c>
    </row>
    <row r="776" spans="1:6" ht="12.75" customHeight="1" x14ac:dyDescent="0.2">
      <c r="A776" s="83" t="s">
        <v>179</v>
      </c>
      <c r="B776" s="83">
        <v>18</v>
      </c>
      <c r="C776" s="84">
        <v>1530.5853698400001</v>
      </c>
      <c r="D776" s="84">
        <v>1513.63009618</v>
      </c>
      <c r="E776" s="84">
        <v>221.96967090000001</v>
      </c>
      <c r="F776" s="84">
        <v>221.96967090000001</v>
      </c>
    </row>
    <row r="777" spans="1:6" ht="12.75" customHeight="1" x14ac:dyDescent="0.2">
      <c r="A777" s="83" t="s">
        <v>179</v>
      </c>
      <c r="B777" s="83">
        <v>19</v>
      </c>
      <c r="C777" s="84">
        <v>1480.7891427300001</v>
      </c>
      <c r="D777" s="84">
        <v>1471.5294866500001</v>
      </c>
      <c r="E777" s="84">
        <v>215.79573285000001</v>
      </c>
      <c r="F777" s="84">
        <v>215.79573285000001</v>
      </c>
    </row>
    <row r="778" spans="1:6" ht="12.75" customHeight="1" x14ac:dyDescent="0.2">
      <c r="A778" s="83" t="s">
        <v>179</v>
      </c>
      <c r="B778" s="83">
        <v>20</v>
      </c>
      <c r="C778" s="84">
        <v>1416.88299635</v>
      </c>
      <c r="D778" s="84">
        <v>1410.1602293399999</v>
      </c>
      <c r="E778" s="84">
        <v>206.79610084999999</v>
      </c>
      <c r="F778" s="84">
        <v>206.79610084999999</v>
      </c>
    </row>
    <row r="779" spans="1:6" ht="12.75" customHeight="1" x14ac:dyDescent="0.2">
      <c r="A779" s="83" t="s">
        <v>179</v>
      </c>
      <c r="B779" s="83">
        <v>21</v>
      </c>
      <c r="C779" s="84">
        <v>1398.0064135299999</v>
      </c>
      <c r="D779" s="84">
        <v>1384.2984424399999</v>
      </c>
      <c r="E779" s="84">
        <v>203.00354127</v>
      </c>
      <c r="F779" s="84">
        <v>203.00354127</v>
      </c>
    </row>
    <row r="780" spans="1:6" ht="12.75" customHeight="1" x14ac:dyDescent="0.2">
      <c r="A780" s="83" t="s">
        <v>179</v>
      </c>
      <c r="B780" s="83">
        <v>22</v>
      </c>
      <c r="C780" s="84">
        <v>1403.4608649500001</v>
      </c>
      <c r="D780" s="84">
        <v>1387.2266457600001</v>
      </c>
      <c r="E780" s="84">
        <v>203.43295420000001</v>
      </c>
      <c r="F780" s="84">
        <v>203.43295420000001</v>
      </c>
    </row>
    <row r="781" spans="1:6" ht="12.75" customHeight="1" x14ac:dyDescent="0.2">
      <c r="A781" s="83" t="s">
        <v>179</v>
      </c>
      <c r="B781" s="83">
        <v>23</v>
      </c>
      <c r="C781" s="84">
        <v>1446.6118755299999</v>
      </c>
      <c r="D781" s="84">
        <v>1438.25048081</v>
      </c>
      <c r="E781" s="84">
        <v>210.91545861</v>
      </c>
      <c r="F781" s="84">
        <v>210.91545861</v>
      </c>
    </row>
    <row r="782" spans="1:6" ht="12.75" customHeight="1" x14ac:dyDescent="0.2">
      <c r="A782" s="83" t="s">
        <v>179</v>
      </c>
      <c r="B782" s="83">
        <v>24</v>
      </c>
      <c r="C782" s="84">
        <v>1506.1151085199999</v>
      </c>
      <c r="D782" s="84">
        <v>1497.29754794</v>
      </c>
      <c r="E782" s="84">
        <v>219.57454783</v>
      </c>
      <c r="F782" s="84">
        <v>219.57454783</v>
      </c>
    </row>
  </sheetData>
  <sheetProtection password="CF36" sheet="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1</xdr:col>
                <xdr:colOff>3000375</xdr:colOff>
                <xdr:row>20</xdr:row>
                <xdr:rowOff>247650</xdr:rowOff>
              </from>
              <to>
                <xdr:col>2</xdr:col>
                <xdr:colOff>1028700</xdr:colOff>
                <xdr:row>20</xdr:row>
                <xdr:rowOff>476250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171450</xdr:rowOff>
              </from>
              <to>
                <xdr:col>2</xdr:col>
                <xdr:colOff>904875</xdr:colOff>
                <xdr:row>22</xdr:row>
                <xdr:rowOff>419100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2023-06-20T05:58:26Z</dcterms:modified>
</cp:coreProperties>
</file>